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76B9D520-14C3-4709-BC44-D5473CE3DB15}"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S0">'Sanitation Data'!$B$1:$K$2</definedName>
    <definedName name="myrangeS1">'Sanitation Data'!$L$1:$U$2</definedName>
    <definedName name="myrangeS2">'Sanitation Data'!$V$1:$AE$2</definedName>
    <definedName name="myrangeS3">'Sanitation Data'!$AF$1:$AO$2</definedName>
    <definedName name="myrangeW0">'Water Data'!$B$1:$K$2</definedName>
    <definedName name="myrangeW1">'Water Data'!$L$1:$U$2</definedName>
    <definedName name="myrangeW2">'Water Data'!$V$1:$AE$2</definedName>
    <definedName name="myrangeW3">'Water Data'!$AF$1:$AO$2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<sst xmlns="http://schemas.openxmlformats.org/spreadsheetml/2006/main" xmlns:r="http://schemas.openxmlformats.org/officeDocument/2006/relationships" xmlns:xdr="http://schemas.openxmlformats.org/drawingml/2006/spreadsheetDrawing" count="1495" uniqueCount="251">
  <si>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</si>
  <si>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</si>
  <si>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</si>
  <si>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</si>
  <si>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</si>
  <si>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</si>
  <si>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</si>
  <si>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</si>
  <si>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</si>
  <si>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</si>
  <si>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</si>
  <si>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</si>
  <si>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</si>
  <si>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</si>
  <si>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</si>
  <si>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</si>
  <si>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</si>
  <si>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</si>
  <si>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</si>
  <si>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</si>
  <si>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</si>
  <si>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</si>
  <si>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</si>
  <si>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</si>
  <si>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</si>
  <si>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</si>
  <si>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</si>
  <si>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</si>
  <si>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</si>
  <si>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</si>
  <si>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</si>
  <si>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</si>
  <si>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</si>
  <si>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</si>
  <si>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</si>
  <si>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</si>
  <si>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</si>
  <si>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</si>
  <si>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</si>
  <si>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</si>
  <si>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</si>
  <si>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</si>
  <si>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</si>
  <si>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</si>
  <si>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</si>
  <si>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</si>
  <si>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</si>
  <si>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</si>
  <si>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</si>
  <si>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</si>
  <si>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</si>
  <si>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</si>
  <si>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</si>
  <si>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</si>
  <si>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</si>
  <si>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</si>
  <si>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</si>
  <si>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</si>
  <si>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</si>
  <si>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</si>
  <si>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</si>
  <si>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</si>
  <si>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</si>
  <si>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</si>
  <si>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</si>
  <si>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</si>
  <si>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</si>
  <si>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</si>
  <si>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</si>
  <si>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</si>
  <si>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</si>
  <si>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</si>
  <si>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</si>
  <si>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</si>
  <si>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</si>
  <si>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</si>
  <si>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</si>
  <si>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</si>
  <si>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</si>
  <si>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</si>
  <si>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</si>
  <si>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</si>
  <si>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</si>
  <si>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</si>
  <si>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</si>
  <si>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</si>
  <si>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</si>
  <si>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</si>
  <si>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</si>
  <si>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</si>
  <si>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</si>
  <si>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</si>
  <si>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</si>
  <si>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</si>
  <si>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</si>
  <si>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</si>
  <si>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</si>
  <si>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</si>
  <si>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</si>
  <si>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</si>
  <si>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</si>
  <si>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</si>
  <si>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</si>
  <si>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</si>
  <si>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</si>
  <si>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</si>
  <si>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</si>
  <si>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</si>
  <si>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</si>
  <si>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</si>
  <si>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</si>
  <si>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</si>
  <si>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</si>
  <si>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</si>
  <si>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</si>
  <si>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</si>
  <si>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</si>
  <si>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</si>
  <si>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</si>
  <si>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</si>
  <si>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</si>
  <si>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</si>
  <si>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</si>
  <si>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</si>
  <si>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</si>
  <si>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</si>
  <si>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</si>
  <si>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</si>
  <si>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</si>
  <si>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</si>
  <si>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</si>
  <si>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</si>
  <si>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</si>
  <si>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</si>
  <si>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</si>
  <si>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</si>
  <si>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</si>
  <si>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</si>
  <si>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</si>
  <si>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</si>
  <si>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</si>
  <si>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</si>
  <si>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</si>
  <si>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</si>
  <si>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</si>
  <si>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</si>
  <si>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</si>
  <si>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</si>
  <si>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</si>
  <si>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</si>
  <si>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</si>
  <si>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</si>
  <si>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</si>
  <si>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</si>
  <si>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</si>
  <si>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</si>
  <si>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</si>
  <si>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</si>
  <si>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</si>
  <si>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</si>
  <si>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</si>
  <si>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</si>
  <si>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</si>
  <si>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</si>
  <si>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</si>
  <si>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</si>
  <si>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</si>
  <si>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</si>
  <si>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</si>
  <si>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</si>
  <si>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</si>
  <si>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</si>
  <si>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</si>
  <si>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</si>
  <si>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</si>
  <si>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</si>
  <si>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</si>
  <si>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</si>
  <si>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Single-sex basic sanitation facilities</t>
  </si>
  <si>
    <t>Basic handwashing facilities</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</si>
  <si>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</si>
  <si>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</si>
  <si>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</si>
  <si>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</si>
  <si>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</si>
  <si>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</si>
  <si>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</si>
  <si>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</si>
  <si>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</si>
  <si>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</si>
  <si>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</si>
  <si>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</si>
  <si>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</si>
  <si>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</si>
  <si>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</si>
  <si>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</si>
  <si>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</si>
  <si>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</si>
  <si>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</si>
  <si>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</si>
  <si>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</si>
  <si>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</si>
  <si>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</si>
  <si>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</si>
  <si>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</si>
  <si>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</si>
  <si>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</si>
  <si>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</si>
  <si>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Estimated from basic</t>
  </si>
  <si>
    <t>The secondary school estimate is based on coverage in lower and upper secondary schools and the school age population for each level. The national estimate is based on coverage in primary and secondary schools. Estimates for improved and any facility are based on the estimates for basic (since 100%).</t>
  </si>
  <si>
    <t>The secondary school estimate is based on coverage in lower and upper secondary schools and the school age population for each level. The national estimate is based on coverage in primary and secondary schools. Estimates for facility with water and any facility are based on the estimates for basic (since 100%).</t>
  </si>
  <si>
    <t>United Arab Emirates</t>
  </si>
  <si>
    <t>Values in grey text are imputed based on linear regression</t>
  </si>
  <si>
    <t>ARE_2017_UIS</t>
  </si>
  <si>
    <t>2017</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</si>
  <si>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</si>
  <si>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</si>
  <si>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</si>
  <si>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</si>
  <si>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</si>
  <si>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</si>
  <si>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</si>
  <si>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</si>
  <si>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</si>
  <si>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</si>
  <si>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</si>
  <si>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</si>
  <si>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</si>
  <si>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</si>
  <si>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</si>
  <si>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</si>
  <si>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ARE_2019_UIS</t>
  </si>
  <si>
    <t>ARE_2020_UIS</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</si>
  <si>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</si>
  <si>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</si>
  <si>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</si>
  <si>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</si>
  <si>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</si>
  <si>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</si>
  <si>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ARE_2022_UIS</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</si>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</sst>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845">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9"/>
      <color theme="0"/>
      <name val="Arial"/>
      <family val="2"/>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808080"/>
      <name val="Arial"/>
    </font>
    <font>
      <sz val="9"/>
      <color rgb="FF80808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10"/>
      <i/>
      <color rgb="FF808080"/>
      <name val="Arial"/>
    </font>
    <font>
      <sz val="10"/>
      <i/>
      <color rgb="FF808080"/>
      <name val="Arial"/>
    </font>
    <font>
      <sz val="10"/>
      <i/>
      <color rgb="FF808080"/>
      <name val="Arial"/>
    </font>
    <font>
      <sz val="10"/>
      <i/>
      <color rgb="FF808080"/>
      <name val="Arial"/>
    </font>
  </fonts>
  <fills count="62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8951689199499"/>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6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8951689199499"/>
      </left>
      <right/>
      <top/>
      <bottom/>
      <diagonal/>
    </border>
    <border>
      <left style="dotted">
        <color theme="0" tint="-0.048951689199499"/>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none"/>
      <right style="none"/>
      <top style="none"/>
      <bottom style="none"/>
      <diagonal style="none"/>
    </border>
    <border>
      <left style="none"/>
      <right style="none"/>
      <top style="none"/>
      <bottom style="none"/>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6"/>
    <xf numFmtId="0" fontId="15" fillId="0" borderId="56"/>
    <xf numFmtId="0" fontId="15" fillId="0" borderId="56"/>
    <xf numFmtId="0" fontId="19" fillId="0" borderId="71"/>
    <xf numFmtId="0" fontId="15" fillId="0" borderId="71"/>
    <xf numFmtId="0" fontId="15" fillId="0" borderId="71"/>
    <xf numFmtId="0" fontId="19" fillId="0" borderId="71"/>
    <xf numFmtId="0" fontId="50" fillId="0" borderId="71" applyNumberFormat="false" applyFill="false" applyBorder="false" applyAlignment="false" applyProtection="false"/>
    <xf numFmtId="0" fontId="22" fillId="0" borderId="71" applyNumberFormat="false" applyFill="false" applyBorder="false" applyAlignment="false" applyProtection="false"/>
    <xf numFmtId="0" fontId="58" fillId="20" borderId="71">
      <alignment horizontal="center" vertical="center"/>
    </xf>
    <xf numFmtId="0" fontId="85" fillId="0" borderId="0" applyNumberFormat="false" applyFill="false" applyBorder="false" applyAlignment="false" applyProtection="false"/>
    <xf numFmtId="0" fontId="19" fillId="0" borderId="236"/>
    <xf numFmtId="0" fontId="15" fillId="0" borderId="236"/>
    <xf numFmtId="0" fontId="19" fillId="0" borderId="236"/>
  </cellStyleXfs>
  <cellXfs count="1041">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4" fillId="2" borderId="55" xfId="0" applyFont="true" applyFill="true" applyBorder="true" applyAlignment="true">
      <alignment horizontal="left" vertical="center"/>
    </xf>
    <xf numFmtId="0" fontId="4" fillId="0" borderId="55" xfId="0" applyFont="true" applyFill="true" applyBorder="true" applyAlignment="true">
      <alignment horizontal="left" vertical="center"/>
    </xf>
    <xf numFmtId="164" fontId="3" fillId="2" borderId="55" xfId="0" applyNumberFormat="true" applyFont="true" applyFill="true" applyBorder="true" applyAlignment="true">
      <alignment horizontal="center" vertical="center"/>
    </xf>
    <xf numFmtId="164" fontId="3" fillId="0" borderId="55" xfId="0" applyNumberFormat="true" applyFont="true" applyFill="true" applyBorder="true" applyAlignment="true">
      <alignment horizontal="center" vertical="center"/>
    </xf>
    <xf numFmtId="0" fontId="3" fillId="2" borderId="55" xfId="0" applyFont="true" applyFill="true" applyBorder="true" applyAlignment="true">
      <alignment horizontal="center"/>
    </xf>
    <xf numFmtId="0" fontId="3" fillId="2" borderId="55" xfId="0" applyFont="true" applyFill="true" applyBorder="true" applyAlignment="true">
      <alignment horizontal="center" vertical="center"/>
    </xf>
    <xf numFmtId="0" fontId="4" fillId="2" borderId="55" xfId="0" applyFont="true" applyFill="true" applyBorder="true" applyAlignment="true">
      <alignment vertical="center"/>
    </xf>
    <xf numFmtId="0" fontId="4" fillId="0" borderId="55" xfId="0" applyFont="true" applyFill="true" applyBorder="true" applyAlignment="true">
      <alignment vertical="center"/>
    </xf>
    <xf numFmtId="0" fontId="3" fillId="0" borderId="55" xfId="0" applyFont="true" applyBorder="true" applyAlignment="true">
      <alignment horizontal="center" vertical="center" wrapText="true"/>
    </xf>
    <xf numFmtId="0" fontId="13" fillId="17" borderId="56" xfId="11" applyFont="true" applyFill="true" applyBorder="true"/>
    <xf numFmtId="0" fontId="7" fillId="17" borderId="56" xfId="11" applyFont="true" applyFill="true" applyBorder="true" applyAlignment="true">
      <alignment horizontal="center"/>
    </xf>
    <xf numFmtId="0" fontId="7" fillId="17" borderId="56" xfId="11" applyFont="true" applyFill="true" applyBorder="true" applyAlignment="true"/>
    <xf numFmtId="0" fontId="15" fillId="17" borderId="56" xfId="11" applyFill="true" applyBorder="true"/>
    <xf numFmtId="0" fontId="19" fillId="0" borderId="56" xfId="9"/>
    <xf numFmtId="0" fontId="24" fillId="2" borderId="56" xfId="9" applyFont="true" applyFill="true"/>
    <xf numFmtId="0" fontId="19" fillId="2" borderId="56" xfId="9" applyFill="true" applyAlignment="true">
      <alignment horizontal="center"/>
    </xf>
    <xf numFmtId="0" fontId="19" fillId="2" borderId="56" xfId="9" applyFill="true"/>
    <xf numFmtId="0" fontId="7" fillId="2" borderId="56" xfId="11" applyFont="true" applyFill="true" applyBorder="true" applyAlignment="true">
      <alignment horizontal="center"/>
    </xf>
    <xf numFmtId="0" fontId="9" fillId="2" borderId="56" xfId="11" applyFont="true" applyFill="true" applyBorder="true" applyAlignment="true">
      <alignment horizontal="left"/>
    </xf>
    <xf numFmtId="0" fontId="7" fillId="2" borderId="56" xfId="11" applyFont="true" applyFill="true" applyBorder="true" applyAlignment="true"/>
    <xf numFmtId="0" fontId="15" fillId="2" borderId="56" xfId="11" applyFill="true" applyBorder="true"/>
    <xf numFmtId="0" fontId="32" fillId="2" borderId="56" xfId="11" applyFont="true" applyFill="true" applyBorder="true" applyAlignment="true">
      <alignment horizontal="left"/>
    </xf>
    <xf numFmtId="0" fontId="19" fillId="2" borderId="56" xfId="9" applyFont="true" applyFill="true" applyBorder="true" applyAlignment="true">
      <alignment horizontal="center"/>
    </xf>
    <xf numFmtId="0" fontId="19" fillId="2" borderId="56" xfId="9" applyFill="true" applyBorder="true"/>
    <xf numFmtId="0" fontId="32" fillId="2" borderId="56" xfId="11" applyFont="true" applyFill="true" applyBorder="true" applyAlignment="true">
      <alignment horizontal="left" wrapText="true"/>
    </xf>
    <xf numFmtId="0" fontId="32" fillId="2" borderId="56" xfId="9" applyFont="true" applyFill="true" applyBorder="true"/>
    <xf numFmtId="0" fontId="15" fillId="2" borderId="56" xfId="11" applyFill="true"/>
    <xf numFmtId="0" fontId="42" fillId="2" borderId="56" xfId="9" applyFont="true" applyFill="true"/>
    <xf numFmtId="0" fontId="7" fillId="2" borderId="56" xfId="11" applyFont="true" applyFill="true" applyAlignment="true">
      <alignment horizontal="center"/>
    </xf>
    <xf numFmtId="0" fontId="42" fillId="2" borderId="56" xfId="11" applyFont="true" applyFill="true" applyAlignment="true">
      <alignment horizontal="left"/>
    </xf>
    <xf numFmtId="0" fontId="42" fillId="2" borderId="56" xfId="11" applyFont="true" applyFill="true"/>
    <xf numFmtId="0" fontId="15" fillId="2" borderId="56" xfId="11" applyFill="true" applyAlignment="true">
      <alignment horizontal="center"/>
    </xf>
    <xf numFmtId="0" fontId="13" fillId="17" borderId="56" xfId="11" applyFont="true" applyFill="true"/>
    <xf numFmtId="0" fontId="15" fillId="17" borderId="56" xfId="11" applyFill="true" applyAlignment="true">
      <alignment horizontal="center"/>
    </xf>
    <xf numFmtId="0" fontId="15" fillId="17" borderId="56" xfId="11" applyFill="true"/>
    <xf numFmtId="0" fontId="19" fillId="17" borderId="56" xfId="9" applyFill="true"/>
    <xf numFmtId="0" fontId="14" fillId="2" borderId="56" xfId="11" applyFont="true" applyFill="true"/>
    <xf numFmtId="0" fontId="14" fillId="2" borderId="56" xfId="11" applyFont="true" applyFill="true" applyAlignment="true">
      <alignment horizontal="left"/>
    </xf>
    <xf numFmtId="0" fontId="25" fillId="0" borderId="56" xfId="9" applyFont="true"/>
    <xf numFmtId="0" fontId="14" fillId="0" borderId="56" xfId="10" applyFont="true"/>
    <xf numFmtId="0" fontId="24" fillId="0" borderId="56" xfId="9" applyFont="true"/>
    <xf numFmtId="0" fontId="34" fillId="0" borderId="56" xfId="9" applyFont="true" applyFill="true"/>
    <xf numFmtId="0" fontId="16" fillId="0" borderId="56" xfId="11" applyFont="true" applyFill="true"/>
    <xf numFmtId="0" fontId="34" fillId="0" borderId="56" xfId="9" applyFont="true"/>
    <xf numFmtId="0" fontId="16" fillId="2" borderId="56" xfId="11" applyFont="true" applyFill="true"/>
    <xf numFmtId="0" fontId="16" fillId="0" borderId="56" xfId="11" applyFont="true"/>
    <xf numFmtId="0" fontId="17" fillId="0" borderId="56" xfId="11" applyFont="true"/>
    <xf numFmtId="0" fontId="15" fillId="0" borderId="56" xfId="11"/>
    <xf numFmtId="0" fontId="15" fillId="0" borderId="56" xfId="11" applyAlignment="true">
      <alignment horizontal="center"/>
    </xf>
    <xf numFmtId="0" fontId="19" fillId="0" borderId="56" xfId="9" applyAlignment="true">
      <alignment horizontal="center"/>
    </xf>
    <xf numFmtId="1" fontId="65" fillId="29" borderId="64" xfId="0" applyNumberFormat="true" applyFont="true" applyFill="true" applyBorder="true" applyAlignment="true" applyProtection="true">
      <alignment horizontal="center" vertical="center"/>
    </xf>
    <xf numFmtId="1" fontId="66" fillId="30" borderId="65" xfId="0" applyNumberFormat="true" applyFont="true" applyFill="true" applyBorder="true" applyAlignment="true" applyProtection="true">
      <alignment horizontal="center" vertical="center"/>
    </xf>
    <xf numFmtId="164" fontId="72" fillId="36" borderId="66" xfId="0" applyNumberFormat="true" applyFont="true" applyFill="true" applyBorder="true" applyAlignment="true" applyProtection="true">
      <alignment horizontal="center"/>
    </xf>
    <xf numFmtId="0" fontId="73" fillId="37" borderId="67" xfId="0" applyNumberFormat="true" applyFont="true" applyFill="true" applyBorder="true" applyAlignment="true" applyProtection="true">
      <alignment horizontal="center"/>
    </xf>
    <xf numFmtId="0" fontId="74" fillId="38" borderId="68" xfId="0" applyNumberFormat="true" applyFont="true" applyFill="true" applyBorder="true" applyAlignment="true" applyProtection="true">
      <alignment horizontal="center"/>
    </xf>
    <xf numFmtId="0" fontId="75" fillId="39" borderId="69" xfId="0" applyNumberFormat="true" applyFont="true" applyFill="true" applyBorder="true" applyAlignment="true" applyProtection="true">
      <alignment horizontal="center"/>
    </xf>
    <xf numFmtId="0" fontId="76" fillId="40" borderId="70" xfId="0" applyNumberFormat="true" applyFont="true" applyFill="true" applyBorder="true" applyAlignment="true" applyProtection="true">
      <alignment horizontal="center"/>
    </xf>
    <xf numFmtId="0" fontId="19" fillId="0" borderId="71" xfId="12"/>
    <xf numFmtId="0" fontId="3" fillId="41" borderId="39" xfId="14" applyFont="true" applyFill="true" applyBorder="true" applyAlignment="true">
      <alignment horizontal="center"/>
    </xf>
    <xf numFmtId="0" fontId="3" fillId="4" borderId="71" xfId="14" applyFont="true" applyFill="true" applyBorder="true" applyAlignment="true">
      <alignment horizontal="center"/>
    </xf>
    <xf numFmtId="0" fontId="3" fillId="28" borderId="71" xfId="14" applyFont="true" applyFill="true" applyBorder="true" applyAlignment="true">
      <alignment horizontal="center"/>
    </xf>
    <xf numFmtId="0" fontId="3" fillId="41" borderId="71" xfId="14" applyFont="true" applyFill="true" applyBorder="true" applyAlignment="true">
      <alignment horizontal="center"/>
    </xf>
    <xf numFmtId="0" fontId="10" fillId="27" borderId="72"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1"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3" xfId="14" applyFont="true" applyFill="true" applyBorder="true" applyAlignment="true">
      <alignment horizontal="center" textRotation="90" wrapText="true"/>
    </xf>
    <xf numFmtId="0" fontId="3" fillId="2" borderId="57"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2" xfId="14" applyNumberFormat="true" applyFont="true" applyFill="true" applyBorder="true" applyAlignment="true">
      <alignment horizontal="center" wrapText="true"/>
    </xf>
    <xf numFmtId="0" fontId="19" fillId="0" borderId="71" xfId="12" applyFill="true"/>
    <xf numFmtId="0" fontId="19" fillId="0" borderId="71" xfId="12" applyAlignment="true">
      <alignment horizontal="left"/>
    </xf>
    <xf numFmtId="0" fontId="19" fillId="0" borderId="71" xfId="12" applyAlignment="true">
      <alignment horizontal="center"/>
    </xf>
    <xf numFmtId="0" fontId="19" fillId="0" borderId="71" xfId="12" applyAlignment="true">
      <alignment horizontal="right"/>
    </xf>
    <xf numFmtId="0" fontId="7" fillId="0" borderId="1" xfId="12" applyFont="true" applyFill="true" applyBorder="true"/>
    <xf numFmtId="0" fontId="7" fillId="0" borderId="71" xfId="12" applyFont="true" applyFill="true" applyBorder="true"/>
    <xf numFmtId="0" fontId="19" fillId="0" borderId="3" xfId="12" applyFill="true" applyBorder="true"/>
    <xf numFmtId="0" fontId="7" fillId="0" borderId="71" xfId="12" applyFont="true" applyFill="true"/>
    <xf numFmtId="0" fontId="33" fillId="0" borderId="71" xfId="12" applyFont="true" applyFill="true"/>
    <xf numFmtId="0" fontId="33" fillId="0" borderId="1" xfId="12" applyFont="true" applyFill="true" applyBorder="true"/>
    <xf numFmtId="0" fontId="33" fillId="0" borderId="3" xfId="12" applyFont="true" applyFill="true" applyBorder="true"/>
    <xf numFmtId="0" fontId="33" fillId="0" borderId="71" xfId="12" applyFont="true"/>
    <xf numFmtId="0" fontId="10" fillId="42" borderId="72"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2" xfId="14" applyFont="true" applyFill="true" applyBorder="true" applyAlignment="true">
      <alignment vertical="center" textRotation="90" wrapText="true"/>
    </xf>
    <xf numFmtId="0" fontId="3" fillId="44" borderId="71" xfId="14" applyFont="true" applyFill="true" applyBorder="true" applyAlignment="true">
      <alignment horizontal="center"/>
    </xf>
    <xf numFmtId="0" fontId="10" fillId="42" borderId="73"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3"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2"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55"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55"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 fillId="27" borderId="5" xfId="0" applyFont="true" applyFill="true" applyBorder="true" applyAlignment="true">
      <alignment vertical="center"/>
    </xf>
    <xf numFmtId="0" fontId="5" fillId="2" borderId="71" xfId="14" applyFont="true" applyFill="true"/>
    <xf numFmtId="0" fontId="11" fillId="2" borderId="71" xfId="14" applyFont="true" applyFill="true"/>
    <xf numFmtId="0" fontId="19" fillId="2" borderId="71" xfId="15" applyFill="true"/>
    <xf numFmtId="0" fontId="19" fillId="0" borderId="71" xfId="15"/>
    <xf numFmtId="0" fontId="20" fillId="2" borderId="71" xfId="14" applyFont="true" applyFill="true" applyAlignment="true">
      <alignment horizontal="center"/>
    </xf>
    <xf numFmtId="0" fontId="19" fillId="2" borderId="71" xfId="15" applyFont="true" applyFill="true"/>
    <xf numFmtId="0" fontId="38" fillId="2" borderId="71" xfId="14" applyFont="true" applyFill="true" applyAlignment="true">
      <alignment horizontal="center" vertical="center" wrapText="true"/>
    </xf>
    <xf numFmtId="0" fontId="7" fillId="2" borderId="71" xfId="14" applyFont="true" applyFill="true" applyAlignment="true">
      <alignment horizontal="left" indent="1"/>
    </xf>
    <xf numFmtId="0" fontId="47" fillId="2" borderId="71" xfId="14" applyFont="true" applyFill="true" applyAlignment="true">
      <alignment horizontal="center" vertical="center" wrapText="true"/>
    </xf>
    <xf numFmtId="0" fontId="21" fillId="2" borderId="71" xfId="14" applyFont="true" applyFill="true" applyAlignment="true">
      <alignment horizontal="center"/>
    </xf>
    <xf numFmtId="0" fontId="48" fillId="2" borderId="71" xfId="14" applyFont="true" applyFill="true" applyAlignment="true">
      <alignment horizontal="center"/>
    </xf>
    <xf numFmtId="0" fontId="64" fillId="40" borderId="71" xfId="13" applyNumberFormat="true" applyFont="true" applyFill="true" applyBorder="true" applyAlignment="true" applyProtection="true">
      <alignment horizontal="center"/>
    </xf>
    <xf numFmtId="0" fontId="19" fillId="2" borderId="71" xfId="15" applyFill="true" applyBorder="true"/>
    <xf numFmtId="0" fontId="11" fillId="2" borderId="71" xfId="14" applyFont="true" applyFill="true" applyBorder="true"/>
    <xf numFmtId="0" fontId="6" fillId="2" borderId="71" xfId="14" applyFont="true" applyFill="true" applyBorder="true" applyAlignment="true">
      <alignment horizontal="center"/>
    </xf>
    <xf numFmtId="0" fontId="28" fillId="2" borderId="71" xfId="14" applyFont="true" applyFill="true" applyBorder="true" applyAlignment="true">
      <alignment horizontal="center"/>
    </xf>
    <xf numFmtId="0" fontId="49" fillId="2" borderId="71" xfId="14" applyFont="true" applyFill="true" applyBorder="true"/>
    <xf numFmtId="0" fontId="51" fillId="2" borderId="71" xfId="16" applyFont="true" applyFill="true" applyBorder="true" applyAlignment="true">
      <alignment horizontal="center"/>
    </xf>
    <xf numFmtId="0" fontId="51" fillId="2" borderId="71" xfId="17" applyFont="true" applyFill="true" applyBorder="true" applyAlignment="true">
      <alignment horizontal="center"/>
    </xf>
    <xf numFmtId="0" fontId="23" fillId="2" borderId="71" xfId="16" applyFont="true" applyFill="true" applyBorder="true" applyAlignment="true">
      <alignment horizontal="center"/>
    </xf>
    <xf numFmtId="0" fontId="27" fillId="2" borderId="71" xfId="14" applyFont="true" applyFill="true" applyBorder="true" applyAlignment="true">
      <alignment horizontal="center"/>
    </xf>
    <xf numFmtId="0" fontId="52" fillId="2" borderId="71" xfId="14" applyFont="true" applyFill="true" applyBorder="true"/>
    <xf numFmtId="0" fontId="53" fillId="2" borderId="71" xfId="16" applyFont="true" applyFill="true" applyBorder="true" applyAlignment="true">
      <alignment horizontal="center"/>
    </xf>
    <xf numFmtId="0" fontId="54" fillId="2" borderId="71" xfId="14" applyFont="true" applyFill="true" applyBorder="true"/>
    <xf numFmtId="0" fontId="55" fillId="2" borderId="71" xfId="14" applyFont="true" applyFill="true" applyBorder="true"/>
    <xf numFmtId="0" fontId="56" fillId="2" borderId="71" xfId="14" applyFont="true" applyFill="true" applyBorder="true"/>
    <xf numFmtId="0" fontId="57" fillId="2" borderId="71" xfId="16" applyFont="true" applyFill="true" applyBorder="true" applyAlignment="true">
      <alignment horizontal="center"/>
    </xf>
    <xf numFmtId="0" fontId="58" fillId="2" borderId="71" xfId="18" applyFill="true">
      <alignment horizontal="center" vertical="center"/>
    </xf>
    <xf numFmtId="0" fontId="59" fillId="45" borderId="71" xfId="18" applyFont="true" applyFill="true">
      <alignment horizontal="center" vertical="center"/>
    </xf>
    <xf numFmtId="0" fontId="2" fillId="2" borderId="71" xfId="14" applyFont="true" applyFill="true"/>
    <xf numFmtId="0" fontId="24" fillId="2" borderId="71" xfId="14" applyFont="true" applyFill="true" applyAlignment="true">
      <alignment horizontal="left" indent="1"/>
    </xf>
    <xf numFmtId="0" fontId="23" fillId="2" borderId="71" xfId="16" applyFont="true" applyFill="true" applyAlignment="true">
      <alignment horizontal="left" indent="1"/>
    </xf>
    <xf numFmtId="0" fontId="25" fillId="2" borderId="71" xfId="14" applyFont="true" applyFill="true" applyAlignment="true">
      <alignment horizontal="left" indent="1"/>
    </xf>
    <xf numFmtId="0" fontId="23" fillId="2" borderId="71" xfId="16" applyFont="true" applyFill="true" applyAlignment="true">
      <alignment horizontal="left" indent="2"/>
    </xf>
    <xf numFmtId="0" fontId="33" fillId="0" borderId="71" xfId="15" applyFont="true"/>
    <xf numFmtId="0" fontId="81" fillId="2" borderId="71"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1" xfId="12" applyFont="true" applyFill="true" applyAlignment="true">
      <alignment horizontal="left"/>
    </xf>
    <xf numFmtId="0" fontId="3" fillId="2" borderId="71" xfId="14" applyFont="true" applyFill="true" applyAlignment="true">
      <alignment horizontal="left"/>
    </xf>
    <xf numFmtId="0" fontId="3" fillId="2" borderId="71" xfId="14" applyFont="true" applyFill="true" applyAlignment="true">
      <alignment horizontal="center"/>
    </xf>
    <xf numFmtId="1" fontId="3" fillId="2" borderId="71" xfId="14" applyNumberFormat="true" applyFont="true" applyFill="true"/>
    <xf numFmtId="164" fontId="3" fillId="4" borderId="71" xfId="14" applyNumberFormat="true" applyFont="true" applyFill="true" applyAlignment="true">
      <alignment horizontal="center"/>
    </xf>
    <xf numFmtId="164" fontId="3" fillId="28" borderId="71" xfId="14" applyNumberFormat="true" applyFont="true" applyFill="true" applyAlignment="true">
      <alignment horizontal="center"/>
    </xf>
    <xf numFmtId="164" fontId="3" fillId="41" borderId="71" xfId="14" applyNumberFormat="true" applyFont="true" applyFill="true" applyAlignment="true">
      <alignment horizontal="center"/>
    </xf>
    <xf numFmtId="0" fontId="3" fillId="2" borderId="71"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3"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3" xfId="14" applyNumberFormat="true" applyFont="true" applyFill="true" applyBorder="true" applyAlignment="true">
      <alignment horizontal="center" wrapText="true"/>
    </xf>
    <xf numFmtId="164" fontId="8" fillId="27" borderId="73" xfId="14" applyNumberFormat="true" applyFont="true" applyFill="true" applyBorder="true" applyAlignment="true">
      <alignment horizontal="center" wrapText="true"/>
    </xf>
    <xf numFmtId="0" fontId="67" fillId="31" borderId="70" xfId="0" applyNumberFormat="true" applyFont="true" applyFill="true" applyBorder="true" applyAlignment="true" applyProtection="true">
      <alignment horizontal="center"/>
    </xf>
    <xf numFmtId="164" fontId="68" fillId="32" borderId="70" xfId="0" applyNumberFormat="true" applyFont="true" applyFill="true" applyBorder="true" applyAlignment="true" applyProtection="true">
      <alignment horizontal="center"/>
    </xf>
    <xf numFmtId="0" fontId="69" fillId="33" borderId="70" xfId="0" applyNumberFormat="true" applyFont="true" applyFill="true" applyBorder="true" applyAlignment="true" applyProtection="true">
      <alignment horizontal="center"/>
    </xf>
    <xf numFmtId="0" fontId="70" fillId="34" borderId="70" xfId="0" applyNumberFormat="true" applyFont="true" applyFill="true" applyBorder="true" applyAlignment="true" applyProtection="true">
      <alignment horizontal="center"/>
    </xf>
    <xf numFmtId="0" fontId="71" fillId="35" borderId="70" xfId="0" applyNumberFormat="true" applyFont="true" applyFill="true" applyBorder="true" applyAlignment="true" applyProtection="true">
      <alignment horizontal="center"/>
    </xf>
    <xf numFmtId="0" fontId="10" fillId="43" borderId="21" xfId="0" applyFont="true" applyFill="true" applyBorder="true" applyAlignment="true">
      <alignment horizontal="left" vertical="center"/>
    </xf>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1" xfId="16" applyFont="true" applyFill="true" applyBorder="true" applyAlignment="true">
      <alignment horizontal="center"/>
    </xf>
    <xf numFmtId="0" fontId="83" fillId="2" borderId="71" xfId="16" applyFont="true" applyFill="true" applyBorder="true" applyAlignment="true">
      <alignment horizontal="center"/>
    </xf>
    <xf numFmtId="0" fontId="84" fillId="2" borderId="71"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90" xfId="0" applyFont="true" applyFill="true" applyBorder="true" applyAlignment="true">
      <alignment horizontal="center" vertical="center" wrapText="true"/>
    </xf>
    <xf numFmtId="0" fontId="3" fillId="47" borderId="90"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91"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91" xfId="12" applyBorder="true"/>
    <xf numFmtId="0" fontId="3" fillId="2" borderId="91" xfId="14" applyFont="true" applyFill="true" applyBorder="true" applyAlignment="true">
      <alignment horizontal="left"/>
    </xf>
    <xf numFmtId="0" fontId="3" fillId="2" borderId="91" xfId="14" applyFont="true" applyFill="true" applyBorder="true" applyAlignment="true">
      <alignment horizontal="center"/>
    </xf>
    <xf numFmtId="0" fontId="3" fillId="2" borderId="91" xfId="14" applyFont="true" applyFill="true" applyBorder="true" applyAlignment="true">
      <alignment horizontal="right"/>
    </xf>
    <xf numFmtId="1" fontId="3" fillId="2" borderId="91" xfId="14" applyNumberFormat="true" applyFont="true" applyFill="true" applyBorder="true"/>
    <xf numFmtId="164" fontId="3" fillId="4" borderId="91" xfId="14" applyNumberFormat="true" applyFont="true" applyFill="true" applyBorder="true" applyAlignment="true">
      <alignment horizontal="center"/>
    </xf>
    <xf numFmtId="164" fontId="3" fillId="28" borderId="91" xfId="14" applyNumberFormat="true" applyFont="true" applyFill="true" applyBorder="true" applyAlignment="true">
      <alignment horizontal="center"/>
    </xf>
    <xf numFmtId="164" fontId="3" fillId="41" borderId="91" xfId="14" applyNumberFormat="true" applyFont="true" applyFill="true" applyBorder="true" applyAlignment="true">
      <alignment horizontal="center"/>
    </xf>
    <xf numFmtId="164" fontId="8" fillId="42" borderId="91" xfId="14" applyNumberFormat="true" applyFont="true" applyFill="true" applyBorder="true" applyAlignment="true">
      <alignment horizontal="center" wrapText="true"/>
    </xf>
    <xf numFmtId="164" fontId="3" fillId="44" borderId="91" xfId="14" applyNumberFormat="true" applyFont="true" applyFill="true" applyBorder="true" applyAlignment="true">
      <alignment horizontal="center"/>
    </xf>
    <xf numFmtId="164" fontId="8" fillId="43" borderId="91" xfId="14" applyNumberFormat="true" applyFont="true" applyFill="true" applyBorder="true" applyAlignment="true">
      <alignment horizontal="center" wrapText="true"/>
    </xf>
    <xf numFmtId="164" fontId="8" fillId="27" borderId="91" xfId="14" applyNumberFormat="true" applyFont="true" applyFill="true" applyBorder="true" applyAlignment="true">
      <alignment horizontal="center" wrapText="true"/>
    </xf>
    <xf numFmtId="0" fontId="19" fillId="0" borderId="91" xfId="12" applyBorder="true" applyAlignment="true">
      <alignment horizontal="left"/>
    </xf>
    <xf numFmtId="0" fontId="19" fillId="0" borderId="91" xfId="12" applyBorder="true" applyAlignment="true">
      <alignment horizontal="center"/>
    </xf>
    <xf numFmtId="0" fontId="19" fillId="0" borderId="91" xfId="12" applyBorder="true" applyAlignment="true">
      <alignment horizontal="right"/>
    </xf>
    <xf numFmtId="0" fontId="7" fillId="0" borderId="91" xfId="12" applyFont="true" applyFill="true" applyBorder="true"/>
    <xf numFmtId="0" fontId="19" fillId="0" borderId="91" xfId="12" applyFill="true" applyBorder="true"/>
    <xf numFmtId="0" fontId="33" fillId="0" borderId="91" xfId="12" applyFont="true" applyFill="true" applyBorder="true"/>
    <xf numFmtId="0" fontId="33" fillId="0" borderId="91" xfId="12" applyFont="true" applyBorder="true"/>
    <xf numFmtId="1" fontId="97" fillId="49" borderId="92" xfId="0" applyNumberFormat="true" applyFont="true" applyFill="true" applyBorder="true" applyAlignment="true" applyProtection="true">
      <alignment horizontal="center" vertical="center"/>
    </xf>
    <xf numFmtId="1" fontId="98" fillId="50" borderId="93" xfId="0" applyNumberFormat="true" applyFont="true" applyFill="true" applyBorder="true" applyAlignment="true" applyProtection="true">
      <alignment horizontal="center" vertical="center"/>
    </xf>
    <xf numFmtId="1" fontId="99" fillId="51" borderId="94" xfId="0" applyNumberFormat="true" applyFont="true" applyFill="true" applyBorder="true" applyAlignment="true" applyProtection="true">
      <alignment horizontal="center" vertical="center"/>
    </xf>
    <xf numFmtId="1" fontId="100" fillId="52" borderId="95" xfId="0" applyNumberFormat="true" applyFont="true" applyFill="true" applyBorder="true" applyAlignment="true" applyProtection="true">
      <alignment horizontal="center" vertical="center"/>
    </xf>
    <xf numFmtId="1" fontId="101" fillId="53" borderId="96" xfId="0" applyNumberFormat="true" applyFont="true" applyFill="true" applyBorder="true" applyAlignment="true" applyProtection="true">
      <alignment horizontal="center" vertical="center"/>
    </xf>
    <xf numFmtId="1" fontId="102" fillId="54" borderId="97" xfId="0" applyNumberFormat="true" applyFont="true" applyFill="true" applyBorder="true" applyAlignment="true" applyProtection="true">
      <alignment horizontal="center" vertical="center"/>
    </xf>
    <xf numFmtId="1" fontId="103" fillId="55" borderId="98" xfId="0" applyNumberFormat="true" applyFont="true" applyFill="true" applyBorder="true" applyAlignment="true" applyProtection="true">
      <alignment horizontal="center" vertical="center"/>
    </xf>
    <xf numFmtId="1" fontId="104" fillId="56" borderId="99" xfId="0" applyNumberFormat="true" applyFont="true" applyFill="true" applyBorder="true" applyAlignment="true" applyProtection="true">
      <alignment horizontal="center" vertical="center"/>
    </xf>
    <xf numFmtId="1" fontId="105" fillId="57" borderId="100" xfId="0" applyNumberFormat="true" applyFont="true" applyFill="true" applyBorder="true" applyAlignment="true" applyProtection="true">
      <alignment horizontal="center" vertical="center"/>
    </xf>
    <xf numFmtId="1" fontId="106" fillId="58" borderId="101" xfId="0" applyNumberFormat="true" applyFont="true" applyFill="true" applyBorder="true" applyAlignment="true" applyProtection="true">
      <alignment horizontal="center" vertical="center"/>
    </xf>
    <xf numFmtId="1" fontId="107" fillId="59" borderId="102" xfId="0" applyNumberFormat="true" applyFont="true" applyFill="true" applyBorder="true" applyAlignment="true" applyProtection="true">
      <alignment horizontal="center" vertical="center"/>
    </xf>
    <xf numFmtId="1" fontId="108" fillId="60" borderId="103" xfId="0" applyNumberFormat="true" applyFont="true" applyFill="true" applyBorder="true" applyAlignment="true" applyProtection="true">
      <alignment horizontal="center" vertical="center"/>
    </xf>
    <xf numFmtId="1" fontId="109" fillId="61" borderId="104" xfId="0" applyNumberFormat="true" applyFont="true" applyFill="true" applyBorder="true" applyAlignment="true" applyProtection="true">
      <alignment horizontal="center" vertical="center"/>
    </xf>
    <xf numFmtId="1" fontId="110" fillId="62" borderId="105" xfId="0" applyNumberFormat="true" applyFont="true" applyFill="true" applyBorder="true" applyAlignment="true" applyProtection="true">
      <alignment horizontal="center" vertical="center"/>
    </xf>
    <xf numFmtId="1" fontId="111" fillId="63" borderId="106" xfId="0" applyNumberFormat="true" applyFont="true" applyFill="true" applyBorder="true" applyAlignment="true" applyProtection="true">
      <alignment horizontal="center" vertical="center"/>
    </xf>
    <xf numFmtId="1" fontId="112" fillId="64" borderId="107" xfId="0" applyNumberFormat="true" applyFont="true" applyFill="true" applyBorder="true" applyAlignment="true" applyProtection="true">
      <alignment horizontal="center" vertical="center"/>
    </xf>
    <xf numFmtId="1" fontId="113" fillId="65" borderId="108" xfId="0" applyNumberFormat="true" applyFont="true" applyFill="true" applyBorder="true" applyAlignment="true" applyProtection="true">
      <alignment horizontal="center" vertical="center"/>
    </xf>
    <xf numFmtId="1" fontId="114" fillId="66" borderId="109" xfId="0" applyNumberFormat="true" applyFont="true" applyFill="true" applyBorder="true" applyAlignment="true" applyProtection="true">
      <alignment horizontal="center" vertical="center"/>
    </xf>
    <xf numFmtId="1" fontId="115" fillId="67" borderId="110" xfId="0" applyNumberFormat="true" applyFont="true" applyFill="true" applyBorder="true" applyAlignment="true" applyProtection="true">
      <alignment horizontal="center" vertical="center"/>
    </xf>
    <xf numFmtId="1" fontId="116" fillId="68" borderId="111" xfId="0" applyNumberFormat="true" applyFont="true" applyFill="true" applyBorder="true" applyAlignment="true" applyProtection="true">
      <alignment horizontal="center" vertical="center"/>
    </xf>
    <xf numFmtId="1" fontId="117" fillId="69" borderId="112" xfId="0" applyNumberFormat="true" applyFont="true" applyFill="true" applyBorder="true" applyAlignment="true" applyProtection="true">
      <alignment horizontal="center" vertical="center"/>
    </xf>
    <xf numFmtId="1" fontId="118" fillId="70" borderId="113" xfId="0" applyNumberFormat="true" applyFont="true" applyFill="true" applyBorder="true" applyAlignment="true" applyProtection="true">
      <alignment horizontal="center" vertical="center"/>
    </xf>
    <xf numFmtId="1" fontId="119" fillId="71" borderId="114" xfId="0" applyNumberFormat="true" applyFont="true" applyFill="true" applyBorder="true" applyAlignment="true" applyProtection="true">
      <alignment horizontal="center" vertical="center"/>
    </xf>
    <xf numFmtId="0" fontId="120" fillId="72" borderId="115" xfId="0" applyNumberFormat="true" applyFont="true" applyFill="true" applyBorder="true" applyAlignment="true" applyProtection="true">
      <alignment horizontal="center"/>
    </xf>
    <xf numFmtId="164" fontId="121" fillId="73" borderId="116" xfId="0" applyNumberFormat="true" applyFont="true" applyFill="true" applyBorder="true" applyAlignment="true" applyProtection="true">
      <alignment horizontal="center"/>
    </xf>
    <xf numFmtId="0" fontId="122" fillId="74" borderId="117" xfId="0" applyNumberFormat="true" applyFont="true" applyFill="true" applyBorder="true" applyAlignment="true" applyProtection="true">
      <alignment horizontal="center"/>
    </xf>
    <xf numFmtId="0" fontId="123" fillId="75" borderId="118" xfId="0" applyNumberFormat="true" applyFont="true" applyFill="true" applyBorder="true" applyAlignment="true" applyProtection="true">
      <alignment horizontal="center"/>
    </xf>
    <xf numFmtId="0" fontId="124" fillId="76" borderId="119" xfId="0" applyNumberFormat="true" applyFont="true" applyFill="true" applyBorder="true" applyAlignment="true" applyProtection="true">
      <alignment horizontal="center"/>
    </xf>
    <xf numFmtId="1" fontId="125" fillId="77" borderId="120" xfId="0" applyNumberFormat="true" applyFont="true" applyFill="true" applyBorder="true" applyAlignment="true" applyProtection="true">
      <alignment horizontal="center" vertical="center"/>
    </xf>
    <xf numFmtId="164" fontId="126" fillId="78" borderId="121" xfId="0" applyNumberFormat="true" applyFont="true" applyFill="true" applyBorder="true" applyAlignment="true" applyProtection="true">
      <alignment horizontal="center"/>
    </xf>
    <xf numFmtId="164" fontId="127" fillId="79" borderId="122" xfId="0" applyNumberFormat="true" applyFont="true" applyFill="true" applyBorder="true" applyAlignment="true" applyProtection="true">
      <alignment horizontal="center"/>
    </xf>
    <xf numFmtId="0" fontId="128" fillId="80" borderId="123" xfId="0" applyNumberFormat="true" applyFont="true" applyFill="true" applyBorder="true" applyAlignment="true" applyProtection="true">
      <alignment horizontal="center"/>
    </xf>
    <xf numFmtId="0" fontId="129" fillId="81" borderId="124" xfId="0" applyNumberFormat="true" applyFont="true" applyFill="true" applyBorder="true" applyAlignment="true" applyProtection="true">
      <alignment horizontal="center"/>
    </xf>
    <xf numFmtId="164" fontId="130" fillId="82" borderId="125" xfId="0" applyNumberFormat="true" applyFont="true" applyFill="true" applyBorder="true" applyAlignment="true" applyProtection="true">
      <alignment horizontal="center"/>
    </xf>
    <xf numFmtId="0" fontId="131" fillId="83" borderId="126" xfId="0" applyNumberFormat="true" applyFont="true" applyFill="true" applyBorder="true" applyAlignment="true" applyProtection="true">
      <alignment horizontal="center"/>
    </xf>
    <xf numFmtId="0" fontId="132" fillId="84" borderId="127" xfId="0" applyNumberFormat="true" applyFont="true" applyFill="true" applyBorder="true" applyAlignment="true" applyProtection="true">
      <alignment horizontal="center"/>
    </xf>
    <xf numFmtId="164" fontId="133" fillId="85" borderId="128" xfId="0" applyNumberFormat="true" applyFont="true" applyFill="true" applyBorder="true" applyAlignment="true" applyProtection="true">
      <alignment horizontal="center"/>
    </xf>
    <xf numFmtId="0" fontId="134" fillId="86" borderId="129" xfId="0" applyNumberFormat="true" applyFont="true" applyFill="true" applyBorder="true" applyAlignment="true" applyProtection="true">
      <alignment horizontal="center"/>
    </xf>
    <xf numFmtId="0" fontId="135" fillId="87" borderId="130" xfId="0" applyNumberFormat="true" applyFont="true" applyFill="true" applyBorder="true" applyAlignment="true" applyProtection="true">
      <alignment horizontal="center"/>
    </xf>
    <xf numFmtId="164" fontId="136" fillId="88" borderId="131" xfId="0" applyNumberFormat="true" applyFont="true" applyFill="true" applyBorder="true" applyAlignment="true" applyProtection="true">
      <alignment horizontal="center"/>
    </xf>
    <xf numFmtId="0" fontId="137" fillId="89" borderId="132" xfId="0" applyNumberFormat="true" applyFont="true" applyFill="true" applyBorder="true" applyAlignment="true" applyProtection="true">
      <alignment horizontal="center"/>
    </xf>
    <xf numFmtId="0" fontId="138" fillId="90" borderId="133" xfId="0" applyNumberFormat="true" applyFont="true" applyFill="true" applyBorder="true" applyAlignment="true" applyProtection="true">
      <alignment horizontal="center"/>
    </xf>
    <xf numFmtId="164" fontId="139" fillId="91" borderId="134" xfId="0" applyNumberFormat="true" applyFont="true" applyFill="true" applyBorder="true" applyAlignment="true" applyProtection="true">
      <alignment horizontal="center"/>
    </xf>
    <xf numFmtId="0" fontId="140" fillId="92" borderId="135" xfId="0" applyNumberFormat="true" applyFont="true" applyFill="true" applyBorder="true" applyAlignment="true" applyProtection="true">
      <alignment horizontal="center"/>
    </xf>
    <xf numFmtId="0" fontId="141" fillId="93" borderId="136" xfId="0" applyNumberFormat="true" applyFont="true" applyFill="true" applyBorder="true" applyAlignment="true" applyProtection="true">
      <alignment horizontal="center"/>
    </xf>
    <xf numFmtId="164" fontId="142" fillId="94" borderId="137" xfId="0" applyNumberFormat="true" applyFont="true" applyFill="true" applyBorder="true" applyAlignment="true" applyProtection="true">
      <alignment horizontal="center"/>
    </xf>
    <xf numFmtId="0" fontId="143" fillId="95" borderId="138" xfId="0" applyNumberFormat="true" applyFont="true" applyFill="true" applyBorder="true" applyAlignment="true" applyProtection="true">
      <alignment horizontal="center"/>
    </xf>
    <xf numFmtId="0" fontId="144" fillId="96" borderId="139" xfId="0" applyNumberFormat="true" applyFont="true" applyFill="true" applyBorder="true" applyAlignment="true" applyProtection="true">
      <alignment horizontal="center"/>
    </xf>
    <xf numFmtId="164" fontId="145" fillId="97" borderId="140" xfId="0" applyNumberFormat="true" applyFont="true" applyFill="true" applyBorder="true" applyAlignment="true" applyProtection="true">
      <alignment horizontal="center"/>
    </xf>
    <xf numFmtId="0" fontId="146" fillId="98" borderId="141" xfId="0" applyNumberFormat="true" applyFont="true" applyFill="true" applyBorder="true" applyAlignment="true" applyProtection="true">
      <alignment horizontal="center"/>
    </xf>
    <xf numFmtId="0" fontId="147" fillId="99" borderId="142" xfId="0" applyNumberFormat="true" applyFont="true" applyFill="true" applyBorder="true" applyAlignment="true" applyProtection="true">
      <alignment horizontal="center"/>
    </xf>
    <xf numFmtId="164" fontId="148" fillId="100" borderId="143" xfId="0" applyNumberFormat="true" applyFont="true" applyFill="true" applyBorder="true" applyAlignment="true" applyProtection="true">
      <alignment horizontal="center"/>
    </xf>
    <xf numFmtId="0" fontId="149" fillId="101" borderId="144" xfId="0" applyNumberFormat="true" applyFont="true" applyFill="true" applyBorder="true" applyAlignment="true" applyProtection="true">
      <alignment horizontal="center"/>
    </xf>
    <xf numFmtId="0" fontId="150" fillId="102" borderId="145" xfId="0" applyNumberFormat="true" applyFont="true" applyFill="true" applyBorder="true" applyAlignment="true" applyProtection="true">
      <alignment horizontal="center"/>
    </xf>
    <xf numFmtId="164" fontId="151" fillId="103" borderId="146" xfId="0" applyNumberFormat="true" applyFont="true" applyFill="true" applyBorder="true" applyAlignment="true" applyProtection="true">
      <alignment horizontal="center"/>
    </xf>
    <xf numFmtId="0" fontId="152" fillId="104" borderId="147" xfId="0" applyNumberFormat="true" applyFont="true" applyFill="true" applyBorder="true" applyAlignment="true" applyProtection="true">
      <alignment horizontal="center"/>
    </xf>
    <xf numFmtId="0" fontId="153" fillId="105" borderId="148" xfId="0" applyNumberFormat="true" applyFont="true" applyFill="true" applyBorder="true" applyAlignment="true" applyProtection="true">
      <alignment horizontal="center"/>
    </xf>
    <xf numFmtId="164" fontId="154" fillId="106" borderId="149" xfId="0" applyNumberFormat="true" applyFont="true" applyFill="true" applyBorder="true" applyAlignment="true" applyProtection="true">
      <alignment horizontal="center"/>
    </xf>
    <xf numFmtId="0" fontId="155" fillId="107" borderId="150" xfId="0" applyNumberFormat="true" applyFont="true" applyFill="true" applyBorder="true" applyAlignment="true" applyProtection="true">
      <alignment horizontal="center"/>
    </xf>
    <xf numFmtId="0" fontId="156" fillId="108" borderId="151" xfId="0" applyNumberFormat="true" applyFont="true" applyFill="true" applyBorder="true" applyAlignment="true" applyProtection="true">
      <alignment horizontal="center"/>
    </xf>
    <xf numFmtId="164" fontId="157" fillId="109" borderId="152" xfId="0" applyNumberFormat="true" applyFont="true" applyFill="true" applyBorder="true" applyAlignment="true" applyProtection="true">
      <alignment horizontal="center"/>
    </xf>
    <xf numFmtId="0" fontId="158" fillId="110" borderId="153" xfId="0" applyNumberFormat="true" applyFont="true" applyFill="true" applyBorder="true" applyAlignment="true" applyProtection="true">
      <alignment horizontal="center"/>
    </xf>
    <xf numFmtId="0" fontId="159" fillId="111" borderId="154" xfId="0" applyNumberFormat="true" applyFont="true" applyFill="true" applyBorder="true" applyAlignment="true" applyProtection="true">
      <alignment horizontal="center"/>
    </xf>
    <xf numFmtId="164" fontId="160" fillId="112" borderId="155" xfId="0" applyNumberFormat="true" applyFont="true" applyFill="true" applyBorder="true" applyAlignment="true" applyProtection="true">
      <alignment horizontal="center"/>
    </xf>
    <xf numFmtId="0" fontId="161" fillId="113" borderId="156" xfId="0" applyNumberFormat="true" applyFont="true" applyFill="true" applyBorder="true" applyAlignment="true" applyProtection="true">
      <alignment horizontal="center"/>
    </xf>
    <xf numFmtId="0" fontId="162" fillId="114" borderId="157" xfId="0" applyNumberFormat="true" applyFont="true" applyFill="true" applyBorder="true" applyAlignment="true" applyProtection="true">
      <alignment horizontal="center"/>
    </xf>
    <xf numFmtId="0" fontId="163" fillId="115" borderId="158" xfId="0" applyNumberFormat="true" applyFont="true" applyFill="true" applyBorder="true" applyAlignment="true" applyProtection="true">
      <alignment horizontal="center"/>
    </xf>
    <xf numFmtId="164" fontId="164" fillId="116" borderId="159" xfId="0" applyNumberFormat="true" applyFont="true" applyFill="true" applyBorder="true" applyAlignment="true" applyProtection="true">
      <alignment horizontal="center"/>
    </xf>
    <xf numFmtId="0" fontId="165" fillId="117" borderId="160" xfId="0" applyNumberFormat="true" applyFont="true" applyFill="true" applyBorder="true" applyAlignment="true" applyProtection="true">
      <alignment horizontal="center"/>
    </xf>
    <xf numFmtId="0" fontId="166" fillId="118" borderId="161" xfId="0" applyNumberFormat="true" applyFont="true" applyFill="true" applyBorder="true" applyAlignment="true" applyProtection="true">
      <alignment horizontal="center"/>
    </xf>
    <xf numFmtId="0" fontId="167" fillId="119" borderId="162" xfId="0" applyNumberFormat="true" applyFont="true" applyFill="true" applyBorder="true" applyAlignment="true" applyProtection="true">
      <alignment horizontal="center"/>
    </xf>
    <xf numFmtId="0" fontId="168" fillId="120" borderId="163" xfId="0" applyNumberFormat="true" applyFont="true" applyFill="true" applyBorder="true" applyAlignment="true" applyProtection="true">
      <alignment horizontal="center"/>
    </xf>
    <xf numFmtId="164" fontId="169" fillId="121" borderId="164" xfId="0" applyNumberFormat="true" applyFont="true" applyFill="true" applyBorder="true" applyAlignment="true" applyProtection="true">
      <alignment horizontal="center"/>
    </xf>
    <xf numFmtId="0" fontId="170" fillId="122" borderId="165" xfId="0" applyNumberFormat="true" applyFont="true" applyFill="true" applyBorder="true" applyAlignment="true" applyProtection="true">
      <alignment horizontal="center"/>
    </xf>
    <xf numFmtId="0" fontId="171" fillId="123" borderId="166" xfId="0" applyNumberFormat="true" applyFont="true" applyFill="true" applyBorder="true" applyAlignment="true" applyProtection="true">
      <alignment horizontal="center"/>
    </xf>
    <xf numFmtId="0" fontId="172" fillId="124" borderId="167" xfId="0" applyNumberFormat="true" applyFont="true" applyFill="true" applyBorder="true" applyAlignment="true" applyProtection="true">
      <alignment horizontal="center"/>
    </xf>
    <xf numFmtId="0" fontId="173" fillId="125" borderId="168" xfId="0" applyNumberFormat="true" applyFont="true" applyFill="true" applyBorder="true" applyAlignment="true" applyProtection="true">
      <alignment horizontal="center"/>
    </xf>
    <xf numFmtId="164" fontId="174" fillId="126" borderId="169" xfId="0" applyNumberFormat="true" applyFont="true" applyFill="true" applyBorder="true" applyAlignment="true" applyProtection="true">
      <alignment horizontal="center"/>
    </xf>
    <xf numFmtId="0" fontId="175" fillId="127" borderId="170" xfId="0" applyNumberFormat="true" applyFont="true" applyFill="true" applyBorder="true" applyAlignment="true" applyProtection="true">
      <alignment horizontal="center"/>
    </xf>
    <xf numFmtId="0" fontId="176" fillId="128" borderId="171" xfId="0" applyNumberFormat="true" applyFont="true" applyFill="true" applyBorder="true" applyAlignment="true" applyProtection="true">
      <alignment horizontal="center"/>
    </xf>
    <xf numFmtId="0" fontId="177" fillId="129" borderId="172" xfId="0" applyNumberFormat="true" applyFont="true" applyFill="true" applyBorder="true" applyAlignment="true" applyProtection="true">
      <alignment horizontal="center"/>
    </xf>
    <xf numFmtId="0" fontId="178" fillId="130" borderId="173" xfId="0" applyNumberFormat="true" applyFont="true" applyFill="true" applyBorder="true" applyAlignment="true" applyProtection="true">
      <alignment horizontal="center"/>
    </xf>
    <xf numFmtId="164" fontId="179" fillId="131" borderId="174" xfId="0" applyNumberFormat="true" applyFont="true" applyFill="true" applyBorder="true" applyAlignment="true" applyProtection="true">
      <alignment horizontal="center"/>
    </xf>
    <xf numFmtId="0" fontId="180" fillId="132" borderId="175" xfId="0" applyNumberFormat="true" applyFont="true" applyFill="true" applyBorder="true" applyAlignment="true" applyProtection="true">
      <alignment horizontal="center"/>
    </xf>
    <xf numFmtId="0" fontId="181" fillId="133" borderId="176" xfId="0" applyNumberFormat="true" applyFont="true" applyFill="true" applyBorder="true" applyAlignment="true" applyProtection="true">
      <alignment horizontal="center"/>
    </xf>
    <xf numFmtId="0" fontId="182" fillId="134" borderId="177" xfId="0" applyNumberFormat="true" applyFont="true" applyFill="true" applyBorder="true" applyAlignment="true" applyProtection="true">
      <alignment horizontal="center"/>
    </xf>
    <xf numFmtId="0" fontId="183" fillId="135" borderId="178" xfId="0" applyNumberFormat="true" applyFont="true" applyFill="true" applyBorder="true" applyAlignment="true" applyProtection="true">
      <alignment horizontal="center"/>
    </xf>
    <xf numFmtId="164" fontId="184" fillId="136" borderId="179" xfId="0" applyNumberFormat="true" applyFont="true" applyFill="true" applyBorder="true" applyAlignment="true" applyProtection="true">
      <alignment horizontal="center"/>
    </xf>
    <xf numFmtId="0" fontId="185" fillId="137" borderId="180" xfId="0" applyNumberFormat="true" applyFont="true" applyFill="true" applyBorder="true" applyAlignment="true" applyProtection="true">
      <alignment horizontal="center"/>
    </xf>
    <xf numFmtId="0" fontId="186" fillId="138" borderId="181" xfId="0" applyNumberFormat="true" applyFont="true" applyFill="true" applyBorder="true" applyAlignment="true" applyProtection="true">
      <alignment horizontal="center"/>
    </xf>
    <xf numFmtId="0" fontId="187" fillId="139" borderId="182" xfId="0" applyNumberFormat="true" applyFont="true" applyFill="true" applyBorder="true" applyAlignment="true" applyProtection="true">
      <alignment horizontal="center"/>
    </xf>
    <xf numFmtId="0" fontId="188" fillId="140" borderId="183" xfId="0" applyNumberFormat="true" applyFont="true" applyFill="true" applyBorder="true" applyAlignment="true" applyProtection="true">
      <alignment horizontal="center"/>
    </xf>
    <xf numFmtId="164" fontId="189" fillId="141" borderId="184" xfId="0" applyNumberFormat="true" applyFont="true" applyFill="true" applyBorder="true" applyAlignment="true" applyProtection="true">
      <alignment horizontal="center"/>
    </xf>
    <xf numFmtId="0" fontId="190" fillId="142" borderId="185" xfId="0" applyNumberFormat="true" applyFont="true" applyFill="true" applyBorder="true" applyAlignment="true" applyProtection="true">
      <alignment horizontal="center"/>
    </xf>
    <xf numFmtId="0" fontId="191" fillId="143" borderId="186" xfId="0" applyNumberFormat="true" applyFont="true" applyFill="true" applyBorder="true" applyAlignment="true" applyProtection="true">
      <alignment horizontal="center"/>
    </xf>
    <xf numFmtId="0" fontId="192" fillId="144" borderId="187" xfId="0" applyNumberFormat="true" applyFont="true" applyFill="true" applyBorder="true" applyAlignment="true" applyProtection="true">
      <alignment horizontal="center"/>
    </xf>
    <xf numFmtId="0" fontId="193" fillId="145" borderId="188" xfId="0" applyNumberFormat="true" applyFont="true" applyFill="true" applyBorder="true" applyAlignment="true" applyProtection="true">
      <alignment horizontal="center"/>
    </xf>
    <xf numFmtId="164" fontId="194" fillId="146" borderId="189" xfId="0" applyNumberFormat="true" applyFont="true" applyFill="true" applyBorder="true" applyAlignment="true" applyProtection="true">
      <alignment horizontal="center"/>
    </xf>
    <xf numFmtId="0" fontId="195" fillId="147" borderId="190" xfId="0" applyNumberFormat="true" applyFont="true" applyFill="true" applyBorder="true" applyAlignment="true" applyProtection="true">
      <alignment horizontal="center"/>
    </xf>
    <xf numFmtId="0" fontId="196" fillId="148" borderId="191" xfId="0" applyNumberFormat="true" applyFont="true" applyFill="true" applyBorder="true" applyAlignment="true" applyProtection="true">
      <alignment horizontal="center"/>
    </xf>
    <xf numFmtId="0" fontId="197" fillId="149" borderId="192" xfId="0" applyNumberFormat="true" applyFont="true" applyFill="true" applyBorder="true" applyAlignment="true" applyProtection="true">
      <alignment horizontal="center"/>
    </xf>
    <xf numFmtId="0" fontId="198" fillId="150" borderId="193" xfId="0" applyNumberFormat="true" applyFont="true" applyFill="true" applyBorder="true" applyAlignment="true" applyProtection="true">
      <alignment horizontal="center"/>
    </xf>
    <xf numFmtId="164" fontId="199" fillId="151" borderId="194" xfId="0" applyNumberFormat="true" applyFont="true" applyFill="true" applyBorder="true" applyAlignment="true" applyProtection="true">
      <alignment horizontal="center"/>
    </xf>
    <xf numFmtId="0" fontId="200" fillId="152" borderId="195" xfId="0" applyNumberFormat="true" applyFont="true" applyFill="true" applyBorder="true" applyAlignment="true" applyProtection="true">
      <alignment horizontal="center"/>
    </xf>
    <xf numFmtId="0" fontId="201" fillId="153" borderId="196" xfId="0" applyNumberFormat="true" applyFont="true" applyFill="true" applyBorder="true" applyAlignment="true" applyProtection="true">
      <alignment horizontal="center"/>
    </xf>
    <xf numFmtId="0" fontId="202" fillId="154" borderId="197" xfId="0" applyNumberFormat="true" applyFont="true" applyFill="true" applyBorder="true" applyAlignment="true" applyProtection="true">
      <alignment horizontal="center"/>
    </xf>
    <xf numFmtId="0" fontId="203" fillId="155" borderId="198" xfId="0" applyNumberFormat="true" applyFont="true" applyFill="true" applyBorder="true" applyAlignment="true" applyProtection="true">
      <alignment horizontal="center"/>
    </xf>
    <xf numFmtId="164" fontId="204" fillId="156" borderId="199" xfId="0" applyNumberFormat="true" applyFont="true" applyFill="true" applyBorder="true" applyAlignment="true" applyProtection="true">
      <alignment horizontal="center"/>
    </xf>
    <xf numFmtId="0" fontId="205" fillId="157" borderId="200" xfId="0" applyNumberFormat="true" applyFont="true" applyFill="true" applyBorder="true" applyAlignment="true" applyProtection="true">
      <alignment horizontal="center"/>
    </xf>
    <xf numFmtId="0" fontId="206" fillId="158" borderId="201" xfId="0" applyNumberFormat="true" applyFont="true" applyFill="true" applyBorder="true" applyAlignment="true" applyProtection="true">
      <alignment horizontal="center"/>
    </xf>
    <xf numFmtId="0" fontId="207" fillId="159" borderId="202" xfId="0" applyNumberFormat="true" applyFont="true" applyFill="true" applyBorder="true" applyAlignment="true" applyProtection="true">
      <alignment horizontal="center"/>
    </xf>
    <xf numFmtId="0" fontId="208" fillId="160" borderId="203" xfId="0" applyNumberFormat="true" applyFont="true" applyFill="true" applyBorder="true" applyAlignment="true" applyProtection="true">
      <alignment horizontal="center"/>
    </xf>
    <xf numFmtId="164" fontId="209" fillId="161" borderId="204" xfId="0" applyNumberFormat="true" applyFont="true" applyFill="true" applyBorder="true" applyAlignment="true" applyProtection="true">
      <alignment horizontal="center"/>
    </xf>
    <xf numFmtId="0" fontId="210" fillId="162" borderId="205" xfId="0" applyNumberFormat="true" applyFont="true" applyFill="true" applyBorder="true" applyAlignment="true" applyProtection="true">
      <alignment horizontal="center"/>
    </xf>
    <xf numFmtId="0" fontId="211" fillId="163" borderId="206" xfId="0" applyNumberFormat="true" applyFont="true" applyFill="true" applyBorder="true" applyAlignment="true" applyProtection="true">
      <alignment horizontal="center"/>
    </xf>
    <xf numFmtId="0" fontId="212" fillId="164" borderId="207" xfId="0" applyNumberFormat="true" applyFont="true" applyFill="true" applyBorder="true" applyAlignment="true" applyProtection="true">
      <alignment horizontal="center"/>
    </xf>
    <xf numFmtId="0" fontId="213" fillId="165" borderId="208" xfId="0" applyNumberFormat="true" applyFont="true" applyFill="true" applyBorder="true" applyAlignment="true" applyProtection="true">
      <alignment horizontal="center"/>
    </xf>
    <xf numFmtId="0" fontId="214" fillId="166" borderId="209" xfId="0" applyNumberFormat="true" applyFont="true" applyFill="true" applyBorder="true" applyAlignment="true" applyProtection="true">
      <alignment horizontal="center"/>
    </xf>
    <xf numFmtId="0" fontId="215" fillId="167" borderId="210" xfId="0" applyNumberFormat="true" applyFont="true" applyFill="true" applyBorder="true" applyAlignment="true" applyProtection="true">
      <alignment horizontal="center"/>
    </xf>
    <xf numFmtId="0" fontId="216" fillId="168" borderId="211" xfId="0" applyNumberFormat="true" applyFont="true" applyFill="true" applyBorder="true" applyAlignment="true" applyProtection="true">
      <alignment horizontal="center"/>
    </xf>
    <xf numFmtId="0" fontId="217" fillId="169" borderId="212" xfId="0" applyNumberFormat="true" applyFont="true" applyFill="true" applyBorder="true" applyAlignment="true" applyProtection="true">
      <alignment horizontal="center"/>
    </xf>
    <xf numFmtId="0" fontId="218" fillId="170" borderId="213" xfId="0" applyNumberFormat="true" applyFont="true" applyFill="true" applyBorder="true" applyAlignment="true" applyProtection="true">
      <alignment horizontal="center"/>
    </xf>
    <xf numFmtId="0" fontId="219" fillId="171" borderId="214" xfId="0" applyNumberFormat="true" applyFont="true" applyFill="true" applyBorder="true" applyAlignment="true" applyProtection="true">
      <alignment horizontal="center"/>
    </xf>
    <xf numFmtId="0" fontId="220" fillId="172" borderId="215" xfId="0" applyNumberFormat="true" applyFont="true" applyFill="true" applyBorder="true" applyAlignment="true" applyProtection="true">
      <alignment horizontal="center"/>
    </xf>
    <xf numFmtId="0" fontId="221" fillId="173" borderId="216" xfId="0" applyNumberFormat="true" applyFont="true" applyFill="true" applyBorder="true" applyAlignment="true" applyProtection="true">
      <alignment horizontal="center"/>
    </xf>
    <xf numFmtId="0" fontId="222" fillId="174" borderId="217" xfId="0" applyNumberFormat="true" applyFont="true" applyFill="true" applyBorder="true" applyAlignment="true" applyProtection="true">
      <alignment horizontal="center"/>
    </xf>
    <xf numFmtId="0" fontId="223" fillId="175" borderId="218" xfId="0" applyNumberFormat="true" applyFont="true" applyFill="true" applyBorder="true" applyAlignment="true" applyProtection="true">
      <alignment horizontal="center"/>
    </xf>
    <xf numFmtId="0" fontId="224" fillId="176" borderId="219" xfId="0" applyNumberFormat="true" applyFont="true" applyFill="true" applyBorder="true" applyAlignment="true" applyProtection="true">
      <alignment horizontal="center"/>
    </xf>
    <xf numFmtId="0" fontId="225" fillId="177" borderId="220" xfId="0" applyNumberFormat="true" applyFont="true" applyFill="true" applyBorder="true" applyAlignment="true" applyProtection="true">
      <alignment horizontal="center"/>
    </xf>
    <xf numFmtId="0" fontId="226" fillId="178" borderId="221" xfId="0" applyNumberFormat="true" applyFont="true" applyFill="true" applyBorder="true" applyAlignment="true" applyProtection="true">
      <alignment horizontal="center"/>
    </xf>
    <xf numFmtId="0" fontId="227" fillId="179" borderId="222" xfId="0" applyNumberFormat="true" applyFont="true" applyFill="true" applyBorder="true" applyAlignment="true" applyProtection="true">
      <alignment horizontal="center"/>
    </xf>
    <xf numFmtId="0" fontId="228" fillId="180" borderId="223" xfId="0" applyNumberFormat="true" applyFont="true" applyFill="true" applyBorder="true" applyAlignment="true" applyProtection="true">
      <alignment horizontal="center"/>
    </xf>
    <xf numFmtId="0" fontId="229" fillId="181" borderId="224" xfId="0" applyNumberFormat="true" applyFont="true" applyFill="true" applyBorder="true" applyAlignment="true" applyProtection="true">
      <alignment horizontal="center"/>
    </xf>
    <xf numFmtId="0" fontId="230" fillId="182" borderId="225" xfId="0" applyNumberFormat="true" applyFont="true" applyFill="true" applyBorder="true" applyAlignment="true" applyProtection="true">
      <alignment horizontal="center"/>
    </xf>
    <xf numFmtId="0" fontId="231" fillId="183" borderId="226" xfId="0" applyNumberFormat="true" applyFont="true" applyFill="true" applyBorder="true" applyAlignment="true" applyProtection="true">
      <alignment horizontal="center"/>
    </xf>
    <xf numFmtId="0" fontId="232" fillId="184" borderId="227" xfId="0" applyNumberFormat="true" applyFont="true" applyFill="true" applyBorder="true" applyAlignment="true" applyProtection="true">
      <alignment horizontal="center"/>
    </xf>
    <xf numFmtId="0" fontId="233" fillId="185" borderId="228" xfId="0" applyNumberFormat="true" applyFont="true" applyFill="true" applyBorder="true" applyAlignment="true" applyProtection="true">
      <alignment horizontal="center"/>
    </xf>
    <xf numFmtId="0" fontId="234" fillId="186" borderId="229" xfId="0" applyNumberFormat="true" applyFont="true" applyFill="true" applyBorder="true" applyAlignment="true" applyProtection="true">
      <alignment horizontal="center"/>
    </xf>
    <xf numFmtId="0" fontId="235" fillId="187" borderId="230" xfId="0" applyNumberFormat="true" applyFont="true" applyFill="true" applyBorder="true" applyAlignment="true" applyProtection="true">
      <alignment horizontal="center"/>
    </xf>
    <xf numFmtId="0" fontId="236" fillId="188" borderId="231" xfId="0" applyNumberFormat="true" applyFont="true" applyFill="true" applyBorder="true" applyAlignment="true" applyProtection="true">
      <alignment horizontal="center"/>
    </xf>
    <xf numFmtId="0" fontId="237" fillId="189" borderId="232" xfId="0" applyNumberFormat="true" applyFont="true" applyFill="true" applyBorder="true" applyAlignment="true" applyProtection="true">
      <alignment horizontal="center"/>
    </xf>
    <xf numFmtId="0" fontId="238" fillId="190" borderId="233" xfId="0" applyNumberFormat="true" applyFont="true" applyFill="true" applyBorder="true" applyAlignment="true" applyProtection="true">
      <alignment horizontal="center"/>
    </xf>
    <xf numFmtId="0" fontId="239" fillId="191" borderId="234" xfId="0" applyNumberFormat="true" applyFont="true" applyFill="true" applyBorder="true" applyAlignment="true" applyProtection="true">
      <alignment horizontal="center"/>
    </xf>
    <xf numFmtId="0" fontId="240" fillId="192" borderId="235" xfId="0" applyNumberFormat="true" applyFont="true" applyFill="true" applyBorder="true" applyAlignment="true" applyProtection="true">
      <alignment horizontal="center"/>
    </xf>
    <xf numFmtId="0" fontId="241" fillId="0" borderId="236" xfId="0" applyNumberFormat="true" applyFont="true" applyBorder="true" applyAlignment="true" applyProtection="true"/>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0" fontId="7" fillId="17" borderId="56" xfId="11" applyFont="true" applyFill="true" applyBorder="true" applyAlignment="true">
      <alignment horizontal="center"/>
    </xf>
    <xf numFmtId="0" fontId="4" fillId="2" borderId="71" xfId="14" applyFont="true" applyFill="true" applyBorder="true" applyAlignment="true">
      <alignment horizontal="center" wrapText="true"/>
    </xf>
    <xf numFmtId="0" fontId="4" fillId="2" borderId="71"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1"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1"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1"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90" fillId="48" borderId="18" xfId="0" applyFont="true" applyFill="true" applyBorder="true" applyAlignment="true">
      <alignment horizontal="center"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1" xfId="0" applyFont="true" applyBorder="true" applyAlignment="true">
      <alignment horizontal="left" vertical="top" wrapText="true"/>
    </xf>
    <xf numFmtId="0" fontId="3" fillId="0" borderId="71" xfId="0" applyFont="true" applyBorder="true" applyAlignment="true">
      <alignment horizontal="left" vertical="top" wrapText="true"/>
    </xf>
    <xf numFmtId="0" fontId="61" fillId="24" borderId="236" xfId="20" applyFont="true" applyFill="true" applyAlignment="true">
      <alignment horizontal="center" vertical="center"/>
    </xf>
    <xf numFmtId="0" fontId="11" fillId="2" borderId="236" xfId="20" applyFont="true" applyFill="true"/>
    <xf numFmtId="0" fontId="61" fillId="2" borderId="236" xfId="20" applyFont="true" applyFill="true" applyAlignment="true">
      <alignment horizontal="center" vertical="center"/>
    </xf>
    <xf numFmtId="0" fontId="77" fillId="2" borderId="236" xfId="20" applyFont="true" applyFill="true"/>
    <xf numFmtId="0" fontId="26" fillId="2" borderId="236" xfId="20" applyFont="true" applyFill="true"/>
    <xf numFmtId="0" fontId="78" fillId="2" borderId="236" xfId="20" applyFont="true" applyFill="true"/>
    <xf numFmtId="0" fontId="63" fillId="2" borderId="236" xfId="20" applyFont="true" applyFill="true"/>
    <xf numFmtId="0" fontId="11" fillId="2" borderId="236" xfId="20" applyFont="true" applyFill="true" applyAlignment="true">
      <alignment vertical="center" wrapText="true"/>
    </xf>
    <xf numFmtId="0" fontId="5" fillId="2" borderId="236" xfId="20" applyFont="true" applyFill="true" applyAlignment="true">
      <alignment vertical="center" wrapText="true"/>
    </xf>
    <xf numFmtId="0" fontId="11" fillId="0" borderId="236" xfId="20" applyFont="true"/>
    <xf numFmtId="0" fontId="7" fillId="2" borderId="236" xfId="20" applyFont="true" applyFill="true"/>
    <xf numFmtId="0" fontId="3" fillId="2" borderId="236" xfId="20" applyFont="true" applyFill="true"/>
    <xf numFmtId="0" fontId="14" fillId="0" borderId="74"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8"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9"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8" xfId="20" applyFont="true" applyFill="true" applyBorder="true" applyAlignment="true">
      <alignment horizontal="center"/>
    </xf>
    <xf numFmtId="0" fontId="16" fillId="2" borderId="236" xfId="20" applyFont="true" applyFill="true" applyAlignment="true">
      <alignment horizontal="center"/>
    </xf>
    <xf numFmtId="0" fontId="16" fillId="2" borderId="84"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8"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9" xfId="20" applyNumberFormat="true" applyFont="true" applyFill="true" applyBorder="true" applyAlignment="true">
      <alignment horizontal="center"/>
    </xf>
    <xf numFmtId="0" fontId="16" fillId="2" borderId="80" xfId="20" applyFont="true" applyFill="true" applyBorder="true" applyAlignment="true">
      <alignment horizontal="center"/>
    </xf>
    <xf numFmtId="1" fontId="16" fillId="2" borderId="85" xfId="20" applyNumberFormat="true" applyFont="true" applyFill="true" applyBorder="true" applyAlignment="true">
      <alignment horizontal="center"/>
    </xf>
    <xf numFmtId="0" fontId="16" fillId="2" borderId="86" xfId="20" applyFont="true" applyFill="true" applyBorder="true" applyAlignment="true">
      <alignment horizontal="center"/>
    </xf>
    <xf numFmtId="1" fontId="16" fillId="2" borderId="89"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0" fontId="16" fillId="2" borderId="76" xfId="20" applyFont="true" applyFill="true" applyBorder="true"/>
    <xf numFmtId="165" fontId="3" fillId="2" borderId="236" xfId="21" applyNumberFormat="true" applyFont="true" applyFill="true" applyAlignment="true">
      <alignment horizontal="center"/>
    </xf>
    <xf numFmtId="0" fontId="16" fillId="2" borderId="81" xfId="20" applyFont="true" applyFill="true" applyBorder="true"/>
    <xf numFmtId="0" fontId="16" fillId="2" borderId="87" xfId="20" applyFont="true" applyFill="true" applyBorder="true"/>
    <xf numFmtId="165" fontId="3" fillId="2" borderId="18" xfId="21" applyNumberFormat="true" applyFont="true" applyFill="true" applyBorder="true" applyAlignment="true">
      <alignment horizontal="center"/>
    </xf>
    <xf numFmtId="0" fontId="16" fillId="2" borderId="75" xfId="20" applyFont="true" applyFill="true" applyBorder="true"/>
    <xf numFmtId="0" fontId="16" fillId="2" borderId="82" xfId="20" applyFont="true" applyFill="true" applyBorder="true"/>
    <xf numFmtId="0" fontId="16" fillId="2" borderId="60" xfId="20" applyFont="true" applyFill="true" applyBorder="true"/>
    <xf numFmtId="0" fontId="16" fillId="2" borderId="82" xfId="20" applyFont="true" applyFill="true" applyBorder="true" applyAlignment="true">
      <alignment horizontal="left"/>
    </xf>
    <xf numFmtId="0" fontId="16" fillId="2" borderId="60" xfId="20" applyFont="true" applyFill="true" applyBorder="true" applyAlignment="true">
      <alignment horizontal="left"/>
    </xf>
    <xf numFmtId="0" fontId="16" fillId="2" borderId="77" xfId="20" applyFont="true" applyFill="true" applyBorder="true"/>
    <xf numFmtId="165" fontId="3" fillId="2" borderId="30" xfId="20" applyNumberFormat="true" applyFont="true" applyFill="true" applyBorder="true" applyAlignment="true">
      <alignment horizontal="center"/>
    </xf>
    <xf numFmtId="0" fontId="16" fillId="2" borderId="83"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3"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236" xfId="20" applyFont="true" applyFill="true"/>
    <xf numFmtId="0" fontId="16" fillId="2" borderId="236" xfId="20" applyFont="true" applyFill="true" applyAlignment="true">
      <alignment horizontal="left" vertical="center"/>
    </xf>
    <xf numFmtId="0" fontId="242" fillId="42" borderId="236" xfId="22" applyFont="true" applyFill="true" applyAlignment="true">
      <alignment horizontal="left" vertical="center" wrapText="true"/>
    </xf>
    <xf numFmtId="0" fontId="242" fillId="43" borderId="237" xfId="22" applyFont="true" applyFill="true" applyBorder="true" applyAlignment="true">
      <alignment horizontal="left" vertical="center" wrapText="true"/>
    </xf>
    <xf numFmtId="0" fontId="242" fillId="43" borderId="236" xfId="22" applyFont="true" applyFill="true" applyAlignment="true">
      <alignment horizontal="left" vertical="center" wrapText="true"/>
    </xf>
    <xf numFmtId="0" fontId="242" fillId="27" borderId="236" xfId="22" applyFont="true" applyFill="true" applyAlignment="true">
      <alignment horizontal="left" vertical="center" wrapText="true"/>
    </xf>
    <xf numFmtId="0" fontId="16" fillId="193" borderId="236" xfId="22" applyFont="true" applyFill="true" applyAlignment="true">
      <alignment horizontal="left" vertical="center" wrapText="true"/>
    </xf>
    <xf numFmtId="0" fontId="16" fillId="44" borderId="236" xfId="22" applyFont="true" applyFill="true" applyAlignment="true">
      <alignment horizontal="left" vertical="center" wrapText="true"/>
    </xf>
    <xf numFmtId="0" fontId="16" fillId="194" borderId="236" xfId="22" applyFont="true" applyFill="true" applyAlignment="true">
      <alignment horizontal="left" vertical="center" wrapText="true"/>
    </xf>
    <xf numFmtId="1" fontId="243" fillId="195" borderId="238"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9" xfId="0" applyNumberFormat="true" applyFont="true" applyFill="true" applyBorder="true" applyAlignment="true" applyProtection="true">
      <alignment horizontal="center" vertical="bottom" textRotation="0" wrapText="false" indent="0" shrinkToFit="false"/>
      <protection locked="true" hidden="false"/>
    </xf>
    <xf numFmtId="164" fontId="245" fillId="197" borderId="240" xfId="0" applyNumberFormat="true" applyFont="true" applyFill="true" applyBorder="true" applyAlignment="true" applyProtection="true">
      <alignment horizontal="center" vertical="bottom" textRotation="0" wrapText="false" indent="0" shrinkToFit="false"/>
      <protection locked="true" hidden="false"/>
    </xf>
    <xf numFmtId="0" fontId="246" fillId="198" borderId="241" xfId="0" applyNumberFormat="true" applyFont="true" applyFill="true" applyBorder="true" applyAlignment="true" applyProtection="true">
      <alignment horizontal="center" vertical="bottom" textRotation="0" wrapText="false" indent="0" shrinkToFit="false"/>
      <protection locked="true" hidden="false"/>
    </xf>
    <xf numFmtId="0" fontId="247" fillId="199" borderId="242" xfId="0" applyNumberFormat="true" applyFont="true" applyFill="true" applyBorder="true" applyAlignment="true" applyProtection="true">
      <alignment horizontal="center" vertical="bottom" textRotation="0" wrapText="false" indent="0" shrinkToFit="false"/>
      <protection locked="true" hidden="false"/>
    </xf>
    <xf numFmtId="0" fontId="248" fillId="200" borderId="243" xfId="0" applyNumberFormat="true" applyFont="true" applyFill="true" applyBorder="true" applyAlignment="true" applyProtection="true">
      <alignment horizontal="center" vertical="bottom" textRotation="0" wrapText="false" indent="0" shrinkToFit="false"/>
      <protection locked="true" hidden="false"/>
    </xf>
    <xf numFmtId="1" fontId="249" fillId="201" borderId="244"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5" xfId="0" applyNumberFormat="true" applyFont="true" applyFill="true" applyBorder="true" applyAlignment="true" applyProtection="true">
      <alignment horizontal="center" vertical="bottom" textRotation="0" wrapText="false" indent="0" shrinkToFit="false"/>
      <protection locked="true" hidden="false"/>
    </xf>
    <xf numFmtId="164" fontId="251" fillId="203" borderId="246" xfId="0" applyNumberFormat="true" applyFont="true" applyFill="true" applyBorder="true" applyAlignment="true" applyProtection="true">
      <alignment horizontal="center" vertical="bottom" textRotation="0" wrapText="false" indent="0" shrinkToFit="false"/>
      <protection locked="true" hidden="false"/>
    </xf>
    <xf numFmtId="0" fontId="252" fillId="204" borderId="247" xfId="0" applyNumberFormat="true" applyFont="true" applyFill="true" applyBorder="true" applyAlignment="true" applyProtection="true">
      <alignment horizontal="center" vertical="bottom" textRotation="0" wrapText="false" indent="0" shrinkToFit="false"/>
      <protection locked="true" hidden="false"/>
    </xf>
    <xf numFmtId="0" fontId="253" fillId="205" borderId="248" xfId="0" applyNumberFormat="true" applyFont="true" applyFill="true" applyBorder="true" applyAlignment="true" applyProtection="true">
      <alignment horizontal="center" vertical="bottom" textRotation="0" wrapText="false" indent="0" shrinkToFit="false"/>
      <protection locked="true" hidden="false"/>
    </xf>
    <xf numFmtId="0" fontId="254" fillId="206" borderId="249" xfId="0" applyNumberFormat="true" applyFont="true" applyFill="true" applyBorder="true" applyAlignment="true" applyProtection="true">
      <alignment horizontal="center" vertical="bottom" textRotation="0" wrapText="false" indent="0" shrinkToFit="false"/>
      <protection locked="true" hidden="false"/>
    </xf>
    <xf numFmtId="1" fontId="255" fillId="207" borderId="250"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1" xfId="0" applyNumberFormat="true" applyFont="true" applyFill="true" applyBorder="true" applyAlignment="true" applyProtection="true">
      <alignment horizontal="center" vertical="bottom" textRotation="0" wrapText="false" indent="0" shrinkToFit="false"/>
      <protection locked="true" hidden="false"/>
    </xf>
    <xf numFmtId="164" fontId="257" fillId="209" borderId="252" xfId="0" applyNumberFormat="true" applyFont="true" applyFill="true" applyBorder="true" applyAlignment="true" applyProtection="true">
      <alignment horizontal="center" vertical="bottom" textRotation="0" wrapText="false" indent="0" shrinkToFit="false"/>
      <protection locked="true" hidden="false"/>
    </xf>
    <xf numFmtId="0" fontId="258" fillId="210" borderId="253" xfId="0" applyNumberFormat="true" applyFont="true" applyFill="true" applyBorder="true" applyAlignment="true" applyProtection="true">
      <alignment horizontal="center" vertical="bottom" textRotation="0" wrapText="false" indent="0" shrinkToFit="false"/>
      <protection locked="true" hidden="false"/>
    </xf>
    <xf numFmtId="0" fontId="259" fillId="211" borderId="254" xfId="0" applyNumberFormat="true" applyFont="true" applyFill="true" applyBorder="true" applyAlignment="true" applyProtection="true">
      <alignment horizontal="center" vertical="bottom" textRotation="0" wrapText="false" indent="0" shrinkToFit="false"/>
      <protection locked="true" hidden="false"/>
    </xf>
    <xf numFmtId="0" fontId="260" fillId="212" borderId="255" xfId="0" applyNumberFormat="true" applyFont="true" applyFill="true" applyBorder="true" applyAlignment="true" applyProtection="true">
      <alignment horizontal="center" vertical="bottom" textRotation="0" wrapText="false" indent="0" shrinkToFit="false"/>
      <protection locked="true" hidden="false"/>
    </xf>
    <xf numFmtId="1" fontId="261" fillId="213" borderId="256"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7" xfId="0" applyNumberFormat="true" applyFont="true" applyFill="true" applyBorder="true" applyAlignment="true" applyProtection="true">
      <alignment horizontal="center" vertical="bottom" textRotation="0" wrapText="false" indent="0" shrinkToFit="false"/>
      <protection locked="true" hidden="false"/>
    </xf>
    <xf numFmtId="164" fontId="263" fillId="215" borderId="258" xfId="0" applyNumberFormat="true" applyFont="true" applyFill="true" applyBorder="true" applyAlignment="true" applyProtection="true">
      <alignment horizontal="center" vertical="bottom" textRotation="0" wrapText="false" indent="0" shrinkToFit="false"/>
      <protection locked="true" hidden="false"/>
    </xf>
    <xf numFmtId="0" fontId="264" fillId="216" borderId="259" xfId="0" applyNumberFormat="true" applyFont="true" applyFill="true" applyBorder="true" applyAlignment="true" applyProtection="true">
      <alignment horizontal="center" vertical="bottom" textRotation="0" wrapText="false" indent="0" shrinkToFit="false"/>
      <protection locked="true" hidden="false"/>
    </xf>
    <xf numFmtId="0" fontId="265" fillId="217" borderId="260" xfId="0" applyNumberFormat="true" applyFont="true" applyFill="true" applyBorder="true" applyAlignment="true" applyProtection="true">
      <alignment horizontal="center" vertical="bottom" textRotation="0" wrapText="false" indent="0" shrinkToFit="false"/>
      <protection locked="true" hidden="false"/>
    </xf>
    <xf numFmtId="0" fontId="266" fillId="218" borderId="261" xfId="0" applyNumberFormat="true" applyFont="true" applyFill="true" applyBorder="true" applyAlignment="true" applyProtection="true">
      <alignment horizontal="center" vertical="bottom" textRotation="0" wrapText="false" indent="0" shrinkToFit="false"/>
      <protection locked="true" hidden="false"/>
    </xf>
    <xf numFmtId="1" fontId="267" fillId="219" borderId="262"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3" xfId="0" applyNumberFormat="true" applyFont="true" applyFill="true" applyBorder="true" applyAlignment="true" applyProtection="true">
      <alignment horizontal="center" vertical="bottom" textRotation="0" wrapText="false" indent="0" shrinkToFit="false"/>
      <protection locked="true" hidden="false"/>
    </xf>
    <xf numFmtId="164" fontId="269" fillId="221" borderId="264" xfId="0" applyNumberFormat="true" applyFont="true" applyFill="true" applyBorder="true" applyAlignment="true" applyProtection="true">
      <alignment horizontal="center" vertical="bottom" textRotation="0" wrapText="false" indent="0" shrinkToFit="false"/>
      <protection locked="true" hidden="false"/>
    </xf>
    <xf numFmtId="0" fontId="270" fillId="222" borderId="265" xfId="0" applyNumberFormat="true" applyFont="true" applyFill="true" applyBorder="true" applyAlignment="true" applyProtection="true">
      <alignment horizontal="center" vertical="bottom" textRotation="0" wrapText="false" indent="0" shrinkToFit="false"/>
      <protection locked="true" hidden="false"/>
    </xf>
    <xf numFmtId="0" fontId="271" fillId="223" borderId="266" xfId="0" applyNumberFormat="true" applyFont="true" applyFill="true" applyBorder="true" applyAlignment="true" applyProtection="true">
      <alignment horizontal="center" vertical="bottom" textRotation="0" wrapText="false" indent="0" shrinkToFit="false"/>
      <protection locked="true" hidden="false"/>
    </xf>
    <xf numFmtId="0" fontId="272" fillId="224" borderId="267" xfId="0" applyNumberFormat="true" applyFont="true" applyFill="true" applyBorder="true" applyAlignment="true" applyProtection="true">
      <alignment horizontal="center" vertical="bottom" textRotation="0" wrapText="false" indent="0" shrinkToFit="false"/>
      <protection locked="true" hidden="false"/>
    </xf>
    <xf numFmtId="1" fontId="273" fillId="225" borderId="268"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9" xfId="0" applyNumberFormat="true" applyFont="true" applyFill="true" applyBorder="true" applyAlignment="true" applyProtection="true">
      <alignment horizontal="center" vertical="bottom" textRotation="0" wrapText="false" indent="0" shrinkToFit="false"/>
      <protection locked="true" hidden="false"/>
    </xf>
    <xf numFmtId="164" fontId="275" fillId="227" borderId="270" xfId="0" applyNumberFormat="true" applyFont="true" applyFill="true" applyBorder="true" applyAlignment="true" applyProtection="true">
      <alignment horizontal="center" vertical="bottom" textRotation="0" wrapText="false" indent="0" shrinkToFit="false"/>
      <protection locked="true" hidden="false"/>
    </xf>
    <xf numFmtId="0" fontId="276" fillId="228" borderId="271" xfId="0" applyNumberFormat="true" applyFont="true" applyFill="true" applyBorder="true" applyAlignment="true" applyProtection="true">
      <alignment horizontal="center" vertical="bottom" textRotation="0" wrapText="false" indent="0" shrinkToFit="false"/>
      <protection locked="true" hidden="false"/>
    </xf>
    <xf numFmtId="0" fontId="277" fillId="229" borderId="272" xfId="0" applyNumberFormat="true" applyFont="true" applyFill="true" applyBorder="true" applyAlignment="true" applyProtection="true">
      <alignment horizontal="center" vertical="bottom" textRotation="0" wrapText="false" indent="0" shrinkToFit="false"/>
      <protection locked="true" hidden="false"/>
    </xf>
    <xf numFmtId="0" fontId="278" fillId="230" borderId="273" xfId="0" applyNumberFormat="true" applyFont="true" applyFill="true" applyBorder="true" applyAlignment="true" applyProtection="true">
      <alignment horizontal="center" vertical="bottom" textRotation="0" wrapText="false" indent="0" shrinkToFit="false"/>
      <protection locked="true" hidden="false"/>
    </xf>
    <xf numFmtId="1" fontId="279" fillId="231" borderId="274"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5" xfId="0" applyNumberFormat="true" applyFont="true" applyFill="true" applyBorder="true" applyAlignment="true" applyProtection="true">
      <alignment horizontal="center" vertical="bottom" textRotation="0" wrapText="false" indent="0" shrinkToFit="false"/>
      <protection locked="true" hidden="false"/>
    </xf>
    <xf numFmtId="164" fontId="281" fillId="233" borderId="276" xfId="0" applyNumberFormat="true" applyFont="true" applyFill="true" applyBorder="true" applyAlignment="true" applyProtection="true">
      <alignment horizontal="center" vertical="bottom" textRotation="0" wrapText="false" indent="0" shrinkToFit="false"/>
      <protection locked="true" hidden="false"/>
    </xf>
    <xf numFmtId="0" fontId="282" fillId="234" borderId="277" xfId="0" applyNumberFormat="true" applyFont="true" applyFill="true" applyBorder="true" applyAlignment="true" applyProtection="true">
      <alignment horizontal="center" vertical="bottom" textRotation="0" wrapText="false" indent="0" shrinkToFit="false"/>
      <protection locked="true" hidden="false"/>
    </xf>
    <xf numFmtId="0" fontId="283" fillId="235" borderId="278" xfId="0" applyNumberFormat="true" applyFont="true" applyFill="true" applyBorder="true" applyAlignment="true" applyProtection="true">
      <alignment horizontal="center" vertical="bottom" textRotation="0" wrapText="false" indent="0" shrinkToFit="false"/>
      <protection locked="true" hidden="false"/>
    </xf>
    <xf numFmtId="0" fontId="284" fillId="236" borderId="279" xfId="0" applyNumberFormat="true" applyFont="true" applyFill="true" applyBorder="true" applyAlignment="true" applyProtection="true">
      <alignment horizontal="center" vertical="bottom" textRotation="0" wrapText="false" indent="0" shrinkToFit="false"/>
      <protection locked="true" hidden="false"/>
    </xf>
    <xf numFmtId="1" fontId="285" fillId="237" borderId="280"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1" xfId="0" applyNumberFormat="true" applyFont="true" applyFill="true" applyBorder="true" applyAlignment="true" applyProtection="true">
      <alignment horizontal="center" vertical="bottom" textRotation="0" wrapText="false" indent="0" shrinkToFit="false"/>
      <protection locked="true" hidden="false"/>
    </xf>
    <xf numFmtId="164" fontId="287" fillId="239" borderId="282" xfId="0" applyNumberFormat="true" applyFont="true" applyFill="true" applyBorder="true" applyAlignment="true" applyProtection="true">
      <alignment horizontal="center" vertical="bottom" textRotation="0" wrapText="false" indent="0" shrinkToFit="false"/>
      <protection locked="true" hidden="false"/>
    </xf>
    <xf numFmtId="0" fontId="288" fillId="240" borderId="283" xfId="0" applyNumberFormat="true" applyFont="true" applyFill="true" applyBorder="true" applyAlignment="true" applyProtection="true">
      <alignment horizontal="center" vertical="bottom" textRotation="0" wrapText="false" indent="0" shrinkToFit="false"/>
      <protection locked="true" hidden="false"/>
    </xf>
    <xf numFmtId="0" fontId="289" fillId="241" borderId="284" xfId="0" applyNumberFormat="true" applyFont="true" applyFill="true" applyBorder="true" applyAlignment="true" applyProtection="true">
      <alignment horizontal="center" vertical="bottom" textRotation="0" wrapText="false" indent="0" shrinkToFit="false"/>
      <protection locked="true" hidden="false"/>
    </xf>
    <xf numFmtId="0" fontId="290" fillId="242" borderId="285" xfId="0" applyNumberFormat="true" applyFont="true" applyFill="true" applyBorder="true" applyAlignment="true" applyProtection="true">
      <alignment horizontal="center" vertical="bottom" textRotation="0" wrapText="false" indent="0" shrinkToFit="false"/>
      <protection locked="true" hidden="false"/>
    </xf>
    <xf numFmtId="1" fontId="291" fillId="243" borderId="286"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7" xfId="0" applyNumberFormat="true" applyFont="true" applyFill="true" applyBorder="true" applyAlignment="true" applyProtection="true">
      <alignment horizontal="center" vertical="bottom" textRotation="0" wrapText="false" indent="0" shrinkToFit="false"/>
      <protection locked="true" hidden="false"/>
    </xf>
    <xf numFmtId="164" fontId="293" fillId="245" borderId="288" xfId="0" applyNumberFormat="true" applyFont="true" applyFill="true" applyBorder="true" applyAlignment="true" applyProtection="true">
      <alignment horizontal="center" vertical="bottom" textRotation="0" wrapText="false" indent="0" shrinkToFit="false"/>
      <protection locked="true" hidden="false"/>
    </xf>
    <xf numFmtId="0" fontId="294" fillId="246" borderId="289" xfId="0" applyNumberFormat="true" applyFont="true" applyFill="true" applyBorder="true" applyAlignment="true" applyProtection="true">
      <alignment horizontal="center" vertical="bottom" textRotation="0" wrapText="false" indent="0" shrinkToFit="false"/>
      <protection locked="true" hidden="false"/>
    </xf>
    <xf numFmtId="0" fontId="295" fillId="247" borderId="290" xfId="0" applyNumberFormat="true" applyFont="true" applyFill="true" applyBorder="true" applyAlignment="true" applyProtection="true">
      <alignment horizontal="center" vertical="bottom" textRotation="0" wrapText="false" indent="0" shrinkToFit="false"/>
      <protection locked="true" hidden="false"/>
    </xf>
    <xf numFmtId="0" fontId="296" fillId="248" borderId="291" xfId="0" applyNumberFormat="true" applyFont="true" applyFill="true" applyBorder="true" applyAlignment="true" applyProtection="true">
      <alignment horizontal="center" vertical="bottom" textRotation="0" wrapText="false" indent="0" shrinkToFit="false"/>
      <protection locked="true" hidden="false"/>
    </xf>
    <xf numFmtId="1" fontId="297" fillId="249" borderId="292"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3" xfId="0" applyNumberFormat="true" applyFont="true" applyFill="true" applyBorder="true" applyAlignment="true" applyProtection="true">
      <alignment horizontal="center" vertical="bottom" textRotation="0" wrapText="false" indent="0" shrinkToFit="false"/>
      <protection locked="true" hidden="false"/>
    </xf>
    <xf numFmtId="164" fontId="299" fillId="251" borderId="294" xfId="0" applyNumberFormat="true" applyFont="true" applyFill="true" applyBorder="true" applyAlignment="true" applyProtection="true">
      <alignment horizontal="center" vertical="bottom" textRotation="0" wrapText="false" indent="0" shrinkToFit="false"/>
      <protection locked="true" hidden="false"/>
    </xf>
    <xf numFmtId="0" fontId="300" fillId="252" borderId="295" xfId="0" applyNumberFormat="true" applyFont="true" applyFill="true" applyBorder="true" applyAlignment="true" applyProtection="true">
      <alignment horizontal="center" vertical="bottom" textRotation="0" wrapText="false" indent="0" shrinkToFit="false"/>
      <protection locked="true" hidden="false"/>
    </xf>
    <xf numFmtId="0" fontId="301" fillId="253" borderId="296" xfId="0" applyNumberFormat="true" applyFont="true" applyFill="true" applyBorder="true" applyAlignment="true" applyProtection="true">
      <alignment horizontal="center" vertical="bottom" textRotation="0" wrapText="false" indent="0" shrinkToFit="false"/>
      <protection locked="true" hidden="false"/>
    </xf>
    <xf numFmtId="0" fontId="302" fillId="254" borderId="297" xfId="0" applyNumberFormat="true" applyFont="true" applyFill="true" applyBorder="true" applyAlignment="true" applyProtection="true">
      <alignment horizontal="center" vertical="bottom" textRotation="0" wrapText="false" indent="0" shrinkToFit="false"/>
      <protection locked="true" hidden="false"/>
    </xf>
    <xf numFmtId="1" fontId="303" fillId="255" borderId="298"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9" xfId="0" applyNumberFormat="true" applyFont="true" applyFill="true" applyBorder="true" applyAlignment="true" applyProtection="true">
      <alignment horizontal="center" vertical="bottom" textRotation="0" wrapText="false" indent="0" shrinkToFit="false"/>
      <protection locked="true" hidden="false"/>
    </xf>
    <xf numFmtId="164" fontId="305" fillId="257" borderId="300" xfId="0" applyNumberFormat="true" applyFont="true" applyFill="true" applyBorder="true" applyAlignment="true" applyProtection="true">
      <alignment horizontal="center" vertical="bottom" textRotation="0" wrapText="false" indent="0" shrinkToFit="false"/>
      <protection locked="true" hidden="false"/>
    </xf>
    <xf numFmtId="0" fontId="306" fillId="258" borderId="301" xfId="0" applyNumberFormat="true" applyFont="true" applyFill="true" applyBorder="true" applyAlignment="true" applyProtection="true">
      <alignment horizontal="center" vertical="bottom" textRotation="0" wrapText="false" indent="0" shrinkToFit="false"/>
      <protection locked="true" hidden="false"/>
    </xf>
    <xf numFmtId="0" fontId="307" fillId="259" borderId="302" xfId="0" applyNumberFormat="true" applyFont="true" applyFill="true" applyBorder="true" applyAlignment="true" applyProtection="true">
      <alignment horizontal="center" vertical="bottom" textRotation="0" wrapText="false" indent="0" shrinkToFit="false"/>
      <protection locked="true" hidden="false"/>
    </xf>
    <xf numFmtId="0" fontId="308" fillId="260" borderId="303" xfId="0" applyNumberFormat="true" applyFont="true" applyFill="true" applyBorder="true" applyAlignment="true" applyProtection="true">
      <alignment horizontal="center" vertical="bottom" textRotation="0" wrapText="false" indent="0" shrinkToFit="false"/>
      <protection locked="true" hidden="false"/>
    </xf>
    <xf numFmtId="1" fontId="309" fillId="261" borderId="304"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5" xfId="0" applyNumberFormat="true" applyFont="true" applyFill="true" applyBorder="true" applyAlignment="true" applyProtection="true">
      <alignment horizontal="center" vertical="bottom" textRotation="0" wrapText="false" indent="0" shrinkToFit="false"/>
      <protection locked="true" hidden="false"/>
    </xf>
    <xf numFmtId="164" fontId="311" fillId="263" borderId="306" xfId="0" applyNumberFormat="true" applyFont="true" applyFill="true" applyBorder="true" applyAlignment="true" applyProtection="true">
      <alignment horizontal="center" vertical="bottom" textRotation="0" wrapText="false" indent="0" shrinkToFit="false"/>
      <protection locked="true" hidden="false"/>
    </xf>
    <xf numFmtId="0" fontId="312" fillId="264" borderId="307" xfId="0" applyNumberFormat="true" applyFont="true" applyFill="true" applyBorder="true" applyAlignment="true" applyProtection="true">
      <alignment horizontal="center" vertical="bottom" textRotation="0" wrapText="false" indent="0" shrinkToFit="false"/>
      <protection locked="true" hidden="false"/>
    </xf>
    <xf numFmtId="0" fontId="313" fillId="265" borderId="308" xfId="0" applyNumberFormat="true" applyFont="true" applyFill="true" applyBorder="true" applyAlignment="true" applyProtection="true">
      <alignment horizontal="center" vertical="bottom" textRotation="0" wrapText="false" indent="0" shrinkToFit="false"/>
      <protection locked="true" hidden="false"/>
    </xf>
    <xf numFmtId="0" fontId="314" fillId="266" borderId="309" xfId="0" applyNumberFormat="true" applyFont="true" applyFill="true" applyBorder="true" applyAlignment="true" applyProtection="true">
      <alignment horizontal="center" vertical="bottom" textRotation="0" wrapText="false" indent="0" shrinkToFit="false"/>
      <protection locked="true" hidden="false"/>
    </xf>
    <xf numFmtId="1" fontId="315" fillId="267" borderId="310"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1" xfId="0" applyNumberFormat="true" applyFont="true" applyFill="true" applyBorder="true" applyAlignment="true" applyProtection="true">
      <alignment horizontal="center" vertical="bottom" textRotation="0" wrapText="false" indent="0" shrinkToFit="false"/>
      <protection locked="true" hidden="false"/>
    </xf>
    <xf numFmtId="164" fontId="317" fillId="269" borderId="312" xfId="0" applyNumberFormat="true" applyFont="true" applyFill="true" applyBorder="true" applyAlignment="true" applyProtection="true">
      <alignment horizontal="center" vertical="bottom" textRotation="0" wrapText="false" indent="0" shrinkToFit="false"/>
      <protection locked="true" hidden="false"/>
    </xf>
    <xf numFmtId="0" fontId="318" fillId="270" borderId="313" xfId="0" applyNumberFormat="true" applyFont="true" applyFill="true" applyBorder="true" applyAlignment="true" applyProtection="true">
      <alignment horizontal="center" vertical="bottom" textRotation="0" wrapText="false" indent="0" shrinkToFit="false"/>
      <protection locked="true" hidden="false"/>
    </xf>
    <xf numFmtId="0" fontId="319" fillId="271" borderId="314" xfId="0" applyNumberFormat="true" applyFont="true" applyFill="true" applyBorder="true" applyAlignment="true" applyProtection="true">
      <alignment horizontal="center" vertical="bottom" textRotation="0" wrapText="false" indent="0" shrinkToFit="false"/>
      <protection locked="true" hidden="false"/>
    </xf>
    <xf numFmtId="0" fontId="320" fillId="272" borderId="315" xfId="0" applyNumberFormat="true" applyFont="true" applyFill="true" applyBorder="true" applyAlignment="true" applyProtection="true">
      <alignment horizontal="center" vertical="bottom" textRotation="0" wrapText="false" indent="0" shrinkToFit="false"/>
      <protection locked="true" hidden="false"/>
    </xf>
    <xf numFmtId="1" fontId="321" fillId="273" borderId="316"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7" xfId="0" applyNumberFormat="true" applyFont="true" applyFill="true" applyBorder="true" applyAlignment="true" applyProtection="true">
      <alignment horizontal="center" vertical="bottom" textRotation="0" wrapText="false" indent="0" shrinkToFit="false"/>
      <protection locked="true" hidden="false"/>
    </xf>
    <xf numFmtId="164" fontId="323" fillId="275" borderId="318" xfId="0" applyNumberFormat="true" applyFont="true" applyFill="true" applyBorder="true" applyAlignment="true" applyProtection="true">
      <alignment horizontal="center" vertical="bottom" textRotation="0" wrapText="false" indent="0" shrinkToFit="false"/>
      <protection locked="true" hidden="false"/>
    </xf>
    <xf numFmtId="0" fontId="324" fillId="276" borderId="319" xfId="0" applyNumberFormat="true" applyFont="true" applyFill="true" applyBorder="true" applyAlignment="true" applyProtection="true">
      <alignment horizontal="center" vertical="bottom" textRotation="0" wrapText="false" indent="0" shrinkToFit="false"/>
      <protection locked="true" hidden="false"/>
    </xf>
    <xf numFmtId="0" fontId="325" fillId="277" borderId="320" xfId="0" applyNumberFormat="true" applyFont="true" applyFill="true" applyBorder="true" applyAlignment="true" applyProtection="true">
      <alignment horizontal="center" vertical="bottom" textRotation="0" wrapText="false" indent="0" shrinkToFit="false"/>
      <protection locked="true" hidden="false"/>
    </xf>
    <xf numFmtId="0" fontId="326" fillId="278" borderId="321" xfId="0" applyNumberFormat="true" applyFont="true" applyFill="true" applyBorder="true" applyAlignment="true" applyProtection="true">
      <alignment horizontal="center" vertical="bottom" textRotation="0" wrapText="false" indent="0" shrinkToFit="false"/>
      <protection locked="true" hidden="false"/>
    </xf>
    <xf numFmtId="1" fontId="327" fillId="279" borderId="322"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3" xfId="0" applyNumberFormat="true" applyFont="true" applyFill="true" applyBorder="true" applyAlignment="true" applyProtection="true">
      <alignment horizontal="center" vertical="bottom" textRotation="0" wrapText="false" indent="0" shrinkToFit="false"/>
      <protection locked="true" hidden="false"/>
    </xf>
    <xf numFmtId="164" fontId="329" fillId="281" borderId="324" xfId="0" applyNumberFormat="true" applyFont="true" applyFill="true" applyBorder="true" applyAlignment="true" applyProtection="true">
      <alignment horizontal="center" vertical="bottom" textRotation="0" wrapText="false" indent="0" shrinkToFit="false"/>
      <protection locked="true" hidden="false"/>
    </xf>
    <xf numFmtId="0" fontId="330" fillId="282" borderId="325" xfId="0" applyNumberFormat="true" applyFont="true" applyFill="true" applyBorder="true" applyAlignment="true" applyProtection="true">
      <alignment horizontal="center" vertical="bottom" textRotation="0" wrapText="false" indent="0" shrinkToFit="false"/>
      <protection locked="true" hidden="false"/>
    </xf>
    <xf numFmtId="0" fontId="331" fillId="283" borderId="326" xfId="0" applyNumberFormat="true" applyFont="true" applyFill="true" applyBorder="true" applyAlignment="true" applyProtection="true">
      <alignment horizontal="center" vertical="bottom" textRotation="0" wrapText="false" indent="0" shrinkToFit="false"/>
      <protection locked="true" hidden="false"/>
    </xf>
    <xf numFmtId="0" fontId="332" fillId="284" borderId="327" xfId="0" applyNumberFormat="true" applyFont="true" applyFill="true" applyBorder="true" applyAlignment="true" applyProtection="true">
      <alignment horizontal="center" vertical="bottom" textRotation="0" wrapText="false" indent="0" shrinkToFit="false"/>
      <protection locked="true" hidden="false"/>
    </xf>
    <xf numFmtId="1" fontId="333" fillId="285" borderId="328"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9" xfId="0" applyNumberFormat="true" applyFont="true" applyFill="true" applyBorder="true" applyAlignment="true" applyProtection="true">
      <alignment horizontal="center" vertical="bottom" textRotation="0" wrapText="false" indent="0" shrinkToFit="false"/>
      <protection locked="true" hidden="false"/>
    </xf>
    <xf numFmtId="164" fontId="335" fillId="287" borderId="330" xfId="0" applyNumberFormat="true" applyFont="true" applyFill="true" applyBorder="true" applyAlignment="true" applyProtection="true">
      <alignment horizontal="center" vertical="bottom" textRotation="0" wrapText="false" indent="0" shrinkToFit="false"/>
      <protection locked="true" hidden="false"/>
    </xf>
    <xf numFmtId="0" fontId="336" fillId="288" borderId="331" xfId="0" applyNumberFormat="true" applyFont="true" applyFill="true" applyBorder="true" applyAlignment="true" applyProtection="true">
      <alignment horizontal="center" vertical="bottom" textRotation="0" wrapText="false" indent="0" shrinkToFit="false"/>
      <protection locked="true" hidden="false"/>
    </xf>
    <xf numFmtId="0" fontId="337" fillId="289" borderId="332" xfId="0" applyNumberFormat="true" applyFont="true" applyFill="true" applyBorder="true" applyAlignment="true" applyProtection="true">
      <alignment horizontal="center" vertical="bottom" textRotation="0" wrapText="false" indent="0" shrinkToFit="false"/>
      <protection locked="true" hidden="false"/>
    </xf>
    <xf numFmtId="0" fontId="338" fillId="290" borderId="333" xfId="0" applyNumberFormat="true" applyFont="true" applyFill="true" applyBorder="true" applyAlignment="true" applyProtection="true">
      <alignment horizontal="center" vertical="bottom" textRotation="0" wrapText="false" indent="0" shrinkToFit="false"/>
      <protection locked="true" hidden="false"/>
    </xf>
    <xf numFmtId="1" fontId="339" fillId="291" borderId="334"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5" xfId="0" applyNumberFormat="true" applyFont="true" applyFill="true" applyBorder="true" applyAlignment="true" applyProtection="true">
      <alignment horizontal="center" vertical="bottom" textRotation="0" wrapText="false" indent="0" shrinkToFit="false"/>
      <protection locked="true" hidden="false"/>
    </xf>
    <xf numFmtId="164" fontId="341" fillId="293" borderId="336" xfId="0" applyNumberFormat="true" applyFont="true" applyFill="true" applyBorder="true" applyAlignment="true" applyProtection="true">
      <alignment horizontal="center" vertical="bottom" textRotation="0" wrapText="false" indent="0" shrinkToFit="false"/>
      <protection locked="true" hidden="false"/>
    </xf>
    <xf numFmtId="0" fontId="342" fillId="294" borderId="337" xfId="0" applyNumberFormat="true" applyFont="true" applyFill="true" applyBorder="true" applyAlignment="true" applyProtection="true">
      <alignment horizontal="center" vertical="bottom" textRotation="0" wrapText="false" indent="0" shrinkToFit="false"/>
      <protection locked="true" hidden="false"/>
    </xf>
    <xf numFmtId="0" fontId="343" fillId="295" borderId="338" xfId="0" applyNumberFormat="true" applyFont="true" applyFill="true" applyBorder="true" applyAlignment="true" applyProtection="true">
      <alignment horizontal="center" vertical="bottom" textRotation="0" wrapText="false" indent="0" shrinkToFit="false"/>
      <protection locked="true" hidden="false"/>
    </xf>
    <xf numFmtId="0" fontId="344" fillId="296" borderId="339" xfId="0" applyNumberFormat="true" applyFont="true" applyFill="true" applyBorder="true" applyAlignment="true" applyProtection="true">
      <alignment horizontal="center" vertical="bottom" textRotation="0" wrapText="false" indent="0" shrinkToFit="false"/>
      <protection locked="true" hidden="false"/>
    </xf>
    <xf numFmtId="1" fontId="345" fillId="297" borderId="340"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1" xfId="0" applyNumberFormat="true" applyFont="true" applyFill="true" applyBorder="true" applyAlignment="true" applyProtection="true">
      <alignment horizontal="center" vertical="bottom" textRotation="0" wrapText="false" indent="0" shrinkToFit="false"/>
      <protection locked="true" hidden="false"/>
    </xf>
    <xf numFmtId="164" fontId="347" fillId="299" borderId="342" xfId="0" applyNumberFormat="true" applyFont="true" applyFill="true" applyBorder="true" applyAlignment="true" applyProtection="true">
      <alignment horizontal="center" vertical="bottom" textRotation="0" wrapText="false" indent="0" shrinkToFit="false"/>
      <protection locked="true" hidden="false"/>
    </xf>
    <xf numFmtId="0" fontId="348" fillId="300" borderId="343" xfId="0" applyNumberFormat="true" applyFont="true" applyFill="true" applyBorder="true" applyAlignment="true" applyProtection="true">
      <alignment horizontal="center" vertical="bottom" textRotation="0" wrapText="false" indent="0" shrinkToFit="false"/>
      <protection locked="true" hidden="false"/>
    </xf>
    <xf numFmtId="0" fontId="349" fillId="301" borderId="344" xfId="0" applyNumberFormat="true" applyFont="true" applyFill="true" applyBorder="true" applyAlignment="true" applyProtection="true">
      <alignment horizontal="center" vertical="bottom" textRotation="0" wrapText="false" indent="0" shrinkToFit="false"/>
      <protection locked="true" hidden="false"/>
    </xf>
    <xf numFmtId="0" fontId="350" fillId="302" borderId="345" xfId="0" applyNumberFormat="true" applyFont="true" applyFill="true" applyBorder="true" applyAlignment="true" applyProtection="true">
      <alignment horizontal="center" vertical="bottom" textRotation="0" wrapText="false" indent="0" shrinkToFit="false"/>
      <protection locked="true" hidden="false"/>
    </xf>
    <xf numFmtId="1" fontId="351" fillId="303" borderId="346"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7" xfId="0" applyNumberFormat="true" applyFont="true" applyFill="true" applyBorder="true" applyAlignment="true" applyProtection="true">
      <alignment horizontal="center" vertical="bottom" textRotation="0" wrapText="false" indent="0" shrinkToFit="false"/>
      <protection locked="true" hidden="false"/>
    </xf>
    <xf numFmtId="164" fontId="353" fillId="305" borderId="348" xfId="0" applyNumberFormat="true" applyFont="true" applyFill="true" applyBorder="true" applyAlignment="true" applyProtection="true">
      <alignment horizontal="center" vertical="bottom" textRotation="0" wrapText="false" indent="0" shrinkToFit="false"/>
      <protection locked="true" hidden="false"/>
    </xf>
    <xf numFmtId="0" fontId="354" fillId="306" borderId="349" xfId="0" applyNumberFormat="true" applyFont="true" applyFill="true" applyBorder="true" applyAlignment="true" applyProtection="true">
      <alignment horizontal="center" vertical="bottom" textRotation="0" wrapText="false" indent="0" shrinkToFit="false"/>
      <protection locked="true" hidden="false"/>
    </xf>
    <xf numFmtId="0" fontId="355" fillId="307" borderId="350" xfId="0" applyNumberFormat="true" applyFont="true" applyFill="true" applyBorder="true" applyAlignment="true" applyProtection="true">
      <alignment horizontal="center" vertical="bottom" textRotation="0" wrapText="false" indent="0" shrinkToFit="false"/>
      <protection locked="true" hidden="false"/>
    </xf>
    <xf numFmtId="0" fontId="356" fillId="308" borderId="351" xfId="0" applyNumberFormat="true" applyFont="true" applyFill="true" applyBorder="true" applyAlignment="true" applyProtection="true">
      <alignment horizontal="center" vertical="bottom" textRotation="0" wrapText="false" indent="0" shrinkToFit="false"/>
      <protection locked="true" hidden="false"/>
    </xf>
    <xf numFmtId="1" fontId="357" fillId="309" borderId="352"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3" xfId="0" applyNumberFormat="true" applyFont="true" applyFill="true" applyBorder="true" applyAlignment="true" applyProtection="true">
      <alignment horizontal="center" vertical="bottom" textRotation="0" wrapText="false" indent="0" shrinkToFit="false"/>
      <protection locked="true" hidden="false"/>
    </xf>
    <xf numFmtId="164" fontId="359" fillId="311" borderId="354" xfId="0" applyNumberFormat="true" applyFont="true" applyFill="true" applyBorder="true" applyAlignment="true" applyProtection="true">
      <alignment horizontal="center" vertical="bottom" textRotation="0" wrapText="false" indent="0" shrinkToFit="false"/>
      <protection locked="true" hidden="false"/>
    </xf>
    <xf numFmtId="0" fontId="360" fillId="312" borderId="355" xfId="0" applyNumberFormat="true" applyFont="true" applyFill="true" applyBorder="true" applyAlignment="true" applyProtection="true">
      <alignment horizontal="center" vertical="bottom" textRotation="0" wrapText="false" indent="0" shrinkToFit="false"/>
      <protection locked="true" hidden="false"/>
    </xf>
    <xf numFmtId="0" fontId="361" fillId="313" borderId="356" xfId="0" applyNumberFormat="true" applyFont="true" applyFill="true" applyBorder="true" applyAlignment="true" applyProtection="true">
      <alignment horizontal="center" vertical="bottom" textRotation="0" wrapText="false" indent="0" shrinkToFit="false"/>
      <protection locked="true" hidden="false"/>
    </xf>
    <xf numFmtId="0" fontId="362" fillId="314" borderId="357" xfId="0" applyNumberFormat="true" applyFont="true" applyFill="true" applyBorder="true" applyAlignment="true" applyProtection="true">
      <alignment horizontal="center" vertical="bottom" textRotation="0" wrapText="false" indent="0" shrinkToFit="false"/>
      <protection locked="true" hidden="false"/>
    </xf>
    <xf numFmtId="1" fontId="363" fillId="315" borderId="358"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59" xfId="0" applyNumberFormat="true" applyFont="true" applyFill="true" applyBorder="true" applyAlignment="true" applyProtection="true">
      <alignment horizontal="center" vertical="bottom" textRotation="0" wrapText="false" indent="0" shrinkToFit="false"/>
      <protection locked="true" hidden="false"/>
    </xf>
    <xf numFmtId="164" fontId="365" fillId="317" borderId="360" xfId="0" applyNumberFormat="true" applyFont="true" applyFill="true" applyBorder="true" applyAlignment="true" applyProtection="true">
      <alignment horizontal="center" vertical="bottom" textRotation="0" wrapText="false" indent="0" shrinkToFit="false"/>
      <protection locked="true" hidden="false"/>
    </xf>
    <xf numFmtId="0" fontId="366" fillId="318" borderId="361" xfId="0" applyNumberFormat="true" applyFont="true" applyFill="true" applyBorder="true" applyAlignment="true" applyProtection="true">
      <alignment horizontal="center" vertical="bottom" textRotation="0" wrapText="false" indent="0" shrinkToFit="false"/>
      <protection locked="true" hidden="false"/>
    </xf>
    <xf numFmtId="0" fontId="367" fillId="319" borderId="362" xfId="0" applyNumberFormat="true" applyFont="true" applyFill="true" applyBorder="true" applyAlignment="true" applyProtection="true">
      <alignment horizontal="center" vertical="bottom" textRotation="0" wrapText="false" indent="0" shrinkToFit="false"/>
      <protection locked="true" hidden="false"/>
    </xf>
    <xf numFmtId="0" fontId="368" fillId="320" borderId="363" xfId="0" applyNumberFormat="true" applyFont="true" applyFill="true" applyBorder="true" applyAlignment="true" applyProtection="true">
      <alignment horizontal="center" vertical="bottom" textRotation="0" wrapText="false" indent="0" shrinkToFit="false"/>
      <protection locked="true" hidden="false"/>
    </xf>
    <xf numFmtId="1" fontId="369" fillId="321" borderId="364"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5" xfId="0" applyNumberFormat="true" applyFont="true" applyFill="true" applyBorder="true" applyAlignment="true" applyProtection="true">
      <alignment horizontal="center" vertical="bottom" textRotation="0" wrapText="false" indent="0" shrinkToFit="false"/>
      <protection locked="true" hidden="false"/>
    </xf>
    <xf numFmtId="164" fontId="371" fillId="323" borderId="366" xfId="0" applyNumberFormat="true" applyFont="true" applyFill="true" applyBorder="true" applyAlignment="true" applyProtection="true">
      <alignment horizontal="center" vertical="bottom" textRotation="0" wrapText="false" indent="0" shrinkToFit="false"/>
      <protection locked="true" hidden="false"/>
    </xf>
    <xf numFmtId="0" fontId="372" fillId="324" borderId="367" xfId="0" applyNumberFormat="true" applyFont="true" applyFill="true" applyBorder="true" applyAlignment="true" applyProtection="true">
      <alignment horizontal="center" vertical="bottom" textRotation="0" wrapText="false" indent="0" shrinkToFit="false"/>
      <protection locked="true" hidden="false"/>
    </xf>
    <xf numFmtId="0" fontId="373" fillId="325" borderId="368" xfId="0" applyNumberFormat="true" applyFont="true" applyFill="true" applyBorder="true" applyAlignment="true" applyProtection="true">
      <alignment horizontal="center" vertical="bottom" textRotation="0" wrapText="false" indent="0" shrinkToFit="false"/>
      <protection locked="true" hidden="false"/>
    </xf>
    <xf numFmtId="0" fontId="374" fillId="326" borderId="369" xfId="0" applyNumberFormat="true" applyFont="true" applyFill="true" applyBorder="true" applyAlignment="true" applyProtection="true">
      <alignment horizontal="center" vertical="bottom" textRotation="0" wrapText="false" indent="0" shrinkToFit="false"/>
      <protection locked="true" hidden="false"/>
    </xf>
    <xf numFmtId="1" fontId="375" fillId="327" borderId="370"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1" xfId="0" applyNumberFormat="true" applyFont="true" applyFill="true" applyBorder="true" applyAlignment="true" applyProtection="true">
      <alignment horizontal="center" vertical="bottom" textRotation="0" wrapText="false" indent="0" shrinkToFit="false"/>
      <protection locked="true" hidden="false"/>
    </xf>
    <xf numFmtId="164" fontId="377" fillId="329" borderId="372" xfId="0" applyNumberFormat="true" applyFont="true" applyFill="true" applyBorder="true" applyAlignment="true" applyProtection="true">
      <alignment horizontal="center" vertical="bottom" textRotation="0" wrapText="false" indent="0" shrinkToFit="false"/>
      <protection locked="true" hidden="false"/>
    </xf>
    <xf numFmtId="0" fontId="378" fillId="330" borderId="373" xfId="0" applyNumberFormat="true" applyFont="true" applyFill="true" applyBorder="true" applyAlignment="true" applyProtection="true">
      <alignment horizontal="center" vertical="bottom" textRotation="0" wrapText="false" indent="0" shrinkToFit="false"/>
      <protection locked="true" hidden="false"/>
    </xf>
    <xf numFmtId="0" fontId="379" fillId="331" borderId="374" xfId="0" applyNumberFormat="true" applyFont="true" applyFill="true" applyBorder="true" applyAlignment="true" applyProtection="true">
      <alignment horizontal="center" vertical="bottom" textRotation="0" wrapText="false" indent="0" shrinkToFit="false"/>
      <protection locked="true" hidden="false"/>
    </xf>
    <xf numFmtId="0" fontId="380" fillId="332" borderId="375" xfId="0" applyNumberFormat="true" applyFont="true" applyFill="true" applyBorder="true" applyAlignment="true" applyProtection="true">
      <alignment horizontal="center" vertical="bottom" textRotation="0" wrapText="false" indent="0" shrinkToFit="false"/>
      <protection locked="true" hidden="false"/>
    </xf>
    <xf numFmtId="1" fontId="381" fillId="333" borderId="376"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7" xfId="0" applyNumberFormat="true" applyFont="true" applyFill="true" applyBorder="true" applyAlignment="true" applyProtection="true">
      <alignment horizontal="center" vertical="bottom" textRotation="0" wrapText="false" indent="0" shrinkToFit="false"/>
      <protection locked="true" hidden="false"/>
    </xf>
    <xf numFmtId="164" fontId="383" fillId="335" borderId="378" xfId="0" applyNumberFormat="true" applyFont="true" applyFill="true" applyBorder="true" applyAlignment="true" applyProtection="true">
      <alignment horizontal="center" vertical="bottom" textRotation="0" wrapText="false" indent="0" shrinkToFit="false"/>
      <protection locked="true" hidden="false"/>
    </xf>
    <xf numFmtId="0" fontId="384" fillId="336" borderId="379" xfId="0" applyNumberFormat="true" applyFont="true" applyFill="true" applyBorder="true" applyAlignment="true" applyProtection="true">
      <alignment horizontal="center" vertical="bottom" textRotation="0" wrapText="false" indent="0" shrinkToFit="false"/>
      <protection locked="true" hidden="false"/>
    </xf>
    <xf numFmtId="0" fontId="385" fillId="337" borderId="380" xfId="0" applyNumberFormat="true" applyFont="true" applyFill="true" applyBorder="true" applyAlignment="true" applyProtection="true">
      <alignment horizontal="center" vertical="bottom" textRotation="0" wrapText="false" indent="0" shrinkToFit="false"/>
      <protection locked="true" hidden="false"/>
    </xf>
    <xf numFmtId="0" fontId="386" fillId="338" borderId="381" xfId="0" applyNumberFormat="true" applyFont="true" applyFill="true" applyBorder="true" applyAlignment="true" applyProtection="true">
      <alignment horizontal="center" vertical="bottom" textRotation="0" wrapText="false" indent="0" shrinkToFit="false"/>
      <protection locked="true" hidden="false"/>
    </xf>
    <xf numFmtId="1" fontId="388" fillId="339" borderId="382"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3" xfId="0" applyNumberFormat="true" applyFont="true" applyFill="true" applyBorder="true" applyAlignment="true" applyProtection="true">
      <alignment horizontal="center" vertical="bottom" textRotation="0" wrapText="false" indent="0" shrinkToFit="false"/>
      <protection locked="true" hidden="false"/>
    </xf>
    <xf numFmtId="164" fontId="392" fillId="341" borderId="384" xfId="0" applyNumberFormat="true" applyFont="true" applyFill="true" applyBorder="true" applyAlignment="true" applyProtection="true">
      <alignment horizontal="center" vertical="bottom" textRotation="0" wrapText="false" indent="0" shrinkToFit="false"/>
      <protection locked="true" hidden="false"/>
    </xf>
    <xf numFmtId="0" fontId="394" fillId="342" borderId="385" xfId="0" applyNumberFormat="true" applyFont="true" applyFill="true" applyBorder="true" applyAlignment="true" applyProtection="true">
      <alignment horizontal="center" vertical="bottom" textRotation="0" wrapText="false" indent="0" shrinkToFit="false"/>
      <protection locked="true" hidden="false"/>
    </xf>
    <xf numFmtId="0" fontId="396" fillId="343" borderId="386" xfId="0" applyNumberFormat="true" applyFont="true" applyFill="true" applyBorder="true" applyAlignment="true" applyProtection="true">
      <alignment horizontal="center" vertical="bottom" textRotation="0" wrapText="false" indent="0" shrinkToFit="false"/>
      <protection locked="true" hidden="false"/>
    </xf>
    <xf numFmtId="0" fontId="398" fillId="344" borderId="387" xfId="0" applyNumberFormat="true" applyFont="true" applyFill="true" applyBorder="true" applyAlignment="true" applyProtection="true">
      <alignment horizontal="center" vertical="bottom" textRotation="0" wrapText="false" indent="0" shrinkToFit="false"/>
      <protection locked="true" hidden="false"/>
    </xf>
    <xf numFmtId="1" fontId="400" fillId="345" borderId="388"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9" xfId="0" applyNumberFormat="true" applyFont="true" applyFill="true" applyBorder="true" applyAlignment="true" applyProtection="true">
      <alignment horizontal="center" vertical="bottom" textRotation="0" wrapText="false" indent="0" shrinkToFit="false"/>
      <protection locked="true" hidden="false"/>
    </xf>
    <xf numFmtId="164" fontId="404" fillId="347" borderId="390" xfId="0" applyNumberFormat="true" applyFont="true" applyFill="true" applyBorder="true" applyAlignment="true" applyProtection="true">
      <alignment horizontal="center" vertical="bottom" textRotation="0" wrapText="false" indent="0" shrinkToFit="false"/>
      <protection locked="true" hidden="false"/>
    </xf>
    <xf numFmtId="0" fontId="406" fillId="348" borderId="391" xfId="0" applyNumberFormat="true" applyFont="true" applyFill="true" applyBorder="true" applyAlignment="true" applyProtection="true">
      <alignment horizontal="center" vertical="bottom" textRotation="0" wrapText="false" indent="0" shrinkToFit="false"/>
      <protection locked="true" hidden="false"/>
    </xf>
    <xf numFmtId="0" fontId="408" fillId="349" borderId="392" xfId="0" applyNumberFormat="true" applyFont="true" applyFill="true" applyBorder="true" applyAlignment="true" applyProtection="true">
      <alignment horizontal="center" vertical="bottom" textRotation="0" wrapText="false" indent="0" shrinkToFit="false"/>
      <protection locked="true" hidden="false"/>
    </xf>
    <xf numFmtId="0" fontId="410" fillId="350" borderId="393" xfId="0" applyNumberFormat="true" applyFont="true" applyFill="true" applyBorder="true" applyAlignment="true" applyProtection="true">
      <alignment horizontal="center" vertical="bottom" textRotation="0" wrapText="false" indent="0" shrinkToFit="false"/>
      <protection locked="true" hidden="false"/>
    </xf>
    <xf numFmtId="1" fontId="412" fillId="351" borderId="394"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5" xfId="0" applyNumberFormat="true" applyFont="true" applyFill="true" applyBorder="true" applyAlignment="true" applyProtection="true">
      <alignment horizontal="center" vertical="bottom" textRotation="0" wrapText="false" indent="0" shrinkToFit="false"/>
      <protection locked="true" hidden="false"/>
    </xf>
    <xf numFmtId="164" fontId="416" fillId="353" borderId="396" xfId="0" applyNumberFormat="true" applyFont="true" applyFill="true" applyBorder="true" applyAlignment="true" applyProtection="true">
      <alignment horizontal="center" vertical="bottom" textRotation="0" wrapText="false" indent="0" shrinkToFit="false"/>
      <protection locked="true" hidden="false"/>
    </xf>
    <xf numFmtId="0" fontId="418" fillId="354" borderId="397" xfId="0" applyNumberFormat="true" applyFont="true" applyFill="true" applyBorder="true" applyAlignment="true" applyProtection="true">
      <alignment horizontal="center" vertical="bottom" textRotation="0" wrapText="false" indent="0" shrinkToFit="false"/>
      <protection locked="true" hidden="false"/>
    </xf>
    <xf numFmtId="0" fontId="420" fillId="355" borderId="398" xfId="0" applyNumberFormat="true" applyFont="true" applyFill="true" applyBorder="true" applyAlignment="true" applyProtection="true">
      <alignment horizontal="center" vertical="bottom" textRotation="0" wrapText="false" indent="0" shrinkToFit="false"/>
      <protection locked="true" hidden="false"/>
    </xf>
    <xf numFmtId="0" fontId="422" fillId="356" borderId="399" xfId="0" applyNumberFormat="true" applyFont="true" applyFill="true" applyBorder="true" applyAlignment="true" applyProtection="true">
      <alignment horizontal="center" vertical="bottom" textRotation="0" wrapText="false" indent="0" shrinkToFit="false"/>
      <protection locked="true" hidden="false"/>
    </xf>
    <xf numFmtId="1" fontId="424" fillId="357" borderId="400"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1" xfId="0" applyNumberFormat="true" applyFont="true" applyFill="true" applyBorder="true" applyAlignment="true" applyProtection="true">
      <alignment horizontal="center" vertical="bottom" textRotation="0" wrapText="false" indent="0" shrinkToFit="false"/>
      <protection locked="true" hidden="false"/>
    </xf>
    <xf numFmtId="164" fontId="428" fillId="359" borderId="402" xfId="0" applyNumberFormat="true" applyFont="true" applyFill="true" applyBorder="true" applyAlignment="true" applyProtection="true">
      <alignment horizontal="center" vertical="bottom" textRotation="0" wrapText="false" indent="0" shrinkToFit="false"/>
      <protection locked="true" hidden="false"/>
    </xf>
    <xf numFmtId="0" fontId="430" fillId="360" borderId="403" xfId="0" applyNumberFormat="true" applyFont="true" applyFill="true" applyBorder="true" applyAlignment="true" applyProtection="true">
      <alignment horizontal="center" vertical="bottom" textRotation="0" wrapText="false" indent="0" shrinkToFit="false"/>
      <protection locked="true" hidden="false"/>
    </xf>
    <xf numFmtId="0" fontId="432" fillId="361" borderId="404" xfId="0" applyNumberFormat="true" applyFont="true" applyFill="true" applyBorder="true" applyAlignment="true" applyProtection="true">
      <alignment horizontal="center" vertical="bottom" textRotation="0" wrapText="false" indent="0" shrinkToFit="false"/>
      <protection locked="true" hidden="false"/>
    </xf>
    <xf numFmtId="0" fontId="434" fillId="362" borderId="405" xfId="0" applyNumberFormat="true" applyFont="true" applyFill="true" applyBorder="true" applyAlignment="true" applyProtection="true">
      <alignment horizontal="center" vertical="bottom" textRotation="0" wrapText="false" indent="0" shrinkToFit="false"/>
      <protection locked="true" hidden="false"/>
    </xf>
    <xf numFmtId="1" fontId="436" fillId="363" borderId="406"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7" xfId="0" applyNumberFormat="true" applyFont="true" applyFill="true" applyBorder="true" applyAlignment="true" applyProtection="true">
      <alignment horizontal="center" vertical="bottom" textRotation="0" wrapText="false" indent="0" shrinkToFit="false"/>
      <protection locked="true" hidden="false"/>
    </xf>
    <xf numFmtId="164" fontId="440" fillId="365" borderId="408" xfId="0" applyNumberFormat="true" applyFont="true" applyFill="true" applyBorder="true" applyAlignment="true" applyProtection="true">
      <alignment horizontal="center" vertical="bottom" textRotation="0" wrapText="false" indent="0" shrinkToFit="false"/>
      <protection locked="true" hidden="false"/>
    </xf>
    <xf numFmtId="0" fontId="442" fillId="366" borderId="409" xfId="0" applyNumberFormat="true" applyFont="true" applyFill="true" applyBorder="true" applyAlignment="true" applyProtection="true">
      <alignment horizontal="center" vertical="bottom" textRotation="0" wrapText="false" indent="0" shrinkToFit="false"/>
      <protection locked="true" hidden="false"/>
    </xf>
    <xf numFmtId="0" fontId="444" fillId="367" borderId="410" xfId="0" applyNumberFormat="true" applyFont="true" applyFill="true" applyBorder="true" applyAlignment="true" applyProtection="true">
      <alignment horizontal="center" vertical="bottom" textRotation="0" wrapText="false" indent="0" shrinkToFit="false"/>
      <protection locked="true" hidden="false"/>
    </xf>
    <xf numFmtId="0" fontId="446" fillId="368" borderId="411" xfId="0" applyNumberFormat="true" applyFont="true" applyFill="true" applyBorder="true" applyAlignment="true" applyProtection="true">
      <alignment horizontal="center" vertical="bottom" textRotation="0" wrapText="false" indent="0" shrinkToFit="false"/>
      <protection locked="true" hidden="false"/>
    </xf>
    <xf numFmtId="1" fontId="448" fillId="369" borderId="412"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3" xfId="0" applyNumberFormat="true" applyFont="true" applyFill="true" applyBorder="true" applyAlignment="true" applyProtection="true">
      <alignment horizontal="center" vertical="bottom" textRotation="0" wrapText="false" indent="0" shrinkToFit="false"/>
      <protection locked="true" hidden="false"/>
    </xf>
    <xf numFmtId="164" fontId="452" fillId="371" borderId="414" xfId="0" applyNumberFormat="true" applyFont="true" applyFill="true" applyBorder="true" applyAlignment="true" applyProtection="true">
      <alignment horizontal="center" vertical="bottom" textRotation="0" wrapText="false" indent="0" shrinkToFit="false"/>
      <protection locked="true" hidden="false"/>
    </xf>
    <xf numFmtId="0" fontId="454" fillId="372" borderId="415" xfId="0" applyNumberFormat="true" applyFont="true" applyFill="true" applyBorder="true" applyAlignment="true" applyProtection="true">
      <alignment horizontal="center" vertical="bottom" textRotation="0" wrapText="false" indent="0" shrinkToFit="false"/>
      <protection locked="true" hidden="false"/>
    </xf>
    <xf numFmtId="0" fontId="456" fillId="373" borderId="416" xfId="0" applyNumberFormat="true" applyFont="true" applyFill="true" applyBorder="true" applyAlignment="true" applyProtection="true">
      <alignment horizontal="center" vertical="bottom" textRotation="0" wrapText="false" indent="0" shrinkToFit="false"/>
      <protection locked="true" hidden="false"/>
    </xf>
    <xf numFmtId="0" fontId="458" fillId="374" borderId="417" xfId="0" applyNumberFormat="true" applyFont="true" applyFill="true" applyBorder="true" applyAlignment="true" applyProtection="true">
      <alignment horizontal="center" vertical="bottom" textRotation="0" wrapText="false" indent="0" shrinkToFit="false"/>
      <protection locked="true" hidden="false"/>
    </xf>
    <xf numFmtId="1" fontId="460" fillId="375" borderId="418"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9" xfId="0" applyNumberFormat="true" applyFont="true" applyFill="true" applyBorder="true" applyAlignment="true" applyProtection="true">
      <alignment horizontal="center" vertical="bottom" textRotation="0" wrapText="false" indent="0" shrinkToFit="false"/>
      <protection locked="true" hidden="false"/>
    </xf>
    <xf numFmtId="164" fontId="464" fillId="377" borderId="420" xfId="0" applyNumberFormat="true" applyFont="true" applyFill="true" applyBorder="true" applyAlignment="true" applyProtection="true">
      <alignment horizontal="center" vertical="bottom" textRotation="0" wrapText="false" indent="0" shrinkToFit="false"/>
      <protection locked="true" hidden="false"/>
    </xf>
    <xf numFmtId="0" fontId="466" fillId="378" borderId="421" xfId="0" applyNumberFormat="true" applyFont="true" applyFill="true" applyBorder="true" applyAlignment="true" applyProtection="true">
      <alignment horizontal="center" vertical="bottom" textRotation="0" wrapText="false" indent="0" shrinkToFit="false"/>
      <protection locked="true" hidden="false"/>
    </xf>
    <xf numFmtId="0" fontId="468" fillId="379" borderId="422" xfId="0" applyNumberFormat="true" applyFont="true" applyFill="true" applyBorder="true" applyAlignment="true" applyProtection="true">
      <alignment horizontal="center" vertical="bottom" textRotation="0" wrapText="false" indent="0" shrinkToFit="false"/>
      <protection locked="true" hidden="false"/>
    </xf>
    <xf numFmtId="0" fontId="470" fillId="380" borderId="423" xfId="0" applyNumberFormat="true" applyFont="true" applyFill="true" applyBorder="true" applyAlignment="true" applyProtection="true">
      <alignment horizontal="center" vertical="bottom" textRotation="0" wrapText="false" indent="0" shrinkToFit="false"/>
      <protection locked="true" hidden="false"/>
    </xf>
    <xf numFmtId="1" fontId="472" fillId="381" borderId="424"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5" xfId="0" applyNumberFormat="true" applyFont="true" applyFill="true" applyBorder="true" applyAlignment="true" applyProtection="true">
      <alignment horizontal="center" vertical="bottom" textRotation="0" wrapText="false" indent="0" shrinkToFit="false"/>
      <protection locked="true" hidden="false"/>
    </xf>
    <xf numFmtId="164" fontId="476" fillId="383" borderId="426" xfId="0" applyNumberFormat="true" applyFont="true" applyFill="true" applyBorder="true" applyAlignment="true" applyProtection="true">
      <alignment horizontal="center" vertical="bottom" textRotation="0" wrapText="false" indent="0" shrinkToFit="false"/>
      <protection locked="true" hidden="false"/>
    </xf>
    <xf numFmtId="0" fontId="478" fillId="384" borderId="427" xfId="0" applyNumberFormat="true" applyFont="true" applyFill="true" applyBorder="true" applyAlignment="true" applyProtection="true">
      <alignment horizontal="center" vertical="bottom" textRotation="0" wrapText="false" indent="0" shrinkToFit="false"/>
      <protection locked="true" hidden="false"/>
    </xf>
    <xf numFmtId="0" fontId="480" fillId="385" borderId="428" xfId="0" applyNumberFormat="true" applyFont="true" applyFill="true" applyBorder="true" applyAlignment="true" applyProtection="true">
      <alignment horizontal="center" vertical="bottom" textRotation="0" wrapText="false" indent="0" shrinkToFit="false"/>
      <protection locked="true" hidden="false"/>
    </xf>
    <xf numFmtId="0" fontId="482" fillId="386" borderId="429" xfId="0" applyNumberFormat="true" applyFont="true" applyFill="true" applyBorder="true" applyAlignment="true" applyProtection="true">
      <alignment horizontal="center" vertical="bottom" textRotation="0" wrapText="false" indent="0" shrinkToFit="false"/>
      <protection locked="true" hidden="false"/>
    </xf>
    <xf numFmtId="1" fontId="484" fillId="387" borderId="430"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1" xfId="0" applyNumberFormat="true" applyFont="true" applyFill="true" applyBorder="true" applyAlignment="true" applyProtection="true">
      <alignment horizontal="center" vertical="bottom" textRotation="0" wrapText="false" indent="0" shrinkToFit="false"/>
      <protection locked="true" hidden="false"/>
    </xf>
    <xf numFmtId="164" fontId="488" fillId="389" borderId="432" xfId="0" applyNumberFormat="true" applyFont="true" applyFill="true" applyBorder="true" applyAlignment="true" applyProtection="true">
      <alignment horizontal="center" vertical="bottom" textRotation="0" wrapText="false" indent="0" shrinkToFit="false"/>
      <protection locked="true" hidden="false"/>
    </xf>
    <xf numFmtId="0" fontId="490" fillId="390" borderId="433" xfId="0" applyNumberFormat="true" applyFont="true" applyFill="true" applyBorder="true" applyAlignment="true" applyProtection="true">
      <alignment horizontal="center" vertical="bottom" textRotation="0" wrapText="false" indent="0" shrinkToFit="false"/>
      <protection locked="true" hidden="false"/>
    </xf>
    <xf numFmtId="0" fontId="492" fillId="391" borderId="434" xfId="0" applyNumberFormat="true" applyFont="true" applyFill="true" applyBorder="true" applyAlignment="true" applyProtection="true">
      <alignment horizontal="center" vertical="bottom" textRotation="0" wrapText="false" indent="0" shrinkToFit="false"/>
      <protection locked="true" hidden="false"/>
    </xf>
    <xf numFmtId="0" fontId="494" fillId="392" borderId="435" xfId="0" applyNumberFormat="true" applyFont="true" applyFill="true" applyBorder="true" applyAlignment="true" applyProtection="true">
      <alignment horizontal="center" vertical="bottom" textRotation="0" wrapText="false" indent="0" shrinkToFit="false"/>
      <protection locked="true" hidden="false"/>
    </xf>
    <xf numFmtId="1" fontId="496" fillId="393" borderId="436"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7" xfId="0" applyNumberFormat="true" applyFont="true" applyFill="true" applyBorder="true" applyAlignment="true" applyProtection="true">
      <alignment horizontal="center" vertical="bottom" textRotation="0" wrapText="false" indent="0" shrinkToFit="false"/>
      <protection locked="true" hidden="false"/>
    </xf>
    <xf numFmtId="164" fontId="500" fillId="395" borderId="438" xfId="0" applyNumberFormat="true" applyFont="true" applyFill="true" applyBorder="true" applyAlignment="true" applyProtection="true">
      <alignment horizontal="center" vertical="bottom" textRotation="0" wrapText="false" indent="0" shrinkToFit="false"/>
      <protection locked="true" hidden="false"/>
    </xf>
    <xf numFmtId="0" fontId="502" fillId="396" borderId="439" xfId="0" applyNumberFormat="true" applyFont="true" applyFill="true" applyBorder="true" applyAlignment="true" applyProtection="true">
      <alignment horizontal="center" vertical="bottom" textRotation="0" wrapText="false" indent="0" shrinkToFit="false"/>
      <protection locked="true" hidden="false"/>
    </xf>
    <xf numFmtId="0" fontId="504" fillId="397" borderId="440" xfId="0" applyNumberFormat="true" applyFont="true" applyFill="true" applyBorder="true" applyAlignment="true" applyProtection="true">
      <alignment horizontal="center" vertical="bottom" textRotation="0" wrapText="false" indent="0" shrinkToFit="false"/>
      <protection locked="true" hidden="false"/>
    </xf>
    <xf numFmtId="0" fontId="506" fillId="398" borderId="441" xfId="0" applyNumberFormat="true" applyFont="true" applyFill="true" applyBorder="true" applyAlignment="true" applyProtection="true">
      <alignment horizontal="center" vertical="bottom" textRotation="0" wrapText="false" indent="0" shrinkToFit="false"/>
      <protection locked="true" hidden="false"/>
    </xf>
    <xf numFmtId="1" fontId="508" fillId="399" borderId="442"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3" xfId="0" applyNumberFormat="true" applyFont="true" applyFill="true" applyBorder="true" applyAlignment="true" applyProtection="true">
      <alignment horizontal="center" vertical="bottom" textRotation="0" wrapText="false" indent="0" shrinkToFit="false"/>
      <protection locked="true" hidden="false"/>
    </xf>
    <xf numFmtId="164" fontId="512" fillId="401" borderId="444" xfId="0" applyNumberFormat="true" applyFont="true" applyFill="true" applyBorder="true" applyAlignment="true" applyProtection="true">
      <alignment horizontal="center" vertical="bottom" textRotation="0" wrapText="false" indent="0" shrinkToFit="false"/>
      <protection locked="true" hidden="false"/>
    </xf>
    <xf numFmtId="0" fontId="514" fillId="402" borderId="445" xfId="0" applyNumberFormat="true" applyFont="true" applyFill="true" applyBorder="true" applyAlignment="true" applyProtection="true">
      <alignment horizontal="center" vertical="bottom" textRotation="0" wrapText="false" indent="0" shrinkToFit="false"/>
      <protection locked="true" hidden="false"/>
    </xf>
    <xf numFmtId="0" fontId="516" fillId="403" borderId="446" xfId="0" applyNumberFormat="true" applyFont="true" applyFill="true" applyBorder="true" applyAlignment="true" applyProtection="true">
      <alignment horizontal="center" vertical="bottom" textRotation="0" wrapText="false" indent="0" shrinkToFit="false"/>
      <protection locked="true" hidden="false"/>
    </xf>
    <xf numFmtId="0" fontId="518" fillId="404" borderId="447" xfId="0" applyNumberFormat="true" applyFont="true" applyFill="true" applyBorder="true" applyAlignment="true" applyProtection="true">
      <alignment horizontal="center" vertical="bottom" textRotation="0" wrapText="false" indent="0" shrinkToFit="false"/>
      <protection locked="true" hidden="false"/>
    </xf>
    <xf numFmtId="1" fontId="520" fillId="405" borderId="448"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9" xfId="0" applyNumberFormat="true" applyFont="true" applyFill="true" applyBorder="true" applyAlignment="true" applyProtection="true">
      <alignment horizontal="center" vertical="bottom" textRotation="0" wrapText="false" indent="0" shrinkToFit="false"/>
      <protection locked="true" hidden="false"/>
    </xf>
    <xf numFmtId="164" fontId="524" fillId="407" borderId="450" xfId="0" applyNumberFormat="true" applyFont="true" applyFill="true" applyBorder="true" applyAlignment="true" applyProtection="true">
      <alignment horizontal="center" vertical="bottom" textRotation="0" wrapText="false" indent="0" shrinkToFit="false"/>
      <protection locked="true" hidden="false"/>
    </xf>
    <xf numFmtId="0" fontId="526" fillId="408" borderId="451" xfId="0" applyNumberFormat="true" applyFont="true" applyFill="true" applyBorder="true" applyAlignment="true" applyProtection="true">
      <alignment horizontal="center" vertical="bottom" textRotation="0" wrapText="false" indent="0" shrinkToFit="false"/>
      <protection locked="true" hidden="false"/>
    </xf>
    <xf numFmtId="0" fontId="528" fillId="409" borderId="452" xfId="0" applyNumberFormat="true" applyFont="true" applyFill="true" applyBorder="true" applyAlignment="true" applyProtection="true">
      <alignment horizontal="center" vertical="bottom" textRotation="0" wrapText="false" indent="0" shrinkToFit="false"/>
      <protection locked="true" hidden="false"/>
    </xf>
    <xf numFmtId="0" fontId="530" fillId="410" borderId="453" xfId="0" applyNumberFormat="true" applyFont="true" applyFill="true" applyBorder="true" applyAlignment="true" applyProtection="true">
      <alignment horizontal="center" vertical="bottom" textRotation="0" wrapText="false" indent="0" shrinkToFit="false"/>
      <protection locked="true" hidden="false"/>
    </xf>
    <xf numFmtId="1" fontId="532" fillId="411" borderId="454"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5" xfId="0" applyNumberFormat="true" applyFont="true" applyFill="true" applyBorder="true" applyAlignment="true" applyProtection="true">
      <alignment horizontal="center" vertical="bottom" textRotation="0" wrapText="false" indent="0" shrinkToFit="false"/>
      <protection locked="true" hidden="false"/>
    </xf>
    <xf numFmtId="164" fontId="536" fillId="413" borderId="456" xfId="0" applyNumberFormat="true" applyFont="true" applyFill="true" applyBorder="true" applyAlignment="true" applyProtection="true">
      <alignment horizontal="center" vertical="bottom" textRotation="0" wrapText="false" indent="0" shrinkToFit="false"/>
      <protection locked="true" hidden="false"/>
    </xf>
    <xf numFmtId="0" fontId="538" fillId="414" borderId="457" xfId="0" applyNumberFormat="true" applyFont="true" applyFill="true" applyBorder="true" applyAlignment="true" applyProtection="true">
      <alignment horizontal="center" vertical="bottom" textRotation="0" wrapText="false" indent="0" shrinkToFit="false"/>
      <protection locked="true" hidden="false"/>
    </xf>
    <xf numFmtId="0" fontId="540" fillId="415" borderId="458" xfId="0" applyNumberFormat="true" applyFont="true" applyFill="true" applyBorder="true" applyAlignment="true" applyProtection="true">
      <alignment horizontal="center" vertical="bottom" textRotation="0" wrapText="false" indent="0" shrinkToFit="false"/>
      <protection locked="true" hidden="false"/>
    </xf>
    <xf numFmtId="0" fontId="542" fillId="416" borderId="459" xfId="0" applyNumberFormat="true" applyFont="true" applyFill="true" applyBorder="true" applyAlignment="true" applyProtection="true">
      <alignment horizontal="center" vertical="bottom" textRotation="0" wrapText="false" indent="0" shrinkToFit="false"/>
      <protection locked="true" hidden="false"/>
    </xf>
    <xf numFmtId="1" fontId="544" fillId="417" borderId="460"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1" xfId="0" applyNumberFormat="true" applyFont="true" applyFill="true" applyBorder="true" applyAlignment="true" applyProtection="true">
      <alignment horizontal="center" vertical="bottom" textRotation="0" wrapText="false" indent="0" shrinkToFit="false"/>
      <protection locked="true" hidden="false"/>
    </xf>
    <xf numFmtId="164" fontId="548" fillId="419" borderId="462" xfId="0" applyNumberFormat="true" applyFont="true" applyFill="true" applyBorder="true" applyAlignment="true" applyProtection="true">
      <alignment horizontal="center" vertical="bottom" textRotation="0" wrapText="false" indent="0" shrinkToFit="false"/>
      <protection locked="true" hidden="false"/>
    </xf>
    <xf numFmtId="0" fontId="550" fillId="420" borderId="463" xfId="0" applyNumberFormat="true" applyFont="true" applyFill="true" applyBorder="true" applyAlignment="true" applyProtection="true">
      <alignment horizontal="center" vertical="bottom" textRotation="0" wrapText="false" indent="0" shrinkToFit="false"/>
      <protection locked="true" hidden="false"/>
    </xf>
    <xf numFmtId="0" fontId="552" fillId="421" borderId="464" xfId="0" applyNumberFormat="true" applyFont="true" applyFill="true" applyBorder="true" applyAlignment="true" applyProtection="true">
      <alignment horizontal="center" vertical="bottom" textRotation="0" wrapText="false" indent="0" shrinkToFit="false"/>
      <protection locked="true" hidden="false"/>
    </xf>
    <xf numFmtId="0" fontId="554" fillId="422" borderId="465" xfId="0" applyNumberFormat="true" applyFont="true" applyFill="true" applyBorder="true" applyAlignment="true" applyProtection="true">
      <alignment horizontal="center" vertical="bottom" textRotation="0" wrapText="false" indent="0" shrinkToFit="false"/>
      <protection locked="true" hidden="false"/>
    </xf>
    <xf numFmtId="1" fontId="556" fillId="423" borderId="466"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7" xfId="0" applyNumberFormat="true" applyFont="true" applyFill="true" applyBorder="true" applyAlignment="true" applyProtection="true">
      <alignment horizontal="center" vertical="bottom" textRotation="0" wrapText="false" indent="0" shrinkToFit="false"/>
      <protection locked="true" hidden="false"/>
    </xf>
    <xf numFmtId="164" fontId="560" fillId="425" borderId="468" xfId="0" applyNumberFormat="true" applyFont="true" applyFill="true" applyBorder="true" applyAlignment="true" applyProtection="true">
      <alignment horizontal="center" vertical="bottom" textRotation="0" wrapText="false" indent="0" shrinkToFit="false"/>
      <protection locked="true" hidden="false"/>
    </xf>
    <xf numFmtId="0" fontId="562" fillId="426" borderId="469" xfId="0" applyNumberFormat="true" applyFont="true" applyFill="true" applyBorder="true" applyAlignment="true" applyProtection="true">
      <alignment horizontal="center" vertical="bottom" textRotation="0" wrapText="false" indent="0" shrinkToFit="false"/>
      <protection locked="true" hidden="false"/>
    </xf>
    <xf numFmtId="0" fontId="564" fillId="427" borderId="470" xfId="0" applyNumberFormat="true" applyFont="true" applyFill="true" applyBorder="true" applyAlignment="true" applyProtection="true">
      <alignment horizontal="center" vertical="bottom" textRotation="0" wrapText="false" indent="0" shrinkToFit="false"/>
      <protection locked="true" hidden="false"/>
    </xf>
    <xf numFmtId="0" fontId="566" fillId="428" borderId="471" xfId="0" applyNumberFormat="true" applyFont="true" applyFill="true" applyBorder="true" applyAlignment="true" applyProtection="true">
      <alignment horizontal="center" vertical="bottom" textRotation="0" wrapText="false" indent="0" shrinkToFit="false"/>
      <protection locked="true" hidden="false"/>
    </xf>
    <xf numFmtId="1" fontId="568" fillId="429" borderId="472"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3" xfId="0" applyNumberFormat="true" applyFont="true" applyFill="true" applyBorder="true" applyAlignment="true" applyProtection="true">
      <alignment horizontal="center" vertical="bottom" textRotation="0" wrapText="false" indent="0" shrinkToFit="false"/>
      <protection locked="true" hidden="false"/>
    </xf>
    <xf numFmtId="164" fontId="572" fillId="431" borderId="474" xfId="0" applyNumberFormat="true" applyFont="true" applyFill="true" applyBorder="true" applyAlignment="true" applyProtection="true">
      <alignment horizontal="center" vertical="bottom" textRotation="0" wrapText="false" indent="0" shrinkToFit="false"/>
      <protection locked="true" hidden="false"/>
    </xf>
    <xf numFmtId="0" fontId="574" fillId="432" borderId="475" xfId="0" applyNumberFormat="true" applyFont="true" applyFill="true" applyBorder="true" applyAlignment="true" applyProtection="true">
      <alignment horizontal="center" vertical="bottom" textRotation="0" wrapText="false" indent="0" shrinkToFit="false"/>
      <protection locked="true" hidden="false"/>
    </xf>
    <xf numFmtId="0" fontId="576" fillId="433" borderId="476" xfId="0" applyNumberFormat="true" applyFont="true" applyFill="true" applyBorder="true" applyAlignment="true" applyProtection="true">
      <alignment horizontal="center" vertical="bottom" textRotation="0" wrapText="false" indent="0" shrinkToFit="false"/>
      <protection locked="true" hidden="false"/>
    </xf>
    <xf numFmtId="0" fontId="578" fillId="434" borderId="477" xfId="0" applyNumberFormat="true" applyFont="true" applyFill="true" applyBorder="true" applyAlignment="true" applyProtection="true">
      <alignment horizontal="center" vertical="bottom" textRotation="0" wrapText="false" indent="0" shrinkToFit="false"/>
      <protection locked="true" hidden="false"/>
    </xf>
    <xf numFmtId="1" fontId="580" fillId="435" borderId="478"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9" xfId="0" applyNumberFormat="true" applyFont="true" applyFill="true" applyBorder="true" applyAlignment="true" applyProtection="true">
      <alignment horizontal="center" vertical="bottom" textRotation="0" wrapText="false" indent="0" shrinkToFit="false"/>
      <protection locked="true" hidden="false"/>
    </xf>
    <xf numFmtId="164" fontId="584" fillId="437" borderId="480" xfId="0" applyNumberFormat="true" applyFont="true" applyFill="true" applyBorder="true" applyAlignment="true" applyProtection="true">
      <alignment horizontal="center" vertical="bottom" textRotation="0" wrapText="false" indent="0" shrinkToFit="false"/>
      <protection locked="true" hidden="false"/>
    </xf>
    <xf numFmtId="0" fontId="586" fillId="438" borderId="481" xfId="0" applyNumberFormat="true" applyFont="true" applyFill="true" applyBorder="true" applyAlignment="true" applyProtection="true">
      <alignment horizontal="center" vertical="bottom" textRotation="0" wrapText="false" indent="0" shrinkToFit="false"/>
      <protection locked="true" hidden="false"/>
    </xf>
    <xf numFmtId="0" fontId="588" fillId="439" borderId="482" xfId="0" applyNumberFormat="true" applyFont="true" applyFill="true" applyBorder="true" applyAlignment="true" applyProtection="true">
      <alignment horizontal="center" vertical="bottom" textRotation="0" wrapText="false" indent="0" shrinkToFit="false"/>
      <protection locked="true" hidden="false"/>
    </xf>
    <xf numFmtId="0" fontId="590" fillId="440" borderId="483" xfId="0" applyNumberFormat="true" applyFont="true" applyFill="true" applyBorder="true" applyAlignment="true" applyProtection="true">
      <alignment horizontal="center" vertical="bottom" textRotation="0" wrapText="false" indent="0" shrinkToFit="false"/>
      <protection locked="true" hidden="false"/>
    </xf>
    <xf numFmtId="1" fontId="592" fillId="441" borderId="484"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5" xfId="0" applyNumberFormat="true" applyFont="true" applyFill="true" applyBorder="true" applyAlignment="true" applyProtection="true">
      <alignment horizontal="center" vertical="bottom" textRotation="0" wrapText="false" indent="0" shrinkToFit="false"/>
      <protection locked="true" hidden="false"/>
    </xf>
    <xf numFmtId="164" fontId="596" fillId="443" borderId="486" xfId="0" applyNumberFormat="true" applyFont="true" applyFill="true" applyBorder="true" applyAlignment="true" applyProtection="true">
      <alignment horizontal="center" vertical="bottom" textRotation="0" wrapText="false" indent="0" shrinkToFit="false"/>
      <protection locked="true" hidden="false"/>
    </xf>
    <xf numFmtId="0" fontId="598" fillId="444" borderId="487" xfId="0" applyNumberFormat="true" applyFont="true" applyFill="true" applyBorder="true" applyAlignment="true" applyProtection="true">
      <alignment horizontal="center" vertical="bottom" textRotation="0" wrapText="false" indent="0" shrinkToFit="false"/>
      <protection locked="true" hidden="false"/>
    </xf>
    <xf numFmtId="0" fontId="600" fillId="445" borderId="488" xfId="0" applyNumberFormat="true" applyFont="true" applyFill="true" applyBorder="true" applyAlignment="true" applyProtection="true">
      <alignment horizontal="center" vertical="bottom" textRotation="0" wrapText="false" indent="0" shrinkToFit="false"/>
      <protection locked="true" hidden="false"/>
    </xf>
    <xf numFmtId="0" fontId="602" fillId="446" borderId="489" xfId="0" applyNumberFormat="true" applyFont="true" applyFill="true" applyBorder="true" applyAlignment="true" applyProtection="true">
      <alignment horizontal="center" vertical="bottom" textRotation="0" wrapText="false" indent="0" shrinkToFit="false"/>
      <protection locked="true" hidden="false"/>
    </xf>
    <xf numFmtId="1" fontId="604" fillId="447" borderId="490"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1" xfId="0" applyNumberFormat="true" applyFont="true" applyFill="true" applyBorder="true" applyAlignment="true" applyProtection="true">
      <alignment horizontal="center" vertical="bottom" textRotation="0" wrapText="false" indent="0" shrinkToFit="false"/>
      <protection locked="true" hidden="false"/>
    </xf>
    <xf numFmtId="164" fontId="608" fillId="449" borderId="492" xfId="0" applyNumberFormat="true" applyFont="true" applyFill="true" applyBorder="true" applyAlignment="true" applyProtection="true">
      <alignment horizontal="center" vertical="bottom" textRotation="0" wrapText="false" indent="0" shrinkToFit="false"/>
      <protection locked="true" hidden="false"/>
    </xf>
    <xf numFmtId="0" fontId="610" fillId="450" borderId="493" xfId="0" applyNumberFormat="true" applyFont="true" applyFill="true" applyBorder="true" applyAlignment="true" applyProtection="true">
      <alignment horizontal="center" vertical="bottom" textRotation="0" wrapText="false" indent="0" shrinkToFit="false"/>
      <protection locked="true" hidden="false"/>
    </xf>
    <xf numFmtId="0" fontId="612" fillId="451" borderId="494" xfId="0" applyNumberFormat="true" applyFont="true" applyFill="true" applyBorder="true" applyAlignment="true" applyProtection="true">
      <alignment horizontal="center" vertical="bottom" textRotation="0" wrapText="false" indent="0" shrinkToFit="false"/>
      <protection locked="true" hidden="false"/>
    </xf>
    <xf numFmtId="0" fontId="614" fillId="452" borderId="495" xfId="0" applyNumberFormat="true" applyFont="true" applyFill="true" applyBorder="true" applyAlignment="true" applyProtection="true">
      <alignment horizontal="center" vertical="bottom" textRotation="0" wrapText="false" indent="0" shrinkToFit="false"/>
      <protection locked="true" hidden="false"/>
    </xf>
    <xf numFmtId="1" fontId="616" fillId="453" borderId="496"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7" xfId="0" applyNumberFormat="true" applyFont="true" applyFill="true" applyBorder="true" applyAlignment="true" applyProtection="true">
      <alignment horizontal="center" vertical="bottom" textRotation="0" wrapText="false" indent="0" shrinkToFit="false"/>
      <protection locked="true" hidden="false"/>
    </xf>
    <xf numFmtId="164" fontId="620" fillId="455" borderId="498" xfId="0" applyNumberFormat="true" applyFont="true" applyFill="true" applyBorder="true" applyAlignment="true" applyProtection="true">
      <alignment horizontal="center" vertical="bottom" textRotation="0" wrapText="false" indent="0" shrinkToFit="false"/>
      <protection locked="true" hidden="false"/>
    </xf>
    <xf numFmtId="0" fontId="622" fillId="456" borderId="499" xfId="0" applyNumberFormat="true" applyFont="true" applyFill="true" applyBorder="true" applyAlignment="true" applyProtection="true">
      <alignment horizontal="center" vertical="bottom" textRotation="0" wrapText="false" indent="0" shrinkToFit="false"/>
      <protection locked="true" hidden="false"/>
    </xf>
    <xf numFmtId="0" fontId="624" fillId="457" borderId="500" xfId="0" applyNumberFormat="true" applyFont="true" applyFill="true" applyBorder="true" applyAlignment="true" applyProtection="true">
      <alignment horizontal="center" vertical="bottom" textRotation="0" wrapText="false" indent="0" shrinkToFit="false"/>
      <protection locked="true" hidden="false"/>
    </xf>
    <xf numFmtId="0" fontId="626" fillId="458" borderId="501" xfId="0" applyNumberFormat="true" applyFont="true" applyFill="true" applyBorder="true" applyAlignment="true" applyProtection="true">
      <alignment horizontal="center" vertical="bottom" textRotation="0" wrapText="false" indent="0" shrinkToFit="false"/>
      <protection locked="true" hidden="false"/>
    </xf>
    <xf numFmtId="1" fontId="628" fillId="459" borderId="502"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3" xfId="0" applyNumberFormat="true" applyFont="true" applyFill="true" applyBorder="true" applyAlignment="true" applyProtection="true">
      <alignment horizontal="center" vertical="bottom" textRotation="0" wrapText="false" indent="0" shrinkToFit="false"/>
      <protection locked="true" hidden="false"/>
    </xf>
    <xf numFmtId="164" fontId="632" fillId="461" borderId="504" xfId="0" applyNumberFormat="true" applyFont="true" applyFill="true" applyBorder="true" applyAlignment="true" applyProtection="true">
      <alignment horizontal="center" vertical="bottom" textRotation="0" wrapText="false" indent="0" shrinkToFit="false"/>
      <protection locked="true" hidden="false"/>
    </xf>
    <xf numFmtId="0" fontId="634" fillId="462" borderId="505" xfId="0" applyNumberFormat="true" applyFont="true" applyFill="true" applyBorder="true" applyAlignment="true" applyProtection="true">
      <alignment horizontal="center" vertical="bottom" textRotation="0" wrapText="false" indent="0" shrinkToFit="false"/>
      <protection locked="true" hidden="false"/>
    </xf>
    <xf numFmtId="0" fontId="636" fillId="463" borderId="506" xfId="0" applyNumberFormat="true" applyFont="true" applyFill="true" applyBorder="true" applyAlignment="true" applyProtection="true">
      <alignment horizontal="center" vertical="bottom" textRotation="0" wrapText="false" indent="0" shrinkToFit="false"/>
      <protection locked="true" hidden="false"/>
    </xf>
    <xf numFmtId="0" fontId="638" fillId="464" borderId="507" xfId="0" applyNumberFormat="true" applyFont="true" applyFill="true" applyBorder="true" applyAlignment="true" applyProtection="true">
      <alignment horizontal="center" vertical="bottom" textRotation="0" wrapText="false" indent="0" shrinkToFit="false"/>
      <protection locked="true" hidden="false"/>
    </xf>
    <xf numFmtId="1" fontId="640" fillId="465" borderId="508"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09" xfId="0" applyNumberFormat="true" applyFont="true" applyFill="true" applyBorder="true" applyAlignment="true" applyProtection="true">
      <alignment horizontal="center" vertical="bottom" textRotation="0" wrapText="false" indent="0" shrinkToFit="false"/>
      <protection locked="true" hidden="false"/>
    </xf>
    <xf numFmtId="164" fontId="644" fillId="467" borderId="510" xfId="0" applyNumberFormat="true" applyFont="true" applyFill="true" applyBorder="true" applyAlignment="true" applyProtection="true">
      <alignment horizontal="center" vertical="bottom" textRotation="0" wrapText="false" indent="0" shrinkToFit="false"/>
      <protection locked="true" hidden="false"/>
    </xf>
    <xf numFmtId="0" fontId="646" fillId="468" borderId="511" xfId="0" applyNumberFormat="true" applyFont="true" applyFill="true" applyBorder="true" applyAlignment="true" applyProtection="true">
      <alignment horizontal="center" vertical="bottom" textRotation="0" wrapText="false" indent="0" shrinkToFit="false"/>
      <protection locked="true" hidden="false"/>
    </xf>
    <xf numFmtId="0" fontId="648" fillId="469" borderId="512" xfId="0" applyNumberFormat="true" applyFont="true" applyFill="true" applyBorder="true" applyAlignment="true" applyProtection="true">
      <alignment horizontal="center" vertical="bottom" textRotation="0" wrapText="false" indent="0" shrinkToFit="false"/>
      <protection locked="true" hidden="false"/>
    </xf>
    <xf numFmtId="0" fontId="650" fillId="470" borderId="513" xfId="0" applyNumberFormat="true" applyFont="true" applyFill="true" applyBorder="true" applyAlignment="true" applyProtection="true">
      <alignment horizontal="center" vertical="bottom" textRotation="0" wrapText="false" indent="0" shrinkToFit="false"/>
      <protection locked="true" hidden="false"/>
    </xf>
    <xf numFmtId="1" fontId="652" fillId="471" borderId="514"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5" xfId="0" applyNumberFormat="true" applyFont="true" applyFill="true" applyBorder="true" applyAlignment="true" applyProtection="true">
      <alignment horizontal="center" vertical="bottom" textRotation="0" wrapText="false" indent="0" shrinkToFit="false"/>
      <protection locked="true" hidden="false"/>
    </xf>
    <xf numFmtId="164" fontId="656" fillId="473" borderId="516" xfId="0" applyNumberFormat="true" applyFont="true" applyFill="true" applyBorder="true" applyAlignment="true" applyProtection="true">
      <alignment horizontal="center" vertical="bottom" textRotation="0" wrapText="false" indent="0" shrinkToFit="false"/>
      <protection locked="true" hidden="false"/>
    </xf>
    <xf numFmtId="0" fontId="658" fillId="474" borderId="517" xfId="0" applyNumberFormat="true" applyFont="true" applyFill="true" applyBorder="true" applyAlignment="true" applyProtection="true">
      <alignment horizontal="center" vertical="bottom" textRotation="0" wrapText="false" indent="0" shrinkToFit="false"/>
      <protection locked="true" hidden="false"/>
    </xf>
    <xf numFmtId="0" fontId="660" fillId="475" borderId="518" xfId="0" applyNumberFormat="true" applyFont="true" applyFill="true" applyBorder="true" applyAlignment="true" applyProtection="true">
      <alignment horizontal="center" vertical="bottom" textRotation="0" wrapText="false" indent="0" shrinkToFit="false"/>
      <protection locked="true" hidden="false"/>
    </xf>
    <xf numFmtId="0" fontId="662" fillId="476" borderId="519" xfId="0" applyNumberFormat="true" applyFont="true" applyFill="true" applyBorder="true" applyAlignment="true" applyProtection="true">
      <alignment horizontal="center" vertical="bottom" textRotation="0" wrapText="false" indent="0" shrinkToFit="false"/>
      <protection locked="true" hidden="false"/>
    </xf>
    <xf numFmtId="1" fontId="664" fillId="477" borderId="520"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1" xfId="0" applyNumberFormat="true" applyFont="true" applyFill="true" applyBorder="true" applyAlignment="true" applyProtection="true">
      <alignment horizontal="center" vertical="bottom" textRotation="0" wrapText="false" indent="0" shrinkToFit="false"/>
      <protection locked="true" hidden="false"/>
    </xf>
    <xf numFmtId="164" fontId="668" fillId="479" borderId="522" xfId="0" applyNumberFormat="true" applyFont="true" applyFill="true" applyBorder="true" applyAlignment="true" applyProtection="true">
      <alignment horizontal="center" vertical="bottom" textRotation="0" wrapText="false" indent="0" shrinkToFit="false"/>
      <protection locked="true" hidden="false"/>
    </xf>
    <xf numFmtId="0" fontId="670" fillId="480" borderId="523" xfId="0" applyNumberFormat="true" applyFont="true" applyFill="true" applyBorder="true" applyAlignment="true" applyProtection="true">
      <alignment horizontal="center" vertical="bottom" textRotation="0" wrapText="false" indent="0" shrinkToFit="false"/>
      <protection locked="true" hidden="false"/>
    </xf>
    <xf numFmtId="0" fontId="672" fillId="481" borderId="524" xfId="0" applyNumberFormat="true" applyFont="true" applyFill="true" applyBorder="true" applyAlignment="true" applyProtection="true">
      <alignment horizontal="center" vertical="bottom" textRotation="0" wrapText="false" indent="0" shrinkToFit="false"/>
      <protection locked="true" hidden="false"/>
    </xf>
    <xf numFmtId="0" fontId="674" fillId="482" borderId="525" xfId="0" applyNumberFormat="true" applyFont="true" applyFill="true" applyBorder="true" applyAlignment="true" applyProtection="true">
      <alignment horizontal="center" vertical="bottom" textRotation="0" wrapText="false" indent="0" shrinkToFit="false"/>
      <protection locked="true" hidden="false"/>
    </xf>
    <xf numFmtId="0" fontId="675" fillId="483" borderId="526" xfId="0" applyNumberFormat="true" applyFont="true" applyFill="true" applyBorder="true" applyAlignment="true" applyProtection="true">
      <alignment horizontal="center" vertical="bottom" textRotation="0" wrapText="false" indent="0" shrinkToFit="false"/>
      <protection locked="true" hidden="false"/>
    </xf>
    <xf numFmtId="164" fontId="676" fillId="484" borderId="527" xfId="0" applyNumberFormat="true" applyFont="true" applyFill="true" applyBorder="true" applyAlignment="true" applyProtection="true">
      <alignment horizontal="center" vertical="bottom" textRotation="0" wrapText="false" indent="0" shrinkToFit="false"/>
      <protection locked="true" hidden="false"/>
    </xf>
    <xf numFmtId="0" fontId="677" fillId="485" borderId="528" xfId="0" applyNumberFormat="true" applyFont="true" applyFill="true" applyBorder="true" applyAlignment="true" applyProtection="true">
      <alignment horizontal="center" vertical="bottom" textRotation="0" wrapText="false" indent="0" shrinkToFit="false"/>
      <protection locked="true" hidden="false"/>
    </xf>
    <xf numFmtId="0" fontId="678" fillId="486" borderId="529" xfId="0" applyNumberFormat="true" applyFont="true" applyFill="true" applyBorder="true" applyAlignment="true" applyProtection="true">
      <alignment horizontal="center" vertical="bottom" textRotation="0" wrapText="false" indent="0" shrinkToFit="false"/>
      <protection locked="true" hidden="false"/>
    </xf>
    <xf numFmtId="0" fontId="679" fillId="487" borderId="530" xfId="0" applyNumberFormat="true" applyFont="true" applyFill="true" applyBorder="true" applyAlignment="true" applyProtection="true">
      <alignment horizontal="center" vertical="bottom" textRotation="0" wrapText="false" indent="0" shrinkToFit="false"/>
      <protection locked="true" hidden="false"/>
    </xf>
    <xf numFmtId="0" fontId="680" fillId="488" borderId="531" xfId="0" applyNumberFormat="true" applyFont="true" applyFill="true" applyBorder="true" applyAlignment="true" applyProtection="true">
      <alignment horizontal="center" vertical="bottom" textRotation="0" wrapText="false" indent="0" shrinkToFit="false"/>
      <protection locked="true" hidden="false"/>
    </xf>
    <xf numFmtId="164" fontId="681" fillId="489" borderId="532" xfId="0" applyNumberFormat="true" applyFont="true" applyFill="true" applyBorder="true" applyAlignment="true" applyProtection="true">
      <alignment horizontal="center" vertical="bottom" textRotation="0" wrapText="false" indent="0" shrinkToFit="false"/>
      <protection locked="true" hidden="false"/>
    </xf>
    <xf numFmtId="0" fontId="682" fillId="490" borderId="533" xfId="0" applyNumberFormat="true" applyFont="true" applyFill="true" applyBorder="true" applyAlignment="true" applyProtection="true">
      <alignment horizontal="center" vertical="bottom" textRotation="0" wrapText="false" indent="0" shrinkToFit="false"/>
      <protection locked="true" hidden="false"/>
    </xf>
    <xf numFmtId="0" fontId="683" fillId="491" borderId="534" xfId="0" applyNumberFormat="true" applyFont="true" applyFill="true" applyBorder="true" applyAlignment="true" applyProtection="true">
      <alignment horizontal="center" vertical="bottom" textRotation="0" wrapText="false" indent="0" shrinkToFit="false"/>
      <protection locked="true" hidden="false"/>
    </xf>
    <xf numFmtId="0" fontId="684" fillId="492" borderId="535" xfId="0" applyNumberFormat="true" applyFont="true" applyFill="true" applyBorder="true" applyAlignment="true" applyProtection="true">
      <alignment horizontal="center" vertical="bottom" textRotation="0" wrapText="false" indent="0" shrinkToFit="false"/>
      <protection locked="true" hidden="false"/>
    </xf>
    <xf numFmtId="0" fontId="685" fillId="493" borderId="536" xfId="0" applyNumberFormat="true" applyFont="true" applyFill="true" applyBorder="true" applyAlignment="true" applyProtection="true">
      <alignment horizontal="center" vertical="bottom" textRotation="0" wrapText="false" indent="0" shrinkToFit="false"/>
      <protection locked="true" hidden="false"/>
    </xf>
    <xf numFmtId="164" fontId="686" fillId="494" borderId="537" xfId="0" applyNumberFormat="true" applyFont="true" applyFill="true" applyBorder="true" applyAlignment="true" applyProtection="true">
      <alignment horizontal="center" vertical="bottom" textRotation="0" wrapText="false" indent="0" shrinkToFit="false"/>
      <protection locked="true" hidden="false"/>
    </xf>
    <xf numFmtId="0" fontId="687" fillId="495" borderId="538" xfId="0" applyNumberFormat="true" applyFont="true" applyFill="true" applyBorder="true" applyAlignment="true" applyProtection="true">
      <alignment horizontal="center" vertical="bottom" textRotation="0" wrapText="false" indent="0" shrinkToFit="false"/>
      <protection locked="true" hidden="false"/>
    </xf>
    <xf numFmtId="0" fontId="688" fillId="496" borderId="539" xfId="0" applyNumberFormat="true" applyFont="true" applyFill="true" applyBorder="true" applyAlignment="true" applyProtection="true">
      <alignment horizontal="center" vertical="bottom" textRotation="0" wrapText="false" indent="0" shrinkToFit="false"/>
      <protection locked="true" hidden="false"/>
    </xf>
    <xf numFmtId="0" fontId="689" fillId="497" borderId="540" xfId="0" applyNumberFormat="true" applyFont="true" applyFill="true" applyBorder="true" applyAlignment="true" applyProtection="true">
      <alignment horizontal="center" vertical="bottom" textRotation="0" wrapText="false" indent="0" shrinkToFit="false"/>
      <protection locked="true" hidden="false"/>
    </xf>
    <xf numFmtId="0" fontId="690" fillId="498" borderId="541" xfId="0" applyNumberFormat="true" applyFont="true" applyFill="true" applyBorder="true" applyAlignment="true" applyProtection="true">
      <alignment horizontal="center" vertical="bottom" textRotation="0" wrapText="false" indent="0" shrinkToFit="false"/>
      <protection locked="true" hidden="false"/>
    </xf>
    <xf numFmtId="164" fontId="691" fillId="499" borderId="542" xfId="0" applyNumberFormat="true" applyFont="true" applyFill="true" applyBorder="true" applyAlignment="true" applyProtection="true">
      <alignment horizontal="center" vertical="bottom" textRotation="0" wrapText="false" indent="0" shrinkToFit="false"/>
      <protection locked="true" hidden="false"/>
    </xf>
    <xf numFmtId="0" fontId="692" fillId="500" borderId="543" xfId="0" applyNumberFormat="true" applyFont="true" applyFill="true" applyBorder="true" applyAlignment="true" applyProtection="true">
      <alignment horizontal="center" vertical="bottom" textRotation="0" wrapText="false" indent="0" shrinkToFit="false"/>
      <protection locked="true" hidden="false"/>
    </xf>
    <xf numFmtId="0" fontId="693" fillId="501" borderId="544" xfId="0" applyNumberFormat="true" applyFont="true" applyFill="true" applyBorder="true" applyAlignment="true" applyProtection="true">
      <alignment horizontal="center" vertical="bottom" textRotation="0" wrapText="false" indent="0" shrinkToFit="false"/>
      <protection locked="true" hidden="false"/>
    </xf>
    <xf numFmtId="0" fontId="694" fillId="502" borderId="545" xfId="0" applyNumberFormat="true" applyFont="true" applyFill="true" applyBorder="true" applyAlignment="true" applyProtection="true">
      <alignment horizontal="center" vertical="bottom" textRotation="0" wrapText="false" indent="0" shrinkToFit="false"/>
      <protection locked="true" hidden="false"/>
    </xf>
    <xf numFmtId="0" fontId="695" fillId="503" borderId="546" xfId="0" applyNumberFormat="true" applyFont="true" applyFill="true" applyBorder="true" applyAlignment="true" applyProtection="true">
      <alignment horizontal="center" vertical="bottom" textRotation="0" wrapText="false" indent="0" shrinkToFit="false"/>
      <protection locked="true" hidden="false"/>
    </xf>
    <xf numFmtId="164" fontId="696" fillId="504" borderId="547" xfId="0" applyNumberFormat="true" applyFont="true" applyFill="true" applyBorder="true" applyAlignment="true" applyProtection="true">
      <alignment horizontal="center" vertical="bottom" textRotation="0" wrapText="false" indent="0" shrinkToFit="false"/>
      <protection locked="true" hidden="false"/>
    </xf>
    <xf numFmtId="0" fontId="697" fillId="505" borderId="548" xfId="0" applyNumberFormat="true" applyFont="true" applyFill="true" applyBorder="true" applyAlignment="true" applyProtection="true">
      <alignment horizontal="center" vertical="bottom" textRotation="0" wrapText="false" indent="0" shrinkToFit="false"/>
      <protection locked="true" hidden="false"/>
    </xf>
    <xf numFmtId="0" fontId="698" fillId="506" borderId="549" xfId="0" applyNumberFormat="true" applyFont="true" applyFill="true" applyBorder="true" applyAlignment="true" applyProtection="true">
      <alignment horizontal="center" vertical="bottom" textRotation="0" wrapText="false" indent="0" shrinkToFit="false"/>
      <protection locked="true" hidden="false"/>
    </xf>
    <xf numFmtId="0" fontId="699" fillId="507" borderId="550" xfId="0" applyNumberFormat="true" applyFont="true" applyFill="true" applyBorder="true" applyAlignment="true" applyProtection="true">
      <alignment horizontal="center" vertical="bottom" textRotation="0" wrapText="false" indent="0" shrinkToFit="false"/>
      <protection locked="true" hidden="false"/>
    </xf>
    <xf numFmtId="0" fontId="700" fillId="508" borderId="551" xfId="0" applyNumberFormat="true" applyFont="true" applyFill="true" applyBorder="true" applyAlignment="true" applyProtection="true">
      <alignment horizontal="center" vertical="bottom" textRotation="0" wrapText="false" indent="0" shrinkToFit="false"/>
      <protection locked="true" hidden="false"/>
    </xf>
    <xf numFmtId="164" fontId="701" fillId="509" borderId="552" xfId="0" applyNumberFormat="true" applyFont="true" applyFill="true" applyBorder="true" applyAlignment="true" applyProtection="true">
      <alignment horizontal="center" vertical="bottom" textRotation="0" wrapText="false" indent="0" shrinkToFit="false"/>
      <protection locked="true" hidden="false"/>
    </xf>
    <xf numFmtId="0" fontId="702" fillId="510" borderId="553" xfId="0" applyNumberFormat="true" applyFont="true" applyFill="true" applyBorder="true" applyAlignment="true" applyProtection="true">
      <alignment horizontal="center" vertical="bottom" textRotation="0" wrapText="false" indent="0" shrinkToFit="false"/>
      <protection locked="true" hidden="false"/>
    </xf>
    <xf numFmtId="0" fontId="703" fillId="511" borderId="554" xfId="0" applyNumberFormat="true" applyFont="true" applyFill="true" applyBorder="true" applyAlignment="true" applyProtection="true">
      <alignment horizontal="center" vertical="bottom" textRotation="0" wrapText="false" indent="0" shrinkToFit="false"/>
      <protection locked="true" hidden="false"/>
    </xf>
    <xf numFmtId="0" fontId="704" fillId="512" borderId="555" xfId="0" applyNumberFormat="true" applyFont="true" applyFill="true" applyBorder="true" applyAlignment="true" applyProtection="true">
      <alignment horizontal="center" vertical="bottom" textRotation="0" wrapText="false" indent="0" shrinkToFit="false"/>
      <protection locked="true" hidden="false"/>
    </xf>
    <xf numFmtId="0" fontId="705" fillId="513" borderId="556" xfId="0" applyNumberFormat="true" applyFont="true" applyFill="true" applyBorder="true" applyAlignment="true" applyProtection="true">
      <alignment horizontal="center" vertical="bottom" textRotation="0" wrapText="false" indent="0" shrinkToFit="false"/>
      <protection locked="true" hidden="false"/>
    </xf>
    <xf numFmtId="164" fontId="706" fillId="514" borderId="557" xfId="0" applyNumberFormat="true" applyFont="true" applyFill="true" applyBorder="true" applyAlignment="true" applyProtection="true">
      <alignment horizontal="center" vertical="bottom" textRotation="0" wrapText="false" indent="0" shrinkToFit="false"/>
      <protection locked="true" hidden="false"/>
    </xf>
    <xf numFmtId="0" fontId="707" fillId="515" borderId="558" xfId="0" applyNumberFormat="true" applyFont="true" applyFill="true" applyBorder="true" applyAlignment="true" applyProtection="true">
      <alignment horizontal="center" vertical="bottom" textRotation="0" wrapText="false" indent="0" shrinkToFit="false"/>
      <protection locked="true" hidden="false"/>
    </xf>
    <xf numFmtId="0" fontId="708" fillId="516" borderId="559" xfId="0" applyNumberFormat="true" applyFont="true" applyFill="true" applyBorder="true" applyAlignment="true" applyProtection="true">
      <alignment horizontal="center" vertical="bottom" textRotation="0" wrapText="false" indent="0" shrinkToFit="false"/>
      <protection locked="true" hidden="false"/>
    </xf>
    <xf numFmtId="0" fontId="709" fillId="517" borderId="560" xfId="0" applyNumberFormat="true" applyFont="true" applyFill="true" applyBorder="true" applyAlignment="true" applyProtection="true">
      <alignment horizontal="center" vertical="bottom" textRotation="0" wrapText="false" indent="0" shrinkToFit="false"/>
      <protection locked="true" hidden="false"/>
    </xf>
    <xf numFmtId="0" fontId="710" fillId="518" borderId="561" xfId="0" applyNumberFormat="true" applyFont="true" applyFill="true" applyBorder="true" applyAlignment="true" applyProtection="true">
      <alignment horizontal="center" vertical="bottom" textRotation="0" wrapText="false" indent="0" shrinkToFit="false"/>
      <protection locked="true" hidden="false"/>
    </xf>
    <xf numFmtId="164" fontId="711" fillId="519" borderId="562" xfId="0" applyNumberFormat="true" applyFont="true" applyFill="true" applyBorder="true" applyAlignment="true" applyProtection="true">
      <alignment horizontal="center" vertical="bottom" textRotation="0" wrapText="false" indent="0" shrinkToFit="false"/>
      <protection locked="true" hidden="false"/>
    </xf>
    <xf numFmtId="0" fontId="712" fillId="520" borderId="563" xfId="0" applyNumberFormat="true" applyFont="true" applyFill="true" applyBorder="true" applyAlignment="true" applyProtection="true">
      <alignment horizontal="center" vertical="bottom" textRotation="0" wrapText="false" indent="0" shrinkToFit="false"/>
      <protection locked="true" hidden="false"/>
    </xf>
    <xf numFmtId="0" fontId="713" fillId="521" borderId="564" xfId="0" applyNumberFormat="true" applyFont="true" applyFill="true" applyBorder="true" applyAlignment="true" applyProtection="true">
      <alignment horizontal="center" vertical="bottom" textRotation="0" wrapText="false" indent="0" shrinkToFit="false"/>
      <protection locked="true" hidden="false"/>
    </xf>
    <xf numFmtId="0" fontId="714" fillId="522" borderId="565" xfId="0" applyNumberFormat="true" applyFont="true" applyFill="true" applyBorder="true" applyAlignment="true" applyProtection="true">
      <alignment horizontal="center" vertical="bottom" textRotation="0" wrapText="false" indent="0" shrinkToFit="false"/>
      <protection locked="true" hidden="false"/>
    </xf>
    <xf numFmtId="0" fontId="715" fillId="523" borderId="566" xfId="0" applyNumberFormat="true" applyFont="true" applyFill="true" applyBorder="true" applyAlignment="true" applyProtection="true">
      <alignment horizontal="center" vertical="bottom" textRotation="0" wrapText="false" indent="0" shrinkToFit="false"/>
      <protection locked="true" hidden="false"/>
    </xf>
    <xf numFmtId="164" fontId="716" fillId="524" borderId="567" xfId="0" applyNumberFormat="true" applyFont="true" applyFill="true" applyBorder="true" applyAlignment="true" applyProtection="true">
      <alignment horizontal="center" vertical="bottom" textRotation="0" wrapText="false" indent="0" shrinkToFit="false"/>
      <protection locked="true" hidden="false"/>
    </xf>
    <xf numFmtId="0" fontId="717" fillId="525" borderId="568" xfId="0" applyNumberFormat="true" applyFont="true" applyFill="true" applyBorder="true" applyAlignment="true" applyProtection="true">
      <alignment horizontal="center" vertical="bottom" textRotation="0" wrapText="false" indent="0" shrinkToFit="false"/>
      <protection locked="true" hidden="false"/>
    </xf>
    <xf numFmtId="0" fontId="718" fillId="526" borderId="569" xfId="0" applyNumberFormat="true" applyFont="true" applyFill="true" applyBorder="true" applyAlignment="true" applyProtection="true">
      <alignment horizontal="center" vertical="bottom" textRotation="0" wrapText="false" indent="0" shrinkToFit="false"/>
      <protection locked="true" hidden="false"/>
    </xf>
    <xf numFmtId="0" fontId="719" fillId="527" borderId="570" xfId="0" applyNumberFormat="true" applyFont="true" applyFill="true" applyBorder="true" applyAlignment="true" applyProtection="true">
      <alignment horizontal="center" vertical="bottom" textRotation="0" wrapText="false" indent="0" shrinkToFit="false"/>
      <protection locked="true" hidden="false"/>
    </xf>
    <xf numFmtId="0" fontId="720" fillId="528" borderId="571" xfId="0" applyNumberFormat="true" applyFont="true" applyFill="true" applyBorder="true" applyAlignment="true" applyProtection="true">
      <alignment horizontal="center" vertical="bottom" textRotation="0" wrapText="false" indent="0" shrinkToFit="false"/>
      <protection locked="true" hidden="false"/>
    </xf>
    <xf numFmtId="164" fontId="721" fillId="529" borderId="572" xfId="0" applyNumberFormat="true" applyFont="true" applyFill="true" applyBorder="true" applyAlignment="true" applyProtection="true">
      <alignment horizontal="center" vertical="bottom" textRotation="0" wrapText="false" indent="0" shrinkToFit="false"/>
      <protection locked="true" hidden="false"/>
    </xf>
    <xf numFmtId="0" fontId="722" fillId="530" borderId="573" xfId="0" applyNumberFormat="true" applyFont="true" applyFill="true" applyBorder="true" applyAlignment="true" applyProtection="true">
      <alignment horizontal="center" vertical="bottom" textRotation="0" wrapText="false" indent="0" shrinkToFit="false"/>
      <protection locked="true" hidden="false"/>
    </xf>
    <xf numFmtId="0" fontId="723" fillId="531" borderId="574" xfId="0" applyNumberFormat="true" applyFont="true" applyFill="true" applyBorder="true" applyAlignment="true" applyProtection="true">
      <alignment horizontal="center" vertical="bottom" textRotation="0" wrapText="false" indent="0" shrinkToFit="false"/>
      <protection locked="true" hidden="false"/>
    </xf>
    <xf numFmtId="0" fontId="724" fillId="532" borderId="575" xfId="0" applyNumberFormat="true" applyFont="true" applyFill="true" applyBorder="true" applyAlignment="true" applyProtection="true">
      <alignment horizontal="center" vertical="bottom" textRotation="0" wrapText="false" indent="0" shrinkToFit="false"/>
      <protection locked="true" hidden="false"/>
    </xf>
    <xf numFmtId="0" fontId="725" fillId="533" borderId="576" xfId="0" applyNumberFormat="true" applyFont="true" applyFill="true" applyBorder="true" applyAlignment="true" applyProtection="true">
      <alignment horizontal="center" vertical="bottom" textRotation="0" wrapText="false" indent="0" shrinkToFit="false"/>
      <protection locked="true" hidden="false"/>
    </xf>
    <xf numFmtId="164" fontId="726" fillId="534" borderId="577" xfId="0" applyNumberFormat="true" applyFont="true" applyFill="true" applyBorder="true" applyAlignment="true" applyProtection="true">
      <alignment horizontal="center" vertical="bottom" textRotation="0" wrapText="false" indent="0" shrinkToFit="false"/>
      <protection locked="true" hidden="false"/>
    </xf>
    <xf numFmtId="0" fontId="727" fillId="535" borderId="578" xfId="0" applyNumberFormat="true" applyFont="true" applyFill="true" applyBorder="true" applyAlignment="true" applyProtection="true">
      <alignment horizontal="center" vertical="bottom" textRotation="0" wrapText="false" indent="0" shrinkToFit="false"/>
      <protection locked="true" hidden="false"/>
    </xf>
    <xf numFmtId="0" fontId="728" fillId="536" borderId="579" xfId="0" applyNumberFormat="true" applyFont="true" applyFill="true" applyBorder="true" applyAlignment="true" applyProtection="true">
      <alignment horizontal="center" vertical="bottom" textRotation="0" wrapText="false" indent="0" shrinkToFit="false"/>
      <protection locked="true" hidden="false"/>
    </xf>
    <xf numFmtId="0" fontId="729" fillId="537" borderId="580" xfId="0" applyNumberFormat="true" applyFont="true" applyFill="true" applyBorder="true" applyAlignment="true" applyProtection="true">
      <alignment horizontal="center" vertical="bottom" textRotation="0" wrapText="false" indent="0" shrinkToFit="false"/>
      <protection locked="true" hidden="false"/>
    </xf>
    <xf numFmtId="0" fontId="730" fillId="538" borderId="581" xfId="0" applyNumberFormat="true" applyFont="true" applyFill="true" applyBorder="true" applyAlignment="true" applyProtection="true">
      <alignment horizontal="center" vertical="bottom" textRotation="0" wrapText="false" indent="0" shrinkToFit="false"/>
      <protection locked="true" hidden="false"/>
    </xf>
    <xf numFmtId="164" fontId="731" fillId="539" borderId="582" xfId="0" applyNumberFormat="true" applyFont="true" applyFill="true" applyBorder="true" applyAlignment="true" applyProtection="true">
      <alignment horizontal="center" vertical="bottom" textRotation="0" wrapText="false" indent="0" shrinkToFit="false"/>
      <protection locked="true" hidden="false"/>
    </xf>
    <xf numFmtId="0" fontId="732" fillId="540" borderId="583" xfId="0" applyNumberFormat="true" applyFont="true" applyFill="true" applyBorder="true" applyAlignment="true" applyProtection="true">
      <alignment horizontal="center" vertical="bottom" textRotation="0" wrapText="false" indent="0" shrinkToFit="false"/>
      <protection locked="true" hidden="false"/>
    </xf>
    <xf numFmtId="0" fontId="733" fillId="541" borderId="584" xfId="0" applyNumberFormat="true" applyFont="true" applyFill="true" applyBorder="true" applyAlignment="true" applyProtection="true">
      <alignment horizontal="center" vertical="bottom" textRotation="0" wrapText="false" indent="0" shrinkToFit="false"/>
      <protection locked="true" hidden="false"/>
    </xf>
    <xf numFmtId="0" fontId="734" fillId="542" borderId="585" xfId="0" applyNumberFormat="true" applyFont="true" applyFill="true" applyBorder="true" applyAlignment="true" applyProtection="true">
      <alignment horizontal="center" vertical="bottom" textRotation="0" wrapText="false" indent="0" shrinkToFit="false"/>
      <protection locked="true" hidden="false"/>
    </xf>
    <xf numFmtId="0" fontId="735" fillId="543" borderId="586" xfId="0" applyNumberFormat="true" applyFont="true" applyFill="true" applyBorder="true" applyAlignment="true" applyProtection="true">
      <alignment horizontal="center" vertical="bottom" textRotation="0" wrapText="false" indent="0" shrinkToFit="false"/>
      <protection locked="true" hidden="false"/>
    </xf>
    <xf numFmtId="164" fontId="736" fillId="544" borderId="587" xfId="0" applyNumberFormat="true" applyFont="true" applyFill="true" applyBorder="true" applyAlignment="true" applyProtection="true">
      <alignment horizontal="center" vertical="bottom" textRotation="0" wrapText="false" indent="0" shrinkToFit="false"/>
      <protection locked="true" hidden="false"/>
    </xf>
    <xf numFmtId="0" fontId="737" fillId="545" borderId="588" xfId="0" applyNumberFormat="true" applyFont="true" applyFill="true" applyBorder="true" applyAlignment="true" applyProtection="true">
      <alignment horizontal="center" vertical="bottom" textRotation="0" wrapText="false" indent="0" shrinkToFit="false"/>
      <protection locked="true" hidden="false"/>
    </xf>
    <xf numFmtId="0" fontId="738" fillId="546" borderId="589" xfId="0" applyNumberFormat="true" applyFont="true" applyFill="true" applyBorder="true" applyAlignment="true" applyProtection="true">
      <alignment horizontal="center" vertical="bottom" textRotation="0" wrapText="false" indent="0" shrinkToFit="false"/>
      <protection locked="true" hidden="false"/>
    </xf>
    <xf numFmtId="0" fontId="739" fillId="547" borderId="590" xfId="0" applyNumberFormat="true" applyFont="true" applyFill="true" applyBorder="true" applyAlignment="true" applyProtection="true">
      <alignment horizontal="center" vertical="bottom" textRotation="0" wrapText="false" indent="0" shrinkToFit="false"/>
      <protection locked="true" hidden="false"/>
    </xf>
    <xf numFmtId="0" fontId="740" fillId="548" borderId="591" xfId="0" applyNumberFormat="true" applyFont="true" applyFill="true" applyBorder="true" applyAlignment="true" applyProtection="true">
      <alignment horizontal="center" vertical="bottom" textRotation="0" wrapText="false" indent="0" shrinkToFit="false"/>
      <protection locked="true" hidden="false"/>
    </xf>
    <xf numFmtId="164" fontId="741" fillId="549" borderId="592" xfId="0" applyNumberFormat="true" applyFont="true" applyFill="true" applyBorder="true" applyAlignment="true" applyProtection="true">
      <alignment horizontal="center" vertical="bottom" textRotation="0" wrapText="false" indent="0" shrinkToFit="false"/>
      <protection locked="true" hidden="false"/>
    </xf>
    <xf numFmtId="0" fontId="742" fillId="550" borderId="593" xfId="0" applyNumberFormat="true" applyFont="true" applyFill="true" applyBorder="true" applyAlignment="true" applyProtection="true">
      <alignment horizontal="center" vertical="bottom" textRotation="0" wrapText="false" indent="0" shrinkToFit="false"/>
      <protection locked="true" hidden="false"/>
    </xf>
    <xf numFmtId="0" fontId="743" fillId="551" borderId="594" xfId="0" applyNumberFormat="true" applyFont="true" applyFill="true" applyBorder="true" applyAlignment="true" applyProtection="true">
      <alignment horizontal="center" vertical="bottom" textRotation="0" wrapText="false" indent="0" shrinkToFit="false"/>
      <protection locked="true" hidden="false"/>
    </xf>
    <xf numFmtId="0" fontId="744" fillId="552" borderId="595" xfId="0" applyNumberFormat="true" applyFont="true" applyFill="true" applyBorder="true" applyAlignment="true" applyProtection="true">
      <alignment horizontal="center" vertical="bottom" textRotation="0" wrapText="false" indent="0" shrinkToFit="false"/>
      <protection locked="true" hidden="false"/>
    </xf>
    <xf numFmtId="0" fontId="745" fillId="553" borderId="596" xfId="0" applyNumberFormat="true" applyFont="true" applyFill="true" applyBorder="true" applyAlignment="true" applyProtection="true">
      <alignment horizontal="center" vertical="bottom" textRotation="0" wrapText="false" indent="0" shrinkToFit="false"/>
      <protection locked="true" hidden="false"/>
    </xf>
    <xf numFmtId="164" fontId="746" fillId="554" borderId="597" xfId="0" applyNumberFormat="true" applyFont="true" applyFill="true" applyBorder="true" applyAlignment="true" applyProtection="true">
      <alignment horizontal="center" vertical="bottom" textRotation="0" wrapText="false" indent="0" shrinkToFit="false"/>
      <protection locked="true" hidden="false"/>
    </xf>
    <xf numFmtId="0" fontId="747" fillId="555" borderId="598" xfId="0" applyNumberFormat="true" applyFont="true" applyFill="true" applyBorder="true" applyAlignment="true" applyProtection="true">
      <alignment horizontal="center" vertical="bottom" textRotation="0" wrapText="false" indent="0" shrinkToFit="false"/>
      <protection locked="true" hidden="false"/>
    </xf>
    <xf numFmtId="0" fontId="748" fillId="556" borderId="599" xfId="0" applyNumberFormat="true" applyFont="true" applyFill="true" applyBorder="true" applyAlignment="true" applyProtection="true">
      <alignment horizontal="center" vertical="bottom" textRotation="0" wrapText="false" indent="0" shrinkToFit="false"/>
      <protection locked="true" hidden="false"/>
    </xf>
    <xf numFmtId="0" fontId="749" fillId="557" borderId="600" xfId="0" applyNumberFormat="true" applyFont="true" applyFill="true" applyBorder="true" applyAlignment="true" applyProtection="true">
      <alignment horizontal="center" vertical="bottom" textRotation="0" wrapText="false" indent="0" shrinkToFit="false"/>
      <protection locked="true" hidden="false"/>
    </xf>
    <xf numFmtId="0" fontId="750" fillId="558" borderId="601" xfId="0" applyNumberFormat="true" applyFont="true" applyFill="true" applyBorder="true" applyAlignment="true" applyProtection="true">
      <alignment horizontal="center" vertical="bottom" textRotation="0" wrapText="false" indent="0" shrinkToFit="false"/>
      <protection locked="true" hidden="false"/>
    </xf>
    <xf numFmtId="164" fontId="751" fillId="559" borderId="602" xfId="0" applyNumberFormat="true" applyFont="true" applyFill="true" applyBorder="true" applyAlignment="true" applyProtection="true">
      <alignment horizontal="center" vertical="bottom" textRotation="0" wrapText="false" indent="0" shrinkToFit="false"/>
      <protection locked="true" hidden="false"/>
    </xf>
    <xf numFmtId="0" fontId="752" fillId="560" borderId="603" xfId="0" applyNumberFormat="true" applyFont="true" applyFill="true" applyBorder="true" applyAlignment="true" applyProtection="true">
      <alignment horizontal="center" vertical="bottom" textRotation="0" wrapText="false" indent="0" shrinkToFit="false"/>
      <protection locked="true" hidden="false"/>
    </xf>
    <xf numFmtId="0" fontId="753" fillId="561" borderId="604" xfId="0" applyNumberFormat="true" applyFont="true" applyFill="true" applyBorder="true" applyAlignment="true" applyProtection="true">
      <alignment horizontal="center" vertical="bottom" textRotation="0" wrapText="false" indent="0" shrinkToFit="false"/>
      <protection locked="true" hidden="false"/>
    </xf>
    <xf numFmtId="0" fontId="754" fillId="562" borderId="605" xfId="0" applyNumberFormat="true" applyFont="true" applyFill="true" applyBorder="true" applyAlignment="true" applyProtection="true">
      <alignment horizontal="center" vertical="bottom" textRotation="0" wrapText="false" indent="0" shrinkToFit="false"/>
      <protection locked="true" hidden="false"/>
    </xf>
    <xf numFmtId="0" fontId="755" fillId="563" borderId="606" xfId="0" applyNumberFormat="true" applyFont="true" applyFill="true" applyBorder="true" applyAlignment="true" applyProtection="true">
      <alignment horizontal="center" vertical="bottom" textRotation="0" wrapText="false" indent="0" shrinkToFit="false"/>
      <protection locked="true" hidden="false"/>
    </xf>
    <xf numFmtId="164" fontId="756" fillId="564" borderId="607" xfId="0" applyNumberFormat="true" applyFont="true" applyFill="true" applyBorder="true" applyAlignment="true" applyProtection="true">
      <alignment horizontal="center" vertical="bottom" textRotation="0" wrapText="false" indent="0" shrinkToFit="false"/>
      <protection locked="true" hidden="false"/>
    </xf>
    <xf numFmtId="0" fontId="757" fillId="565" borderId="608" xfId="0" applyNumberFormat="true" applyFont="true" applyFill="true" applyBorder="true" applyAlignment="true" applyProtection="true">
      <alignment horizontal="center" vertical="bottom" textRotation="0" wrapText="false" indent="0" shrinkToFit="false"/>
      <protection locked="true" hidden="false"/>
    </xf>
    <xf numFmtId="0" fontId="758" fillId="566" borderId="609" xfId="0" applyNumberFormat="true" applyFont="true" applyFill="true" applyBorder="true" applyAlignment="true" applyProtection="true">
      <alignment horizontal="center" vertical="bottom" textRotation="0" wrapText="false" indent="0" shrinkToFit="false"/>
      <protection locked="true" hidden="false"/>
    </xf>
    <xf numFmtId="0" fontId="759" fillId="567" borderId="610" xfId="0" applyNumberFormat="true" applyFont="true" applyFill="true" applyBorder="true" applyAlignment="true" applyProtection="true">
      <alignment horizontal="center" vertical="bottom" textRotation="0" wrapText="false" indent="0" shrinkToFit="false"/>
      <protection locked="true" hidden="false"/>
    </xf>
    <xf numFmtId="0" fontId="760" fillId="568" borderId="611" xfId="0" applyNumberFormat="true" applyFont="true" applyFill="true" applyBorder="true" applyAlignment="true" applyProtection="true">
      <alignment horizontal="center" vertical="bottom" textRotation="0" wrapText="false" indent="0" shrinkToFit="false"/>
      <protection locked="true" hidden="false"/>
    </xf>
    <xf numFmtId="164" fontId="761" fillId="569" borderId="612" xfId="0" applyNumberFormat="true" applyFont="true" applyFill="true" applyBorder="true" applyAlignment="true" applyProtection="true">
      <alignment horizontal="center" vertical="bottom" textRotation="0" wrapText="false" indent="0" shrinkToFit="false"/>
      <protection locked="true" hidden="false"/>
    </xf>
    <xf numFmtId="0" fontId="762" fillId="570" borderId="613" xfId="0" applyNumberFormat="true" applyFont="true" applyFill="true" applyBorder="true" applyAlignment="true" applyProtection="true">
      <alignment horizontal="center" vertical="bottom" textRotation="0" wrapText="false" indent="0" shrinkToFit="false"/>
      <protection locked="true" hidden="false"/>
    </xf>
    <xf numFmtId="0" fontId="763" fillId="571" borderId="614" xfId="0" applyNumberFormat="true" applyFont="true" applyFill="true" applyBorder="true" applyAlignment="true" applyProtection="true">
      <alignment horizontal="center" vertical="bottom" textRotation="0" wrapText="false" indent="0" shrinkToFit="false"/>
      <protection locked="true" hidden="false"/>
    </xf>
    <xf numFmtId="0" fontId="764" fillId="572" borderId="615" xfId="0" applyNumberFormat="true" applyFont="true" applyFill="true" applyBorder="true" applyAlignment="true" applyProtection="true">
      <alignment horizontal="center" vertical="bottom" textRotation="0" wrapText="false" indent="0" shrinkToFit="false"/>
      <protection locked="true" hidden="false"/>
    </xf>
    <xf numFmtId="0" fontId="765" fillId="573" borderId="616" xfId="0" applyNumberFormat="true" applyFont="true" applyFill="true" applyBorder="true" applyAlignment="true" applyProtection="true">
      <alignment horizontal="center" vertical="bottom" textRotation="0" wrapText="false" indent="0" shrinkToFit="false"/>
      <protection locked="true" hidden="false"/>
    </xf>
    <xf numFmtId="164" fontId="766" fillId="574" borderId="617" xfId="0" applyNumberFormat="true" applyFont="true" applyFill="true" applyBorder="true" applyAlignment="true" applyProtection="true">
      <alignment horizontal="center" vertical="bottom" textRotation="0" wrapText="false" indent="0" shrinkToFit="false"/>
      <protection locked="true" hidden="false"/>
    </xf>
    <xf numFmtId="0" fontId="767" fillId="575" borderId="618" xfId="0" applyNumberFormat="true" applyFont="true" applyFill="true" applyBorder="true" applyAlignment="true" applyProtection="true">
      <alignment horizontal="center" vertical="bottom" textRotation="0" wrapText="false" indent="0" shrinkToFit="false"/>
      <protection locked="true" hidden="false"/>
    </xf>
    <xf numFmtId="0" fontId="768" fillId="576" borderId="619" xfId="0" applyNumberFormat="true" applyFont="true" applyFill="true" applyBorder="true" applyAlignment="true" applyProtection="true">
      <alignment horizontal="center" vertical="bottom" textRotation="0" wrapText="false" indent="0" shrinkToFit="false"/>
      <protection locked="true" hidden="false"/>
    </xf>
    <xf numFmtId="0" fontId="769" fillId="577" borderId="620" xfId="0" applyNumberFormat="true" applyFont="true" applyFill="true" applyBorder="true" applyAlignment="true" applyProtection="true">
      <alignment horizontal="center" vertical="bottom" textRotation="0" wrapText="false" indent="0" shrinkToFit="false"/>
      <protection locked="true" hidden="false"/>
    </xf>
    <xf numFmtId="0" fontId="770" fillId="578" borderId="621" xfId="0" applyNumberFormat="true" applyFont="true" applyFill="true" applyBorder="true" applyAlignment="true" applyProtection="true">
      <alignment horizontal="center" vertical="bottom" textRotation="0" wrapText="false" indent="0" shrinkToFit="false"/>
      <protection locked="true" hidden="false"/>
    </xf>
    <xf numFmtId="164" fontId="771" fillId="579" borderId="622" xfId="0" applyNumberFormat="true" applyFont="true" applyFill="true" applyBorder="true" applyAlignment="true" applyProtection="true">
      <alignment horizontal="center" vertical="bottom" textRotation="0" wrapText="false" indent="0" shrinkToFit="false"/>
      <protection locked="true" hidden="false"/>
    </xf>
    <xf numFmtId="0" fontId="772" fillId="580" borderId="623" xfId="0" applyNumberFormat="true" applyFont="true" applyFill="true" applyBorder="true" applyAlignment="true" applyProtection="true">
      <alignment horizontal="center" vertical="bottom" textRotation="0" wrapText="false" indent="0" shrinkToFit="false"/>
      <protection locked="true" hidden="false"/>
    </xf>
    <xf numFmtId="0" fontId="773" fillId="581" borderId="624" xfId="0" applyNumberFormat="true" applyFont="true" applyFill="true" applyBorder="true" applyAlignment="true" applyProtection="true">
      <alignment horizontal="center" vertical="bottom" textRotation="0" wrapText="false" indent="0" shrinkToFit="false"/>
      <protection locked="true" hidden="false"/>
    </xf>
    <xf numFmtId="0" fontId="774" fillId="582" borderId="625" xfId="0" applyNumberFormat="true" applyFont="true" applyFill="true" applyBorder="true" applyAlignment="true" applyProtection="true">
      <alignment horizontal="center" vertical="bottom" textRotation="0" wrapText="false" indent="0" shrinkToFit="false"/>
      <protection locked="true" hidden="false"/>
    </xf>
    <xf numFmtId="0" fontId="775" fillId="583" borderId="626" xfId="0" applyNumberFormat="true" applyFont="true" applyFill="true" applyBorder="true" applyAlignment="true" applyProtection="true">
      <alignment horizontal="center" vertical="bottom" textRotation="0" wrapText="false" indent="0" shrinkToFit="false"/>
      <protection locked="true" hidden="false"/>
    </xf>
    <xf numFmtId="164" fontId="776" fillId="584" borderId="627" xfId="0" applyNumberFormat="true" applyFont="true" applyFill="true" applyBorder="true" applyAlignment="true" applyProtection="true">
      <alignment horizontal="center" vertical="bottom" textRotation="0" wrapText="false" indent="0" shrinkToFit="false"/>
      <protection locked="true" hidden="false"/>
    </xf>
    <xf numFmtId="0" fontId="777" fillId="585" borderId="628" xfId="0" applyNumberFormat="true" applyFont="true" applyFill="true" applyBorder="true" applyAlignment="true" applyProtection="true">
      <alignment horizontal="center" vertical="bottom" textRotation="0" wrapText="false" indent="0" shrinkToFit="false"/>
      <protection locked="true" hidden="false"/>
    </xf>
    <xf numFmtId="0" fontId="778" fillId="586" borderId="629" xfId="0" applyNumberFormat="true" applyFont="true" applyFill="true" applyBorder="true" applyAlignment="true" applyProtection="true">
      <alignment horizontal="center" vertical="bottom" textRotation="0" wrapText="false" indent="0" shrinkToFit="false"/>
      <protection locked="true" hidden="false"/>
    </xf>
    <xf numFmtId="0" fontId="779" fillId="587" borderId="630" xfId="0" applyNumberFormat="true" applyFont="true" applyFill="true" applyBorder="true" applyAlignment="true" applyProtection="true">
      <alignment horizontal="center" vertical="bottom" textRotation="0" wrapText="false" indent="0" shrinkToFit="false"/>
      <protection locked="true" hidden="false"/>
    </xf>
    <xf numFmtId="0" fontId="780" fillId="588" borderId="631" xfId="0" applyNumberFormat="true" applyFont="true" applyFill="true" applyBorder="true" applyAlignment="true" applyProtection="true">
      <alignment horizontal="center" vertical="bottom" textRotation="0" wrapText="false" indent="0" shrinkToFit="false"/>
      <protection locked="true" hidden="false"/>
    </xf>
    <xf numFmtId="164" fontId="781" fillId="589" borderId="632" xfId="0" applyNumberFormat="true" applyFont="true" applyFill="true" applyBorder="true" applyAlignment="true" applyProtection="true">
      <alignment horizontal="center" vertical="bottom" textRotation="0" wrapText="false" indent="0" shrinkToFit="false"/>
      <protection locked="true" hidden="false"/>
    </xf>
    <xf numFmtId="0" fontId="782" fillId="590" borderId="633" xfId="0" applyNumberFormat="true" applyFont="true" applyFill="true" applyBorder="true" applyAlignment="true" applyProtection="true">
      <alignment horizontal="center" vertical="bottom" textRotation="0" wrapText="false" indent="0" shrinkToFit="false"/>
      <protection locked="true" hidden="false"/>
    </xf>
    <xf numFmtId="0" fontId="783" fillId="591" borderId="634" xfId="0" applyNumberFormat="true" applyFont="true" applyFill="true" applyBorder="true" applyAlignment="true" applyProtection="true">
      <alignment horizontal="center" vertical="bottom" textRotation="0" wrapText="false" indent="0" shrinkToFit="false"/>
      <protection locked="true" hidden="false"/>
    </xf>
    <xf numFmtId="0" fontId="784" fillId="592" borderId="635" xfId="0" applyNumberFormat="true" applyFont="true" applyFill="true" applyBorder="true" applyAlignment="true" applyProtection="true">
      <alignment horizontal="center" vertical="bottom" textRotation="0" wrapText="false" indent="0" shrinkToFit="false"/>
      <protection locked="true" hidden="false"/>
    </xf>
    <xf numFmtId="0" fontId="786" fillId="593" borderId="636" xfId="0" applyNumberFormat="true" applyFont="true" applyFill="true" applyBorder="true" applyAlignment="true" applyProtection="true">
      <alignment horizontal="center" vertical="bottom" textRotation="0" wrapText="false" indent="0" shrinkToFit="false"/>
      <protection locked="true" hidden="false"/>
    </xf>
    <xf numFmtId="0" fontId="788" fillId="594" borderId="637" xfId="0" applyNumberFormat="true" applyFont="true" applyFill="true" applyBorder="true" applyAlignment="true" applyProtection="true">
      <alignment horizontal="center" vertical="bottom" textRotation="0" wrapText="false" indent="0" shrinkToFit="false"/>
      <protection locked="true" hidden="false"/>
    </xf>
    <xf numFmtId="0" fontId="790" fillId="595" borderId="638" xfId="0" applyNumberFormat="true" applyFont="true" applyFill="true" applyBorder="true" applyAlignment="true" applyProtection="true">
      <alignment horizontal="center" vertical="bottom" textRotation="0" wrapText="false" indent="0" shrinkToFit="false"/>
      <protection locked="true" hidden="false"/>
    </xf>
    <xf numFmtId="0" fontId="792" fillId="596" borderId="639" xfId="0" applyNumberFormat="true" applyFont="true" applyFill="true" applyBorder="true" applyAlignment="true" applyProtection="true">
      <alignment horizontal="center" vertical="bottom" textRotation="0" wrapText="false" indent="0" shrinkToFit="false"/>
      <protection locked="true" hidden="false"/>
    </xf>
    <xf numFmtId="0" fontId="794" fillId="597" borderId="640" xfId="0" applyNumberFormat="true" applyFont="true" applyFill="true" applyBorder="true" applyAlignment="true" applyProtection="true">
      <alignment horizontal="center" vertical="bottom" textRotation="0" wrapText="false" indent="0" shrinkToFit="false"/>
      <protection locked="true" hidden="false"/>
    </xf>
    <xf numFmtId="0" fontId="796" fillId="598" borderId="641" xfId="0" applyNumberFormat="true" applyFont="true" applyFill="true" applyBorder="true" applyAlignment="true" applyProtection="true">
      <alignment horizontal="center" vertical="bottom" textRotation="0" wrapText="false" indent="0" shrinkToFit="false"/>
      <protection locked="true" hidden="false"/>
    </xf>
    <xf numFmtId="0" fontId="798" fillId="599" borderId="642" xfId="0" applyNumberFormat="true" applyFont="true" applyFill="true" applyBorder="true" applyAlignment="true" applyProtection="true">
      <alignment horizontal="center" vertical="bottom" textRotation="0" wrapText="false" indent="0" shrinkToFit="false"/>
      <protection locked="true" hidden="false"/>
    </xf>
    <xf numFmtId="0" fontId="800" fillId="600" borderId="643" xfId="0" applyNumberFormat="true" applyFont="true" applyFill="true" applyBorder="true" applyAlignment="true" applyProtection="true">
      <alignment horizontal="center" vertical="bottom" textRotation="0" wrapText="false" indent="0" shrinkToFit="false"/>
      <protection locked="true" hidden="false"/>
    </xf>
    <xf numFmtId="0" fontId="802" fillId="601" borderId="644" xfId="0" applyNumberFormat="true" applyFont="true" applyFill="true" applyBorder="true" applyAlignment="true" applyProtection="true">
      <alignment horizontal="center" vertical="bottom" textRotation="0" wrapText="false" indent="0" shrinkToFit="false"/>
      <protection locked="true" hidden="false"/>
    </xf>
    <xf numFmtId="0" fontId="804" fillId="602" borderId="645" xfId="0" applyNumberFormat="true" applyFont="true" applyFill="true" applyBorder="true" applyAlignment="true" applyProtection="true">
      <alignment horizontal="center" vertical="bottom" textRotation="0" wrapText="false" indent="0" shrinkToFit="false"/>
      <protection locked="true" hidden="false"/>
    </xf>
    <xf numFmtId="0" fontId="806" fillId="603" borderId="646" xfId="0" applyNumberFormat="true" applyFont="true" applyFill="true" applyBorder="true" applyAlignment="true" applyProtection="true">
      <alignment horizontal="center" vertical="bottom" textRotation="0" wrapText="false" indent="0" shrinkToFit="false"/>
      <protection locked="true" hidden="false"/>
    </xf>
    <xf numFmtId="0" fontId="808" fillId="604" borderId="647" xfId="0" applyNumberFormat="true" applyFont="true" applyFill="true" applyBorder="true" applyAlignment="true" applyProtection="true">
      <alignment horizontal="center" vertical="bottom" textRotation="0" wrapText="false" indent="0" shrinkToFit="false"/>
      <protection locked="true" hidden="false"/>
    </xf>
    <xf numFmtId="0" fontId="810" fillId="605" borderId="648" xfId="0" applyNumberFormat="true" applyFont="true" applyFill="true" applyBorder="true" applyAlignment="true" applyProtection="true">
      <alignment horizontal="center" vertical="bottom" textRotation="0" wrapText="false" indent="0" shrinkToFit="false"/>
      <protection locked="true" hidden="false"/>
    </xf>
    <xf numFmtId="0" fontId="812" fillId="606" borderId="649" xfId="0" applyNumberFormat="true" applyFont="true" applyFill="true" applyBorder="true" applyAlignment="true" applyProtection="true">
      <alignment horizontal="center" vertical="bottom" textRotation="0" wrapText="false" indent="0" shrinkToFit="false"/>
      <protection locked="true" hidden="false"/>
    </xf>
    <xf numFmtId="0" fontId="814" fillId="607" borderId="650" xfId="0" applyNumberFormat="true" applyFont="true" applyFill="true" applyBorder="true" applyAlignment="true" applyProtection="true">
      <alignment horizontal="center" vertical="bottom" textRotation="0" wrapText="false" indent="0" shrinkToFit="false"/>
      <protection locked="true" hidden="false"/>
    </xf>
    <xf numFmtId="0" fontId="816" fillId="608" borderId="651" xfId="0" applyNumberFormat="true" applyFont="true" applyFill="true" applyBorder="true" applyAlignment="true" applyProtection="true">
      <alignment horizontal="center" vertical="bottom" textRotation="0" wrapText="false" indent="0" shrinkToFit="false"/>
      <protection locked="true" hidden="false"/>
    </xf>
    <xf numFmtId="0" fontId="818" fillId="609" borderId="652" xfId="0" applyNumberFormat="true" applyFont="true" applyFill="true" applyBorder="true" applyAlignment="true" applyProtection="true">
      <alignment horizontal="center" vertical="bottom" textRotation="0" wrapText="false" indent="0" shrinkToFit="false"/>
      <protection locked="true" hidden="false"/>
    </xf>
    <xf numFmtId="0" fontId="820" fillId="610" borderId="653" xfId="0" applyNumberFormat="true" applyFont="true" applyFill="true" applyBorder="true" applyAlignment="true" applyProtection="true">
      <alignment horizontal="center" vertical="bottom" textRotation="0" wrapText="false" indent="0" shrinkToFit="false"/>
      <protection locked="true" hidden="false"/>
    </xf>
    <xf numFmtId="0" fontId="822" fillId="611" borderId="654" xfId="0" applyNumberFormat="true" applyFont="true" applyFill="true" applyBorder="true" applyAlignment="true" applyProtection="true">
      <alignment horizontal="center" vertical="bottom" textRotation="0" wrapText="false" indent="0" shrinkToFit="false"/>
      <protection locked="true" hidden="false"/>
    </xf>
    <xf numFmtId="0" fontId="824" fillId="612" borderId="655" xfId="0" applyNumberFormat="true" applyFont="true" applyFill="true" applyBorder="true" applyAlignment="true" applyProtection="true">
      <alignment horizontal="center" vertical="bottom" textRotation="0" wrapText="false" indent="0" shrinkToFit="false"/>
      <protection locked="true" hidden="false"/>
    </xf>
    <xf numFmtId="0" fontId="826" fillId="613" borderId="656" xfId="0" applyNumberFormat="true" applyFont="true" applyFill="true" applyBorder="true" applyAlignment="true" applyProtection="true">
      <alignment horizontal="center" vertical="bottom" textRotation="0" wrapText="false" indent="0" shrinkToFit="false"/>
      <protection locked="true" hidden="false"/>
    </xf>
    <xf numFmtId="0" fontId="828" fillId="614" borderId="657" xfId="0" applyNumberFormat="true" applyFont="true" applyFill="true" applyBorder="true" applyAlignment="true" applyProtection="true">
      <alignment horizontal="center" vertical="bottom" textRotation="0" wrapText="false" indent="0" shrinkToFit="false"/>
      <protection locked="true" hidden="false"/>
    </xf>
    <xf numFmtId="0" fontId="830" fillId="615" borderId="658" xfId="0" applyNumberFormat="true" applyFont="true" applyFill="true" applyBorder="true" applyAlignment="true" applyProtection="true">
      <alignment horizontal="center" vertical="bottom" textRotation="0" wrapText="false" indent="0" shrinkToFit="false"/>
      <protection locked="true" hidden="false"/>
    </xf>
    <xf numFmtId="0" fontId="832" fillId="616" borderId="659" xfId="0" applyNumberFormat="true" applyFont="true" applyFill="true" applyBorder="true" applyAlignment="true" applyProtection="true">
      <alignment horizontal="center" vertical="bottom" textRotation="0" wrapText="false" indent="0" shrinkToFit="false"/>
      <protection locked="true" hidden="false"/>
    </xf>
    <xf numFmtId="0" fontId="834" fillId="617" borderId="660" xfId="0" applyNumberFormat="true" applyFont="true" applyFill="true" applyBorder="true" applyAlignment="true" applyProtection="true">
      <alignment horizontal="center" vertical="bottom" textRotation="0" wrapText="false" indent="0" shrinkToFit="false"/>
      <protection locked="true" hidden="false"/>
    </xf>
    <xf numFmtId="0" fontId="836" fillId="618" borderId="661" xfId="0" applyNumberFormat="true" applyFont="true" applyFill="true" applyBorder="true" applyAlignment="true" applyProtection="true">
      <alignment horizontal="center" vertical="bottom" textRotation="0" wrapText="false" indent="0" shrinkToFit="false"/>
      <protection locked="true" hidden="false"/>
    </xf>
    <xf numFmtId="0" fontId="838" fillId="619" borderId="662" xfId="0" applyNumberFormat="true" applyFont="true" applyFill="true" applyBorder="true" applyAlignment="true" applyProtection="true">
      <alignment horizontal="center" vertical="bottom" textRotation="0" wrapText="false" indent="0" shrinkToFit="false"/>
      <protection locked="true" hidden="false"/>
    </xf>
    <xf numFmtId="0" fontId="840" fillId="620" borderId="663" xfId="0" applyNumberFormat="true" applyFont="true" applyFill="true" applyBorder="true" applyAlignment="true" applyProtection="true">
      <alignment horizontal="center" vertical="bottom" textRotation="0" wrapText="false" indent="0" shrinkToFit="false"/>
      <protection locked="true" hidden="false"/>
    </xf>
    <xf numFmtId="0" fontId="842" fillId="0" borderId="664" xfId="0" applyNumberFormat="true" applyFont="true" applyBorder="true" applyAlignment="true" applyProtection="true">
      <alignment horizontal="general" vertical="bottom" textRotation="0" wrapText="false" indent="0" shrinkToFit="false"/>
      <protection locked="true" hidden="false"/>
    </xf>
    <xf numFmtId="0" fontId="844" fillId="0" borderId="665" xfId="0" applyNumberFormat="true" applyFont="true" applyBorder="true" applyAlignment="true" applyProtection="true">
      <alignment horizontal="general"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51689199499"/>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51689199499"/>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51689199499"/>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51689199499"/>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51689199499"/>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8951689199499"/>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8951689199499"/>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5044-4199-930B-4555B618190E}"/>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44-4199-930B-4555B618190E}"/>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44-4199-930B-4555B618190E}"/>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44-4199-930B-4555B618190E}"/>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44-4199-930B-4555B618190E}"/>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44-4199-930B-4555B618190E}"/>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44-4199-930B-4555B618190E}"/>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7-5044-4199-930B-4555B618190E}"/>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5044-4199-930B-4555B618190E}"/>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5044-4199-930B-4555B618190E}"/>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215-491D-B338-E7984E2432D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215-491D-B338-E7984E2432D2}"/>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29-42B7-BF90-7AB2E0AD712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B08-43BD-8878-FF2DE61C2D8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B08-43BD-8878-FF2DE61C2D8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215-491D-B338-E7984E2432D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29-42B7-BF90-7AB2E0AD712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215-491D-B338-E7984E2432D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215-491D-B338-E7984E2432D2}"/>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29-42B7-BF90-7AB2E0AD712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5166464"/>
        <c:axId val="75168000"/>
      </c:scatterChart>
      <c:valAx>
        <c:axId val="751664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8000"/>
        <c:crosses val="autoZero"/>
        <c:crossBetween val="midCat"/>
        <c:majorUnit val="5"/>
      </c:valAx>
      <c:valAx>
        <c:axId val="75168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64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38D-4D9D-98CF-6F34575685C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38D-4D9D-98CF-6F34575685CC}"/>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41-45B4-97A2-0E49936B323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38D-4D9D-98CF-6F34575685C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41-45B4-97A2-0E49936B323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38D-4D9D-98CF-6F34575685C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38D-4D9D-98CF-6F34575685CC}"/>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41-45B4-97A2-0E49936B323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84472192"/>
        <c:axId val="84473728"/>
      </c:scatterChart>
      <c:valAx>
        <c:axId val="844721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3728"/>
        <c:crosses val="autoZero"/>
        <c:crossBetween val="midCat"/>
        <c:majorUnit val="5"/>
      </c:valAx>
      <c:valAx>
        <c:axId val="84473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21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8C2-4173-AEC9-3737939B82C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8C2-4173-AEC9-3737939B82C6}"/>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27-4DCB-9C69-DC4AC6F3F4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8C2-4173-AEC9-3737939B82C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27-4DCB-9C69-DC4AC6F3F4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8C2-4173-AEC9-3737939B82C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8C2-4173-AEC9-3737939B82C6}"/>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27-4DCB-9C69-DC4AC6F3F4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730624"/>
        <c:axId val="84732160"/>
      </c:scatterChart>
      <c:valAx>
        <c:axId val="847306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2160"/>
        <c:crosses val="autoZero"/>
        <c:crossBetween val="midCat"/>
        <c:majorUnit val="5"/>
      </c:valAx>
      <c:valAx>
        <c:axId val="847321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06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1E5-4504-AF2E-CBDFDEE21D5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1E5-4504-AF2E-CBDFDEE21D5E}"/>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FB-4C69-AAD0-68666C2AB9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1E5-4504-AF2E-CBDFDEE21D5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FB-4C69-AAD0-68666C2AB9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1E5-4504-AF2E-CBDFDEE21D5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1E5-4504-AF2E-CBDFDEE21D5E}"/>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FB-4C69-AAD0-68666C2AB9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844928"/>
        <c:axId val="84846464"/>
      </c:scatterChart>
      <c:valAx>
        <c:axId val="848449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6464"/>
        <c:crosses val="autoZero"/>
        <c:crossBetween val="midCat"/>
        <c:majorUnit val="5"/>
      </c:valAx>
      <c:valAx>
        <c:axId val="8484646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49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2FD-459A-BCF0-8E809256500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2FD-459A-BCF0-8E809256500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1B-4CCF-AA40-E27A7F66068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2FD-459A-BCF0-8E809256500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1B-4CCF-AA40-E27A7F66068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2FD-459A-BCF0-8E809256500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2FD-459A-BCF0-8E809256500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1B-4CCF-AA40-E27A7F66068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89984"/>
        <c:axId val="84891520"/>
      </c:scatterChart>
      <c:valAx>
        <c:axId val="848899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1520"/>
        <c:crosses val="autoZero"/>
        <c:crossBetween val="midCat"/>
        <c:majorUnit val="5"/>
      </c:valAx>
      <c:valAx>
        <c:axId val="848915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99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D43-43CE-8951-FEDBB592F44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D43-43CE-8951-FEDBB592F449}"/>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BA-4F05-A1E0-CE8D6364B6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D43-43CE-8951-FEDBB592F44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8B-4B46-B6D9-5DE8C66317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D43-43CE-8951-FEDBB592F44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D43-43CE-8951-FEDBB592F449}"/>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8B-4B46-B6D9-5DE8C66317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94880"/>
        <c:axId val="85596416"/>
      </c:scatterChart>
      <c:valAx>
        <c:axId val="855948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6416"/>
        <c:crosses val="autoZero"/>
        <c:crossBetween val="midCat"/>
        <c:majorUnit val="5"/>
      </c:valAx>
      <c:valAx>
        <c:axId val="855964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48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19F-43E2-B542-9531B5308D3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19F-43E2-B542-9531B5308D3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1D-4B1D-9B6D-3C583D10A4F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19F-43E2-B542-9531B5308D3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19F-43E2-B542-9531B5308D3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1D-4B1D-9B6D-3C583D10A4F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19F-43E2-B542-9531B5308D3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19F-43E2-B542-9531B5308D3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1D-4B1D-9B6D-3C583D10A4F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859712"/>
        <c:axId val="85861504"/>
      </c:scatterChart>
      <c:valAx>
        <c:axId val="858597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1504"/>
        <c:crosses val="autoZero"/>
        <c:crossBetween val="midCat"/>
        <c:majorUnit val="5"/>
      </c:valAx>
      <c:valAx>
        <c:axId val="85861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971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88-4017-BE9A-4D7A0AFFD2A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3BB-46A1-8EE0-6E6DF1E94B5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188-4017-BE9A-4D7A0AFFD2A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88-4017-BE9A-4D7A0AFFD2AE}"/>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3BB-46A1-8EE0-6E6DF1E94B5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88-4017-BE9A-4D7A0AFFD2A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BB-46A1-8EE0-6E6DF1E94B5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71424"/>
        <c:axId val="86472960"/>
      </c:scatterChart>
      <c:valAx>
        <c:axId val="864714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2960"/>
        <c:crosses val="autoZero"/>
        <c:crossBetween val="midCat"/>
        <c:majorUnit val="5"/>
      </c:valAx>
      <c:valAx>
        <c:axId val="86472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1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A16-4C90-8511-76061457438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E9F-45D4-AA47-DA629FBAB93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A16-4C90-8511-76061457438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A16-4C90-8511-76061457438C}"/>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E9F-45D4-AA47-DA629FBAB93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A16-4C90-8511-76061457438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E9F-45D4-AA47-DA629FBAB93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29536"/>
        <c:axId val="86531072"/>
      </c:scatterChart>
      <c:valAx>
        <c:axId val="865295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1072"/>
        <c:crosses val="autoZero"/>
        <c:crossBetween val="midCat"/>
        <c:majorUnit val="5"/>
      </c:valAx>
      <c:valAx>
        <c:axId val="86531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95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F68-4D1E-8779-300F4BECA3C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F8-4373-82D7-C726281133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F68-4D1E-8779-300F4BECA3C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F68-4D1E-8779-300F4BECA3CE}"/>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F8-4373-82D7-C726281133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F68-4D1E-8779-300F4BECA3C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F8-4373-82D7-C726281133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66400"/>
        <c:axId val="86567936"/>
      </c:scatterChart>
      <c:valAx>
        <c:axId val="865664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7936"/>
        <c:crosses val="autoZero"/>
        <c:crossBetween val="midCat"/>
        <c:majorUnit val="5"/>
      </c:valAx>
      <c:valAx>
        <c:axId val="865679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64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6FE8-4E72-8087-9BF9BDAF8351}"/>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2-6FE8-4E72-8087-9BF9BDAF8351}"/>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6FE8-4E72-8087-9BF9BDAF8351}"/>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6FE8-4E72-8087-9BF9BDAF8351}"/>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6FE8-4E72-8087-9BF9BDAF8351}"/>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F34-45BB-93DC-40F3F953EF2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2E3-4CC5-8320-6725C759902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F34-45BB-93DC-40F3F953EF2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F34-45BB-93DC-40F3F953EF2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2E3-4CC5-8320-6725C759902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F34-45BB-93DC-40F3F953EF2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E3-4CC5-8320-6725C759902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73312"/>
        <c:axId val="89383296"/>
      </c:scatterChart>
      <c:valAx>
        <c:axId val="89373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3296"/>
        <c:crosses val="autoZero"/>
        <c:crossBetween val="midCat"/>
        <c:majorUnit val="5"/>
      </c:valAx>
      <c:valAx>
        <c:axId val="89383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733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F3B-4888-B723-B97822CB213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66-4D38-9266-850BC05AC6B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F3B-4888-B723-B97822CB213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F3B-4888-B723-B97822CB213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766-4D38-9266-850BC05AC6B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F3B-4888-B723-B97822CB213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66-4D38-9266-850BC05AC6B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017152"/>
        <c:axId val="90469504"/>
      </c:scatterChart>
      <c:valAx>
        <c:axId val="900171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69504"/>
        <c:crosses val="autoZero"/>
        <c:crossBetween val="midCat"/>
        <c:majorUnit val="5"/>
      </c:valAx>
      <c:valAx>
        <c:axId val="90469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71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1008-498D-AE2E-74ADB899F5C1}"/>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1-1008-498D-AE2E-74ADB899F5C1}"/>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1008-498D-AE2E-74ADB899F5C1}"/>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1008-498D-AE2E-74ADB899F5C1}"/>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666-4C92-A229-13C02F409A7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666-4C92-A229-13C02F409A7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7C-4CD0-B1BD-94B9EE4D121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666-4C92-A229-13C02F409A7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666-4C92-A229-13C02F409A70}"/>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7C-4CD0-B1BD-94B9EE4D121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45478016"/>
        <c:axId val="145480320"/>
      </c:scatterChart>
      <c:valAx>
        <c:axId val="1454780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80320"/>
        <c:crosses val="autoZero"/>
        <c:crossBetween val="midCat"/>
        <c:majorUnit val="5"/>
      </c:valAx>
      <c:valAx>
        <c:axId val="145480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4547801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1F1-4762-83C2-93ED0485612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1F1-4762-83C2-93ED0485612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16-4534-A7D3-D2EF382CA9E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1F1-4762-83C2-93ED0485612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1F1-4762-83C2-93ED0485612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D16-4534-A7D3-D2EF382CA9E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1F1-4762-83C2-93ED0485612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1F1-4762-83C2-93ED0485612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16-4534-A7D3-D2EF382CA9E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62349440"/>
        <c:axId val="162350976"/>
      </c:scatterChart>
      <c:valAx>
        <c:axId val="1623494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50976"/>
        <c:crosses val="autoZero"/>
        <c:crossBetween val="midCat"/>
        <c:majorUnit val="5"/>
      </c:valAx>
      <c:valAx>
        <c:axId val="1623509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4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24E-4AEB-B6A7-5A84BAAACEF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24E-4AEB-B6A7-5A84BAAACEFC}"/>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D71-43F4-9A33-7400972EEDA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24E-4AEB-B6A7-5A84BAAACEF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24E-4AEB-B6A7-5A84BAAACEFC}"/>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D71-43F4-9A33-7400972EEDA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24E-4AEB-B6A7-5A84BAAACEF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24E-4AEB-B6A7-5A84BAAACEFC}"/>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71-43F4-9A33-7400972EEDA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216825216"/>
        <c:axId val="217396352"/>
      </c:scatterChart>
      <c:valAx>
        <c:axId val="2168252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6352"/>
        <c:crosses val="autoZero"/>
        <c:crossBetween val="midCat"/>
        <c:majorUnit val="5"/>
      </c:valAx>
      <c:valAx>
        <c:axId val="217396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52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853-4870-B3CD-7BF2A79C7FE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53-4870-B3CD-7BF2A79C7FE7}"/>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43-4A66-9CFA-952352FE000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53-4870-B3CD-7BF2A79C7FE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53-4870-B3CD-7BF2A79C7FE7}"/>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43-4A66-9CFA-952352FE000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100</c:v>
                </c:pt>
                <c:pt idx="1">
                  <c:v>100</c:v>
                </c:pt>
                <c:pt idx="2">
                  <c:v>100</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85152896"/>
        <c:axId val="385154432"/>
      </c:scatterChart>
      <c:valAx>
        <c:axId val="3851528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4432"/>
        <c:crosses val="autoZero"/>
        <c:crossBetween val="midCat"/>
        <c:majorUnit val="5"/>
      </c:valAx>
      <c:valAx>
        <c:axId val="3851544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289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F49-4E7D-B855-B53238BFBC1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F49-4E7D-B855-B53238BFBC1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176-4F1E-A018-15851F89E3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176-4F1E-A018-15851F89E3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F49-4E7D-B855-B53238BFBC1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F49-4E7D-B855-B53238BFBC14}"/>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76-4F1E-A018-15851F89E3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74559872"/>
        <c:axId val="74561408"/>
      </c:scatterChart>
      <c:valAx>
        <c:axId val="745598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1408"/>
        <c:crosses val="autoZero"/>
        <c:crossBetween val="midCat"/>
        <c:majorUnit val="5"/>
      </c:valAx>
      <c:valAx>
        <c:axId val="74561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98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995-4A86-A9D5-E5A7FF7AB1A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995-4A86-A9D5-E5A7FF7AB1AD}"/>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A9-4EA5-BFAF-12736A8DDE4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A9-4EA5-BFAF-12736A8DDE4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995-4A86-A9D5-E5A7FF7AB1A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995-4A86-A9D5-E5A7FF7AB1AD}"/>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A9-4EA5-BFAF-12736A8DDE4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2019</c:v>
                </c:pt>
                <c:pt idx="2">
                  <c:v>2020</c:v>
                </c:pt>
                <c:pt idx="3">
                  <c:v>2022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75126272"/>
        <c:axId val="75127808"/>
      </c:scatterChart>
      <c:valAx>
        <c:axId val="75126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7808"/>
        <c:crosses val="autoZero"/>
        <c:crossBetween val="midCat"/>
        <c:majorUnit val="5"/>
      </c:valAx>
      <c:valAx>
        <c:axId val="75127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62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45F8FCA2-49D7-40A6-8189-F67DCD944990}"/>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8BCE7160-FC8D-4349-9E1B-9C5C204E1EE3}"/>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CE45F8B6-850C-4EB5-972A-C8A7B4F2D611}"/>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F3DE2C31-4A7E-4C7D-8319-35D0026713AE}"/>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082873E8-10FD-4187-8DDA-90B9A8F10C33}"/>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A5FC95CD-02FB-45DF-ADB8-F97F41568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F0376850-0D5D-4742-8F3B-CAC057BD7B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2170E8CA-89C6-454C-AB7F-EF8B84E2D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6A0E638A-C8B4-4EC6-BBB0-CC572441DADE}"/>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ED096C91-BAEB-4349-BC21-80E2D5FE35CB}"/>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5EB59C9B-A641-4E91-A460-BFB46564B63E}"/>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0992B6A0-7E94-4B13-AD5D-90C7FABE92D8}"/>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98A70244-DC27-4FBD-A255-65E361E343B2}"/>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A60BF981-AFA6-4FF8-AEFE-653A6E7EA972}"/>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68A7B5F4-DDBD-4F7A-AB1A-DDD7F5F91353}"/>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9C082-EF09-4666-8B62-E023D8018672}">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62" customWidth="true"/>
    <col min="2" max="2" width="2.375" style="262" customWidth="true"/>
    <col min="3" max="3" width="58" style="262" customWidth="true"/>
    <col min="4" max="4" width="7.75" style="262" customWidth="true"/>
    <col min="5" max="16384" width="7.75" style="262"/>
  </cols>
  <sheetData>
    <row xmlns:x14ac="http://schemas.microsoft.com/office/spreadsheetml/2009/9/ac" r="1" ht="29.25" customHeight="true" x14ac:dyDescent="0.25">
      <c r="A1" s="259"/>
      <c r="B1" s="260"/>
      <c r="C1" s="260"/>
      <c r="D1" s="260"/>
      <c r="E1" s="261"/>
      <c r="F1" s="261"/>
      <c r="G1" s="261"/>
      <c r="H1" s="261"/>
      <c r="I1" s="261"/>
      <c r="J1" s="261"/>
      <c r="K1" s="261"/>
      <c r="L1" s="261"/>
      <c r="M1" s="261"/>
      <c r="N1" s="261"/>
      <c r="O1" s="261"/>
      <c r="P1" s="261"/>
      <c r="Q1" s="261"/>
      <c r="R1" s="261"/>
    </row>
    <row xmlns:x14ac="http://schemas.microsoft.com/office/spreadsheetml/2009/9/ac" r="2" ht="23.25" x14ac:dyDescent="0.35">
      <c r="A2" s="260"/>
      <c r="B2" s="260"/>
      <c r="C2" s="263"/>
      <c r="D2" s="260"/>
      <c r="E2" s="261"/>
      <c r="F2" s="261"/>
      <c r="G2" s="260"/>
      <c r="H2" s="261"/>
      <c r="I2" s="261"/>
      <c r="J2" s="261"/>
      <c r="K2" s="261"/>
      <c r="L2" s="261"/>
      <c r="M2" s="261"/>
      <c r="N2" s="261"/>
      <c r="O2" s="261"/>
      <c r="P2" s="261"/>
      <c r="Q2" s="261"/>
      <c r="R2" s="261"/>
    </row>
    <row xmlns:x14ac="http://schemas.microsoft.com/office/spreadsheetml/2009/9/ac" r="3" ht="15" x14ac:dyDescent="0.2">
      <c r="A3" s="260"/>
      <c r="B3" s="260"/>
      <c r="C3" s="260"/>
      <c r="D3" s="260"/>
      <c r="F3" s="260"/>
      <c r="G3" s="260"/>
      <c r="H3" s="264"/>
      <c r="I3" s="264"/>
      <c r="J3" s="264"/>
      <c r="K3" s="264"/>
      <c r="L3" s="261"/>
      <c r="M3" s="261"/>
      <c r="N3" s="261"/>
      <c r="O3" s="261"/>
      <c r="P3" s="261"/>
      <c r="Q3" s="261"/>
      <c r="R3" s="261"/>
    </row>
    <row xmlns:x14ac="http://schemas.microsoft.com/office/spreadsheetml/2009/9/ac" r="4" ht="40.5" x14ac:dyDescent="0.2">
      <c r="A4" s="260"/>
      <c r="B4" s="260"/>
      <c r="C4" s="265" t="s">
        <v>143</v>
      </c>
      <c r="D4" s="260"/>
      <c r="E4" s="266"/>
      <c r="F4" s="261"/>
      <c r="G4" s="260"/>
      <c r="H4" s="261"/>
      <c r="I4" s="261"/>
      <c r="J4" s="261"/>
      <c r="K4" s="261"/>
      <c r="L4" s="261"/>
      <c r="M4" s="261"/>
      <c r="N4" s="261"/>
      <c r="O4" s="261"/>
      <c r="P4" s="261"/>
      <c r="Q4" s="261"/>
      <c r="R4" s="261"/>
    </row>
    <row xmlns:x14ac="http://schemas.microsoft.com/office/spreadsheetml/2009/9/ac" r="5" ht="20.25" x14ac:dyDescent="0.2">
      <c r="A5" s="260"/>
      <c r="B5" s="260"/>
      <c r="C5" s="267"/>
      <c r="D5" s="260"/>
      <c r="E5" s="266"/>
      <c r="F5" s="261"/>
      <c r="G5" s="260"/>
      <c r="H5" s="261"/>
      <c r="I5" s="261"/>
      <c r="J5" s="261"/>
      <c r="K5" s="261"/>
      <c r="L5" s="261"/>
      <c r="M5" s="261"/>
      <c r="N5" s="261"/>
      <c r="O5" s="261"/>
      <c r="P5" s="261"/>
      <c r="Q5" s="261"/>
      <c r="R5" s="261"/>
    </row>
    <row xmlns:x14ac="http://schemas.microsoft.com/office/spreadsheetml/2009/9/ac" r="6" ht="15" x14ac:dyDescent="0.2">
      <c r="A6" s="260"/>
      <c r="B6" s="260"/>
      <c r="C6" s="268" t="s">
        <v>150</v>
      </c>
      <c r="D6" s="261"/>
      <c r="E6" s="261"/>
      <c r="F6" s="261"/>
      <c r="G6" s="261"/>
      <c r="H6" s="261"/>
      <c r="I6" s="261"/>
      <c r="J6" s="261"/>
      <c r="K6" s="261"/>
      <c r="L6" s="261"/>
      <c r="M6" s="261"/>
      <c r="N6" s="261"/>
      <c r="O6" s="261"/>
      <c r="P6" s="261"/>
      <c r="Q6" s="261"/>
      <c r="R6" s="261"/>
    </row>
    <row xmlns:x14ac="http://schemas.microsoft.com/office/spreadsheetml/2009/9/ac" r="7" ht="26.25" x14ac:dyDescent="0.4">
      <c r="A7" s="260"/>
      <c r="B7" s="260"/>
      <c r="C7" s="269" t="str">
        <f>+'Water Data'!D1</f>
        <v>United Arab Emirates</v>
      </c>
      <c r="D7" s="261"/>
      <c r="E7" s="261"/>
      <c r="F7" s="261"/>
      <c r="G7" s="261"/>
      <c r="H7" s="261"/>
      <c r="I7" s="261"/>
      <c r="J7" s="261"/>
      <c r="K7" s="261"/>
      <c r="L7" s="261"/>
      <c r="M7" s="261"/>
      <c r="N7" s="261"/>
      <c r="O7" s="261"/>
      <c r="P7" s="261"/>
      <c r="Q7" s="261"/>
      <c r="R7" s="261"/>
    </row>
    <row xmlns:x14ac="http://schemas.microsoft.com/office/spreadsheetml/2009/9/ac" r="8" ht="15" x14ac:dyDescent="0.2">
      <c r="A8" s="260"/>
      <c r="B8" s="260"/>
      <c r="C8" s="260"/>
      <c r="D8" s="261"/>
      <c r="E8" s="261"/>
      <c r="F8" s="261"/>
      <c r="G8" s="261"/>
      <c r="H8" s="261"/>
      <c r="I8" s="261"/>
      <c r="J8" s="261"/>
      <c r="K8" s="261"/>
      <c r="L8" s="261"/>
      <c r="M8" s="261"/>
      <c r="N8" s="261"/>
      <c r="O8" s="261"/>
      <c r="P8" s="261"/>
      <c r="Q8" s="261"/>
      <c r="R8" s="261"/>
    </row>
    <row xmlns:x14ac="http://schemas.microsoft.com/office/spreadsheetml/2009/9/ac" r="9" ht="15" x14ac:dyDescent="0.2">
      <c r="A9" s="260"/>
      <c r="B9" s="260"/>
      <c r="C9" s="270" t="s">
        <v>240</v>
      </c>
      <c r="D9" s="261"/>
      <c r="E9" s="261"/>
      <c r="F9" s="261"/>
      <c r="G9" s="261"/>
      <c r="H9" s="261"/>
      <c r="I9" s="261"/>
      <c r="J9" s="261"/>
      <c r="K9" s="261"/>
      <c r="L9" s="261"/>
      <c r="M9" s="261"/>
      <c r="N9" s="261"/>
      <c r="O9" s="261"/>
      <c r="P9" s="261"/>
      <c r="Q9" s="261"/>
      <c r="R9" s="261"/>
    </row>
    <row xmlns:x14ac="http://schemas.microsoft.com/office/spreadsheetml/2009/9/ac" r="10" ht="15" x14ac:dyDescent="0.2">
      <c r="A10" s="260"/>
      <c r="B10" s="260"/>
      <c r="C10" s="268"/>
      <c r="D10" s="261"/>
      <c r="E10" s="261"/>
      <c r="F10" s="261"/>
      <c r="G10" s="261"/>
      <c r="H10" s="261"/>
      <c r="I10" s="261"/>
      <c r="J10" s="261"/>
      <c r="K10" s="261"/>
      <c r="L10" s="261"/>
      <c r="M10" s="261"/>
      <c r="N10" s="261"/>
      <c r="O10" s="261"/>
      <c r="P10" s="261"/>
      <c r="Q10" s="261"/>
      <c r="R10" s="261"/>
    </row>
    <row xmlns:x14ac="http://schemas.microsoft.com/office/spreadsheetml/2009/9/ac" r="11" ht="15.95" customHeight="true" x14ac:dyDescent="0.2">
      <c r="A11" s="260"/>
      <c r="C11" s="294" t="s">
        <v>32</v>
      </c>
      <c r="D11" s="271"/>
      <c r="E11" s="272"/>
      <c r="F11" s="271"/>
      <c r="G11" s="271"/>
      <c r="H11" s="261"/>
      <c r="I11" s="261"/>
      <c r="J11" s="261"/>
      <c r="K11" s="261"/>
      <c r="L11" s="261"/>
      <c r="M11" s="261"/>
      <c r="N11" s="261"/>
      <c r="O11" s="261"/>
      <c r="P11" s="261"/>
      <c r="Q11" s="261"/>
      <c r="R11" s="261"/>
    </row>
    <row xmlns:x14ac="http://schemas.microsoft.com/office/spreadsheetml/2009/9/ac" r="12" ht="9" customHeight="true" x14ac:dyDescent="0.2">
      <c r="A12" s="260"/>
      <c r="B12" s="261"/>
      <c r="C12" s="273"/>
      <c r="D12" s="271"/>
      <c r="E12" s="272"/>
      <c r="F12" s="271"/>
      <c r="G12" s="271"/>
      <c r="H12" s="261"/>
      <c r="I12" s="261"/>
      <c r="J12" s="261"/>
      <c r="K12" s="261"/>
      <c r="L12" s="261"/>
      <c r="M12" s="261"/>
      <c r="N12" s="261"/>
      <c r="O12" s="261"/>
      <c r="P12" s="261"/>
      <c r="Q12" s="261"/>
      <c r="R12" s="261"/>
    </row>
    <row xmlns:x14ac="http://schemas.microsoft.com/office/spreadsheetml/2009/9/ac" r="13" ht="24.95" customHeight="true" x14ac:dyDescent="0.25">
      <c r="A13" s="260"/>
      <c r="B13" s="261"/>
      <c r="C13" s="274" t="s">
        <v>144</v>
      </c>
      <c r="D13" s="271"/>
      <c r="E13" s="272"/>
      <c r="F13" s="271"/>
      <c r="G13" s="271"/>
      <c r="H13" s="261"/>
      <c r="I13" s="261"/>
      <c r="J13" s="261"/>
      <c r="K13" s="261"/>
      <c r="L13" s="261"/>
      <c r="M13" s="261"/>
      <c r="N13" s="261"/>
      <c r="O13" s="261"/>
      <c r="P13" s="261"/>
      <c r="Q13" s="261"/>
      <c r="R13" s="261"/>
    </row>
    <row xmlns:x14ac="http://schemas.microsoft.com/office/spreadsheetml/2009/9/ac" r="14" ht="21.95" customHeight="true" x14ac:dyDescent="0.2">
      <c r="A14" s="260"/>
      <c r="B14" s="275"/>
      <c r="C14" s="276" t="s">
        <v>151</v>
      </c>
      <c r="D14" s="271"/>
      <c r="E14" s="272"/>
      <c r="F14" s="271"/>
      <c r="G14" s="271"/>
      <c r="H14" s="261"/>
      <c r="I14" s="261"/>
      <c r="J14" s="261"/>
      <c r="K14" s="261"/>
      <c r="L14" s="261"/>
      <c r="M14" s="261"/>
      <c r="N14" s="261"/>
      <c r="O14" s="261"/>
      <c r="P14" s="261"/>
      <c r="Q14" s="261"/>
      <c r="R14" s="261"/>
    </row>
    <row xmlns:x14ac="http://schemas.microsoft.com/office/spreadsheetml/2009/9/ac" r="15" ht="15" x14ac:dyDescent="0.2">
      <c r="A15" s="260"/>
      <c r="B15" s="275"/>
      <c r="C15" s="277" t="s">
        <v>152</v>
      </c>
      <c r="D15" s="271"/>
      <c r="E15" s="272"/>
      <c r="F15" s="271"/>
      <c r="G15" s="271"/>
      <c r="H15" s="261"/>
      <c r="I15" s="261"/>
      <c r="J15" s="261"/>
      <c r="K15" s="261"/>
      <c r="L15" s="261"/>
      <c r="M15" s="261"/>
      <c r="N15" s="261"/>
      <c r="O15" s="261"/>
      <c r="P15" s="261"/>
      <c r="Q15" s="261"/>
      <c r="R15" s="261"/>
    </row>
    <row xmlns:x14ac="http://schemas.microsoft.com/office/spreadsheetml/2009/9/ac" r="16" ht="15" x14ac:dyDescent="0.2">
      <c r="A16" s="260"/>
      <c r="B16" s="275"/>
      <c r="C16" s="276" t="s">
        <v>235</v>
      </c>
      <c r="D16" s="271"/>
      <c r="E16" s="272"/>
      <c r="F16" s="271"/>
      <c r="G16" s="271"/>
      <c r="H16" s="261"/>
      <c r="I16" s="261"/>
      <c r="J16" s="261"/>
      <c r="K16" s="261"/>
      <c r="L16" s="261"/>
      <c r="M16" s="261"/>
      <c r="N16" s="261"/>
      <c r="O16" s="261"/>
      <c r="P16" s="261"/>
      <c r="Q16" s="261"/>
      <c r="R16" s="261"/>
    </row>
    <row xmlns:x14ac="http://schemas.microsoft.com/office/spreadsheetml/2009/9/ac" r="17" ht="26.1" customHeight="true" x14ac:dyDescent="0.2">
      <c r="A17" s="260"/>
      <c r="B17" s="272"/>
      <c r="C17" s="278"/>
      <c r="D17" s="271"/>
      <c r="E17" s="275"/>
      <c r="F17" s="271"/>
      <c r="G17" s="271"/>
      <c r="H17" s="261"/>
      <c r="I17" s="261"/>
      <c r="J17" s="261"/>
      <c r="K17" s="261"/>
      <c r="L17" s="261"/>
      <c r="M17" s="261"/>
      <c r="N17" s="261"/>
      <c r="O17" s="261"/>
      <c r="P17" s="261"/>
      <c r="Q17" s="261"/>
      <c r="R17" s="261"/>
    </row>
    <row xmlns:x14ac="http://schemas.microsoft.com/office/spreadsheetml/2009/9/ac" r="18" ht="15.75" x14ac:dyDescent="0.25">
      <c r="A18" s="260"/>
      <c r="B18" s="272"/>
      <c r="C18" s="279" t="s">
        <v>33</v>
      </c>
      <c r="D18" s="271"/>
      <c r="E18" s="280"/>
      <c r="F18" s="271"/>
      <c r="G18" s="271"/>
      <c r="H18" s="261"/>
      <c r="I18" s="261"/>
      <c r="J18" s="261"/>
      <c r="K18" s="261"/>
      <c r="L18" s="261"/>
      <c r="M18" s="261"/>
      <c r="N18" s="261"/>
      <c r="O18" s="261"/>
      <c r="P18" s="261"/>
      <c r="Q18" s="261"/>
      <c r="R18" s="261"/>
    </row>
    <row xmlns:x14ac="http://schemas.microsoft.com/office/spreadsheetml/2009/9/ac" r="19" ht="15" x14ac:dyDescent="0.2">
      <c r="A19" s="260"/>
      <c r="B19" s="272"/>
      <c r="C19" s="281" t="s">
        <v>145</v>
      </c>
      <c r="D19" s="271"/>
      <c r="E19" s="282"/>
      <c r="F19" s="271"/>
      <c r="G19" s="271"/>
      <c r="H19" s="261"/>
      <c r="I19" s="261"/>
      <c r="J19" s="261"/>
      <c r="K19" s="261"/>
      <c r="L19" s="261"/>
      <c r="M19" s="261"/>
      <c r="N19" s="261"/>
      <c r="O19" s="261"/>
      <c r="P19" s="261"/>
      <c r="Q19" s="261"/>
      <c r="R19" s="261"/>
    </row>
    <row xmlns:x14ac="http://schemas.microsoft.com/office/spreadsheetml/2009/9/ac" r="20" ht="15" x14ac:dyDescent="0.2">
      <c r="A20" s="260"/>
      <c r="B20" s="272"/>
      <c r="C20" s="349" t="s">
        <v>146</v>
      </c>
      <c r="D20" s="271"/>
      <c r="E20" s="283"/>
      <c r="F20" s="271"/>
      <c r="G20" s="271"/>
      <c r="H20" s="261"/>
      <c r="I20" s="261"/>
      <c r="J20" s="261"/>
      <c r="K20" s="261"/>
      <c r="L20" s="261"/>
      <c r="M20" s="261"/>
      <c r="N20" s="261"/>
      <c r="O20" s="261"/>
      <c r="P20" s="261"/>
      <c r="Q20" s="261"/>
      <c r="R20" s="261"/>
    </row>
    <row xmlns:x14ac="http://schemas.microsoft.com/office/spreadsheetml/2009/9/ac" r="21" ht="15" x14ac:dyDescent="0.2">
      <c r="A21" s="260"/>
      <c r="B21" s="272"/>
      <c r="C21" s="350" t="s">
        <v>147</v>
      </c>
      <c r="D21" s="271"/>
      <c r="E21" s="284"/>
      <c r="F21" s="271"/>
      <c r="G21" s="271"/>
      <c r="H21" s="261"/>
      <c r="I21" s="261"/>
      <c r="J21" s="261"/>
      <c r="K21" s="261"/>
      <c r="L21" s="261"/>
      <c r="M21" s="261"/>
      <c r="N21" s="261"/>
      <c r="O21" s="261"/>
      <c r="P21" s="261"/>
      <c r="Q21" s="261"/>
      <c r="R21" s="261"/>
    </row>
    <row xmlns:x14ac="http://schemas.microsoft.com/office/spreadsheetml/2009/9/ac" r="22" ht="15" x14ac:dyDescent="0.2">
      <c r="A22" s="260"/>
      <c r="B22" s="272"/>
      <c r="C22" s="351" t="s">
        <v>148</v>
      </c>
      <c r="D22" s="271"/>
      <c r="E22" s="271"/>
      <c r="F22" s="271"/>
      <c r="G22" s="271"/>
      <c r="H22" s="261"/>
      <c r="I22" s="261"/>
      <c r="J22" s="261"/>
      <c r="K22" s="261"/>
      <c r="L22" s="261"/>
      <c r="M22" s="261"/>
      <c r="N22" s="261"/>
      <c r="O22" s="261"/>
      <c r="P22" s="261"/>
      <c r="Q22" s="261"/>
      <c r="R22" s="261"/>
    </row>
    <row xmlns:x14ac="http://schemas.microsoft.com/office/spreadsheetml/2009/9/ac" r="23" ht="15" x14ac:dyDescent="0.2">
      <c r="A23" s="260"/>
      <c r="B23" s="272"/>
      <c r="C23" s="281" t="s">
        <v>149</v>
      </c>
      <c r="D23" s="271"/>
      <c r="E23" s="271"/>
      <c r="F23" s="271"/>
      <c r="G23" s="271"/>
      <c r="H23" s="261"/>
      <c r="I23" s="261"/>
      <c r="J23" s="261"/>
      <c r="K23" s="261"/>
      <c r="L23" s="261"/>
      <c r="M23" s="261"/>
      <c r="N23" s="261"/>
      <c r="O23" s="261"/>
      <c r="P23" s="261"/>
      <c r="Q23" s="261"/>
      <c r="R23" s="261"/>
    </row>
    <row xmlns:x14ac="http://schemas.microsoft.com/office/spreadsheetml/2009/9/ac" r="24" ht="15" x14ac:dyDescent="0.2">
      <c r="A24" s="260"/>
      <c r="B24" s="272"/>
      <c r="C24" s="285"/>
      <c r="D24" s="271"/>
      <c r="E24" s="271"/>
      <c r="F24" s="271"/>
      <c r="G24" s="271"/>
      <c r="H24" s="261"/>
      <c r="I24" s="261"/>
      <c r="J24" s="261"/>
      <c r="K24" s="261"/>
      <c r="L24" s="261"/>
      <c r="M24" s="261"/>
      <c r="N24" s="261"/>
      <c r="O24" s="261"/>
      <c r="P24" s="261"/>
      <c r="Q24" s="261"/>
      <c r="R24" s="261"/>
    </row>
    <row xmlns:x14ac="http://schemas.microsoft.com/office/spreadsheetml/2009/9/ac" r="25" ht="15.95" customHeight="true" x14ac:dyDescent="0.2">
      <c r="A25" s="286"/>
      <c r="B25" s="286"/>
      <c r="C25" s="287"/>
      <c r="D25" s="260"/>
      <c r="E25" s="261"/>
      <c r="F25" s="261"/>
      <c r="G25" s="261"/>
      <c r="H25" s="261"/>
      <c r="I25" s="261"/>
      <c r="J25" s="261"/>
      <c r="K25" s="261"/>
      <c r="L25" s="261"/>
      <c r="M25" s="261"/>
      <c r="N25" s="261"/>
      <c r="O25" s="261"/>
      <c r="P25" s="261"/>
      <c r="Q25" s="261"/>
      <c r="R25" s="261"/>
    </row>
    <row xmlns:x14ac="http://schemas.microsoft.com/office/spreadsheetml/2009/9/ac" r="26" ht="23.25" x14ac:dyDescent="0.2">
      <c r="A26" s="286"/>
      <c r="B26" s="286"/>
      <c r="C26" s="286"/>
      <c r="D26" s="260"/>
      <c r="E26" s="261"/>
      <c r="F26" s="261"/>
      <c r="G26" s="261"/>
      <c r="H26" s="261"/>
      <c r="I26" s="261"/>
      <c r="J26" s="261"/>
      <c r="K26" s="261"/>
      <c r="L26" s="261"/>
      <c r="M26" s="261"/>
      <c r="N26" s="261"/>
      <c r="O26" s="261"/>
      <c r="P26" s="261"/>
      <c r="Q26" s="261"/>
      <c r="R26" s="261"/>
    </row>
    <row xmlns:x14ac="http://schemas.microsoft.com/office/spreadsheetml/2009/9/ac" r="27" ht="15" x14ac:dyDescent="0.2">
      <c r="A27" s="288"/>
      <c r="B27" s="289"/>
      <c r="C27" s="290"/>
      <c r="D27" s="260"/>
      <c r="E27" s="261"/>
      <c r="F27" s="261"/>
      <c r="G27" s="261"/>
      <c r="H27" s="261"/>
      <c r="I27" s="261"/>
      <c r="J27" s="261"/>
      <c r="K27" s="261"/>
      <c r="L27" s="261"/>
      <c r="M27" s="261"/>
      <c r="N27" s="261"/>
      <c r="O27" s="261"/>
      <c r="P27" s="261"/>
      <c r="Q27" s="261"/>
      <c r="R27" s="261"/>
    </row>
    <row xmlns:x14ac="http://schemas.microsoft.com/office/spreadsheetml/2009/9/ac" r="28" ht="15" x14ac:dyDescent="0.2">
      <c r="A28" s="288"/>
      <c r="B28" s="289"/>
      <c r="C28" s="291"/>
      <c r="D28" s="260"/>
      <c r="E28" s="261"/>
      <c r="F28" s="261"/>
      <c r="G28" s="261"/>
      <c r="H28" s="261"/>
      <c r="I28" s="261"/>
      <c r="J28" s="261"/>
      <c r="K28" s="261"/>
      <c r="L28" s="261"/>
      <c r="M28" s="261"/>
      <c r="N28" s="261"/>
      <c r="O28" s="261"/>
      <c r="P28" s="261"/>
      <c r="Q28" s="261"/>
      <c r="R28" s="261"/>
    </row>
    <row xmlns:x14ac="http://schemas.microsoft.com/office/spreadsheetml/2009/9/ac" r="29" ht="15" x14ac:dyDescent="0.2">
      <c r="A29" s="288"/>
      <c r="B29" s="289"/>
      <c r="C29" s="292"/>
      <c r="D29" s="260"/>
      <c r="E29" s="261"/>
      <c r="F29" s="261"/>
      <c r="G29" s="261"/>
      <c r="H29" s="261"/>
      <c r="I29" s="261"/>
      <c r="J29" s="261"/>
      <c r="K29" s="261"/>
      <c r="L29" s="261"/>
      <c r="M29" s="261"/>
      <c r="N29" s="261"/>
      <c r="O29" s="261"/>
      <c r="P29" s="261"/>
      <c r="Q29" s="261"/>
      <c r="R29" s="261"/>
    </row>
    <row xmlns:x14ac="http://schemas.microsoft.com/office/spreadsheetml/2009/9/ac" r="30" ht="15" x14ac:dyDescent="0.2">
      <c r="A30" s="288"/>
      <c r="B30" s="289"/>
      <c r="C30" s="292"/>
      <c r="D30" s="260"/>
      <c r="E30" s="261"/>
      <c r="F30" s="261"/>
      <c r="G30" s="261"/>
      <c r="H30" s="261"/>
      <c r="I30" s="261"/>
      <c r="J30" s="261"/>
      <c r="K30" s="261"/>
      <c r="L30" s="261"/>
      <c r="M30" s="261"/>
      <c r="N30" s="261"/>
      <c r="O30" s="261"/>
      <c r="P30" s="261"/>
      <c r="Q30" s="261"/>
      <c r="R30" s="261"/>
    </row>
    <row xmlns:x14ac="http://schemas.microsoft.com/office/spreadsheetml/2009/9/ac" r="31" ht="15" x14ac:dyDescent="0.2">
      <c r="A31" s="288"/>
      <c r="B31" s="289"/>
      <c r="C31" s="292"/>
      <c r="D31" s="260"/>
      <c r="E31" s="261"/>
      <c r="F31" s="261"/>
      <c r="G31" s="261"/>
      <c r="H31" s="261"/>
      <c r="I31" s="261"/>
      <c r="J31" s="261"/>
      <c r="K31" s="261"/>
      <c r="L31" s="261"/>
      <c r="M31" s="261"/>
      <c r="N31" s="261"/>
      <c r="O31" s="261"/>
      <c r="P31" s="261"/>
      <c r="Q31" s="261"/>
      <c r="R31" s="261"/>
    </row>
    <row xmlns:x14ac="http://schemas.microsoft.com/office/spreadsheetml/2009/9/ac" r="32" ht="15" x14ac:dyDescent="0.2">
      <c r="A32" s="288"/>
      <c r="B32" s="289"/>
      <c r="C32" s="292"/>
      <c r="D32" s="260"/>
      <c r="E32" s="261"/>
      <c r="F32" s="261"/>
      <c r="G32" s="261"/>
      <c r="H32" s="261"/>
      <c r="I32" s="261"/>
      <c r="J32" s="261"/>
      <c r="K32" s="261"/>
      <c r="L32" s="261"/>
      <c r="M32" s="261"/>
      <c r="N32" s="261"/>
      <c r="O32" s="261"/>
      <c r="P32" s="261"/>
      <c r="Q32" s="261"/>
      <c r="R32" s="261"/>
    </row>
    <row xmlns:x14ac="http://schemas.microsoft.com/office/spreadsheetml/2009/9/ac" r="33" ht="15" x14ac:dyDescent="0.2">
      <c r="A33" s="288"/>
      <c r="B33" s="289"/>
      <c r="C33" s="292"/>
      <c r="D33" s="260"/>
      <c r="E33" s="261"/>
      <c r="F33" s="261"/>
      <c r="G33" s="261"/>
      <c r="H33" s="261"/>
      <c r="I33" s="261"/>
      <c r="J33" s="261"/>
      <c r="K33" s="261"/>
      <c r="L33" s="261"/>
      <c r="M33" s="261"/>
      <c r="N33" s="261"/>
      <c r="O33" s="261"/>
      <c r="P33" s="261"/>
      <c r="Q33" s="261"/>
      <c r="R33" s="261"/>
    </row>
    <row xmlns:x14ac="http://schemas.microsoft.com/office/spreadsheetml/2009/9/ac" r="34" ht="15" x14ac:dyDescent="0.2">
      <c r="A34" s="288"/>
      <c r="B34" s="289"/>
      <c r="D34" s="260"/>
      <c r="E34" s="261"/>
      <c r="F34" s="261"/>
      <c r="G34" s="261"/>
      <c r="H34" s="261"/>
      <c r="I34" s="261"/>
      <c r="J34" s="261"/>
      <c r="K34" s="261"/>
      <c r="L34" s="261"/>
      <c r="M34" s="261"/>
      <c r="N34" s="261"/>
      <c r="O34" s="261"/>
      <c r="P34" s="261"/>
      <c r="Q34" s="261"/>
      <c r="R34" s="261"/>
    </row>
    <row xmlns:x14ac="http://schemas.microsoft.com/office/spreadsheetml/2009/9/ac" r="35" ht="15" x14ac:dyDescent="0.2">
      <c r="A35" s="260"/>
      <c r="B35" s="260"/>
      <c r="C35" s="260"/>
      <c r="D35" s="260"/>
      <c r="E35" s="261"/>
      <c r="F35" s="261"/>
      <c r="G35" s="261"/>
      <c r="H35" s="261"/>
      <c r="I35" s="261"/>
      <c r="J35" s="261"/>
      <c r="K35" s="261"/>
      <c r="L35" s="261"/>
      <c r="M35" s="261"/>
      <c r="N35" s="261"/>
      <c r="O35" s="261"/>
      <c r="P35" s="261"/>
      <c r="Q35" s="261"/>
      <c r="R35" s="261"/>
    </row>
    <row xmlns:x14ac="http://schemas.microsoft.com/office/spreadsheetml/2009/9/ac" r="36" ht="15" x14ac:dyDescent="0.2">
      <c r="A36" s="260"/>
      <c r="B36" s="260"/>
      <c r="C36" s="260"/>
      <c r="D36" s="260"/>
      <c r="E36" s="261"/>
      <c r="F36" s="261"/>
      <c r="G36" s="261"/>
      <c r="H36" s="261"/>
      <c r="I36" s="261"/>
      <c r="J36" s="261"/>
      <c r="K36" s="261"/>
      <c r="L36" s="261"/>
      <c r="M36" s="261"/>
      <c r="N36" s="261"/>
      <c r="O36" s="261"/>
      <c r="P36" s="261"/>
      <c r="Q36" s="261"/>
      <c r="R36" s="261"/>
    </row>
    <row xmlns:x14ac="http://schemas.microsoft.com/office/spreadsheetml/2009/9/ac" r="37" ht="15" x14ac:dyDescent="0.2">
      <c r="A37" s="260"/>
      <c r="B37" s="260"/>
      <c r="C37" s="260"/>
      <c r="D37" s="260"/>
    </row>
    <row xmlns:x14ac="http://schemas.microsoft.com/office/spreadsheetml/2009/9/ac" r="38" ht="15" x14ac:dyDescent="0.2">
      <c r="A38" s="260"/>
      <c r="B38" s="260"/>
      <c r="C38" s="260"/>
      <c r="D38" s="260"/>
    </row>
    <row xmlns:x14ac="http://schemas.microsoft.com/office/spreadsheetml/2009/9/ac" r="39" ht="15" x14ac:dyDescent="0.2">
      <c r="A39" s="260"/>
      <c r="B39" s="260"/>
      <c r="C39" s="260"/>
      <c r="D39" s="260"/>
    </row>
    <row xmlns:x14ac="http://schemas.microsoft.com/office/spreadsheetml/2009/9/ac" r="40" ht="15" x14ac:dyDescent="0.2">
      <c r="A40" s="260"/>
      <c r="B40" s="260"/>
      <c r="C40" s="260"/>
      <c r="D40" s="260"/>
    </row>
    <row xmlns:x14ac="http://schemas.microsoft.com/office/spreadsheetml/2009/9/ac" r="46" x14ac:dyDescent="0.2">
      <c r="L46" s="29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D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s>
  <sheetData>
    <row xmlns:x14ac="http://schemas.microsoft.com/office/spreadsheetml/2009/9/ac" r="1" s="298" customFormat="true" ht="30" customHeight="true" x14ac:dyDescent="0.25">
      <c r="B1" s="317" t="s">
        <v>31</v>
      </c>
      <c r="C1" s="535" t="s">
        <v>214</v>
      </c>
      <c r="D1" s="304" t="s">
        <v>211</v>
      </c>
      <c r="E1" s="304"/>
      <c r="F1" s="304"/>
      <c r="G1" s="304"/>
      <c r="H1" s="304"/>
      <c r="I1" s="315"/>
      <c r="J1" s="296"/>
      <c r="K1" s="296"/>
      <c r="L1" s="317" t="s">
        <v>31</v>
      </c>
      <c r="M1" s="535">
        <v>2019</v>
      </c>
      <c r="N1" s="304" t="s">
        <v>211</v>
      </c>
      <c r="O1" s="304"/>
      <c r="P1" s="304"/>
      <c r="Q1" s="304"/>
      <c r="R1" s="304"/>
      <c r="S1" s="315"/>
      <c r="T1" s="296"/>
      <c r="U1" s="296"/>
      <c r="V1" s="317" t="s">
        <v>31</v>
      </c>
      <c r="W1" s="535">
        <v>2020</v>
      </c>
      <c r="X1" s="304" t="s">
        <v>211</v>
      </c>
      <c r="Y1" s="304"/>
      <c r="Z1" s="304"/>
      <c r="AA1" s="304"/>
      <c r="AB1" s="304"/>
      <c r="AC1" s="315"/>
      <c r="AD1" s="296"/>
      <c r="AE1" s="296"/>
      <c r="AF1" s="317" t="s">
        <v>31</v>
      </c>
      <c r="AG1" s="535">
        <v>2022</v>
      </c>
      <c r="AH1" s="304" t="s">
        <v>211</v>
      </c>
      <c r="AI1" s="304"/>
      <c r="AJ1" s="304"/>
      <c r="AK1" s="304"/>
      <c r="AL1" s="304"/>
      <c r="AM1" s="315"/>
      <c r="AN1" s="296"/>
      <c r="AO1" s="296"/>
    </row>
    <row xmlns:x14ac="http://schemas.microsoft.com/office/spreadsheetml/2009/9/ac" r="2" s="298" customFormat="true" ht="30" customHeight="true" x14ac:dyDescent="0.25">
      <c r="A2" s="549" t="s">
        <v>234</v>
      </c>
      <c r="B2" s="305" t="s">
        <v>213</v>
      </c>
      <c r="C2" s="258" t="s">
        <v>176</v>
      </c>
      <c r="D2" s="258" t="s">
        <v>175</v>
      </c>
      <c r="E2" s="306"/>
      <c r="F2" s="306"/>
      <c r="G2" s="306"/>
      <c r="H2" s="306"/>
      <c r="I2" s="316"/>
      <c r="J2" s="299" t="s">
        <v>215</v>
      </c>
      <c r="K2" s="299"/>
      <c r="L2" s="305" t="s">
        <v>231</v>
      </c>
      <c r="M2" s="258" t="s">
        <v>176</v>
      </c>
      <c r="N2" s="258" t="s">
        <v>175</v>
      </c>
      <c r="O2" s="306"/>
      <c r="P2" s="306"/>
      <c r="Q2" s="306"/>
      <c r="R2" s="306"/>
      <c r="S2" s="316"/>
      <c r="T2" s="299" t="s">
        <v>215</v>
      </c>
      <c r="U2" s="299"/>
      <c r="V2" s="305" t="s">
        <v>232</v>
      </c>
      <c r="W2" s="258" t="s">
        <v>176</v>
      </c>
      <c r="X2" s="258" t="s">
        <v>175</v>
      </c>
      <c r="Y2" s="306"/>
      <c r="Z2" s="306"/>
      <c r="AA2" s="306"/>
      <c r="AB2" s="306"/>
      <c r="AC2" s="316"/>
      <c r="AD2" s="299" t="s">
        <v>215</v>
      </c>
      <c r="AE2" s="299"/>
      <c r="AF2" s="305" t="s">
        <v>239</v>
      </c>
      <c r="AG2" s="258" t="s">
        <v>176</v>
      </c>
      <c r="AH2" s="258" t="s">
        <v>175</v>
      </c>
      <c r="AI2" s="306"/>
      <c r="AJ2" s="306"/>
      <c r="AK2" s="306"/>
      <c r="AL2" s="306"/>
      <c r="AM2" s="316"/>
      <c r="AN2" s="299" t="s">
        <v>215</v>
      </c>
      <c r="AO2" s="299"/>
    </row>
    <row xmlns:x14ac="http://schemas.microsoft.com/office/spreadsheetml/2009/9/ac" r="3" s="238" customFormat="true" ht="18" customHeight="true" x14ac:dyDescent="0.25">
      <c r="A3" s="549"/>
      <c r="B3" s="345" t="s">
        <v>167</v>
      </c>
      <c r="C3" s="346" t="s">
        <v>56</v>
      </c>
      <c r="D3" s="347" t="s">
        <v>7</v>
      </c>
      <c r="E3" s="347" t="s">
        <v>1</v>
      </c>
      <c r="F3" s="347" t="s">
        <v>2</v>
      </c>
      <c r="G3" s="347" t="s">
        <v>16</v>
      </c>
      <c r="H3" s="347" t="s">
        <v>17</v>
      </c>
      <c r="I3" s="348" t="s">
        <v>18</v>
      </c>
      <c r="J3" s="236"/>
      <c r="K3" s="236"/>
      <c r="L3" s="345" t="s">
        <v>167</v>
      </c>
      <c r="M3" s="346" t="s">
        <v>56</v>
      </c>
      <c r="N3" s="347" t="s">
        <v>7</v>
      </c>
      <c r="O3" s="347" t="s">
        <v>1</v>
      </c>
      <c r="P3" s="347" t="s">
        <v>2</v>
      </c>
      <c r="Q3" s="347" t="s">
        <v>16</v>
      </c>
      <c r="R3" s="347" t="s">
        <v>17</v>
      </c>
      <c r="S3" s="348" t="s">
        <v>18</v>
      </c>
      <c r="T3" s="236"/>
      <c r="U3" s="236"/>
      <c r="V3" s="345" t="s">
        <v>167</v>
      </c>
      <c r="W3" s="346" t="s">
        <v>56</v>
      </c>
      <c r="X3" s="347" t="s">
        <v>7</v>
      </c>
      <c r="Y3" s="347" t="s">
        <v>1</v>
      </c>
      <c r="Z3" s="347" t="s">
        <v>2</v>
      </c>
      <c r="AA3" s="347" t="s">
        <v>16</v>
      </c>
      <c r="AB3" s="347" t="s">
        <v>17</v>
      </c>
      <c r="AC3" s="348" t="s">
        <v>18</v>
      </c>
      <c r="AD3" s="236"/>
      <c r="AE3" s="236"/>
      <c r="AF3" s="345" t="s">
        <v>167</v>
      </c>
      <c r="AG3" s="346" t="s">
        <v>56</v>
      </c>
      <c r="AH3" s="347" t="s">
        <v>7</v>
      </c>
      <c r="AI3" s="347" t="s">
        <v>1</v>
      </c>
      <c r="AJ3" s="347" t="s">
        <v>2</v>
      </c>
      <c r="AK3" s="347" t="s">
        <v>16</v>
      </c>
      <c r="AL3" s="347" t="s">
        <v>17</v>
      </c>
      <c r="AM3" s="348" t="s">
        <v>18</v>
      </c>
      <c r="AN3" s="236"/>
      <c r="AO3" s="236"/>
      <c r="AP3" s="237"/>
      <c r="AZ3" s="237"/>
      <c r="BJ3" s="237"/>
      <c r="BT3" s="237"/>
      <c r="CD3" s="237"/>
      <c r="CN3" s="237"/>
      <c r="CX3" s="237"/>
      <c r="DH3" s="237"/>
      <c r="DR3" s="237"/>
      <c r="EB3" s="237"/>
      <c r="EL3" s="237"/>
      <c r="EV3" s="237"/>
      <c r="FF3" s="237"/>
      <c r="FP3" s="237"/>
      <c r="FZ3" s="237"/>
      <c r="GJ3" s="237"/>
      <c r="GT3" s="237"/>
      <c r="HD3" s="237"/>
    </row>
    <row xmlns:x14ac="http://schemas.microsoft.com/office/spreadsheetml/2009/9/ac" r="4" s="4" customFormat="true" x14ac:dyDescent="0.25">
      <c r="A4" s="367" t="str">
        <f>IF(ISBLANK('Data Summary'!A6),"",'Data Summary'!A6)</f>
        <v>ARE_2017_UIS</v>
      </c>
      <c r="B4" s="101" t="s">
        <v>208</v>
      </c>
      <c r="C4" s="81" t="s">
        <v>3</v>
      </c>
      <c r="D4" s="128">
        <v>0</v>
      </c>
      <c r="E4" s="128"/>
      <c r="F4" s="128"/>
      <c r="G4" s="128"/>
      <c r="H4" s="128">
        <v>0</v>
      </c>
      <c r="I4" s="21">
        <v>0</v>
      </c>
      <c r="J4" s="19"/>
      <c r="K4" s="19"/>
      <c r="L4" s="101" t="s">
        <v>208</v>
      </c>
      <c r="M4" s="81" t="s">
        <v>3</v>
      </c>
      <c r="N4" s="128">
        <v>0</v>
      </c>
      <c r="O4" s="128"/>
      <c r="P4" s="128"/>
      <c r="Q4" s="128"/>
      <c r="R4" s="128">
        <v>0</v>
      </c>
      <c r="S4" s="21">
        <v>0</v>
      </c>
      <c r="T4" s="19"/>
      <c r="U4" s="19"/>
      <c r="V4" s="101" t="s">
        <v>208</v>
      </c>
      <c r="W4" s="81" t="s">
        <v>3</v>
      </c>
      <c r="X4" s="128">
        <v>0</v>
      </c>
      <c r="Y4" s="128"/>
      <c r="Z4" s="128"/>
      <c r="AA4" s="128"/>
      <c r="AB4" s="128">
        <v>0</v>
      </c>
      <c r="AC4" s="21">
        <v>0</v>
      </c>
      <c r="AD4" s="19"/>
      <c r="AE4" s="19"/>
      <c r="AF4" s="101" t="s">
        <v>208</v>
      </c>
      <c r="AG4" s="81" t="s">
        <v>3</v>
      </c>
      <c r="AH4" s="128">
        <v>0</v>
      </c>
      <c r="AI4" s="128"/>
      <c r="AJ4" s="128"/>
      <c r="AK4" s="128"/>
      <c r="AL4" s="128">
        <v>0</v>
      </c>
      <c r="AM4" s="21">
        <v>0</v>
      </c>
      <c r="AN4" s="19"/>
      <c r="AO4" s="19"/>
      <c r="AP4" s="109"/>
      <c r="AZ4" s="109"/>
      <c r="BJ4" s="109"/>
      <c r="BT4" s="109"/>
      <c r="CD4" s="109"/>
      <c r="CN4" s="109"/>
      <c r="CX4" s="109"/>
      <c r="DH4" s="109"/>
      <c r="DR4" s="109"/>
      <c r="EB4" s="109"/>
      <c r="EL4" s="109"/>
      <c r="EV4" s="109"/>
      <c r="FF4" s="109"/>
      <c r="FP4" s="109"/>
      <c r="FZ4" s="109"/>
      <c r="GJ4" s="109"/>
      <c r="GT4" s="109"/>
      <c r="HD4" s="109"/>
    </row>
    <row xmlns:x14ac="http://schemas.microsoft.com/office/spreadsheetml/2009/9/ac" r="5" s="4" customFormat="true" x14ac:dyDescent="0.25">
      <c r="A5" s="367" t="str">
        <f ca="true">IF(ISBLANK('Data Summary'!A7),"",'Data Summary'!A7)</f>
        <v>ARE_2019_UIS</v>
      </c>
      <c r="B5" s="101"/>
      <c r="C5" s="81" t="s">
        <v>25</v>
      </c>
      <c r="D5" s="128">
        <v>100</v>
      </c>
      <c r="E5" s="128"/>
      <c r="F5" s="128"/>
      <c r="G5" s="128"/>
      <c r="H5" s="128">
        <v>100</v>
      </c>
      <c r="I5" s="21">
        <v>100</v>
      </c>
      <c r="J5" s="19"/>
      <c r="K5" s="19"/>
      <c r="L5" s="101"/>
      <c r="M5" s="81" t="s">
        <v>25</v>
      </c>
      <c r="N5" s="128">
        <v>100</v>
      </c>
      <c r="O5" s="128"/>
      <c r="P5" s="128"/>
      <c r="Q5" s="128"/>
      <c r="R5" s="128">
        <v>100</v>
      </c>
      <c r="S5" s="21">
        <v>100</v>
      </c>
      <c r="T5" s="19"/>
      <c r="U5" s="19"/>
      <c r="V5" s="101"/>
      <c r="W5" s="81" t="s">
        <v>25</v>
      </c>
      <c r="X5" s="128">
        <v>100</v>
      </c>
      <c r="Y5" s="128"/>
      <c r="Z5" s="128"/>
      <c r="AA5" s="128"/>
      <c r="AB5" s="128">
        <v>100</v>
      </c>
      <c r="AC5" s="21">
        <v>100</v>
      </c>
      <c r="AD5" s="19"/>
      <c r="AE5" s="19"/>
      <c r="AF5" s="101"/>
      <c r="AG5" s="81" t="s">
        <v>25</v>
      </c>
      <c r="AH5" s="128">
        <v>100</v>
      </c>
      <c r="AI5" s="128"/>
      <c r="AJ5" s="128"/>
      <c r="AK5" s="128"/>
      <c r="AL5" s="128">
        <v>100</v>
      </c>
      <c r="AM5" s="21">
        <v>100</v>
      </c>
      <c r="AN5" s="19"/>
      <c r="AO5" s="19"/>
      <c r="AP5" s="109"/>
      <c r="AZ5" s="109"/>
      <c r="BJ5" s="109"/>
      <c r="BT5" s="109"/>
      <c r="CD5" s="109"/>
      <c r="CN5" s="109"/>
      <c r="CX5" s="109"/>
      <c r="DH5" s="109"/>
      <c r="DR5" s="109"/>
      <c r="EB5" s="109"/>
      <c r="EL5" s="109"/>
      <c r="EV5" s="109"/>
      <c r="FF5" s="109"/>
      <c r="FP5" s="109"/>
      <c r="FZ5" s="109"/>
      <c r="GJ5" s="109"/>
      <c r="GT5" s="109"/>
      <c r="HD5" s="109"/>
    </row>
    <row xmlns:x14ac="http://schemas.microsoft.com/office/spreadsheetml/2009/9/ac" r="6" s="4" customFormat="true" ht="15.6" customHeight="true" x14ac:dyDescent="0.25">
      <c r="A6" s="367" t="str">
        <f ca="true">IF(ISBLANK('Data Summary'!A8),"",'Data Summary'!A8)</f>
        <v>ARE_2020_UIS</v>
      </c>
      <c r="B6" s="113"/>
      <c r="C6" s="82" t="s">
        <v>26</v>
      </c>
      <c r="D6" s="129"/>
      <c r="E6" s="128"/>
      <c r="F6" s="128"/>
      <c r="G6" s="128"/>
      <c r="H6" s="128"/>
      <c r="I6" s="21"/>
      <c r="J6" s="19"/>
      <c r="K6" s="19"/>
      <c r="L6" s="113"/>
      <c r="M6" s="82" t="s">
        <v>26</v>
      </c>
      <c r="N6" s="129"/>
      <c r="O6" s="128"/>
      <c r="P6" s="128"/>
      <c r="Q6" s="128"/>
      <c r="R6" s="128"/>
      <c r="S6" s="21"/>
      <c r="T6" s="19"/>
      <c r="U6" s="19"/>
      <c r="V6" s="113"/>
      <c r="W6" s="82" t="s">
        <v>26</v>
      </c>
      <c r="X6" s="129"/>
      <c r="Y6" s="128"/>
      <c r="Z6" s="128"/>
      <c r="AA6" s="128"/>
      <c r="AB6" s="128"/>
      <c r="AC6" s="21"/>
      <c r="AD6" s="19"/>
      <c r="AE6" s="19"/>
      <c r="AF6" s="113"/>
      <c r="AG6" s="82" t="s">
        <v>26</v>
      </c>
      <c r="AH6" s="129"/>
      <c r="AI6" s="128"/>
      <c r="AJ6" s="128"/>
      <c r="AK6" s="128"/>
      <c r="AL6" s="128"/>
      <c r="AM6" s="21"/>
      <c r="AN6" s="19"/>
      <c r="AO6" s="19"/>
      <c r="AP6" s="109"/>
      <c r="AZ6" s="109"/>
      <c r="BJ6" s="109"/>
      <c r="BT6" s="109"/>
      <c r="CD6" s="109"/>
      <c r="CN6" s="109"/>
      <c r="CX6" s="109"/>
      <c r="DH6" s="109"/>
      <c r="DR6" s="109"/>
      <c r="EB6" s="109"/>
      <c r="EL6" s="109"/>
      <c r="EV6" s="109"/>
      <c r="FF6" s="109"/>
      <c r="FP6" s="109"/>
      <c r="FZ6" s="109"/>
      <c r="GJ6" s="109"/>
      <c r="GT6" s="109"/>
      <c r="HD6" s="109"/>
    </row>
    <row xmlns:x14ac="http://schemas.microsoft.com/office/spreadsheetml/2009/9/ac" r="7" s="4" customFormat="true" x14ac:dyDescent="0.25">
      <c r="A7" s="367" t="str">
        <f ca="true">IF(ISBLANK('Data Summary'!A9),"",'Data Summary'!A9)</f>
        <v>ARE_2022_UIS</v>
      </c>
      <c r="B7" s="101" t="s">
        <v>208</v>
      </c>
      <c r="C7" s="82" t="s">
        <v>160</v>
      </c>
      <c r="D7" s="128">
        <v>100</v>
      </c>
      <c r="E7" s="128"/>
      <c r="F7" s="128"/>
      <c r="G7" s="128"/>
      <c r="H7" s="128">
        <v>100</v>
      </c>
      <c r="I7" s="21">
        <v>100</v>
      </c>
      <c r="J7" s="19"/>
      <c r="K7" s="19"/>
      <c r="L7" s="101" t="s">
        <v>208</v>
      </c>
      <c r="M7" s="82" t="s">
        <v>160</v>
      </c>
      <c r="N7" s="128">
        <v>100</v>
      </c>
      <c r="O7" s="128"/>
      <c r="P7" s="128"/>
      <c r="Q7" s="128"/>
      <c r="R7" s="128">
        <v>100</v>
      </c>
      <c r="S7" s="21">
        <v>100</v>
      </c>
      <c r="T7" s="19"/>
      <c r="U7" s="19"/>
      <c r="V7" s="101" t="s">
        <v>208</v>
      </c>
      <c r="W7" s="82" t="s">
        <v>160</v>
      </c>
      <c r="X7" s="128">
        <v>100</v>
      </c>
      <c r="Y7" s="128"/>
      <c r="Z7" s="128"/>
      <c r="AA7" s="128"/>
      <c r="AB7" s="128">
        <v>100</v>
      </c>
      <c r="AC7" s="21">
        <v>100</v>
      </c>
      <c r="AD7" s="19"/>
      <c r="AE7" s="19"/>
      <c r="AF7" s="101" t="s">
        <v>208</v>
      </c>
      <c r="AG7" s="82" t="s">
        <v>160</v>
      </c>
      <c r="AH7" s="128">
        <v>100</v>
      </c>
      <c r="AI7" s="128"/>
      <c r="AJ7" s="128"/>
      <c r="AK7" s="128"/>
      <c r="AL7" s="128">
        <v>100</v>
      </c>
      <c r="AM7" s="21">
        <v>100</v>
      </c>
      <c r="AN7" s="19"/>
      <c r="AO7" s="19"/>
      <c r="AP7" s="109"/>
      <c r="AZ7" s="109"/>
      <c r="BJ7" s="109"/>
      <c r="BT7" s="109"/>
      <c r="CD7" s="109"/>
      <c r="CN7" s="109"/>
      <c r="CX7" s="109"/>
      <c r="DH7" s="109"/>
      <c r="DR7" s="109"/>
      <c r="EB7" s="109"/>
      <c r="EL7" s="109"/>
      <c r="EV7" s="109"/>
      <c r="FF7" s="109"/>
      <c r="FP7" s="109"/>
      <c r="FZ7" s="109"/>
      <c r="GJ7" s="109"/>
      <c r="GT7" s="109"/>
      <c r="HD7" s="109"/>
    </row>
    <row xmlns:x14ac="http://schemas.microsoft.com/office/spreadsheetml/2009/9/ac" r="8" s="4" customFormat="true" x14ac:dyDescent="0.25">
      <c r="A8" s="368" t="str">
        <f ca="true">IF(ISBLANK('Data Summary'!A10),"",'Data Summary'!A10)</f>
        <v/>
      </c>
      <c r="B8" s="113"/>
      <c r="C8" s="82" t="s">
        <v>161</v>
      </c>
      <c r="D8" s="129"/>
      <c r="E8" s="128"/>
      <c r="F8" s="128"/>
      <c r="G8" s="128"/>
      <c r="H8" s="128"/>
      <c r="I8" s="21"/>
      <c r="J8" s="19"/>
      <c r="K8" s="19"/>
      <c r="L8" s="113"/>
      <c r="M8" s="82" t="s">
        <v>161</v>
      </c>
      <c r="N8" s="129"/>
      <c r="O8" s="128"/>
      <c r="P8" s="128"/>
      <c r="Q8" s="128"/>
      <c r="R8" s="128"/>
      <c r="S8" s="21"/>
      <c r="T8" s="19"/>
      <c r="U8" s="19"/>
      <c r="V8" s="113"/>
      <c r="W8" s="82" t="s">
        <v>161</v>
      </c>
      <c r="X8" s="129"/>
      <c r="Y8" s="128"/>
      <c r="Z8" s="128"/>
      <c r="AA8" s="128"/>
      <c r="AB8" s="128"/>
      <c r="AC8" s="21"/>
      <c r="AD8" s="19"/>
      <c r="AE8" s="19"/>
      <c r="AF8" s="113"/>
      <c r="AG8" s="82" t="s">
        <v>161</v>
      </c>
      <c r="AH8" s="129"/>
      <c r="AI8" s="128"/>
      <c r="AJ8" s="128"/>
      <c r="AK8" s="128"/>
      <c r="AL8" s="128"/>
      <c r="AM8" s="21"/>
      <c r="AN8" s="19"/>
      <c r="AO8" s="19"/>
      <c r="AP8" s="109"/>
      <c r="AZ8" s="109"/>
      <c r="BJ8" s="109"/>
      <c r="BT8" s="109"/>
      <c r="CD8" s="109"/>
      <c r="CN8" s="109"/>
      <c r="CX8" s="109"/>
      <c r="DH8" s="109"/>
      <c r="DR8" s="109"/>
      <c r="EB8" s="109"/>
      <c r="EL8" s="109"/>
      <c r="EV8" s="109"/>
      <c r="FF8" s="109"/>
      <c r="FP8" s="109"/>
      <c r="FZ8" s="109"/>
      <c r="GJ8" s="109"/>
      <c r="GT8" s="109"/>
      <c r="HD8" s="109"/>
    </row>
    <row xmlns:x14ac="http://schemas.microsoft.com/office/spreadsheetml/2009/9/ac" r="9" s="4" customFormat="true" x14ac:dyDescent="0.25">
      <c r="A9" s="368" t="str">
        <f ca="true">IF(ISBLANK('Data Summary'!A11),"",'Data Summary'!A11)</f>
        <v/>
      </c>
      <c r="B9" s="101" t="s">
        <v>179</v>
      </c>
      <c r="C9" s="82" t="s">
        <v>170</v>
      </c>
      <c r="D9" s="129">
        <v>100</v>
      </c>
      <c r="E9" s="128"/>
      <c r="F9" s="128"/>
      <c r="G9" s="128"/>
      <c r="H9" s="128">
        <v>100</v>
      </c>
      <c r="I9" s="21">
        <v>100</v>
      </c>
      <c r="J9" s="19"/>
      <c r="K9" s="19"/>
      <c r="L9" s="101" t="s">
        <v>179</v>
      </c>
      <c r="M9" s="82" t="s">
        <v>170</v>
      </c>
      <c r="N9" s="129">
        <v>100</v>
      </c>
      <c r="O9" s="128"/>
      <c r="P9" s="128"/>
      <c r="Q9" s="128"/>
      <c r="R9" s="128">
        <v>100</v>
      </c>
      <c r="S9" s="21">
        <v>100</v>
      </c>
      <c r="T9" s="19"/>
      <c r="U9" s="19"/>
      <c r="V9" s="101" t="s">
        <v>179</v>
      </c>
      <c r="W9" s="82" t="s">
        <v>170</v>
      </c>
      <c r="X9" s="129">
        <v>100</v>
      </c>
      <c r="Y9" s="128"/>
      <c r="Z9" s="128"/>
      <c r="AA9" s="128"/>
      <c r="AB9" s="128">
        <v>100</v>
      </c>
      <c r="AC9" s="21">
        <v>100</v>
      </c>
      <c r="AD9" s="19"/>
      <c r="AE9" s="19"/>
      <c r="AF9" s="101" t="s">
        <v>179</v>
      </c>
      <c r="AG9" s="82" t="s">
        <v>170</v>
      </c>
      <c r="AH9" s="129">
        <v>100</v>
      </c>
      <c r="AI9" s="128"/>
      <c r="AJ9" s="128"/>
      <c r="AK9" s="128"/>
      <c r="AL9" s="128">
        <v>100</v>
      </c>
      <c r="AM9" s="21">
        <v>100</v>
      </c>
      <c r="AN9" s="19"/>
      <c r="AO9" s="19"/>
      <c r="AP9" s="109"/>
      <c r="AZ9" s="109"/>
      <c r="BJ9" s="109"/>
      <c r="BT9" s="109"/>
      <c r="CD9" s="109"/>
      <c r="CN9" s="109"/>
      <c r="CX9" s="109"/>
      <c r="DH9" s="109"/>
      <c r="DR9" s="109"/>
      <c r="EB9" s="109"/>
      <c r="EL9" s="109"/>
      <c r="EV9" s="109"/>
      <c r="FF9" s="109"/>
      <c r="FP9" s="109"/>
      <c r="FZ9" s="109"/>
      <c r="GJ9" s="109"/>
      <c r="GT9" s="109"/>
      <c r="HD9" s="109"/>
    </row>
    <row xmlns:x14ac="http://schemas.microsoft.com/office/spreadsheetml/2009/9/ac" r="10" s="2" customFormat="true" ht="86.45" customHeight="true" x14ac:dyDescent="0.25">
      <c r="A10" s="368" t="str">
        <f ca="true">IF(ISBLANK('Data Summary'!A12),"",'Data Summary'!A12)</f>
        <v/>
      </c>
      <c r="B10" s="104" t="s">
        <v>12</v>
      </c>
      <c r="C10" s="546" t="s">
        <v>210</v>
      </c>
      <c r="D10" s="547"/>
      <c r="E10" s="547"/>
      <c r="F10" s="547"/>
      <c r="G10" s="547"/>
      <c r="H10" s="547"/>
      <c r="I10" s="548"/>
      <c r="J10" s="10"/>
      <c r="K10" s="10"/>
      <c r="L10" s="104" t="s">
        <v>12</v>
      </c>
      <c r="M10" s="546" t="s">
        <v>210</v>
      </c>
      <c r="N10" s="547"/>
      <c r="O10" s="547"/>
      <c r="P10" s="547"/>
      <c r="Q10" s="547"/>
      <c r="R10" s="547"/>
      <c r="S10" s="548"/>
      <c r="T10" s="10"/>
      <c r="U10" s="10"/>
      <c r="V10" s="104" t="s">
        <v>12</v>
      </c>
      <c r="W10" s="546" t="s">
        <v>210</v>
      </c>
      <c r="X10" s="547"/>
      <c r="Y10" s="547"/>
      <c r="Z10" s="547"/>
      <c r="AA10" s="547"/>
      <c r="AB10" s="547"/>
      <c r="AC10" s="548"/>
      <c r="AD10" s="10"/>
      <c r="AE10" s="10"/>
      <c r="AF10" s="104" t="s">
        <v>12</v>
      </c>
      <c r="AG10" s="546" t="s">
        <v>210</v>
      </c>
      <c r="AH10" s="547"/>
      <c r="AI10" s="547"/>
      <c r="AJ10" s="547"/>
      <c r="AK10" s="547"/>
      <c r="AL10" s="547"/>
      <c r="AM10" s="548"/>
      <c r="AN10" s="10"/>
      <c r="AO10" s="10"/>
      <c r="AP10" s="112"/>
      <c r="AZ10" s="112"/>
      <c r="BJ10" s="112"/>
      <c r="BT10" s="112"/>
      <c r="CD10" s="112"/>
      <c r="CN10" s="112"/>
      <c r="CX10" s="112"/>
      <c r="DH10" s="112"/>
      <c r="DR10" s="112"/>
      <c r="EB10" s="112"/>
      <c r="EL10" s="112"/>
      <c r="EV10" s="112"/>
      <c r="FF10" s="112"/>
      <c r="FP10" s="112"/>
      <c r="FZ10" s="112"/>
      <c r="GJ10" s="112"/>
      <c r="GT10" s="112"/>
      <c r="HD10" s="112"/>
    </row>
    <row xmlns:x14ac="http://schemas.microsoft.com/office/spreadsheetml/2009/9/ac" r="11" s="2" customFormat="true" ht="15.6" customHeight="true" x14ac:dyDescent="0.25">
      <c r="A11" s="368" t="str">
        <f ca="true">IF(ISBLANK('Data Summary'!A13),"",'Data Summary'!A13)</f>
        <v/>
      </c>
      <c r="B11" s="104"/>
      <c r="C11" s="90" t="s">
        <v>120</v>
      </c>
      <c r="D11" s="134" t="s">
        <v>158</v>
      </c>
      <c r="E11" s="134"/>
      <c r="F11" s="134"/>
      <c r="G11" s="134"/>
      <c r="H11" s="134" t="s">
        <v>158</v>
      </c>
      <c r="I11" s="89" t="s">
        <v>158</v>
      </c>
      <c r="J11" s="10"/>
      <c r="K11" s="10"/>
      <c r="L11" s="104"/>
      <c r="M11" s="90" t="s">
        <v>120</v>
      </c>
      <c r="N11" s="134" t="s">
        <v>158</v>
      </c>
      <c r="O11" s="134"/>
      <c r="P11" s="134"/>
      <c r="Q11" s="134"/>
      <c r="R11" s="134" t="s">
        <v>158</v>
      </c>
      <c r="S11" s="89" t="s">
        <v>158</v>
      </c>
      <c r="T11" s="10"/>
      <c r="U11" s="10"/>
      <c r="V11" s="104"/>
      <c r="W11" s="90" t="s">
        <v>120</v>
      </c>
      <c r="X11" s="134" t="s">
        <v>158</v>
      </c>
      <c r="Y11" s="134"/>
      <c r="Z11" s="134"/>
      <c r="AA11" s="134"/>
      <c r="AB11" s="134" t="s">
        <v>158</v>
      </c>
      <c r="AC11" s="89" t="s">
        <v>158</v>
      </c>
      <c r="AD11" s="10"/>
      <c r="AE11" s="10"/>
      <c r="AF11" s="104"/>
      <c r="AG11" s="90" t="s">
        <v>120</v>
      </c>
      <c r="AH11" s="134" t="s">
        <v>158</v>
      </c>
      <c r="AI11" s="134"/>
      <c r="AJ11" s="134"/>
      <c r="AK11" s="134"/>
      <c r="AL11" s="134" t="s">
        <v>158</v>
      </c>
      <c r="AM11" s="89" t="s">
        <v>158</v>
      </c>
      <c r="AN11" s="10"/>
      <c r="AO11" s="10"/>
      <c r="AP11" s="112"/>
      <c r="AZ11" s="112"/>
      <c r="BJ11" s="112"/>
      <c r="BT11" s="112"/>
      <c r="CD11" s="112"/>
      <c r="CN11" s="112"/>
      <c r="CX11" s="112"/>
      <c r="DH11" s="112"/>
      <c r="DR11" s="112"/>
      <c r="EB11" s="112"/>
      <c r="EL11" s="112"/>
      <c r="EV11" s="112"/>
      <c r="FF11" s="112"/>
      <c r="FP11" s="112"/>
      <c r="FZ11" s="112"/>
      <c r="GJ11" s="112"/>
      <c r="GT11" s="112"/>
      <c r="HD11" s="112"/>
    </row>
    <row xmlns:x14ac="http://schemas.microsoft.com/office/spreadsheetml/2009/9/ac" r="12" s="2" customFormat="true" ht="15" customHeight="true" x14ac:dyDescent="0.25">
      <c r="A12" s="368" t="str">
        <f ca="true">IF(ISBLANK('Data Summary'!A14),"",'Data Summary'!A14)</f>
        <v/>
      </c>
      <c r="B12" s="104"/>
      <c r="C12" s="90" t="s">
        <v>126</v>
      </c>
      <c r="D12" s="134" t="s">
        <v>158</v>
      </c>
      <c r="E12" s="134"/>
      <c r="F12" s="134"/>
      <c r="G12" s="134"/>
      <c r="H12" s="134" t="s">
        <v>158</v>
      </c>
      <c r="I12" s="89" t="s">
        <v>158</v>
      </c>
      <c r="J12" s="10"/>
      <c r="K12" s="10"/>
      <c r="L12" s="104"/>
      <c r="M12" s="90" t="s">
        <v>126</v>
      </c>
      <c r="N12" s="134" t="s">
        <v>158</v>
      </c>
      <c r="O12" s="134"/>
      <c r="P12" s="134"/>
      <c r="Q12" s="134"/>
      <c r="R12" s="134" t="s">
        <v>158</v>
      </c>
      <c r="S12" s="89" t="s">
        <v>158</v>
      </c>
      <c r="T12" s="10"/>
      <c r="U12" s="10"/>
      <c r="V12" s="104"/>
      <c r="W12" s="90" t="s">
        <v>126</v>
      </c>
      <c r="X12" s="134" t="s">
        <v>158</v>
      </c>
      <c r="Y12" s="134"/>
      <c r="Z12" s="134"/>
      <c r="AA12" s="134"/>
      <c r="AB12" s="134" t="s">
        <v>158</v>
      </c>
      <c r="AC12" s="89" t="s">
        <v>158</v>
      </c>
      <c r="AD12" s="10"/>
      <c r="AE12" s="10"/>
      <c r="AF12" s="104"/>
      <c r="AG12" s="90" t="s">
        <v>126</v>
      </c>
      <c r="AH12" s="134" t="s">
        <v>158</v>
      </c>
      <c r="AI12" s="134"/>
      <c r="AJ12" s="134"/>
      <c r="AK12" s="134"/>
      <c r="AL12" s="134" t="s">
        <v>158</v>
      </c>
      <c r="AM12" s="89" t="s">
        <v>158</v>
      </c>
      <c r="AN12" s="10"/>
      <c r="AO12" s="10"/>
      <c r="AP12" s="112"/>
      <c r="AZ12" s="112"/>
      <c r="BJ12" s="112"/>
      <c r="BT12" s="112"/>
      <c r="CD12" s="112"/>
      <c r="CN12" s="112"/>
      <c r="CX12" s="112"/>
      <c r="DH12" s="112"/>
      <c r="DR12" s="112"/>
      <c r="EB12" s="112"/>
      <c r="EL12" s="112"/>
      <c r="EV12" s="112"/>
      <c r="FF12" s="112"/>
      <c r="FP12" s="112"/>
      <c r="FZ12" s="112"/>
      <c r="GJ12" s="112"/>
      <c r="GT12" s="112"/>
      <c r="HD12" s="112"/>
    </row>
    <row xmlns:x14ac="http://schemas.microsoft.com/office/spreadsheetml/2009/9/ac" r="13" s="2" customFormat="true" ht="15" customHeight="true" x14ac:dyDescent="0.25">
      <c r="A13" s="368" t="str">
        <f ca="true">IF(ISBLANK('Data Summary'!A15),"",'Data Summary'!A15)</f>
        <v/>
      </c>
      <c r="B13" s="104"/>
      <c r="C13" s="90" t="s">
        <v>103</v>
      </c>
      <c r="D13" s="134" t="s">
        <v>158</v>
      </c>
      <c r="E13" s="134"/>
      <c r="F13" s="134"/>
      <c r="G13" s="134"/>
      <c r="H13" s="134" t="s">
        <v>158</v>
      </c>
      <c r="I13" s="89" t="s">
        <v>158</v>
      </c>
      <c r="J13" s="10"/>
      <c r="K13" s="10"/>
      <c r="L13" s="104"/>
      <c r="M13" s="90" t="s">
        <v>103</v>
      </c>
      <c r="N13" s="134" t="s">
        <v>158</v>
      </c>
      <c r="O13" s="134"/>
      <c r="P13" s="134"/>
      <c r="Q13" s="134"/>
      <c r="R13" s="134" t="s">
        <v>158</v>
      </c>
      <c r="S13" s="89" t="s">
        <v>158</v>
      </c>
      <c r="T13" s="10"/>
      <c r="U13" s="10"/>
      <c r="V13" s="104"/>
      <c r="W13" s="90" t="s">
        <v>103</v>
      </c>
      <c r="X13" s="134" t="s">
        <v>158</v>
      </c>
      <c r="Y13" s="134"/>
      <c r="Z13" s="134"/>
      <c r="AA13" s="134"/>
      <c r="AB13" s="134" t="s">
        <v>158</v>
      </c>
      <c r="AC13" s="89" t="s">
        <v>158</v>
      </c>
      <c r="AD13" s="10"/>
      <c r="AE13" s="10"/>
      <c r="AF13" s="104"/>
      <c r="AG13" s="90" t="s">
        <v>103</v>
      </c>
      <c r="AH13" s="134" t="s">
        <v>158</v>
      </c>
      <c r="AI13" s="134"/>
      <c r="AJ13" s="134"/>
      <c r="AK13" s="134"/>
      <c r="AL13" s="134" t="s">
        <v>158</v>
      </c>
      <c r="AM13" s="89" t="s">
        <v>158</v>
      </c>
      <c r="AN13" s="10"/>
      <c r="AO13" s="10"/>
      <c r="AP13" s="112"/>
      <c r="AZ13" s="112"/>
      <c r="BJ13" s="112"/>
      <c r="BT13" s="112"/>
      <c r="CD13" s="112"/>
      <c r="CN13" s="112"/>
      <c r="CX13" s="112"/>
      <c r="DH13" s="112"/>
      <c r="DR13" s="112"/>
      <c r="EB13" s="112"/>
      <c r="EL13" s="112"/>
      <c r="EV13" s="112"/>
      <c r="FF13" s="112"/>
      <c r="FP13" s="112"/>
      <c r="FZ13" s="112"/>
      <c r="GJ13" s="112"/>
      <c r="GT13" s="112"/>
      <c r="HD13" s="112"/>
    </row>
    <row xmlns:x14ac="http://schemas.microsoft.com/office/spreadsheetml/2009/9/ac" r="14" ht="15.75" customHeight="true" x14ac:dyDescent="0.25">
      <c r="A14" s="368" t="str">
        <f ca="true">IF(ISBLANK('Data Summary'!A16),"",'Data Summary'!A16)</f>
        <v/>
      </c>
      <c r="B14" s="105"/>
      <c r="C14" s="83" t="s">
        <v>23</v>
      </c>
      <c r="D14" s="9"/>
      <c r="E14" s="9"/>
      <c r="F14" s="9"/>
      <c r="G14" s="64"/>
      <c r="H14" s="65"/>
      <c r="I14" s="66"/>
      <c r="J14" s="10"/>
      <c r="K14" s="10"/>
      <c r="L14" s="105"/>
      <c r="M14" s="83" t="s">
        <v>23</v>
      </c>
      <c r="N14" s="9"/>
      <c r="O14" s="9"/>
      <c r="P14" s="9"/>
      <c r="Q14" s="64"/>
      <c r="R14" s="65"/>
      <c r="S14" s="66"/>
      <c r="T14" s="10"/>
      <c r="U14" s="10"/>
      <c r="V14" s="105"/>
      <c r="W14" s="83" t="s">
        <v>23</v>
      </c>
      <c r="X14" s="9"/>
      <c r="Y14" s="9"/>
      <c r="Z14" s="9"/>
      <c r="AA14" s="64"/>
      <c r="AB14" s="65"/>
      <c r="AC14" s="66"/>
      <c r="AD14" s="10"/>
      <c r="AE14" s="10"/>
      <c r="AF14" s="105"/>
      <c r="AG14" s="83" t="s">
        <v>23</v>
      </c>
      <c r="AH14" s="9"/>
      <c r="AI14" s="9"/>
      <c r="AJ14" s="9"/>
      <c r="AK14" s="64"/>
      <c r="AL14" s="65"/>
      <c r="AM14" s="66"/>
      <c r="AN14" s="10"/>
      <c r="AO14" s="10"/>
    </row>
    <row xmlns:x14ac="http://schemas.microsoft.com/office/spreadsheetml/2009/9/ac" r="15" ht="15.75" customHeight="true" thickBot="true" x14ac:dyDescent="0.3">
      <c r="A15" s="368" t="str">
        <f ca="true">IF(ISBLANK('Data Summary'!A17),"",'Data Summary'!A17)</f>
        <v/>
      </c>
      <c r="B15" s="106"/>
      <c r="C15" s="84" t="s">
        <v>20</v>
      </c>
      <c r="D15" s="68"/>
      <c r="E15" s="68"/>
      <c r="F15" s="68"/>
      <c r="G15" s="68"/>
      <c r="H15" s="68"/>
      <c r="I15" s="24"/>
      <c r="J15" s="20"/>
      <c r="K15" s="20"/>
      <c r="L15" s="106"/>
      <c r="M15" s="84" t="s">
        <v>20</v>
      </c>
      <c r="N15" s="68"/>
      <c r="O15" s="68"/>
      <c r="P15" s="68"/>
      <c r="Q15" s="68"/>
      <c r="R15" s="68"/>
      <c r="S15" s="24"/>
      <c r="T15" s="20"/>
      <c r="U15" s="20"/>
      <c r="V15" s="106"/>
      <c r="W15" s="84" t="s">
        <v>20</v>
      </c>
      <c r="X15" s="68"/>
      <c r="Y15" s="68"/>
      <c r="Z15" s="68"/>
      <c r="AA15" s="68"/>
      <c r="AB15" s="68"/>
      <c r="AC15" s="24"/>
      <c r="AD15" s="20"/>
      <c r="AE15" s="20"/>
      <c r="AF15" s="106"/>
      <c r="AG15" s="84" t="s">
        <v>20</v>
      </c>
      <c r="AH15" s="68"/>
      <c r="AI15" s="68"/>
      <c r="AJ15" s="68"/>
      <c r="AK15" s="68"/>
      <c r="AL15" s="68"/>
      <c r="AM15" s="24"/>
      <c r="AN15" s="20"/>
      <c r="AO15" s="20"/>
    </row>
    <row xmlns:x14ac="http://schemas.microsoft.com/office/spreadsheetml/2009/9/ac" r="16" s="3" customFormat="true" x14ac:dyDescent="0.25">
      <c r="A16" s="368" t="str">
        <f ca="true">IF(ISBLANK('Data Summary'!A18),"",'Data Summary'!A18)</f>
        <v/>
      </c>
      <c r="B16" s="107"/>
      <c r="L16" s="107"/>
      <c r="V16" s="107"/>
      <c r="AF16" s="107"/>
      <c r="AP16" s="107"/>
      <c r="AZ16" s="107"/>
      <c r="BJ16" s="107"/>
      <c r="BT16" s="107"/>
      <c r="CD16" s="107"/>
      <c r="CN16" s="107"/>
      <c r="CX16" s="107"/>
      <c r="DH16" s="107"/>
      <c r="DR16" s="107"/>
      <c r="EB16" s="107"/>
      <c r="EL16" s="107"/>
      <c r="EV16" s="107"/>
      <c r="FF16" s="107"/>
      <c r="FP16" s="107"/>
      <c r="FZ16" s="107"/>
      <c r="GJ16" s="107"/>
      <c r="GT16" s="107"/>
      <c r="HD16" s="107"/>
    </row>
    <row xmlns:x14ac="http://schemas.microsoft.com/office/spreadsheetml/2009/9/ac" r="17" s="3" customFormat="true" x14ac:dyDescent="0.25">
      <c r="A17" s="368" t="str">
        <f ca="true">IF(ISBLANK('Data Summary'!A19),"",'Data Summary'!A19)</f>
        <v/>
      </c>
      <c r="B17" s="107"/>
      <c r="L17" s="107"/>
      <c r="V17" s="107"/>
      <c r="AF17" s="107"/>
      <c r="AP17" s="107"/>
      <c r="AZ17" s="107"/>
      <c r="BJ17" s="107"/>
      <c r="BT17" s="107"/>
      <c r="CD17" s="107"/>
      <c r="CN17" s="107"/>
      <c r="CX17" s="107"/>
      <c r="DH17" s="107"/>
      <c r="DR17" s="107"/>
      <c r="EB17" s="107"/>
      <c r="EL17" s="107"/>
      <c r="EV17" s="107"/>
      <c r="FF17" s="107"/>
      <c r="FP17" s="107"/>
      <c r="FZ17" s="107"/>
      <c r="GJ17" s="107"/>
      <c r="GT17" s="107"/>
      <c r="HD17" s="107"/>
    </row>
    <row xmlns:x14ac="http://schemas.microsoft.com/office/spreadsheetml/2009/9/ac" r="18" s="3" customFormat="true" x14ac:dyDescent="0.25">
      <c r="A18" s="368" t="str">
        <f ca="true">IF(ISBLANK('Data Summary'!A20),"",'Data Summary'!A20)</f>
        <v/>
      </c>
      <c r="B18" s="107"/>
      <c r="L18" s="107"/>
      <c r="V18" s="107"/>
      <c r="AF18" s="107"/>
      <c r="AP18" s="107"/>
      <c r="AZ18" s="107"/>
      <c r="BJ18" s="107"/>
      <c r="BT18" s="107"/>
      <c r="CD18" s="107"/>
      <c r="CN18" s="107"/>
      <c r="CX18" s="107"/>
      <c r="DH18" s="107"/>
      <c r="DR18" s="107"/>
      <c r="EB18" s="107"/>
      <c r="EL18" s="107"/>
      <c r="EV18" s="107"/>
      <c r="FF18" s="107"/>
      <c r="FP18" s="107"/>
      <c r="FZ18" s="107"/>
      <c r="GJ18" s="107"/>
      <c r="GT18" s="107"/>
      <c r="HD18" s="107"/>
    </row>
    <row xmlns:x14ac="http://schemas.microsoft.com/office/spreadsheetml/2009/9/ac" r="19" s="3" customFormat="true" x14ac:dyDescent="0.25">
      <c r="A19" s="368" t="str">
        <f ca="true">IF(ISBLANK('Data Summary'!A21),"",'Data Summary'!A21)</f>
        <v/>
      </c>
      <c r="B19" s="107"/>
      <c r="L19" s="107"/>
      <c r="V19" s="107"/>
      <c r="AF19" s="107"/>
      <c r="AP19" s="107"/>
      <c r="AZ19" s="107"/>
      <c r="BJ19" s="107"/>
      <c r="BT19" s="107"/>
      <c r="CD19" s="107"/>
      <c r="CN19" s="107"/>
      <c r="CX19" s="107"/>
      <c r="DH19" s="107"/>
      <c r="DR19" s="107"/>
      <c r="EB19" s="107"/>
      <c r="EL19" s="107"/>
      <c r="EV19" s="107"/>
      <c r="FF19" s="107"/>
      <c r="FP19" s="107"/>
      <c r="FZ19" s="107"/>
      <c r="GJ19" s="107"/>
      <c r="GT19" s="107"/>
      <c r="HD19" s="107"/>
    </row>
    <row xmlns:x14ac="http://schemas.microsoft.com/office/spreadsheetml/2009/9/ac" r="20" s="3" customFormat="true" x14ac:dyDescent="0.25">
      <c r="A20" s="368" t="str">
        <f ca="true">IF(ISBLANK('Data Summary'!A22),"",'Data Summary'!A22)</f>
        <v/>
      </c>
      <c r="B20" s="107"/>
      <c r="L20" s="107"/>
      <c r="V20" s="107"/>
      <c r="AF20" s="107"/>
      <c r="AP20" s="107"/>
      <c r="AZ20" s="107"/>
      <c r="BJ20" s="107"/>
      <c r="BT20" s="107"/>
      <c r="CD20" s="107"/>
      <c r="CN20" s="107"/>
      <c r="CX20" s="107"/>
      <c r="DH20" s="107"/>
      <c r="DR20" s="107"/>
      <c r="EB20" s="107"/>
      <c r="EL20" s="107"/>
      <c r="EV20" s="107"/>
      <c r="FF20" s="107"/>
      <c r="FP20" s="107"/>
      <c r="FZ20" s="107"/>
      <c r="GJ20" s="107"/>
      <c r="GT20" s="107"/>
      <c r="HD20" s="107"/>
    </row>
    <row xmlns:x14ac="http://schemas.microsoft.com/office/spreadsheetml/2009/9/ac" r="21" s="3" customFormat="true" x14ac:dyDescent="0.25">
      <c r="A21" s="368" t="str">
        <f ca="true">IF(ISBLANK('Data Summary'!A23),"",'Data Summary'!A23)</f>
        <v/>
      </c>
      <c r="B21" s="107"/>
      <c r="L21" s="107"/>
      <c r="V21" s="107"/>
      <c r="AF21" s="107"/>
      <c r="AP21" s="107"/>
      <c r="AZ21" s="107"/>
      <c r="BJ21" s="107"/>
      <c r="BT21" s="107"/>
      <c r="CD21" s="107"/>
      <c r="CN21" s="107"/>
      <c r="CX21" s="107"/>
      <c r="DH21" s="107"/>
      <c r="DR21" s="107"/>
      <c r="EB21" s="107"/>
      <c r="EL21" s="107"/>
      <c r="EV21" s="107"/>
      <c r="FF21" s="107"/>
      <c r="FP21" s="107"/>
      <c r="FZ21" s="107"/>
      <c r="GJ21" s="107"/>
      <c r="GT21" s="107"/>
      <c r="HD21" s="107"/>
    </row>
    <row xmlns:x14ac="http://schemas.microsoft.com/office/spreadsheetml/2009/9/ac" r="22" s="3" customFormat="true" x14ac:dyDescent="0.25">
      <c r="A22" s="368" t="str">
        <f ca="true">IF(ISBLANK('Data Summary'!A24),"",'Data Summary'!A24)</f>
        <v/>
      </c>
      <c r="B22" s="107"/>
      <c r="L22" s="107"/>
      <c r="V22" s="107"/>
      <c r="AF22" s="107"/>
      <c r="AP22" s="107"/>
      <c r="AZ22" s="107"/>
      <c r="BJ22" s="107"/>
      <c r="BT22" s="107"/>
      <c r="CD22" s="107"/>
      <c r="CN22" s="107"/>
      <c r="CX22" s="107"/>
      <c r="DH22" s="107"/>
      <c r="DR22" s="107"/>
      <c r="EB22" s="107"/>
      <c r="EL22" s="107"/>
      <c r="EV22" s="107"/>
      <c r="FF22" s="107"/>
      <c r="FP22" s="107"/>
      <c r="FZ22" s="107"/>
      <c r="GJ22" s="107"/>
      <c r="GT22" s="107"/>
      <c r="HD22" s="107"/>
    </row>
    <row xmlns:x14ac="http://schemas.microsoft.com/office/spreadsheetml/2009/9/ac" r="23" s="3" customFormat="true" x14ac:dyDescent="0.25">
      <c r="A23" s="368" t="str">
        <f ca="true">IF(ISBLANK('Data Summary'!A25),"",'Data Summary'!A25)</f>
        <v/>
      </c>
      <c r="B23" s="107"/>
      <c r="L23" s="107"/>
      <c r="V23" s="107"/>
      <c r="AF23" s="107"/>
      <c r="AP23" s="107"/>
      <c r="AZ23" s="107"/>
      <c r="BJ23" s="107"/>
      <c r="BT23" s="107"/>
      <c r="CD23" s="107"/>
      <c r="CN23" s="107"/>
      <c r="CX23" s="107"/>
      <c r="DH23" s="107"/>
      <c r="DR23" s="107"/>
      <c r="EB23" s="107"/>
      <c r="EL23" s="107"/>
      <c r="EV23" s="107"/>
      <c r="FF23" s="107"/>
      <c r="FP23" s="107"/>
      <c r="FZ23" s="107"/>
      <c r="GJ23" s="107"/>
      <c r="GT23" s="107"/>
      <c r="HD23" s="107"/>
    </row>
    <row xmlns:x14ac="http://schemas.microsoft.com/office/spreadsheetml/2009/9/ac" r="24" s="3" customFormat="true" x14ac:dyDescent="0.25">
      <c r="A24" s="368" t="str">
        <f ca="true">IF(ISBLANK('Data Summary'!A26),"",'Data Summary'!A26)</f>
        <v/>
      </c>
      <c r="B24" s="107"/>
      <c r="L24" s="107"/>
      <c r="V24" s="107"/>
      <c r="AF24" s="107"/>
      <c r="AP24" s="107"/>
      <c r="AZ24" s="107"/>
      <c r="BJ24" s="107"/>
      <c r="BT24" s="107"/>
      <c r="CD24" s="107"/>
      <c r="CN24" s="107"/>
      <c r="CX24" s="107"/>
      <c r="DH24" s="107"/>
      <c r="DR24" s="107"/>
      <c r="EB24" s="107"/>
      <c r="EL24" s="107"/>
      <c r="EV24" s="107"/>
      <c r="FF24" s="107"/>
      <c r="FP24" s="107"/>
      <c r="FZ24" s="107"/>
      <c r="GJ24" s="107"/>
      <c r="GT24" s="107"/>
      <c r="HD24" s="107"/>
    </row>
    <row xmlns:x14ac="http://schemas.microsoft.com/office/spreadsheetml/2009/9/ac" r="25" s="3" customFormat="true" x14ac:dyDescent="0.25">
      <c r="A25" s="368" t="str">
        <f ca="true">IF(ISBLANK('Data Summary'!A27),"",'Data Summary'!A27)</f>
        <v/>
      </c>
      <c r="B25" s="107"/>
      <c r="L25" s="107"/>
      <c r="V25" s="107"/>
      <c r="AF25" s="107"/>
      <c r="AP25" s="107"/>
      <c r="AZ25" s="107"/>
      <c r="BJ25" s="107"/>
      <c r="BT25" s="107"/>
      <c r="CD25" s="107"/>
      <c r="CN25" s="107"/>
      <c r="CX25" s="107"/>
      <c r="DH25" s="107"/>
      <c r="DR25" s="107"/>
      <c r="EB25" s="107"/>
      <c r="EL25" s="107"/>
      <c r="EV25" s="107"/>
      <c r="FF25" s="107"/>
      <c r="FP25" s="107"/>
      <c r="FZ25" s="107"/>
      <c r="GJ25" s="107"/>
      <c r="GT25" s="107"/>
      <c r="HD25" s="107"/>
    </row>
    <row xmlns:x14ac="http://schemas.microsoft.com/office/spreadsheetml/2009/9/ac" r="26" s="3" customFormat="true" x14ac:dyDescent="0.25">
      <c r="A26" s="368" t="str">
        <f ca="true">IF(ISBLANK('Data Summary'!A28),"",'Data Summary'!A28)</f>
        <v/>
      </c>
      <c r="B26" s="107"/>
      <c r="L26" s="107"/>
      <c r="V26" s="107"/>
      <c r="AF26" s="107"/>
      <c r="AP26" s="107"/>
      <c r="AZ26" s="107"/>
      <c r="BJ26" s="107"/>
      <c r="BT26" s="107"/>
      <c r="CD26" s="107"/>
      <c r="CN26" s="107"/>
      <c r="CX26" s="107"/>
      <c r="DH26" s="107"/>
      <c r="DR26" s="107"/>
      <c r="EB26" s="107"/>
      <c r="EL26" s="107"/>
      <c r="EV26" s="107"/>
      <c r="FF26" s="107"/>
      <c r="FP26" s="107"/>
      <c r="FZ26" s="107"/>
      <c r="GJ26" s="107"/>
      <c r="GT26" s="107"/>
      <c r="HD26" s="107"/>
    </row>
    <row xmlns:x14ac="http://schemas.microsoft.com/office/spreadsheetml/2009/9/ac" r="27" s="3" customFormat="true" x14ac:dyDescent="0.25">
      <c r="A27" s="368" t="str">
        <f ca="true">IF(ISBLANK('Data Summary'!A29),"",'Data Summary'!A29)</f>
        <v/>
      </c>
      <c r="B27" s="107"/>
      <c r="L27" s="107"/>
      <c r="V27" s="107"/>
      <c r="AF27" s="107"/>
      <c r="AP27" s="107"/>
      <c r="AZ27" s="107"/>
      <c r="BJ27" s="107"/>
      <c r="BT27" s="107"/>
      <c r="CD27" s="107"/>
      <c r="CN27" s="107"/>
      <c r="CX27" s="107"/>
      <c r="DH27" s="107"/>
      <c r="DR27" s="107"/>
      <c r="EB27" s="107"/>
      <c r="EL27" s="107"/>
      <c r="EV27" s="107"/>
      <c r="FF27" s="107"/>
      <c r="FP27" s="107"/>
      <c r="FZ27" s="107"/>
      <c r="GJ27" s="107"/>
      <c r="GT27" s="107"/>
      <c r="HD27" s="107"/>
    </row>
    <row xmlns:x14ac="http://schemas.microsoft.com/office/spreadsheetml/2009/9/ac" r="28" s="3" customFormat="true" x14ac:dyDescent="0.25">
      <c r="A28" s="368" t="str">
        <f ca="true">IF(ISBLANK('Data Summary'!A30),"",'Data Summary'!A30)</f>
        <v/>
      </c>
      <c r="B28" s="107"/>
      <c r="L28" s="107"/>
      <c r="V28" s="107"/>
      <c r="AF28" s="107"/>
      <c r="AP28" s="107"/>
      <c r="AZ28" s="107"/>
      <c r="BJ28" s="107"/>
      <c r="BT28" s="107"/>
      <c r="CD28" s="107"/>
      <c r="CN28" s="107"/>
      <c r="CX28" s="107"/>
      <c r="DH28" s="107"/>
      <c r="DR28" s="107"/>
      <c r="EB28" s="107"/>
      <c r="EL28" s="107"/>
      <c r="EV28" s="107"/>
      <c r="FF28" s="107"/>
      <c r="FP28" s="107"/>
      <c r="FZ28" s="107"/>
      <c r="GJ28" s="107"/>
      <c r="GT28" s="107"/>
      <c r="HD28" s="107"/>
    </row>
    <row xmlns:x14ac="http://schemas.microsoft.com/office/spreadsheetml/2009/9/ac" r="29" s="3" customFormat="true" x14ac:dyDescent="0.25">
      <c r="A29" s="368" t="str">
        <f ca="true">IF(ISBLANK('Data Summary'!A31),"",'Data Summary'!A31)</f>
        <v/>
      </c>
      <c r="B29" s="107"/>
      <c r="L29" s="107"/>
      <c r="V29" s="107"/>
      <c r="AF29" s="107"/>
      <c r="AP29" s="107"/>
      <c r="AZ29" s="107"/>
      <c r="BJ29" s="107"/>
      <c r="BT29" s="107"/>
      <c r="CD29" s="107"/>
      <c r="CN29" s="107"/>
      <c r="CX29" s="107"/>
      <c r="DH29" s="107"/>
      <c r="DR29" s="107"/>
      <c r="EB29" s="107"/>
      <c r="EL29" s="107"/>
      <c r="EV29" s="107"/>
      <c r="FF29" s="107"/>
      <c r="FP29" s="107"/>
      <c r="FZ29" s="107"/>
      <c r="GJ29" s="107"/>
      <c r="GT29" s="107"/>
      <c r="HD29" s="107"/>
    </row>
    <row xmlns:x14ac="http://schemas.microsoft.com/office/spreadsheetml/2009/9/ac" r="30" s="3" customFormat="true" x14ac:dyDescent="0.25">
      <c r="A30" s="368" t="str">
        <f ca="true">IF(ISBLANK('Data Summary'!A32),"",'Data Summary'!A32)</f>
        <v/>
      </c>
      <c r="B30" s="107"/>
      <c r="L30" s="107"/>
      <c r="V30" s="107"/>
      <c r="AF30" s="107"/>
      <c r="AP30" s="107"/>
      <c r="AZ30" s="107"/>
      <c r="BJ30" s="107"/>
      <c r="BT30" s="107"/>
      <c r="CD30" s="107"/>
      <c r="CN30" s="107"/>
      <c r="CX30" s="107"/>
      <c r="DH30" s="107"/>
      <c r="DR30" s="107"/>
      <c r="EB30" s="107"/>
      <c r="EL30" s="107"/>
      <c r="EV30" s="107"/>
      <c r="FF30" s="107"/>
      <c r="FP30" s="107"/>
      <c r="FZ30" s="107"/>
      <c r="GJ30" s="107"/>
      <c r="GT30" s="107"/>
      <c r="HD30" s="107"/>
    </row>
    <row xmlns:x14ac="http://schemas.microsoft.com/office/spreadsheetml/2009/9/ac" r="31" s="3" customFormat="true" x14ac:dyDescent="0.25">
      <c r="A31" s="368" t="str">
        <f ca="true">IF(ISBLANK('Data Summary'!A33),"",'Data Summary'!A33)</f>
        <v/>
      </c>
      <c r="B31" s="107"/>
      <c r="L31" s="107"/>
      <c r="V31" s="107"/>
      <c r="AF31" s="107"/>
      <c r="AP31" s="107"/>
      <c r="AZ31" s="107"/>
      <c r="BJ31" s="107"/>
      <c r="BT31" s="107"/>
      <c r="CD31" s="107"/>
      <c r="CN31" s="107"/>
      <c r="CX31" s="107"/>
      <c r="DH31" s="107"/>
      <c r="DR31" s="107"/>
      <c r="EB31" s="107"/>
      <c r="EL31" s="107"/>
      <c r="EV31" s="107"/>
      <c r="FF31" s="107"/>
      <c r="FP31" s="107"/>
      <c r="FZ31" s="107"/>
      <c r="GJ31" s="107"/>
      <c r="GT31" s="107"/>
      <c r="HD31" s="107"/>
    </row>
    <row xmlns:x14ac="http://schemas.microsoft.com/office/spreadsheetml/2009/9/ac" r="32" s="3" customFormat="true" x14ac:dyDescent="0.25">
      <c r="A32" s="368" t="str">
        <f ca="true">IF(ISBLANK('Data Summary'!A34),"",'Data Summary'!A34)</f>
        <v/>
      </c>
      <c r="B32" s="107"/>
      <c r="L32" s="107"/>
      <c r="V32" s="107"/>
      <c r="AF32" s="107"/>
      <c r="AP32" s="107"/>
      <c r="AZ32" s="107"/>
      <c r="BJ32" s="107"/>
      <c r="BT32" s="107"/>
      <c r="CD32" s="107"/>
      <c r="CN32" s="107"/>
      <c r="CX32" s="107"/>
      <c r="DH32" s="107"/>
      <c r="DR32" s="107"/>
      <c r="EB32" s="107"/>
      <c r="EL32" s="107"/>
      <c r="EV32" s="107"/>
      <c r="FF32" s="107"/>
      <c r="FP32" s="107"/>
      <c r="FZ32" s="107"/>
      <c r="GJ32" s="107"/>
      <c r="GT32" s="107"/>
      <c r="HD32" s="107"/>
    </row>
    <row xmlns:x14ac="http://schemas.microsoft.com/office/spreadsheetml/2009/9/ac" r="33" s="3" customFormat="true" x14ac:dyDescent="0.25">
      <c r="A33" s="368" t="str">
        <f ca="true">IF(ISBLANK('Data Summary'!A35),"",'Data Summary'!A35)</f>
        <v/>
      </c>
      <c r="B33" s="107"/>
      <c r="L33" s="107"/>
      <c r="V33" s="107"/>
      <c r="AF33" s="107"/>
      <c r="AP33" s="107"/>
      <c r="AZ33" s="107"/>
      <c r="BJ33" s="107"/>
      <c r="BT33" s="107"/>
      <c r="CD33" s="107"/>
      <c r="CN33" s="107"/>
      <c r="CX33" s="107"/>
      <c r="DH33" s="107"/>
      <c r="DR33" s="107"/>
      <c r="EB33" s="107"/>
      <c r="EL33" s="107"/>
      <c r="EV33" s="107"/>
      <c r="FF33" s="107"/>
      <c r="FP33" s="107"/>
      <c r="FZ33" s="107"/>
      <c r="GJ33" s="107"/>
      <c r="GT33" s="107"/>
      <c r="HD33" s="107"/>
    </row>
    <row xmlns:x14ac="http://schemas.microsoft.com/office/spreadsheetml/2009/9/ac" r="34" s="3" customFormat="true" x14ac:dyDescent="0.25">
      <c r="A34" s="368" t="str">
        <f ca="true">IF(ISBLANK('Data Summary'!A36),"",'Data Summary'!A36)</f>
        <v/>
      </c>
      <c r="B34" s="107"/>
      <c r="L34" s="107"/>
      <c r="V34" s="107"/>
      <c r="AF34" s="107"/>
      <c r="AP34" s="107"/>
      <c r="AZ34" s="107"/>
      <c r="BJ34" s="107"/>
      <c r="BT34" s="107"/>
      <c r="CD34" s="107"/>
      <c r="CN34" s="107"/>
      <c r="CX34" s="107"/>
      <c r="DH34" s="107"/>
      <c r="DR34" s="107"/>
      <c r="EB34" s="107"/>
      <c r="EL34" s="107"/>
      <c r="EV34" s="107"/>
      <c r="FF34" s="107"/>
      <c r="FP34" s="107"/>
      <c r="FZ34" s="107"/>
      <c r="GJ34" s="107"/>
      <c r="GT34" s="107"/>
      <c r="HD34" s="107"/>
    </row>
    <row xmlns:x14ac="http://schemas.microsoft.com/office/spreadsheetml/2009/9/ac" r="35" s="3" customFormat="true" x14ac:dyDescent="0.25">
      <c r="A35" s="368"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c r="GT35" s="107"/>
      <c r="HD35" s="107"/>
    </row>
    <row xmlns:x14ac="http://schemas.microsoft.com/office/spreadsheetml/2009/9/ac" r="36" s="3" customFormat="true" x14ac:dyDescent="0.25">
      <c r="A36" s="368"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c r="GT36" s="107"/>
      <c r="HD36" s="107"/>
    </row>
    <row xmlns:x14ac="http://schemas.microsoft.com/office/spreadsheetml/2009/9/ac" r="37" s="3" customFormat="true" x14ac:dyDescent="0.25">
      <c r="A37" s="368"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c r="GT37" s="107"/>
      <c r="HD37" s="107"/>
    </row>
    <row xmlns:x14ac="http://schemas.microsoft.com/office/spreadsheetml/2009/9/ac" r="38" s="3" customFormat="true" x14ac:dyDescent="0.25">
      <c r="A38" s="368"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c r="GT38" s="107"/>
      <c r="HD38" s="107"/>
    </row>
    <row xmlns:x14ac="http://schemas.microsoft.com/office/spreadsheetml/2009/9/ac" r="39" s="3" customFormat="true" x14ac:dyDescent="0.25">
      <c r="A39" s="368"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c r="GT39" s="107"/>
      <c r="HD39" s="107"/>
    </row>
    <row xmlns:x14ac="http://schemas.microsoft.com/office/spreadsheetml/2009/9/ac" r="40" s="3" customFormat="true" x14ac:dyDescent="0.25">
      <c r="A40" s="368"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c r="GT40" s="107"/>
      <c r="HD40" s="107"/>
    </row>
    <row xmlns:x14ac="http://schemas.microsoft.com/office/spreadsheetml/2009/9/ac" r="41" s="3" customFormat="true" x14ac:dyDescent="0.25">
      <c r="A41" s="368"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c r="GT41" s="107"/>
      <c r="HD41" s="107"/>
    </row>
    <row xmlns:x14ac="http://schemas.microsoft.com/office/spreadsheetml/2009/9/ac" r="42" s="3" customFormat="true" x14ac:dyDescent="0.25">
      <c r="A42" s="368"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c r="GT42" s="107"/>
      <c r="HD42" s="107"/>
    </row>
    <row xmlns:x14ac="http://schemas.microsoft.com/office/spreadsheetml/2009/9/ac" r="43" s="3" customFormat="true" x14ac:dyDescent="0.25">
      <c r="A43" s="368"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c r="GT43" s="107"/>
      <c r="HD43" s="107"/>
    </row>
    <row xmlns:x14ac="http://schemas.microsoft.com/office/spreadsheetml/2009/9/ac" r="44" s="3" customFormat="true" x14ac:dyDescent="0.25">
      <c r="A44" s="368"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c r="GT44" s="107"/>
      <c r="HD44" s="107"/>
    </row>
    <row xmlns:x14ac="http://schemas.microsoft.com/office/spreadsheetml/2009/9/ac" r="45" s="3" customFormat="true" x14ac:dyDescent="0.25">
      <c r="A45" s="368"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c r="GT45" s="107"/>
      <c r="HD45" s="107"/>
    </row>
    <row xmlns:x14ac="http://schemas.microsoft.com/office/spreadsheetml/2009/9/ac" r="46" s="3" customFormat="true" x14ac:dyDescent="0.25">
      <c r="A46" s="368"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c r="GT46" s="107"/>
      <c r="HD46" s="107"/>
    </row>
    <row xmlns:x14ac="http://schemas.microsoft.com/office/spreadsheetml/2009/9/ac" r="47" s="3" customFormat="true" x14ac:dyDescent="0.25">
      <c r="A47" s="368"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c r="GT47" s="107"/>
      <c r="HD47" s="107"/>
    </row>
    <row xmlns:x14ac="http://schemas.microsoft.com/office/spreadsheetml/2009/9/ac" r="48" s="3" customFormat="true" x14ac:dyDescent="0.25">
      <c r="A48" s="368"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c r="GT48" s="107"/>
      <c r="HD48" s="107"/>
    </row>
    <row xmlns:x14ac="http://schemas.microsoft.com/office/spreadsheetml/2009/9/ac" r="49" s="3" customFormat="true" x14ac:dyDescent="0.25">
      <c r="A49" s="368"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c r="GT49" s="107"/>
      <c r="HD49" s="107"/>
    </row>
    <row xmlns:x14ac="http://schemas.microsoft.com/office/spreadsheetml/2009/9/ac" r="50" s="3" customFormat="true" x14ac:dyDescent="0.25">
      <c r="A50" s="368"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c r="GT50" s="107"/>
      <c r="HD50" s="107"/>
    </row>
    <row xmlns:x14ac="http://schemas.microsoft.com/office/spreadsheetml/2009/9/ac" r="51" s="3" customFormat="true" x14ac:dyDescent="0.25">
      <c r="A51" s="368"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c r="GT51" s="107"/>
      <c r="HD51" s="107"/>
    </row>
    <row xmlns:x14ac="http://schemas.microsoft.com/office/spreadsheetml/2009/9/ac" r="52" s="3" customFormat="true" x14ac:dyDescent="0.25">
      <c r="A52" s="368"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c r="GT52" s="107"/>
      <c r="HD52" s="107"/>
    </row>
    <row xmlns:x14ac="http://schemas.microsoft.com/office/spreadsheetml/2009/9/ac" r="53" s="3" customFormat="true" x14ac:dyDescent="0.25">
      <c r="A53" s="368"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c r="GT53" s="107"/>
      <c r="HD53" s="107"/>
    </row>
    <row xmlns:x14ac="http://schemas.microsoft.com/office/spreadsheetml/2009/9/ac" r="54" s="3" customFormat="true" x14ac:dyDescent="0.25">
      <c r="A54" s="368"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c r="GT54" s="107"/>
      <c r="HD54" s="107"/>
    </row>
    <row xmlns:x14ac="http://schemas.microsoft.com/office/spreadsheetml/2009/9/ac" r="55" s="3" customFormat="true" x14ac:dyDescent="0.25">
      <c r="A55" s="368"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c r="GT55" s="107"/>
      <c r="HD55" s="107"/>
    </row>
    <row xmlns:x14ac="http://schemas.microsoft.com/office/spreadsheetml/2009/9/ac" r="56" s="3" customFormat="true" x14ac:dyDescent="0.25">
      <c r="A56" s="368"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c r="GT56" s="107"/>
      <c r="HD56" s="107"/>
    </row>
    <row xmlns:x14ac="http://schemas.microsoft.com/office/spreadsheetml/2009/9/ac" r="57" s="3" customFormat="true" x14ac:dyDescent="0.25">
      <c r="A57" s="368"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c r="GT57" s="107"/>
      <c r="HD57" s="107"/>
    </row>
    <row xmlns:x14ac="http://schemas.microsoft.com/office/spreadsheetml/2009/9/ac" r="58" s="3" customFormat="true" x14ac:dyDescent="0.25">
      <c r="A58" s="368"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c r="GT58" s="107"/>
      <c r="HD58" s="107"/>
    </row>
    <row xmlns:x14ac="http://schemas.microsoft.com/office/spreadsheetml/2009/9/ac" r="59" s="3" customFormat="true" x14ac:dyDescent="0.25">
      <c r="A59" s="368"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c r="GT59" s="107"/>
      <c r="HD59" s="107"/>
    </row>
    <row xmlns:x14ac="http://schemas.microsoft.com/office/spreadsheetml/2009/9/ac" r="60" s="3" customFormat="true" x14ac:dyDescent="0.25">
      <c r="A60" s="368"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c r="GT60" s="107"/>
      <c r="HD60" s="107"/>
    </row>
    <row xmlns:x14ac="http://schemas.microsoft.com/office/spreadsheetml/2009/9/ac" r="61" s="3" customFormat="true" x14ac:dyDescent="0.25">
      <c r="A61" s="368"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c r="GT61" s="107"/>
      <c r="HD61" s="107"/>
    </row>
    <row xmlns:x14ac="http://schemas.microsoft.com/office/spreadsheetml/2009/9/ac" r="62" s="3" customFormat="true" x14ac:dyDescent="0.25">
      <c r="A62" s="368"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c r="GT62" s="107"/>
      <c r="HD62" s="107"/>
    </row>
    <row xmlns:x14ac="http://schemas.microsoft.com/office/spreadsheetml/2009/9/ac" r="63" s="3" customFormat="true" x14ac:dyDescent="0.25">
      <c r="A63" s="368"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c r="GT63" s="107"/>
      <c r="HD63" s="107"/>
    </row>
    <row xmlns:x14ac="http://schemas.microsoft.com/office/spreadsheetml/2009/9/ac" r="64" s="3" customFormat="true" x14ac:dyDescent="0.25">
      <c r="A64" s="368"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c r="GT64" s="107"/>
      <c r="HD64" s="107"/>
    </row>
    <row xmlns:x14ac="http://schemas.microsoft.com/office/spreadsheetml/2009/9/ac" r="65" s="3" customFormat="true" x14ac:dyDescent="0.25">
      <c r="A65" s="368"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c r="GT65" s="107"/>
      <c r="HD65" s="107"/>
    </row>
    <row xmlns:x14ac="http://schemas.microsoft.com/office/spreadsheetml/2009/9/ac" r="66" s="3" customFormat="true" x14ac:dyDescent="0.25">
      <c r="A66" s="368"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c r="GT66" s="107"/>
      <c r="HD66" s="107"/>
    </row>
    <row xmlns:x14ac="http://schemas.microsoft.com/office/spreadsheetml/2009/9/ac" r="67" s="3" customFormat="true" x14ac:dyDescent="0.25">
      <c r="A67" s="368"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c r="GT67" s="107"/>
      <c r="HD67" s="107"/>
    </row>
    <row xmlns:x14ac="http://schemas.microsoft.com/office/spreadsheetml/2009/9/ac" r="68" s="3" customFormat="true" x14ac:dyDescent="0.25">
      <c r="A68" s="368"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c r="GT68" s="107"/>
      <c r="HD68" s="107"/>
    </row>
    <row xmlns:x14ac="http://schemas.microsoft.com/office/spreadsheetml/2009/9/ac" r="69" s="3" customFormat="true" x14ac:dyDescent="0.25">
      <c r="A69" s="368"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c r="GT69" s="107"/>
      <c r="HD69" s="107"/>
    </row>
    <row xmlns:x14ac="http://schemas.microsoft.com/office/spreadsheetml/2009/9/ac" r="70" s="3" customFormat="true" x14ac:dyDescent="0.25">
      <c r="A70" s="368"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c r="GT70" s="107"/>
      <c r="HD70" s="107"/>
    </row>
    <row xmlns:x14ac="http://schemas.microsoft.com/office/spreadsheetml/2009/9/ac" r="71" s="3" customFormat="true" x14ac:dyDescent="0.25">
      <c r="A71" s="368"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c r="GT71" s="107"/>
      <c r="HD71" s="107"/>
    </row>
    <row xmlns:x14ac="http://schemas.microsoft.com/office/spreadsheetml/2009/9/ac" r="72" s="3" customFormat="true" x14ac:dyDescent="0.25">
      <c r="A72" s="368"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c r="GT72" s="107"/>
      <c r="HD72" s="107"/>
    </row>
    <row xmlns:x14ac="http://schemas.microsoft.com/office/spreadsheetml/2009/9/ac" r="73" s="3" customFormat="true" x14ac:dyDescent="0.25">
      <c r="A73" s="368"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c r="GT73" s="107"/>
      <c r="HD73" s="107"/>
    </row>
    <row xmlns:x14ac="http://schemas.microsoft.com/office/spreadsheetml/2009/9/ac" r="74" s="3" customFormat="true" x14ac:dyDescent="0.25">
      <c r="A74" s="368"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c r="GT74" s="107"/>
      <c r="HD74" s="107"/>
    </row>
    <row xmlns:x14ac="http://schemas.microsoft.com/office/spreadsheetml/2009/9/ac" r="75" s="3" customFormat="true" x14ac:dyDescent="0.25">
      <c r="A75" s="368"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c r="GT75" s="107"/>
      <c r="HD75" s="107"/>
    </row>
    <row xmlns:x14ac="http://schemas.microsoft.com/office/spreadsheetml/2009/9/ac" r="76" s="3" customFormat="true" x14ac:dyDescent="0.25">
      <c r="A76" s="368"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c r="GT76" s="107"/>
      <c r="HD76" s="107"/>
    </row>
    <row xmlns:x14ac="http://schemas.microsoft.com/office/spreadsheetml/2009/9/ac" r="77" s="3" customFormat="true" x14ac:dyDescent="0.25">
      <c r="A77" s="368"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c r="GT77" s="107"/>
      <c r="HD77" s="107"/>
    </row>
    <row xmlns:x14ac="http://schemas.microsoft.com/office/spreadsheetml/2009/9/ac" r="78" s="3" customFormat="true" x14ac:dyDescent="0.25">
      <c r="A78" s="368"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c r="GT78" s="107"/>
      <c r="HD78" s="107"/>
    </row>
    <row xmlns:x14ac="http://schemas.microsoft.com/office/spreadsheetml/2009/9/ac" r="79" s="3" customFormat="true" x14ac:dyDescent="0.25">
      <c r="A79" s="368"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c r="GT79" s="107"/>
      <c r="HD79" s="107"/>
    </row>
    <row xmlns:x14ac="http://schemas.microsoft.com/office/spreadsheetml/2009/9/ac" r="80" s="3" customFormat="true" x14ac:dyDescent="0.25">
      <c r="A80" s="368"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c r="GT80" s="107"/>
      <c r="HD80" s="107"/>
    </row>
    <row xmlns:x14ac="http://schemas.microsoft.com/office/spreadsheetml/2009/9/ac" r="81" s="3" customFormat="true" x14ac:dyDescent="0.25">
      <c r="A81" s="368"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c r="GT81" s="107"/>
      <c r="HD81" s="107"/>
    </row>
    <row xmlns:x14ac="http://schemas.microsoft.com/office/spreadsheetml/2009/9/ac" r="82" s="3" customFormat="true" x14ac:dyDescent="0.25">
      <c r="A82" s="368"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c r="GT82" s="107"/>
      <c r="HD82" s="107"/>
    </row>
    <row xmlns:x14ac="http://schemas.microsoft.com/office/spreadsheetml/2009/9/ac" r="83" s="3" customFormat="true" x14ac:dyDescent="0.25">
      <c r="A83" s="368"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c r="GT83" s="107"/>
      <c r="HD83" s="107"/>
    </row>
    <row xmlns:x14ac="http://schemas.microsoft.com/office/spreadsheetml/2009/9/ac" r="84" s="3" customFormat="true" x14ac:dyDescent="0.25">
      <c r="A84" s="368"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c r="GT84" s="107"/>
      <c r="HD84" s="107"/>
    </row>
    <row xmlns:x14ac="http://schemas.microsoft.com/office/spreadsheetml/2009/9/ac" r="85" s="3" customFormat="true" x14ac:dyDescent="0.25">
      <c r="A85" s="368"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c r="GT85" s="107"/>
      <c r="HD85" s="107"/>
    </row>
    <row xmlns:x14ac="http://schemas.microsoft.com/office/spreadsheetml/2009/9/ac" r="86" s="3" customFormat="true" x14ac:dyDescent="0.25">
      <c r="A86" s="368"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c r="GT86" s="107"/>
      <c r="HD86" s="107"/>
    </row>
    <row xmlns:x14ac="http://schemas.microsoft.com/office/spreadsheetml/2009/9/ac" r="87" s="3" customFormat="true" x14ac:dyDescent="0.25">
      <c r="A87" s="368"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c r="GT87" s="107"/>
      <c r="HD87" s="107"/>
    </row>
    <row xmlns:x14ac="http://schemas.microsoft.com/office/spreadsheetml/2009/9/ac" r="88" s="3" customFormat="true" x14ac:dyDescent="0.25">
      <c r="A88" s="368"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c r="GT88" s="107"/>
      <c r="HD88" s="107"/>
    </row>
    <row xmlns:x14ac="http://schemas.microsoft.com/office/spreadsheetml/2009/9/ac" r="89" s="3" customFormat="true" x14ac:dyDescent="0.25">
      <c r="A89" s="368"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c r="GT89" s="107"/>
      <c r="HD89" s="107"/>
    </row>
    <row xmlns:x14ac="http://schemas.microsoft.com/office/spreadsheetml/2009/9/ac" r="90" s="3" customFormat="true" x14ac:dyDescent="0.25">
      <c r="A90" s="368"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c r="GT90" s="107"/>
      <c r="HD90" s="107"/>
    </row>
    <row xmlns:x14ac="http://schemas.microsoft.com/office/spreadsheetml/2009/9/ac" r="91" s="3" customFormat="true" x14ac:dyDescent="0.25">
      <c r="A91" s="368"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c r="GT91" s="107"/>
      <c r="HD91" s="107"/>
    </row>
    <row xmlns:x14ac="http://schemas.microsoft.com/office/spreadsheetml/2009/9/ac" r="92" s="3" customFormat="true" x14ac:dyDescent="0.25">
      <c r="A92" s="368"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c r="GT92" s="107"/>
      <c r="HD92" s="107"/>
    </row>
    <row xmlns:x14ac="http://schemas.microsoft.com/office/spreadsheetml/2009/9/ac" r="93" s="3" customFormat="true" x14ac:dyDescent="0.25">
      <c r="A93" s="368"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c r="GT93" s="107"/>
      <c r="HD93" s="107"/>
    </row>
    <row xmlns:x14ac="http://schemas.microsoft.com/office/spreadsheetml/2009/9/ac" r="94" s="3" customFormat="true" x14ac:dyDescent="0.25">
      <c r="A94" s="368"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c r="GT94" s="107"/>
      <c r="HD94" s="107"/>
    </row>
    <row xmlns:x14ac="http://schemas.microsoft.com/office/spreadsheetml/2009/9/ac" r="95" s="3" customFormat="true" x14ac:dyDescent="0.25">
      <c r="A95" s="368"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c r="GT95" s="107"/>
      <c r="HD95" s="107"/>
    </row>
    <row xmlns:x14ac="http://schemas.microsoft.com/office/spreadsheetml/2009/9/ac" r="96" s="3" customFormat="true" x14ac:dyDescent="0.25">
      <c r="A96" s="368"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c r="GT96" s="107"/>
      <c r="HD96" s="107"/>
    </row>
    <row xmlns:x14ac="http://schemas.microsoft.com/office/spreadsheetml/2009/9/ac" r="97" s="3" customFormat="true" x14ac:dyDescent="0.25">
      <c r="A97" s="368"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c r="GT97" s="107"/>
      <c r="HD97" s="107"/>
    </row>
    <row xmlns:x14ac="http://schemas.microsoft.com/office/spreadsheetml/2009/9/ac" r="98" s="3" customFormat="true" x14ac:dyDescent="0.25">
      <c r="A98" s="368"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c r="GT98" s="107"/>
      <c r="HD98" s="107"/>
    </row>
    <row xmlns:x14ac="http://schemas.microsoft.com/office/spreadsheetml/2009/9/ac" r="99" s="3" customFormat="true" x14ac:dyDescent="0.25">
      <c r="A99" s="368"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c r="GT99" s="107"/>
      <c r="HD99" s="107"/>
    </row>
    <row xmlns:x14ac="http://schemas.microsoft.com/office/spreadsheetml/2009/9/ac" r="100" s="3" customFormat="true" x14ac:dyDescent="0.25">
      <c r="A100" s="368"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c r="GT100" s="107"/>
      <c r="HD100" s="107"/>
    </row>
    <row xmlns:x14ac="http://schemas.microsoft.com/office/spreadsheetml/2009/9/ac" r="101" s="3" customFormat="true" x14ac:dyDescent="0.25">
      <c r="A101" s="368"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c r="GT101" s="107"/>
      <c r="HD101" s="107"/>
    </row>
    <row xmlns:x14ac="http://schemas.microsoft.com/office/spreadsheetml/2009/9/ac" r="102" s="3" customFormat="true" x14ac:dyDescent="0.25">
      <c r="A102" s="368"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c r="GT102" s="107"/>
      <c r="HD102" s="107"/>
    </row>
    <row xmlns:x14ac="http://schemas.microsoft.com/office/spreadsheetml/2009/9/ac" r="103" s="3" customFormat="true" x14ac:dyDescent="0.25">
      <c r="A103" s="368"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c r="GT103" s="107"/>
      <c r="HD103" s="107"/>
    </row>
    <row xmlns:x14ac="http://schemas.microsoft.com/office/spreadsheetml/2009/9/ac" r="104" s="3" customFormat="true" x14ac:dyDescent="0.25">
      <c r="A104" s="368"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c r="GT104" s="107"/>
      <c r="HD104" s="107"/>
    </row>
    <row xmlns:x14ac="http://schemas.microsoft.com/office/spreadsheetml/2009/9/ac" r="105" s="3" customFormat="true" x14ac:dyDescent="0.25">
      <c r="A105" s="368"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c r="GT105" s="107"/>
      <c r="HD105" s="107"/>
    </row>
    <row xmlns:x14ac="http://schemas.microsoft.com/office/spreadsheetml/2009/9/ac" r="106" s="3" customFormat="true" x14ac:dyDescent="0.25">
      <c r="A106" s="368"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c r="GT106" s="107"/>
      <c r="HD106" s="107"/>
    </row>
    <row xmlns:x14ac="http://schemas.microsoft.com/office/spreadsheetml/2009/9/ac" r="107" s="3" customFormat="true" x14ac:dyDescent="0.25">
      <c r="A107" s="368"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c r="GT107" s="107"/>
      <c r="HD107" s="107"/>
    </row>
    <row xmlns:x14ac="http://schemas.microsoft.com/office/spreadsheetml/2009/9/ac" r="108" s="3" customFormat="true" x14ac:dyDescent="0.25">
      <c r="A108" s="368"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c r="GT108" s="107"/>
      <c r="HD108" s="107"/>
    </row>
    <row xmlns:x14ac="http://schemas.microsoft.com/office/spreadsheetml/2009/9/ac" r="109" s="3" customFormat="true" x14ac:dyDescent="0.25">
      <c r="A109" s="368"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c r="GT109" s="107"/>
      <c r="HD109" s="107"/>
    </row>
    <row xmlns:x14ac="http://schemas.microsoft.com/office/spreadsheetml/2009/9/ac" r="110" s="3" customFormat="true" x14ac:dyDescent="0.25">
      <c r="A110" s="368"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c r="GT110" s="107"/>
      <c r="HD110" s="107"/>
    </row>
    <row xmlns:x14ac="http://schemas.microsoft.com/office/spreadsheetml/2009/9/ac" r="111" s="3" customFormat="true" x14ac:dyDescent="0.25">
      <c r="A111" s="368"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c r="GT111" s="107"/>
      <c r="HD111" s="107"/>
    </row>
    <row xmlns:x14ac="http://schemas.microsoft.com/office/spreadsheetml/2009/9/ac" r="112" s="3" customFormat="true" x14ac:dyDescent="0.25">
      <c r="A112" s="368"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c r="GT112" s="107"/>
      <c r="HD112" s="107"/>
    </row>
    <row xmlns:x14ac="http://schemas.microsoft.com/office/spreadsheetml/2009/9/ac" r="113" s="3" customFormat="true" x14ac:dyDescent="0.25">
      <c r="A113" s="368"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c r="GT113" s="107"/>
      <c r="HD113" s="107"/>
    </row>
    <row xmlns:x14ac="http://schemas.microsoft.com/office/spreadsheetml/2009/9/ac" r="114" s="3" customFormat="true" x14ac:dyDescent="0.25">
      <c r="A114" s="368"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c r="GT114" s="107"/>
      <c r="HD114" s="107"/>
    </row>
    <row xmlns:x14ac="http://schemas.microsoft.com/office/spreadsheetml/2009/9/ac" r="115" s="3" customFormat="true" x14ac:dyDescent="0.25">
      <c r="A115" s="368"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c r="GT115" s="107"/>
      <c r="HD115" s="107"/>
    </row>
    <row xmlns:x14ac="http://schemas.microsoft.com/office/spreadsheetml/2009/9/ac" r="116" s="3" customFormat="true" x14ac:dyDescent="0.25">
      <c r="A116" s="368"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c r="GT116" s="107"/>
      <c r="HD116" s="107"/>
    </row>
    <row xmlns:x14ac="http://schemas.microsoft.com/office/spreadsheetml/2009/9/ac" r="117" s="3" customFormat="true" x14ac:dyDescent="0.25">
      <c r="A117" s="368"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c r="GT117" s="107"/>
      <c r="HD117" s="107"/>
    </row>
    <row xmlns:x14ac="http://schemas.microsoft.com/office/spreadsheetml/2009/9/ac" r="118" s="3" customFormat="true" x14ac:dyDescent="0.25">
      <c r="A118" s="368"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c r="GT118" s="107"/>
      <c r="HD118" s="107"/>
    </row>
    <row xmlns:x14ac="http://schemas.microsoft.com/office/spreadsheetml/2009/9/ac" r="119" s="3" customFormat="true" x14ac:dyDescent="0.25">
      <c r="A119" s="368"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c r="GT119" s="107"/>
      <c r="HD119" s="107"/>
    </row>
    <row xmlns:x14ac="http://schemas.microsoft.com/office/spreadsheetml/2009/9/ac" r="120" s="3" customFormat="true" x14ac:dyDescent="0.25">
      <c r="A120" s="368"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c r="GT120" s="107"/>
      <c r="HD120" s="107"/>
    </row>
    <row xmlns:x14ac="http://schemas.microsoft.com/office/spreadsheetml/2009/9/ac" r="121" s="3" customFormat="true" x14ac:dyDescent="0.25">
      <c r="A121" s="368"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c r="GT121" s="107"/>
      <c r="HD121" s="107"/>
    </row>
    <row xmlns:x14ac="http://schemas.microsoft.com/office/spreadsheetml/2009/9/ac" r="122" s="3" customFormat="true" x14ac:dyDescent="0.25">
      <c r="A122" s="368"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c r="GT122" s="107"/>
      <c r="HD122" s="107"/>
    </row>
    <row xmlns:x14ac="http://schemas.microsoft.com/office/spreadsheetml/2009/9/ac" r="123" s="3" customFormat="true" x14ac:dyDescent="0.25">
      <c r="A123" s="368"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c r="GT123" s="107"/>
      <c r="HD123" s="107"/>
    </row>
    <row xmlns:x14ac="http://schemas.microsoft.com/office/spreadsheetml/2009/9/ac" r="124" s="3" customFormat="true" x14ac:dyDescent="0.25">
      <c r="A124" s="368"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c r="GT124" s="107"/>
      <c r="HD124" s="107"/>
    </row>
    <row xmlns:x14ac="http://schemas.microsoft.com/office/spreadsheetml/2009/9/ac" r="125" s="3" customFormat="true" x14ac:dyDescent="0.25">
      <c r="A125" s="368"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c r="GT125" s="107"/>
      <c r="HD125" s="107"/>
    </row>
    <row xmlns:x14ac="http://schemas.microsoft.com/office/spreadsheetml/2009/9/ac" r="126" s="3" customFormat="true" x14ac:dyDescent="0.25">
      <c r="A126" s="368"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c r="GT126" s="107"/>
      <c r="HD126" s="107"/>
    </row>
    <row xmlns:x14ac="http://schemas.microsoft.com/office/spreadsheetml/2009/9/ac" r="127" s="3" customFormat="true" x14ac:dyDescent="0.25">
      <c r="A127" s="368"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c r="GT127" s="107"/>
      <c r="HD127" s="107"/>
    </row>
    <row xmlns:x14ac="http://schemas.microsoft.com/office/spreadsheetml/2009/9/ac" r="128" s="3" customFormat="true" x14ac:dyDescent="0.25">
      <c r="A128" s="368"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c r="GT128" s="107"/>
      <c r="HD128" s="107"/>
    </row>
    <row xmlns:x14ac="http://schemas.microsoft.com/office/spreadsheetml/2009/9/ac" r="129" s="3" customFormat="true" x14ac:dyDescent="0.25">
      <c r="A129" s="368"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c r="GT129" s="107"/>
      <c r="HD129" s="107"/>
    </row>
    <row xmlns:x14ac="http://schemas.microsoft.com/office/spreadsheetml/2009/9/ac" r="130" s="3" customFormat="true" x14ac:dyDescent="0.25">
      <c r="A130" s="368"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c r="GT130" s="107"/>
      <c r="HD130" s="107"/>
    </row>
    <row xmlns:x14ac="http://schemas.microsoft.com/office/spreadsheetml/2009/9/ac" r="131" s="3" customFormat="true" x14ac:dyDescent="0.25">
      <c r="A131" s="368"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c r="GT131" s="107"/>
      <c r="HD131" s="107"/>
    </row>
    <row xmlns:x14ac="http://schemas.microsoft.com/office/spreadsheetml/2009/9/ac" r="132" s="3" customFormat="true" x14ac:dyDescent="0.25">
      <c r="A132" s="368"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c r="GT132" s="107"/>
      <c r="HD132" s="107"/>
    </row>
    <row xmlns:x14ac="http://schemas.microsoft.com/office/spreadsheetml/2009/9/ac" r="133" s="3" customFormat="true" x14ac:dyDescent="0.25">
      <c r="A133" s="368"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c r="GT133" s="107"/>
      <c r="HD133" s="107"/>
    </row>
    <row xmlns:x14ac="http://schemas.microsoft.com/office/spreadsheetml/2009/9/ac" r="134" s="3" customFormat="true" x14ac:dyDescent="0.25">
      <c r="A134" s="368"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c r="GT134" s="107"/>
      <c r="HD134" s="107"/>
    </row>
    <row xmlns:x14ac="http://schemas.microsoft.com/office/spreadsheetml/2009/9/ac" r="135" s="3" customFormat="true" x14ac:dyDescent="0.25">
      <c r="A135" s="368"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c r="GT135" s="107"/>
      <c r="HD135" s="107"/>
    </row>
    <row xmlns:x14ac="http://schemas.microsoft.com/office/spreadsheetml/2009/9/ac" r="136" s="3" customFormat="true" x14ac:dyDescent="0.25">
      <c r="A136" s="368"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c r="GT136" s="107"/>
      <c r="HD136" s="107"/>
    </row>
    <row xmlns:x14ac="http://schemas.microsoft.com/office/spreadsheetml/2009/9/ac" r="137" s="3" customFormat="true" x14ac:dyDescent="0.25">
      <c r="A137" s="368"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c r="GT137" s="107"/>
      <c r="HD137" s="107"/>
    </row>
    <row xmlns:x14ac="http://schemas.microsoft.com/office/spreadsheetml/2009/9/ac" r="138" s="3" customFormat="true" x14ac:dyDescent="0.25">
      <c r="A138" s="368"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c r="GT138" s="107"/>
      <c r="HD138" s="107"/>
    </row>
    <row xmlns:x14ac="http://schemas.microsoft.com/office/spreadsheetml/2009/9/ac" r="139" s="3" customFormat="true" x14ac:dyDescent="0.25">
      <c r="A139" s="368"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c r="GT139" s="107"/>
      <c r="HD139" s="107"/>
    </row>
    <row xmlns:x14ac="http://schemas.microsoft.com/office/spreadsheetml/2009/9/ac" r="140" s="3" customFormat="true" x14ac:dyDescent="0.25">
      <c r="A140" s="368"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c r="GT140" s="107"/>
      <c r="HD140" s="107"/>
    </row>
    <row xmlns:x14ac="http://schemas.microsoft.com/office/spreadsheetml/2009/9/ac" r="141" s="3" customFormat="true" x14ac:dyDescent="0.25">
      <c r="A141" s="368"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c r="GT141" s="107"/>
      <c r="HD141" s="107"/>
    </row>
    <row xmlns:x14ac="http://schemas.microsoft.com/office/spreadsheetml/2009/9/ac" r="142" s="3" customFormat="true" x14ac:dyDescent="0.25">
      <c r="A142" s="368"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c r="GT142" s="107"/>
      <c r="HD142" s="107"/>
    </row>
    <row xmlns:x14ac="http://schemas.microsoft.com/office/spreadsheetml/2009/9/ac" r="143" s="3" customFormat="true" x14ac:dyDescent="0.25">
      <c r="A143" s="368"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c r="GT143" s="107"/>
      <c r="HD143" s="107"/>
    </row>
    <row xmlns:x14ac="http://schemas.microsoft.com/office/spreadsheetml/2009/9/ac" r="144" s="3" customFormat="true" x14ac:dyDescent="0.25">
      <c r="A144" s="368"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c r="GT144" s="107"/>
      <c r="HD144" s="107"/>
    </row>
    <row xmlns:x14ac="http://schemas.microsoft.com/office/spreadsheetml/2009/9/ac" r="145" s="3" customFormat="true" x14ac:dyDescent="0.25">
      <c r="A145" s="368"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c r="GT145" s="107"/>
      <c r="HD145" s="107"/>
    </row>
    <row xmlns:x14ac="http://schemas.microsoft.com/office/spreadsheetml/2009/9/ac" r="146" s="3" customFormat="true" x14ac:dyDescent="0.25">
      <c r="A146" s="368"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c r="GT146" s="107"/>
      <c r="HD146" s="107"/>
    </row>
    <row xmlns:x14ac="http://schemas.microsoft.com/office/spreadsheetml/2009/9/ac" r="147" s="3" customFormat="true" x14ac:dyDescent="0.25">
      <c r="A147" s="368"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c r="GT147" s="107"/>
      <c r="HD147" s="107"/>
    </row>
    <row xmlns:x14ac="http://schemas.microsoft.com/office/spreadsheetml/2009/9/ac" r="148" s="3" customFormat="true" x14ac:dyDescent="0.25">
      <c r="A148" s="368"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c r="GT148" s="107"/>
      <c r="HD148" s="107"/>
    </row>
    <row xmlns:x14ac="http://schemas.microsoft.com/office/spreadsheetml/2009/9/ac" r="149" s="3" customFormat="true" x14ac:dyDescent="0.25">
      <c r="A149" s="368"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c r="GT149" s="107"/>
      <c r="HD149" s="107"/>
    </row>
    <row xmlns:x14ac="http://schemas.microsoft.com/office/spreadsheetml/2009/9/ac" r="150" s="3" customFormat="true" x14ac:dyDescent="0.25">
      <c r="A150" s="368"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c r="GT150" s="107"/>
      <c r="HD150" s="107"/>
    </row>
    <row xmlns:x14ac="http://schemas.microsoft.com/office/spreadsheetml/2009/9/ac" r="151" s="3" customFormat="true" x14ac:dyDescent="0.25">
      <c r="A151" s="368"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c r="GT151" s="107"/>
      <c r="HD151" s="107"/>
    </row>
    <row xmlns:x14ac="http://schemas.microsoft.com/office/spreadsheetml/2009/9/ac" r="152" s="3" customFormat="true" x14ac:dyDescent="0.25">
      <c r="A152" s="362"/>
      <c r="B152" s="107"/>
      <c r="L152" s="107"/>
      <c r="V152" s="107"/>
      <c r="AF152" s="107"/>
      <c r="AP152" s="107"/>
      <c r="AZ152" s="107"/>
      <c r="BJ152" s="107"/>
      <c r="BT152" s="107"/>
      <c r="CD152" s="107"/>
      <c r="CN152" s="107"/>
      <c r="CX152" s="107"/>
      <c r="DH152" s="107"/>
      <c r="DR152" s="107"/>
      <c r="EB152" s="107"/>
      <c r="EL152" s="107"/>
      <c r="EV152" s="107"/>
      <c r="FF152" s="107"/>
      <c r="FP152" s="107"/>
      <c r="FZ152" s="107"/>
      <c r="GJ152" s="107"/>
      <c r="GT152" s="107"/>
      <c r="HD152" s="107"/>
    </row>
    <row xmlns:x14ac="http://schemas.microsoft.com/office/spreadsheetml/2009/9/ac" r="153" s="3" customFormat="true" x14ac:dyDescent="0.25">
      <c r="A153" s="362"/>
      <c r="B153" s="107"/>
      <c r="L153" s="107"/>
      <c r="V153" s="107"/>
      <c r="AF153" s="107"/>
      <c r="AP153" s="107"/>
      <c r="AZ153" s="107"/>
      <c r="BJ153" s="107"/>
      <c r="BT153" s="107"/>
      <c r="CD153" s="107"/>
      <c r="CN153" s="107"/>
      <c r="CX153" s="107"/>
      <c r="DH153" s="107"/>
      <c r="DR153" s="107"/>
      <c r="EB153" s="107"/>
      <c r="EL153" s="107"/>
      <c r="EV153" s="107"/>
      <c r="FF153" s="107"/>
      <c r="FP153" s="107"/>
      <c r="FZ153" s="107"/>
      <c r="GJ153" s="107"/>
      <c r="GT153" s="107"/>
      <c r="HD153" s="107"/>
    </row>
    <row xmlns:x14ac="http://schemas.microsoft.com/office/spreadsheetml/2009/9/ac" r="154" s="3" customFormat="true" x14ac:dyDescent="0.25">
      <c r="A154" s="362"/>
      <c r="B154" s="107"/>
      <c r="L154" s="107"/>
      <c r="V154" s="107"/>
      <c r="AF154" s="107"/>
      <c r="AP154" s="107"/>
      <c r="AZ154" s="107"/>
      <c r="BJ154" s="107"/>
      <c r="BT154" s="107"/>
      <c r="CD154" s="107"/>
      <c r="CN154" s="107"/>
      <c r="CX154" s="107"/>
      <c r="DH154" s="107"/>
      <c r="DR154" s="107"/>
      <c r="EB154" s="107"/>
      <c r="EL154" s="107"/>
      <c r="EV154" s="107"/>
      <c r="FF154" s="107"/>
      <c r="FP154" s="107"/>
      <c r="FZ154" s="107"/>
      <c r="GJ154" s="107"/>
      <c r="GT154" s="107"/>
      <c r="HD154" s="107"/>
    </row>
    <row xmlns:x14ac="http://schemas.microsoft.com/office/spreadsheetml/2009/9/ac" r="155" s="3" customFormat="true" x14ac:dyDescent="0.25">
      <c r="A155" s="362"/>
      <c r="B155" s="107"/>
      <c r="L155" s="107"/>
      <c r="V155" s="107"/>
      <c r="AF155" s="107"/>
      <c r="AP155" s="107"/>
      <c r="AZ155" s="107"/>
      <c r="BJ155" s="107"/>
      <c r="BT155" s="107"/>
      <c r="CD155" s="107"/>
      <c r="CN155" s="107"/>
      <c r="CX155" s="107"/>
      <c r="DH155" s="107"/>
      <c r="DR155" s="107"/>
      <c r="EB155" s="107"/>
      <c r="EL155" s="107"/>
      <c r="EV155" s="107"/>
      <c r="FF155" s="107"/>
      <c r="FP155" s="107"/>
      <c r="FZ155" s="107"/>
      <c r="GJ155" s="107"/>
      <c r="GT155" s="107"/>
      <c r="HD155" s="107"/>
    </row>
    <row xmlns:x14ac="http://schemas.microsoft.com/office/spreadsheetml/2009/9/ac" r="156" s="3" customFormat="true" x14ac:dyDescent="0.25">
      <c r="A156" s="362"/>
      <c r="B156" s="107"/>
      <c r="L156" s="107"/>
      <c r="V156" s="107"/>
      <c r="AF156" s="107"/>
      <c r="AP156" s="107"/>
      <c r="AZ156" s="107"/>
      <c r="BJ156" s="107"/>
      <c r="BT156" s="107"/>
      <c r="CD156" s="107"/>
      <c r="CN156" s="107"/>
      <c r="CX156" s="107"/>
      <c r="DH156" s="107"/>
      <c r="DR156" s="107"/>
      <c r="EB156" s="107"/>
      <c r="EL156" s="107"/>
      <c r="EV156" s="107"/>
      <c r="FF156" s="107"/>
      <c r="FP156" s="107"/>
      <c r="FZ156" s="107"/>
      <c r="GJ156" s="107"/>
      <c r="GT156" s="107"/>
      <c r="HD156" s="107"/>
    </row>
    <row xmlns:x14ac="http://schemas.microsoft.com/office/spreadsheetml/2009/9/ac" r="157" s="3" customFormat="true" x14ac:dyDescent="0.25">
      <c r="A157" s="362"/>
      <c r="B157" s="107"/>
      <c r="L157" s="107"/>
      <c r="V157" s="107"/>
      <c r="AF157" s="107"/>
      <c r="AP157" s="107"/>
      <c r="AZ157" s="107"/>
      <c r="BJ157" s="107"/>
      <c r="BT157" s="107"/>
      <c r="CD157" s="107"/>
      <c r="CN157" s="107"/>
      <c r="CX157" s="107"/>
      <c r="DH157" s="107"/>
      <c r="DR157" s="107"/>
      <c r="EB157" s="107"/>
      <c r="EL157" s="107"/>
      <c r="EV157" s="107"/>
      <c r="FF157" s="107"/>
      <c r="FP157" s="107"/>
      <c r="FZ157" s="107"/>
      <c r="GJ157" s="107"/>
      <c r="GT157" s="107"/>
      <c r="HD157" s="107"/>
    </row>
    <row xmlns:x14ac="http://schemas.microsoft.com/office/spreadsheetml/2009/9/ac" r="158" s="3" customFormat="true" x14ac:dyDescent="0.25">
      <c r="A158" s="362"/>
      <c r="B158" s="107"/>
      <c r="L158" s="107"/>
      <c r="V158" s="107"/>
      <c r="AF158" s="107"/>
      <c r="AP158" s="107"/>
      <c r="AZ158" s="107"/>
      <c r="BJ158" s="107"/>
      <c r="BT158" s="107"/>
      <c r="CD158" s="107"/>
      <c r="CN158" s="107"/>
      <c r="CX158" s="107"/>
      <c r="DH158" s="107"/>
      <c r="DR158" s="107"/>
      <c r="EB158" s="107"/>
      <c r="EL158" s="107"/>
      <c r="EV158" s="107"/>
      <c r="FF158" s="107"/>
      <c r="FP158" s="107"/>
      <c r="FZ158" s="107"/>
      <c r="GJ158" s="107"/>
      <c r="GT158" s="107"/>
      <c r="HD158" s="107"/>
    </row>
    <row xmlns:x14ac="http://schemas.microsoft.com/office/spreadsheetml/2009/9/ac" r="159" s="3" customFormat="true" x14ac:dyDescent="0.25">
      <c r="A159" s="362"/>
      <c r="B159" s="107"/>
      <c r="L159" s="107"/>
      <c r="V159" s="107"/>
      <c r="AF159" s="107"/>
      <c r="AP159" s="107"/>
      <c r="AZ159" s="107"/>
      <c r="BJ159" s="107"/>
      <c r="BT159" s="107"/>
      <c r="CD159" s="107"/>
      <c r="CN159" s="107"/>
      <c r="CX159" s="107"/>
      <c r="DH159" s="107"/>
      <c r="DR159" s="107"/>
      <c r="EB159" s="107"/>
      <c r="EL159" s="107"/>
      <c r="EV159" s="107"/>
      <c r="FF159" s="107"/>
      <c r="FP159" s="107"/>
      <c r="FZ159" s="107"/>
      <c r="GJ159" s="107"/>
      <c r="GT159" s="107"/>
      <c r="HD159" s="107"/>
    </row>
    <row xmlns:x14ac="http://schemas.microsoft.com/office/spreadsheetml/2009/9/ac" r="160" s="3" customFormat="true" x14ac:dyDescent="0.25">
      <c r="A160" s="362"/>
      <c r="B160" s="107"/>
      <c r="L160" s="107"/>
      <c r="V160" s="107"/>
      <c r="AF160" s="107"/>
      <c r="AP160" s="107"/>
      <c r="AZ160" s="107"/>
      <c r="BJ160" s="107"/>
      <c r="BT160" s="107"/>
      <c r="CD160" s="107"/>
      <c r="CN160" s="107"/>
      <c r="CX160" s="107"/>
      <c r="DH160" s="107"/>
      <c r="DR160" s="107"/>
      <c r="EB160" s="107"/>
      <c r="EL160" s="107"/>
      <c r="EV160" s="107"/>
      <c r="FF160" s="107"/>
      <c r="FP160" s="107"/>
      <c r="FZ160" s="107"/>
      <c r="GJ160" s="107"/>
      <c r="GT160" s="107"/>
      <c r="HD160" s="107"/>
    </row>
    <row xmlns:x14ac="http://schemas.microsoft.com/office/spreadsheetml/2009/9/ac" r="161" s="3" customFormat="true" x14ac:dyDescent="0.25">
      <c r="A161" s="362"/>
      <c r="B161" s="107"/>
      <c r="L161" s="107"/>
      <c r="V161" s="107"/>
      <c r="AF161" s="107"/>
      <c r="AP161" s="107"/>
      <c r="AZ161" s="107"/>
      <c r="BJ161" s="107"/>
      <c r="BT161" s="107"/>
      <c r="CD161" s="107"/>
      <c r="CN161" s="107"/>
      <c r="CX161" s="107"/>
      <c r="DH161" s="107"/>
      <c r="DR161" s="107"/>
      <c r="EB161" s="107"/>
      <c r="EL161" s="107"/>
      <c r="EV161" s="107"/>
      <c r="FF161" s="107"/>
      <c r="FP161" s="107"/>
      <c r="FZ161" s="107"/>
      <c r="GJ161" s="107"/>
      <c r="GT161" s="107"/>
      <c r="HD161" s="107"/>
    </row>
    <row xmlns:x14ac="http://schemas.microsoft.com/office/spreadsheetml/2009/9/ac" r="162" s="3" customFormat="true" x14ac:dyDescent="0.25">
      <c r="A162" s="362"/>
      <c r="B162" s="107"/>
      <c r="L162" s="107"/>
      <c r="V162" s="107"/>
      <c r="AF162" s="107"/>
      <c r="AP162" s="107"/>
      <c r="AZ162" s="107"/>
      <c r="BJ162" s="107"/>
      <c r="BT162" s="107"/>
      <c r="CD162" s="107"/>
      <c r="CN162" s="107"/>
      <c r="CX162" s="107"/>
      <c r="DH162" s="107"/>
      <c r="DR162" s="107"/>
      <c r="EB162" s="107"/>
      <c r="EL162" s="107"/>
      <c r="EV162" s="107"/>
      <c r="FF162" s="107"/>
      <c r="FP162" s="107"/>
      <c r="FZ162" s="107"/>
      <c r="GJ162" s="107"/>
      <c r="GT162" s="107"/>
      <c r="HD162" s="107"/>
    </row>
    <row xmlns:x14ac="http://schemas.microsoft.com/office/spreadsheetml/2009/9/ac" r="163" s="3" customFormat="true" x14ac:dyDescent="0.25">
      <c r="A163" s="362"/>
      <c r="B163" s="107"/>
      <c r="L163" s="107"/>
      <c r="V163" s="107"/>
      <c r="AF163" s="107"/>
      <c r="AP163" s="107"/>
      <c r="AZ163" s="107"/>
      <c r="BJ163" s="107"/>
      <c r="BT163" s="107"/>
      <c r="CD163" s="107"/>
      <c r="CN163" s="107"/>
      <c r="CX163" s="107"/>
      <c r="DH163" s="107"/>
      <c r="DR163" s="107"/>
      <c r="EB163" s="107"/>
      <c r="EL163" s="107"/>
      <c r="EV163" s="107"/>
      <c r="FF163" s="107"/>
      <c r="FP163" s="107"/>
      <c r="FZ163" s="107"/>
      <c r="GJ163" s="107"/>
      <c r="GT163" s="107"/>
      <c r="HD163" s="107"/>
    </row>
    <row xmlns:x14ac="http://schemas.microsoft.com/office/spreadsheetml/2009/9/ac" r="164" s="3" customFormat="true" x14ac:dyDescent="0.25">
      <c r="A164" s="362"/>
      <c r="B164" s="107"/>
      <c r="L164" s="107"/>
      <c r="V164" s="107"/>
      <c r="AF164" s="107"/>
      <c r="AP164" s="107"/>
      <c r="AZ164" s="107"/>
      <c r="BJ164" s="107"/>
      <c r="BT164" s="107"/>
      <c r="CD164" s="107"/>
      <c r="CN164" s="107"/>
      <c r="CX164" s="107"/>
      <c r="DH164" s="107"/>
      <c r="DR164" s="107"/>
      <c r="EB164" s="107"/>
      <c r="EL164" s="107"/>
      <c r="EV164" s="107"/>
      <c r="FF164" s="107"/>
      <c r="FP164" s="107"/>
      <c r="FZ164" s="107"/>
      <c r="GJ164" s="107"/>
      <c r="GT164" s="107"/>
      <c r="HD164" s="107"/>
    </row>
    <row xmlns:x14ac="http://schemas.microsoft.com/office/spreadsheetml/2009/9/ac" r="165" s="3" customFormat="true" x14ac:dyDescent="0.25">
      <c r="A165" s="362"/>
      <c r="B165" s="107"/>
      <c r="L165" s="107"/>
      <c r="V165" s="107"/>
      <c r="AF165" s="107"/>
      <c r="AP165" s="107"/>
      <c r="AZ165" s="107"/>
      <c r="BJ165" s="107"/>
      <c r="BT165" s="107"/>
      <c r="CD165" s="107"/>
      <c r="CN165" s="107"/>
      <c r="CX165" s="107"/>
      <c r="DH165" s="107"/>
      <c r="DR165" s="107"/>
      <c r="EB165" s="107"/>
      <c r="EL165" s="107"/>
      <c r="EV165" s="107"/>
      <c r="FF165" s="107"/>
      <c r="FP165" s="107"/>
      <c r="FZ165" s="107"/>
      <c r="GJ165" s="107"/>
      <c r="GT165" s="107"/>
      <c r="HD165" s="107"/>
    </row>
    <row xmlns:x14ac="http://schemas.microsoft.com/office/spreadsheetml/2009/9/ac" r="166" s="3" customFormat="true" x14ac:dyDescent="0.25">
      <c r="A166" s="362"/>
      <c r="B166" s="107"/>
      <c r="L166" s="107"/>
      <c r="V166" s="107"/>
      <c r="AF166" s="107"/>
      <c r="AP166" s="107"/>
      <c r="AZ166" s="107"/>
      <c r="BJ166" s="107"/>
      <c r="BT166" s="107"/>
      <c r="CD166" s="107"/>
      <c r="CN166" s="107"/>
      <c r="CX166" s="107"/>
      <c r="DH166" s="107"/>
      <c r="DR166" s="107"/>
      <c r="EB166" s="107"/>
      <c r="EL166" s="107"/>
      <c r="EV166" s="107"/>
      <c r="FF166" s="107"/>
      <c r="FP166" s="107"/>
      <c r="FZ166" s="107"/>
      <c r="GJ166" s="107"/>
      <c r="GT166" s="107"/>
      <c r="HD166" s="107"/>
    </row>
    <row xmlns:x14ac="http://schemas.microsoft.com/office/spreadsheetml/2009/9/ac" r="167" s="3" customFormat="true" x14ac:dyDescent="0.25">
      <c r="A167" s="362"/>
      <c r="B167" s="107"/>
      <c r="L167" s="107"/>
      <c r="V167" s="107"/>
      <c r="AF167" s="107"/>
      <c r="AP167" s="107"/>
      <c r="AZ167" s="107"/>
      <c r="BJ167" s="107"/>
      <c r="BT167" s="107"/>
      <c r="CD167" s="107"/>
      <c r="CN167" s="107"/>
      <c r="CX167" s="107"/>
      <c r="DH167" s="107"/>
      <c r="DR167" s="107"/>
      <c r="EB167" s="107"/>
      <c r="EL167" s="107"/>
      <c r="EV167" s="107"/>
      <c r="FF167" s="107"/>
      <c r="FP167" s="107"/>
      <c r="FZ167" s="107"/>
      <c r="GJ167" s="107"/>
      <c r="GT167" s="107"/>
      <c r="HD167" s="107"/>
    </row>
    <row xmlns:x14ac="http://schemas.microsoft.com/office/spreadsheetml/2009/9/ac" r="168" s="3" customFormat="true" x14ac:dyDescent="0.25">
      <c r="A168" s="362"/>
      <c r="B168" s="107"/>
      <c r="L168" s="107"/>
      <c r="V168" s="107"/>
      <c r="AF168" s="107"/>
      <c r="AP168" s="107"/>
      <c r="AZ168" s="107"/>
      <c r="BJ168" s="107"/>
      <c r="BT168" s="107"/>
      <c r="CD168" s="107"/>
      <c r="CN168" s="107"/>
      <c r="CX168" s="107"/>
      <c r="DH168" s="107"/>
      <c r="DR168" s="107"/>
      <c r="EB168" s="107"/>
      <c r="EL168" s="107"/>
      <c r="EV168" s="107"/>
      <c r="FF168" s="107"/>
      <c r="FP168" s="107"/>
      <c r="FZ168" s="107"/>
      <c r="GJ168" s="107"/>
      <c r="GT168" s="107"/>
      <c r="HD168" s="107"/>
    </row>
    <row xmlns:x14ac="http://schemas.microsoft.com/office/spreadsheetml/2009/9/ac" r="169" s="3" customFormat="true" x14ac:dyDescent="0.25">
      <c r="A169" s="362"/>
      <c r="B169" s="107"/>
      <c r="L169" s="107"/>
      <c r="V169" s="107"/>
      <c r="AF169" s="107"/>
      <c r="AP169" s="107"/>
      <c r="AZ169" s="107"/>
      <c r="BJ169" s="107"/>
      <c r="BT169" s="107"/>
      <c r="CD169" s="107"/>
      <c r="CN169" s="107"/>
      <c r="CX169" s="107"/>
      <c r="DH169" s="107"/>
      <c r="DR169" s="107"/>
      <c r="EB169" s="107"/>
      <c r="EL169" s="107"/>
      <c r="EV169" s="107"/>
      <c r="FF169" s="107"/>
      <c r="FP169" s="107"/>
      <c r="FZ169" s="107"/>
      <c r="GJ169" s="107"/>
      <c r="GT169" s="107"/>
      <c r="HD169" s="107"/>
    </row>
    <row xmlns:x14ac="http://schemas.microsoft.com/office/spreadsheetml/2009/9/ac" r="170" s="3" customFormat="true" x14ac:dyDescent="0.25">
      <c r="A170" s="362"/>
      <c r="B170" s="107"/>
      <c r="L170" s="107"/>
      <c r="V170" s="107"/>
      <c r="AF170" s="107"/>
      <c r="AP170" s="107"/>
      <c r="AZ170" s="107"/>
      <c r="BJ170" s="107"/>
      <c r="BT170" s="107"/>
      <c r="CD170" s="107"/>
      <c r="CN170" s="107"/>
      <c r="CX170" s="107"/>
      <c r="DH170" s="107"/>
      <c r="DR170" s="107"/>
      <c r="EB170" s="107"/>
      <c r="EL170" s="107"/>
      <c r="EV170" s="107"/>
      <c r="FF170" s="107"/>
      <c r="FP170" s="107"/>
      <c r="FZ170" s="107"/>
      <c r="GJ170" s="107"/>
      <c r="GT170" s="107"/>
      <c r="HD170" s="107"/>
    </row>
    <row xmlns:x14ac="http://schemas.microsoft.com/office/spreadsheetml/2009/9/ac" r="171" s="3" customFormat="true" x14ac:dyDescent="0.25">
      <c r="A171" s="362"/>
      <c r="B171" s="107"/>
      <c r="L171" s="107"/>
      <c r="V171" s="107"/>
      <c r="AF171" s="107"/>
      <c r="AP171" s="107"/>
      <c r="AZ171" s="107"/>
      <c r="BJ171" s="107"/>
      <c r="BT171" s="107"/>
      <c r="CD171" s="107"/>
      <c r="CN171" s="107"/>
      <c r="CX171" s="107"/>
      <c r="DH171" s="107"/>
      <c r="DR171" s="107"/>
      <c r="EB171" s="107"/>
      <c r="EL171" s="107"/>
      <c r="EV171" s="107"/>
      <c r="FF171" s="107"/>
      <c r="FP171" s="107"/>
      <c r="FZ171" s="107"/>
      <c r="GJ171" s="107"/>
      <c r="GT171" s="107"/>
      <c r="HD171" s="107"/>
    </row>
    <row xmlns:x14ac="http://schemas.microsoft.com/office/spreadsheetml/2009/9/ac" r="172" s="3" customFormat="true" x14ac:dyDescent="0.25">
      <c r="A172" s="362"/>
      <c r="B172" s="107"/>
      <c r="L172" s="107"/>
      <c r="V172" s="107"/>
      <c r="AF172" s="107"/>
      <c r="AP172" s="107"/>
      <c r="AZ172" s="107"/>
      <c r="BJ172" s="107"/>
      <c r="BT172" s="107"/>
      <c r="CD172" s="107"/>
      <c r="CN172" s="107"/>
      <c r="CX172" s="107"/>
      <c r="DH172" s="107"/>
      <c r="DR172" s="107"/>
      <c r="EB172" s="107"/>
      <c r="EL172" s="107"/>
      <c r="EV172" s="107"/>
      <c r="FF172" s="107"/>
      <c r="FP172" s="107"/>
      <c r="FZ172" s="107"/>
      <c r="GJ172" s="107"/>
      <c r="GT172" s="107"/>
      <c r="HD172" s="107"/>
    </row>
    <row xmlns:x14ac="http://schemas.microsoft.com/office/spreadsheetml/2009/9/ac" r="173" s="3" customFormat="true" x14ac:dyDescent="0.25">
      <c r="A173" s="362"/>
      <c r="B173" s="107"/>
      <c r="L173" s="107"/>
      <c r="V173" s="107"/>
      <c r="AF173" s="107"/>
      <c r="AP173" s="107"/>
      <c r="AZ173" s="107"/>
      <c r="BJ173" s="107"/>
      <c r="BT173" s="107"/>
      <c r="CD173" s="107"/>
      <c r="CN173" s="107"/>
      <c r="CX173" s="107"/>
      <c r="DH173" s="107"/>
      <c r="DR173" s="107"/>
      <c r="EB173" s="107"/>
      <c r="EL173" s="107"/>
      <c r="EV173" s="107"/>
      <c r="FF173" s="107"/>
      <c r="FP173" s="107"/>
      <c r="FZ173" s="107"/>
      <c r="GJ173" s="107"/>
      <c r="GT173" s="107"/>
      <c r="HD173" s="107"/>
    </row>
    <row xmlns:x14ac="http://schemas.microsoft.com/office/spreadsheetml/2009/9/ac" r="174" s="3" customFormat="true" x14ac:dyDescent="0.25">
      <c r="A174" s="362"/>
      <c r="B174" s="107"/>
      <c r="L174" s="107"/>
      <c r="V174" s="107"/>
      <c r="AF174" s="107"/>
      <c r="AP174" s="107"/>
      <c r="AZ174" s="107"/>
      <c r="BJ174" s="107"/>
      <c r="BT174" s="107"/>
      <c r="CD174" s="107"/>
      <c r="CN174" s="107"/>
      <c r="CX174" s="107"/>
      <c r="DH174" s="107"/>
      <c r="DR174" s="107"/>
      <c r="EB174" s="107"/>
      <c r="EL174" s="107"/>
      <c r="EV174" s="107"/>
      <c r="FF174" s="107"/>
      <c r="FP174" s="107"/>
      <c r="FZ174" s="107"/>
      <c r="GJ174" s="107"/>
      <c r="GT174" s="107"/>
      <c r="HD174" s="107"/>
    </row>
    <row xmlns:x14ac="http://schemas.microsoft.com/office/spreadsheetml/2009/9/ac" r="175" s="3" customFormat="true" x14ac:dyDescent="0.25">
      <c r="A175" s="362"/>
      <c r="B175" s="107"/>
      <c r="L175" s="107"/>
      <c r="V175" s="107"/>
      <c r="AF175" s="107"/>
      <c r="AP175" s="107"/>
      <c r="AZ175" s="107"/>
      <c r="BJ175" s="107"/>
      <c r="BT175" s="107"/>
      <c r="CD175" s="107"/>
      <c r="CN175" s="107"/>
      <c r="CX175" s="107"/>
      <c r="DH175" s="107"/>
      <c r="DR175" s="107"/>
      <c r="EB175" s="107"/>
      <c r="EL175" s="107"/>
      <c r="EV175" s="107"/>
      <c r="FF175" s="107"/>
      <c r="FP175" s="107"/>
      <c r="FZ175" s="107"/>
      <c r="GJ175" s="107"/>
      <c r="GT175" s="107"/>
      <c r="HD175" s="107"/>
    </row>
    <row xmlns:x14ac="http://schemas.microsoft.com/office/spreadsheetml/2009/9/ac" r="176" s="3" customFormat="true" x14ac:dyDescent="0.25">
      <c r="A176" s="362"/>
      <c r="B176" s="107"/>
      <c r="L176" s="107"/>
      <c r="V176" s="107"/>
      <c r="AF176" s="107"/>
      <c r="AP176" s="107"/>
      <c r="AZ176" s="107"/>
      <c r="BJ176" s="107"/>
      <c r="BT176" s="107"/>
      <c r="CD176" s="107"/>
      <c r="CN176" s="107"/>
      <c r="CX176" s="107"/>
      <c r="DH176" s="107"/>
      <c r="DR176" s="107"/>
      <c r="EB176" s="107"/>
      <c r="EL176" s="107"/>
      <c r="EV176" s="107"/>
      <c r="FF176" s="107"/>
      <c r="FP176" s="107"/>
      <c r="FZ176" s="107"/>
      <c r="GJ176" s="107"/>
      <c r="GT176" s="107"/>
      <c r="HD176" s="107"/>
    </row>
    <row xmlns:x14ac="http://schemas.microsoft.com/office/spreadsheetml/2009/9/ac" r="177" s="3" customFormat="true" x14ac:dyDescent="0.25">
      <c r="A177" s="362"/>
      <c r="B177" s="107"/>
      <c r="L177" s="107"/>
      <c r="V177" s="107"/>
      <c r="AF177" s="107"/>
      <c r="AP177" s="107"/>
      <c r="AZ177" s="107"/>
      <c r="BJ177" s="107"/>
      <c r="BT177" s="107"/>
      <c r="CD177" s="107"/>
      <c r="CN177" s="107"/>
      <c r="CX177" s="107"/>
      <c r="DH177" s="107"/>
      <c r="DR177" s="107"/>
      <c r="EB177" s="107"/>
      <c r="EL177" s="107"/>
      <c r="EV177" s="107"/>
      <c r="FF177" s="107"/>
      <c r="FP177" s="107"/>
      <c r="FZ177" s="107"/>
      <c r="GJ177" s="107"/>
      <c r="GT177" s="107"/>
      <c r="HD177" s="107"/>
    </row>
    <row xmlns:x14ac="http://schemas.microsoft.com/office/spreadsheetml/2009/9/ac" r="178" s="3" customFormat="true" x14ac:dyDescent="0.25">
      <c r="A178" s="362"/>
      <c r="B178" s="107"/>
      <c r="L178" s="107"/>
      <c r="V178" s="107"/>
      <c r="AF178" s="107"/>
      <c r="AP178" s="107"/>
      <c r="AZ178" s="107"/>
      <c r="BJ178" s="107"/>
      <c r="BT178" s="107"/>
      <c r="CD178" s="107"/>
      <c r="CN178" s="107"/>
      <c r="CX178" s="107"/>
      <c r="DH178" s="107"/>
      <c r="DR178" s="107"/>
      <c r="EB178" s="107"/>
      <c r="EL178" s="107"/>
      <c r="EV178" s="107"/>
      <c r="FF178" s="107"/>
      <c r="FP178" s="107"/>
      <c r="FZ178" s="107"/>
      <c r="GJ178" s="107"/>
      <c r="GT178" s="107"/>
      <c r="HD178" s="107"/>
    </row>
    <row xmlns:x14ac="http://schemas.microsoft.com/office/spreadsheetml/2009/9/ac" r="179" s="3" customFormat="true" x14ac:dyDescent="0.25">
      <c r="A179" s="362"/>
      <c r="B179" s="107"/>
      <c r="L179" s="107"/>
      <c r="V179" s="107"/>
      <c r="AF179" s="107"/>
      <c r="AP179" s="107"/>
      <c r="AZ179" s="107"/>
      <c r="BJ179" s="107"/>
      <c r="BT179" s="107"/>
      <c r="CD179" s="107"/>
      <c r="CN179" s="107"/>
      <c r="CX179" s="107"/>
      <c r="DH179" s="107"/>
      <c r="DR179" s="107"/>
      <c r="EB179" s="107"/>
      <c r="EL179" s="107"/>
      <c r="EV179" s="107"/>
      <c r="FF179" s="107"/>
      <c r="FP179" s="107"/>
      <c r="FZ179" s="107"/>
      <c r="GJ179" s="107"/>
      <c r="GT179" s="107"/>
      <c r="HD179" s="107"/>
    </row>
    <row xmlns:x14ac="http://schemas.microsoft.com/office/spreadsheetml/2009/9/ac" r="180" s="3" customFormat="true" x14ac:dyDescent="0.25">
      <c r="A180" s="362"/>
      <c r="B180" s="107"/>
      <c r="L180" s="107"/>
      <c r="V180" s="107"/>
      <c r="AF180" s="107"/>
      <c r="AP180" s="107"/>
      <c r="AZ180" s="107"/>
      <c r="BJ180" s="107"/>
      <c r="BT180" s="107"/>
      <c r="CD180" s="107"/>
      <c r="CN180" s="107"/>
      <c r="CX180" s="107"/>
      <c r="DH180" s="107"/>
      <c r="DR180" s="107"/>
      <c r="EB180" s="107"/>
      <c r="EL180" s="107"/>
      <c r="EV180" s="107"/>
      <c r="FF180" s="107"/>
      <c r="FP180" s="107"/>
      <c r="FZ180" s="107"/>
      <c r="GJ180" s="107"/>
      <c r="GT180" s="107"/>
      <c r="HD180" s="107"/>
    </row>
    <row xmlns:x14ac="http://schemas.microsoft.com/office/spreadsheetml/2009/9/ac" r="181" s="3" customFormat="true" x14ac:dyDescent="0.25">
      <c r="A181" s="362"/>
      <c r="B181" s="107"/>
      <c r="L181" s="107"/>
      <c r="V181" s="107"/>
      <c r="AF181" s="107"/>
      <c r="AP181" s="107"/>
      <c r="AZ181" s="107"/>
      <c r="BJ181" s="107"/>
      <c r="BT181" s="107"/>
      <c r="CD181" s="107"/>
      <c r="CN181" s="107"/>
      <c r="CX181" s="107"/>
      <c r="DH181" s="107"/>
      <c r="DR181" s="107"/>
      <c r="EB181" s="107"/>
      <c r="EL181" s="107"/>
      <c r="EV181" s="107"/>
      <c r="FF181" s="107"/>
      <c r="FP181" s="107"/>
      <c r="FZ181" s="107"/>
      <c r="GJ181" s="107"/>
      <c r="GT181" s="107"/>
      <c r="HD181" s="107"/>
    </row>
    <row xmlns:x14ac="http://schemas.microsoft.com/office/spreadsheetml/2009/9/ac" r="182" s="3" customFormat="true" x14ac:dyDescent="0.25">
      <c r="A182" s="362"/>
      <c r="B182" s="107"/>
      <c r="L182" s="107"/>
      <c r="V182" s="107"/>
      <c r="AF182" s="107"/>
      <c r="AP182" s="107"/>
      <c r="AZ182" s="107"/>
      <c r="BJ182" s="107"/>
      <c r="BT182" s="107"/>
      <c r="CD182" s="107"/>
      <c r="CN182" s="107"/>
      <c r="CX182" s="107"/>
      <c r="DH182" s="107"/>
      <c r="DR182" s="107"/>
      <c r="EB182" s="107"/>
      <c r="EL182" s="107"/>
      <c r="EV182" s="107"/>
      <c r="FF182" s="107"/>
      <c r="FP182" s="107"/>
      <c r="FZ182" s="107"/>
      <c r="GJ182" s="107"/>
      <c r="GT182" s="107"/>
      <c r="HD182" s="107"/>
    </row>
    <row xmlns:x14ac="http://schemas.microsoft.com/office/spreadsheetml/2009/9/ac" r="183" s="3" customFormat="true" x14ac:dyDescent="0.25">
      <c r="A183" s="362"/>
      <c r="B183" s="107"/>
      <c r="L183" s="107"/>
      <c r="V183" s="107"/>
      <c r="AF183" s="107"/>
      <c r="AP183" s="107"/>
      <c r="AZ183" s="107"/>
      <c r="BJ183" s="107"/>
      <c r="BT183" s="107"/>
      <c r="CD183" s="107"/>
      <c r="CN183" s="107"/>
      <c r="CX183" s="107"/>
      <c r="DH183" s="107"/>
      <c r="DR183" s="107"/>
      <c r="EB183" s="107"/>
      <c r="EL183" s="107"/>
      <c r="EV183" s="107"/>
      <c r="FF183" s="107"/>
      <c r="FP183" s="107"/>
      <c r="FZ183" s="107"/>
      <c r="GJ183" s="107"/>
      <c r="GT183" s="107"/>
      <c r="HD183" s="107"/>
    </row>
    <row xmlns:x14ac="http://schemas.microsoft.com/office/spreadsheetml/2009/9/ac" r="184" s="3" customFormat="true" x14ac:dyDescent="0.25">
      <c r="A184" s="362"/>
      <c r="B184" s="107"/>
      <c r="L184" s="107"/>
      <c r="V184" s="107"/>
      <c r="AF184" s="107"/>
      <c r="AP184" s="107"/>
      <c r="AZ184" s="107"/>
      <c r="BJ184" s="107"/>
      <c r="BT184" s="107"/>
      <c r="CD184" s="107"/>
      <c r="CN184" s="107"/>
      <c r="CX184" s="107"/>
      <c r="DH184" s="107"/>
      <c r="DR184" s="107"/>
      <c r="EB184" s="107"/>
      <c r="EL184" s="107"/>
      <c r="EV184" s="107"/>
      <c r="FF184" s="107"/>
      <c r="FP184" s="107"/>
      <c r="FZ184" s="107"/>
      <c r="GJ184" s="107"/>
      <c r="GT184" s="107"/>
      <c r="HD184" s="107"/>
    </row>
    <row xmlns:x14ac="http://schemas.microsoft.com/office/spreadsheetml/2009/9/ac" r="185" s="3" customFormat="true" x14ac:dyDescent="0.25">
      <c r="A185" s="362"/>
      <c r="B185" s="107"/>
      <c r="L185" s="107"/>
      <c r="V185" s="107"/>
      <c r="AF185" s="107"/>
      <c r="AP185" s="107"/>
      <c r="AZ185" s="107"/>
      <c r="BJ185" s="107"/>
      <c r="BT185" s="107"/>
      <c r="CD185" s="107"/>
      <c r="CN185" s="107"/>
      <c r="CX185" s="107"/>
      <c r="DH185" s="107"/>
      <c r="DR185" s="107"/>
      <c r="EB185" s="107"/>
      <c r="EL185" s="107"/>
      <c r="EV185" s="107"/>
      <c r="FF185" s="107"/>
      <c r="FP185" s="107"/>
      <c r="FZ185" s="107"/>
      <c r="GJ185" s="107"/>
      <c r="GT185" s="107"/>
      <c r="HD185" s="107"/>
    </row>
    <row xmlns:x14ac="http://schemas.microsoft.com/office/spreadsheetml/2009/9/ac" r="186" s="3" customFormat="true" x14ac:dyDescent="0.25">
      <c r="A186" s="362"/>
      <c r="B186" s="107"/>
      <c r="L186" s="107"/>
      <c r="V186" s="107"/>
      <c r="AF186" s="107"/>
      <c r="AP186" s="107"/>
      <c r="AZ186" s="107"/>
      <c r="BJ186" s="107"/>
      <c r="BT186" s="107"/>
      <c r="CD186" s="107"/>
      <c r="CN186" s="107"/>
      <c r="CX186" s="107"/>
      <c r="DH186" s="107"/>
      <c r="DR186" s="107"/>
      <c r="EB186" s="107"/>
      <c r="EL186" s="107"/>
      <c r="EV186" s="107"/>
      <c r="FF186" s="107"/>
      <c r="FP186" s="107"/>
      <c r="FZ186" s="107"/>
      <c r="GJ186" s="107"/>
      <c r="GT186" s="107"/>
      <c r="HD186" s="107"/>
    </row>
    <row xmlns:x14ac="http://schemas.microsoft.com/office/spreadsheetml/2009/9/ac" r="187" s="3" customFormat="true" x14ac:dyDescent="0.25">
      <c r="A187" s="362"/>
      <c r="B187" s="107"/>
      <c r="L187" s="107"/>
      <c r="V187" s="107"/>
      <c r="AF187" s="107"/>
      <c r="AP187" s="107"/>
      <c r="AZ187" s="107"/>
      <c r="BJ187" s="107"/>
      <c r="BT187" s="107"/>
      <c r="CD187" s="107"/>
      <c r="CN187" s="107"/>
      <c r="CX187" s="107"/>
      <c r="DH187" s="107"/>
      <c r="DR187" s="107"/>
      <c r="EB187" s="107"/>
      <c r="EL187" s="107"/>
      <c r="EV187" s="107"/>
      <c r="FF187" s="107"/>
      <c r="FP187" s="107"/>
      <c r="FZ187" s="107"/>
      <c r="GJ187" s="107"/>
      <c r="GT187" s="107"/>
      <c r="HD187" s="107"/>
    </row>
    <row xmlns:x14ac="http://schemas.microsoft.com/office/spreadsheetml/2009/9/ac" r="188" s="3" customFormat="true" x14ac:dyDescent="0.25">
      <c r="A188" s="362"/>
      <c r="B188" s="107"/>
      <c r="L188" s="107"/>
      <c r="V188" s="107"/>
      <c r="AF188" s="107"/>
      <c r="AP188" s="107"/>
      <c r="AZ188" s="107"/>
      <c r="BJ188" s="107"/>
      <c r="BT188" s="107"/>
      <c r="CD188" s="107"/>
      <c r="CN188" s="107"/>
      <c r="CX188" s="107"/>
      <c r="DH188" s="107"/>
      <c r="DR188" s="107"/>
      <c r="EB188" s="107"/>
      <c r="EL188" s="107"/>
      <c r="EV188" s="107"/>
      <c r="FF188" s="107"/>
      <c r="FP188" s="107"/>
      <c r="FZ188" s="107"/>
      <c r="GJ188" s="107"/>
      <c r="GT188" s="107"/>
      <c r="HD188" s="107"/>
    </row>
    <row xmlns:x14ac="http://schemas.microsoft.com/office/spreadsheetml/2009/9/ac" r="189" s="3" customFormat="true" x14ac:dyDescent="0.25">
      <c r="A189" s="362"/>
      <c r="B189" s="107"/>
      <c r="L189" s="107"/>
      <c r="V189" s="107"/>
      <c r="AF189" s="107"/>
      <c r="AP189" s="107"/>
      <c r="AZ189" s="107"/>
      <c r="BJ189" s="107"/>
      <c r="BT189" s="107"/>
      <c r="CD189" s="107"/>
      <c r="CN189" s="107"/>
      <c r="CX189" s="107"/>
      <c r="DH189" s="107"/>
      <c r="DR189" s="107"/>
      <c r="EB189" s="107"/>
      <c r="EL189" s="107"/>
      <c r="EV189" s="107"/>
      <c r="FF189" s="107"/>
      <c r="FP189" s="107"/>
      <c r="FZ189" s="107"/>
      <c r="GJ189" s="107"/>
      <c r="GT189" s="107"/>
      <c r="HD189" s="107"/>
    </row>
    <row xmlns:x14ac="http://schemas.microsoft.com/office/spreadsheetml/2009/9/ac" r="190" s="3" customFormat="true" x14ac:dyDescent="0.25">
      <c r="A190" s="362"/>
      <c r="B190" s="107"/>
      <c r="L190" s="107"/>
      <c r="V190" s="107"/>
      <c r="AF190" s="107"/>
      <c r="AP190" s="107"/>
      <c r="AZ190" s="107"/>
      <c r="BJ190" s="107"/>
      <c r="BT190" s="107"/>
      <c r="CD190" s="107"/>
      <c r="CN190" s="107"/>
      <c r="CX190" s="107"/>
      <c r="DH190" s="107"/>
      <c r="DR190" s="107"/>
      <c r="EB190" s="107"/>
      <c r="EL190" s="107"/>
      <c r="EV190" s="107"/>
      <c r="FF190" s="107"/>
      <c r="FP190" s="107"/>
      <c r="FZ190" s="107"/>
      <c r="GJ190" s="107"/>
      <c r="GT190" s="107"/>
      <c r="HD190" s="107"/>
    </row>
    <row xmlns:x14ac="http://schemas.microsoft.com/office/spreadsheetml/2009/9/ac" r="191" s="3" customFormat="true" x14ac:dyDescent="0.25">
      <c r="A191" s="362"/>
      <c r="B191" s="107"/>
      <c r="L191" s="107"/>
      <c r="V191" s="107"/>
      <c r="AF191" s="107"/>
      <c r="AP191" s="107"/>
      <c r="AZ191" s="107"/>
      <c r="BJ191" s="107"/>
      <c r="BT191" s="107"/>
      <c r="CD191" s="107"/>
      <c r="CN191" s="107"/>
      <c r="CX191" s="107"/>
      <c r="DH191" s="107"/>
      <c r="DR191" s="107"/>
      <c r="EB191" s="107"/>
      <c r="EL191" s="107"/>
      <c r="EV191" s="107"/>
      <c r="FF191" s="107"/>
      <c r="FP191" s="107"/>
      <c r="FZ191" s="107"/>
      <c r="GJ191" s="107"/>
      <c r="GT191" s="107"/>
      <c r="HD191" s="107"/>
    </row>
    <row xmlns:x14ac="http://schemas.microsoft.com/office/spreadsheetml/2009/9/ac" r="192" s="3" customFormat="true" x14ac:dyDescent="0.25">
      <c r="A192" s="362"/>
      <c r="B192" s="107"/>
      <c r="L192" s="107"/>
      <c r="V192" s="107"/>
      <c r="AF192" s="107"/>
      <c r="AP192" s="107"/>
      <c r="AZ192" s="107"/>
      <c r="BJ192" s="107"/>
      <c r="BT192" s="107"/>
      <c r="CD192" s="107"/>
      <c r="CN192" s="107"/>
      <c r="CX192" s="107"/>
      <c r="DH192" s="107"/>
      <c r="DR192" s="107"/>
      <c r="EB192" s="107"/>
      <c r="EL192" s="107"/>
      <c r="EV192" s="107"/>
      <c r="FF192" s="107"/>
      <c r="FP192" s="107"/>
      <c r="FZ192" s="107"/>
      <c r="GJ192" s="107"/>
      <c r="GT192" s="107"/>
      <c r="HD192" s="107"/>
    </row>
    <row xmlns:x14ac="http://schemas.microsoft.com/office/spreadsheetml/2009/9/ac" r="193" s="3" customFormat="true" x14ac:dyDescent="0.25">
      <c r="A193" s="362"/>
      <c r="B193" s="107"/>
      <c r="L193" s="107"/>
      <c r="V193" s="107"/>
      <c r="AF193" s="107"/>
      <c r="AP193" s="107"/>
      <c r="AZ193" s="107"/>
      <c r="BJ193" s="107"/>
      <c r="BT193" s="107"/>
      <c r="CD193" s="107"/>
      <c r="CN193" s="107"/>
      <c r="CX193" s="107"/>
      <c r="DH193" s="107"/>
      <c r="DR193" s="107"/>
      <c r="EB193" s="107"/>
      <c r="EL193" s="107"/>
      <c r="EV193" s="107"/>
      <c r="FF193" s="107"/>
      <c r="FP193" s="107"/>
      <c r="FZ193" s="107"/>
      <c r="GJ193" s="107"/>
      <c r="GT193" s="107"/>
      <c r="HD193" s="107"/>
    </row>
    <row xmlns:x14ac="http://schemas.microsoft.com/office/spreadsheetml/2009/9/ac" r="194" s="3" customFormat="true" x14ac:dyDescent="0.25">
      <c r="A194" s="362"/>
      <c r="B194" s="107"/>
      <c r="L194" s="107"/>
      <c r="V194" s="107"/>
      <c r="AF194" s="107"/>
      <c r="AP194" s="107"/>
      <c r="AZ194" s="107"/>
      <c r="BJ194" s="107"/>
      <c r="BT194" s="107"/>
      <c r="CD194" s="107"/>
      <c r="CN194" s="107"/>
      <c r="CX194" s="107"/>
      <c r="DH194" s="107"/>
      <c r="DR194" s="107"/>
      <c r="EB194" s="107"/>
      <c r="EL194" s="107"/>
      <c r="EV194" s="107"/>
      <c r="FF194" s="107"/>
      <c r="FP194" s="107"/>
      <c r="FZ194" s="107"/>
      <c r="GJ194" s="107"/>
      <c r="GT194" s="107"/>
      <c r="HD194" s="107"/>
    </row>
    <row xmlns:x14ac="http://schemas.microsoft.com/office/spreadsheetml/2009/9/ac" r="195" s="3" customFormat="true" x14ac:dyDescent="0.25">
      <c r="A195" s="362"/>
      <c r="B195" s="107"/>
      <c r="L195" s="107"/>
      <c r="V195" s="107"/>
      <c r="AF195" s="107"/>
      <c r="AP195" s="107"/>
      <c r="AZ195" s="107"/>
      <c r="BJ195" s="107"/>
      <c r="BT195" s="107"/>
      <c r="CD195" s="107"/>
      <c r="CN195" s="107"/>
      <c r="CX195" s="107"/>
      <c r="DH195" s="107"/>
      <c r="DR195" s="107"/>
      <c r="EB195" s="107"/>
      <c r="EL195" s="107"/>
      <c r="EV195" s="107"/>
      <c r="FF195" s="107"/>
      <c r="FP195" s="107"/>
      <c r="FZ195" s="107"/>
      <c r="GJ195" s="107"/>
      <c r="GT195" s="107"/>
      <c r="HD195" s="107"/>
    </row>
    <row xmlns:x14ac="http://schemas.microsoft.com/office/spreadsheetml/2009/9/ac" r="196" s="3" customFormat="true" x14ac:dyDescent="0.25">
      <c r="A196" s="362"/>
      <c r="B196" s="107"/>
      <c r="L196" s="107"/>
      <c r="V196" s="107"/>
      <c r="AF196" s="107"/>
      <c r="AP196" s="107"/>
      <c r="AZ196" s="107"/>
      <c r="BJ196" s="107"/>
      <c r="BT196" s="107"/>
      <c r="CD196" s="107"/>
      <c r="CN196" s="107"/>
      <c r="CX196" s="107"/>
      <c r="DH196" s="107"/>
      <c r="DR196" s="107"/>
      <c r="EB196" s="107"/>
      <c r="EL196" s="107"/>
      <c r="EV196" s="107"/>
      <c r="FF196" s="107"/>
      <c r="FP196" s="107"/>
      <c r="FZ196" s="107"/>
      <c r="GJ196" s="107"/>
      <c r="GT196" s="107"/>
      <c r="HD196" s="107"/>
    </row>
    <row xmlns:x14ac="http://schemas.microsoft.com/office/spreadsheetml/2009/9/ac" r="197" s="3" customFormat="true" x14ac:dyDescent="0.25">
      <c r="A197" s="362"/>
      <c r="B197" s="107"/>
      <c r="L197" s="107"/>
      <c r="V197" s="107"/>
      <c r="AF197" s="107"/>
      <c r="AP197" s="107"/>
      <c r="AZ197" s="107"/>
      <c r="BJ197" s="107"/>
      <c r="BT197" s="107"/>
      <c r="CD197" s="107"/>
      <c r="CN197" s="107"/>
      <c r="CX197" s="107"/>
      <c r="DH197" s="107"/>
      <c r="DR197" s="107"/>
      <c r="EB197" s="107"/>
      <c r="EL197" s="107"/>
      <c r="EV197" s="107"/>
      <c r="FF197" s="107"/>
      <c r="FP197" s="107"/>
      <c r="FZ197" s="107"/>
      <c r="GJ197" s="107"/>
      <c r="GT197" s="107"/>
      <c r="HD197" s="107"/>
    </row>
    <row xmlns:x14ac="http://schemas.microsoft.com/office/spreadsheetml/2009/9/ac" r="198" s="3" customFormat="true" x14ac:dyDescent="0.25">
      <c r="A198" s="362"/>
      <c r="B198" s="107"/>
      <c r="L198" s="107"/>
      <c r="V198" s="107"/>
      <c r="AF198" s="107"/>
      <c r="AP198" s="107"/>
      <c r="AZ198" s="107"/>
      <c r="BJ198" s="107"/>
      <c r="BT198" s="107"/>
      <c r="CD198" s="107"/>
      <c r="CN198" s="107"/>
      <c r="CX198" s="107"/>
      <c r="DH198" s="107"/>
      <c r="DR198" s="107"/>
      <c r="EB198" s="107"/>
      <c r="EL198" s="107"/>
      <c r="EV198" s="107"/>
      <c r="FF198" s="107"/>
      <c r="FP198" s="107"/>
      <c r="FZ198" s="107"/>
      <c r="GJ198" s="107"/>
      <c r="GT198" s="107"/>
      <c r="HD198" s="107"/>
    </row>
    <row xmlns:x14ac="http://schemas.microsoft.com/office/spreadsheetml/2009/9/ac" r="199" s="3" customFormat="true" x14ac:dyDescent="0.25">
      <c r="A199" s="362"/>
      <c r="B199" s="107"/>
      <c r="L199" s="107"/>
      <c r="V199" s="107"/>
      <c r="AF199" s="107"/>
      <c r="AP199" s="107"/>
      <c r="AZ199" s="107"/>
      <c r="BJ199" s="107"/>
      <c r="BT199" s="107"/>
      <c r="CD199" s="107"/>
      <c r="CN199" s="107"/>
      <c r="CX199" s="107"/>
      <c r="DH199" s="107"/>
      <c r="DR199" s="107"/>
      <c r="EB199" s="107"/>
      <c r="EL199" s="107"/>
      <c r="EV199" s="107"/>
      <c r="FF199" s="107"/>
      <c r="FP199" s="107"/>
      <c r="FZ199" s="107"/>
      <c r="GJ199" s="107"/>
      <c r="GT199" s="107"/>
      <c r="HD199" s="107"/>
    </row>
    <row xmlns:x14ac="http://schemas.microsoft.com/office/spreadsheetml/2009/9/ac" r="200" s="3" customFormat="true" x14ac:dyDescent="0.25">
      <c r="A200" s="362"/>
      <c r="B200" s="107"/>
      <c r="L200" s="107"/>
      <c r="V200" s="107"/>
      <c r="AF200" s="107"/>
      <c r="AP200" s="107"/>
      <c r="AZ200" s="107"/>
      <c r="BJ200" s="107"/>
      <c r="BT200" s="107"/>
      <c r="CD200" s="107"/>
      <c r="CN200" s="107"/>
      <c r="CX200" s="107"/>
      <c r="DH200" s="107"/>
      <c r="DR200" s="107"/>
      <c r="EB200" s="107"/>
      <c r="EL200" s="107"/>
      <c r="EV200" s="107"/>
      <c r="FF200" s="107"/>
      <c r="FP200" s="107"/>
      <c r="FZ200" s="107"/>
      <c r="GJ200" s="107"/>
      <c r="GT200" s="107"/>
      <c r="HD200" s="107"/>
    </row>
    <row xmlns:x14ac="http://schemas.microsoft.com/office/spreadsheetml/2009/9/ac" r="201" s="3" customFormat="true" x14ac:dyDescent="0.25">
      <c r="A201" s="362"/>
      <c r="B201" s="107"/>
      <c r="L201" s="107"/>
      <c r="V201" s="107"/>
      <c r="AF201" s="107"/>
      <c r="AP201" s="107"/>
      <c r="AZ201" s="107"/>
      <c r="BJ201" s="107"/>
      <c r="BT201" s="107"/>
      <c r="CD201" s="107"/>
      <c r="CN201" s="107"/>
      <c r="CX201" s="107"/>
      <c r="DH201" s="107"/>
      <c r="DR201" s="107"/>
      <c r="EB201" s="107"/>
      <c r="EL201" s="107"/>
      <c r="EV201" s="107"/>
      <c r="FF201" s="107"/>
      <c r="FP201" s="107"/>
      <c r="FZ201" s="107"/>
      <c r="GJ201" s="107"/>
      <c r="GT201" s="107"/>
      <c r="HD201" s="107"/>
    </row>
    <row xmlns:x14ac="http://schemas.microsoft.com/office/spreadsheetml/2009/9/ac" r="202" s="3" customFormat="true" x14ac:dyDescent="0.25">
      <c r="A202" s="362"/>
      <c r="B202" s="107"/>
      <c r="L202" s="107"/>
      <c r="V202" s="107"/>
      <c r="AF202" s="107"/>
      <c r="AP202" s="107"/>
      <c r="AZ202" s="107"/>
      <c r="BJ202" s="107"/>
      <c r="BT202" s="107"/>
      <c r="CD202" s="107"/>
      <c r="CN202" s="107"/>
      <c r="CX202" s="107"/>
      <c r="DH202" s="107"/>
      <c r="DR202" s="107"/>
      <c r="EB202" s="107"/>
      <c r="EL202" s="107"/>
      <c r="EV202" s="107"/>
      <c r="FF202" s="107"/>
      <c r="FP202" s="107"/>
      <c r="FZ202" s="107"/>
      <c r="GJ202" s="107"/>
      <c r="GT202" s="107"/>
      <c r="HD202" s="107"/>
    </row>
    <row xmlns:x14ac="http://schemas.microsoft.com/office/spreadsheetml/2009/9/ac" r="203" s="3" customFormat="true" x14ac:dyDescent="0.25">
      <c r="A203" s="362"/>
      <c r="B203" s="107"/>
      <c r="L203" s="107"/>
      <c r="V203" s="107"/>
      <c r="AF203" s="107"/>
      <c r="AP203" s="107"/>
      <c r="AZ203" s="107"/>
      <c r="BJ203" s="107"/>
      <c r="BT203" s="107"/>
      <c r="CD203" s="107"/>
      <c r="CN203" s="107"/>
      <c r="CX203" s="107"/>
      <c r="DH203" s="107"/>
      <c r="DR203" s="107"/>
      <c r="EB203" s="107"/>
      <c r="EL203" s="107"/>
      <c r="EV203" s="107"/>
      <c r="FF203" s="107"/>
      <c r="FP203" s="107"/>
      <c r="FZ203" s="107"/>
      <c r="GJ203" s="107"/>
      <c r="GT203" s="107"/>
      <c r="HD203" s="107"/>
    </row>
    <row xmlns:x14ac="http://schemas.microsoft.com/office/spreadsheetml/2009/9/ac" r="204" s="3" customFormat="true" x14ac:dyDescent="0.25">
      <c r="A204" s="362"/>
      <c r="B204" s="107"/>
      <c r="L204" s="107"/>
      <c r="V204" s="107"/>
      <c r="AF204" s="107"/>
      <c r="AP204" s="107"/>
      <c r="AZ204" s="107"/>
      <c r="BJ204" s="107"/>
      <c r="BT204" s="107"/>
      <c r="CD204" s="107"/>
      <c r="CN204" s="107"/>
      <c r="CX204" s="107"/>
      <c r="DH204" s="107"/>
      <c r="DR204" s="107"/>
      <c r="EB204" s="107"/>
      <c r="EL204" s="107"/>
      <c r="EV204" s="107"/>
      <c r="FF204" s="107"/>
      <c r="FP204" s="107"/>
      <c r="FZ204" s="107"/>
      <c r="GJ204" s="107"/>
      <c r="GT204" s="107"/>
      <c r="HD204" s="107"/>
    </row>
    <row xmlns:x14ac="http://schemas.microsoft.com/office/spreadsheetml/2009/9/ac" r="205" s="3" customFormat="true" x14ac:dyDescent="0.25">
      <c r="A205" s="362"/>
      <c r="B205" s="107"/>
      <c r="L205" s="107"/>
      <c r="V205" s="107"/>
      <c r="AF205" s="107"/>
      <c r="AP205" s="107"/>
      <c r="AZ205" s="107"/>
      <c r="BJ205" s="107"/>
      <c r="BT205" s="107"/>
      <c r="CD205" s="107"/>
      <c r="CN205" s="107"/>
      <c r="CX205" s="107"/>
      <c r="DH205" s="107"/>
      <c r="DR205" s="107"/>
      <c r="EB205" s="107"/>
      <c r="EL205" s="107"/>
      <c r="EV205" s="107"/>
      <c r="FF205" s="107"/>
      <c r="FP205" s="107"/>
      <c r="FZ205" s="107"/>
      <c r="GJ205" s="107"/>
      <c r="GT205" s="107"/>
      <c r="HD205" s="107"/>
    </row>
    <row xmlns:x14ac="http://schemas.microsoft.com/office/spreadsheetml/2009/9/ac" r="206" s="3" customFormat="true" x14ac:dyDescent="0.25">
      <c r="A206" s="362"/>
      <c r="B206" s="107"/>
      <c r="L206" s="107"/>
      <c r="V206" s="107"/>
      <c r="AF206" s="107"/>
      <c r="AP206" s="107"/>
      <c r="AZ206" s="107"/>
      <c r="BJ206" s="107"/>
      <c r="BT206" s="107"/>
      <c r="CD206" s="107"/>
      <c r="CN206" s="107"/>
      <c r="CX206" s="107"/>
      <c r="DH206" s="107"/>
      <c r="DR206" s="107"/>
      <c r="EB206" s="107"/>
      <c r="EL206" s="107"/>
      <c r="EV206" s="107"/>
      <c r="FF206" s="107"/>
      <c r="FP206" s="107"/>
      <c r="FZ206" s="107"/>
      <c r="GJ206" s="107"/>
      <c r="GT206" s="107"/>
      <c r="HD206" s="107"/>
    </row>
    <row xmlns:x14ac="http://schemas.microsoft.com/office/spreadsheetml/2009/9/ac" r="207" s="3" customFormat="true" x14ac:dyDescent="0.25">
      <c r="A207" s="362"/>
      <c r="B207" s="107"/>
      <c r="L207" s="107"/>
      <c r="V207" s="107"/>
      <c r="AF207" s="107"/>
      <c r="AP207" s="107"/>
      <c r="AZ207" s="107"/>
      <c r="BJ207" s="107"/>
      <c r="BT207" s="107"/>
      <c r="CD207" s="107"/>
      <c r="CN207" s="107"/>
      <c r="CX207" s="107"/>
      <c r="DH207" s="107"/>
      <c r="DR207" s="107"/>
      <c r="EB207" s="107"/>
      <c r="EL207" s="107"/>
      <c r="EV207" s="107"/>
      <c r="FF207" s="107"/>
      <c r="FP207" s="107"/>
      <c r="FZ207" s="107"/>
      <c r="GJ207" s="107"/>
      <c r="GT207" s="107"/>
      <c r="HD207" s="107"/>
    </row>
    <row xmlns:x14ac="http://schemas.microsoft.com/office/spreadsheetml/2009/9/ac" r="208" s="3" customFormat="true" x14ac:dyDescent="0.25">
      <c r="A208" s="362"/>
      <c r="B208" s="107"/>
      <c r="L208" s="107"/>
      <c r="V208" s="107"/>
      <c r="AF208" s="107"/>
      <c r="AP208" s="107"/>
      <c r="AZ208" s="107"/>
      <c r="BJ208" s="107"/>
      <c r="BT208" s="107"/>
      <c r="CD208" s="107"/>
      <c r="CN208" s="107"/>
      <c r="CX208" s="107"/>
      <c r="DH208" s="107"/>
      <c r="DR208" s="107"/>
      <c r="EB208" s="107"/>
      <c r="EL208" s="107"/>
      <c r="EV208" s="107"/>
      <c r="FF208" s="107"/>
      <c r="FP208" s="107"/>
      <c r="FZ208" s="107"/>
      <c r="GJ208" s="107"/>
      <c r="GT208" s="107"/>
      <c r="HD208" s="107"/>
    </row>
    <row xmlns:x14ac="http://schemas.microsoft.com/office/spreadsheetml/2009/9/ac" r="209" s="3" customFormat="true" x14ac:dyDescent="0.25">
      <c r="A209" s="362"/>
      <c r="B209" s="107"/>
      <c r="L209" s="107"/>
      <c r="V209" s="107"/>
      <c r="AF209" s="107"/>
      <c r="AP209" s="107"/>
      <c r="AZ209" s="107"/>
      <c r="BJ209" s="107"/>
      <c r="BT209" s="107"/>
      <c r="CD209" s="107"/>
      <c r="CN209" s="107"/>
      <c r="CX209" s="107"/>
      <c r="DH209" s="107"/>
      <c r="DR209" s="107"/>
      <c r="EB209" s="107"/>
      <c r="EL209" s="107"/>
      <c r="EV209" s="107"/>
      <c r="FF209" s="107"/>
      <c r="FP209" s="107"/>
      <c r="FZ209" s="107"/>
      <c r="GJ209" s="107"/>
      <c r="GT209" s="107"/>
      <c r="HD209" s="107"/>
    </row>
    <row xmlns:x14ac="http://schemas.microsoft.com/office/spreadsheetml/2009/9/ac" r="210" s="3" customFormat="true" x14ac:dyDescent="0.25">
      <c r="A210" s="362"/>
      <c r="B210" s="107"/>
      <c r="L210" s="107"/>
      <c r="V210" s="107"/>
      <c r="AF210" s="107"/>
      <c r="AP210" s="107"/>
      <c r="AZ210" s="107"/>
      <c r="BJ210" s="107"/>
      <c r="BT210" s="107"/>
      <c r="CD210" s="107"/>
      <c r="CN210" s="107"/>
      <c r="CX210" s="107"/>
      <c r="DH210" s="107"/>
      <c r="DR210" s="107"/>
      <c r="EB210" s="107"/>
      <c r="EL210" s="107"/>
      <c r="EV210" s="107"/>
      <c r="FF210" s="107"/>
      <c r="FP210" s="107"/>
      <c r="FZ210" s="107"/>
      <c r="GJ210" s="107"/>
      <c r="GT210" s="107"/>
      <c r="HD210" s="107"/>
    </row>
    <row xmlns:x14ac="http://schemas.microsoft.com/office/spreadsheetml/2009/9/ac" r="211" s="3" customFormat="true" x14ac:dyDescent="0.25">
      <c r="A211" s="362"/>
      <c r="B211" s="107"/>
      <c r="L211" s="107"/>
      <c r="V211" s="107"/>
      <c r="AF211" s="107"/>
      <c r="AP211" s="107"/>
      <c r="AZ211" s="107"/>
      <c r="BJ211" s="107"/>
      <c r="BT211" s="107"/>
      <c r="CD211" s="107"/>
      <c r="CN211" s="107"/>
      <c r="CX211" s="107"/>
      <c r="DH211" s="107"/>
      <c r="DR211" s="107"/>
      <c r="EB211" s="107"/>
      <c r="EL211" s="107"/>
      <c r="EV211" s="107"/>
      <c r="FF211" s="107"/>
      <c r="FP211" s="107"/>
      <c r="FZ211" s="107"/>
      <c r="GJ211" s="107"/>
      <c r="GT211" s="107"/>
      <c r="HD211" s="107"/>
    </row>
    <row xmlns:x14ac="http://schemas.microsoft.com/office/spreadsheetml/2009/9/ac" r="212" s="3" customFormat="true" x14ac:dyDescent="0.25">
      <c r="A212" s="362"/>
      <c r="B212" s="107"/>
      <c r="L212" s="107"/>
      <c r="V212" s="107"/>
      <c r="AF212" s="107"/>
      <c r="AP212" s="107"/>
      <c r="AZ212" s="107"/>
      <c r="BJ212" s="107"/>
      <c r="BT212" s="107"/>
      <c r="CD212" s="107"/>
      <c r="CN212" s="107"/>
      <c r="CX212" s="107"/>
      <c r="DH212" s="107"/>
      <c r="DR212" s="107"/>
      <c r="EB212" s="107"/>
      <c r="EL212" s="107"/>
      <c r="EV212" s="107"/>
      <c r="FF212" s="107"/>
      <c r="FP212" s="107"/>
      <c r="FZ212" s="107"/>
      <c r="GJ212" s="107"/>
      <c r="GT212" s="107"/>
      <c r="HD212" s="107"/>
    </row>
    <row xmlns:x14ac="http://schemas.microsoft.com/office/spreadsheetml/2009/9/ac" r="213" s="3" customFormat="true" x14ac:dyDescent="0.25">
      <c r="A213" s="362"/>
      <c r="B213" s="107"/>
      <c r="L213" s="107"/>
      <c r="V213" s="107"/>
      <c r="AF213" s="107"/>
      <c r="AP213" s="107"/>
      <c r="AZ213" s="107"/>
      <c r="BJ213" s="107"/>
      <c r="BT213" s="107"/>
      <c r="CD213" s="107"/>
      <c r="CN213" s="107"/>
      <c r="CX213" s="107"/>
      <c r="DH213" s="107"/>
      <c r="DR213" s="107"/>
      <c r="EB213" s="107"/>
      <c r="EL213" s="107"/>
      <c r="EV213" s="107"/>
      <c r="FF213" s="107"/>
      <c r="FP213" s="107"/>
      <c r="FZ213" s="107"/>
      <c r="GJ213" s="107"/>
      <c r="GT213" s="107"/>
      <c r="HD213" s="107"/>
    </row>
    <row xmlns:x14ac="http://schemas.microsoft.com/office/spreadsheetml/2009/9/ac" r="214" s="3" customFormat="true" x14ac:dyDescent="0.25">
      <c r="A214" s="362"/>
      <c r="B214" s="107"/>
      <c r="L214" s="107"/>
      <c r="V214" s="107"/>
      <c r="AF214" s="107"/>
      <c r="AP214" s="107"/>
      <c r="AZ214" s="107"/>
      <c r="BJ214" s="107"/>
      <c r="BT214" s="107"/>
      <c r="CD214" s="107"/>
      <c r="CN214" s="107"/>
      <c r="CX214" s="107"/>
      <c r="DH214" s="107"/>
      <c r="DR214" s="107"/>
      <c r="EB214" s="107"/>
      <c r="EL214" s="107"/>
      <c r="EV214" s="107"/>
      <c r="FF214" s="107"/>
      <c r="FP214" s="107"/>
      <c r="FZ214" s="107"/>
      <c r="GJ214" s="107"/>
      <c r="GT214" s="107"/>
      <c r="HD214" s="107"/>
    </row>
    <row xmlns:x14ac="http://schemas.microsoft.com/office/spreadsheetml/2009/9/ac" r="215" s="3" customFormat="true" x14ac:dyDescent="0.25">
      <c r="A215" s="362"/>
      <c r="B215" s="107"/>
      <c r="L215" s="107"/>
      <c r="V215" s="107"/>
      <c r="AF215" s="107"/>
      <c r="AP215" s="107"/>
      <c r="AZ215" s="107"/>
      <c r="BJ215" s="107"/>
      <c r="BT215" s="107"/>
      <c r="CD215" s="107"/>
      <c r="CN215" s="107"/>
      <c r="CX215" s="107"/>
      <c r="DH215" s="107"/>
      <c r="DR215" s="107"/>
      <c r="EB215" s="107"/>
      <c r="EL215" s="107"/>
      <c r="EV215" s="107"/>
      <c r="FF215" s="107"/>
      <c r="FP215" s="107"/>
      <c r="FZ215" s="107"/>
      <c r="GJ215" s="107"/>
      <c r="GT215" s="107"/>
      <c r="HD215" s="107"/>
    </row>
    <row xmlns:x14ac="http://schemas.microsoft.com/office/spreadsheetml/2009/9/ac" r="216" s="3" customFormat="true" x14ac:dyDescent="0.25">
      <c r="A216" s="362"/>
      <c r="B216" s="107"/>
      <c r="L216" s="107"/>
      <c r="V216" s="107"/>
      <c r="AF216" s="107"/>
      <c r="AP216" s="107"/>
      <c r="AZ216" s="107"/>
      <c r="BJ216" s="107"/>
      <c r="BT216" s="107"/>
      <c r="CD216" s="107"/>
      <c r="CN216" s="107"/>
      <c r="CX216" s="107"/>
      <c r="DH216" s="107"/>
      <c r="DR216" s="107"/>
      <c r="EB216" s="107"/>
      <c r="EL216" s="107"/>
      <c r="EV216" s="107"/>
      <c r="FF216" s="107"/>
      <c r="FP216" s="107"/>
      <c r="FZ216" s="107"/>
      <c r="GJ216" s="107"/>
      <c r="GT216" s="107"/>
      <c r="HD216" s="107"/>
    </row>
    <row xmlns:x14ac="http://schemas.microsoft.com/office/spreadsheetml/2009/9/ac" r="217" s="3" customFormat="true" x14ac:dyDescent="0.25">
      <c r="A217" s="362"/>
      <c r="B217" s="107"/>
      <c r="L217" s="107"/>
      <c r="V217" s="107"/>
      <c r="AF217" s="107"/>
      <c r="AP217" s="107"/>
      <c r="AZ217" s="107"/>
      <c r="BJ217" s="107"/>
      <c r="BT217" s="107"/>
      <c r="CD217" s="107"/>
      <c r="CN217" s="107"/>
      <c r="CX217" s="107"/>
      <c r="DH217" s="107"/>
      <c r="DR217" s="107"/>
      <c r="EB217" s="107"/>
      <c r="EL217" s="107"/>
      <c r="EV217" s="107"/>
      <c r="FF217" s="107"/>
      <c r="FP217" s="107"/>
      <c r="FZ217" s="107"/>
      <c r="GJ217" s="107"/>
      <c r="GT217" s="107"/>
      <c r="HD217" s="107"/>
    </row>
    <row xmlns:x14ac="http://schemas.microsoft.com/office/spreadsheetml/2009/9/ac" r="218" s="3" customFormat="true" x14ac:dyDescent="0.25">
      <c r="A218" s="362"/>
      <c r="B218" s="107"/>
      <c r="L218" s="107"/>
      <c r="V218" s="107"/>
      <c r="AF218" s="107"/>
      <c r="AP218" s="107"/>
      <c r="AZ218" s="107"/>
      <c r="BJ218" s="107"/>
      <c r="BT218" s="107"/>
      <c r="CD218" s="107"/>
      <c r="CN218" s="107"/>
      <c r="CX218" s="107"/>
      <c r="DH218" s="107"/>
      <c r="DR218" s="107"/>
      <c r="EB218" s="107"/>
      <c r="EL218" s="107"/>
      <c r="EV218" s="107"/>
      <c r="FF218" s="107"/>
      <c r="FP218" s="107"/>
      <c r="FZ218" s="107"/>
      <c r="GJ218" s="107"/>
      <c r="GT218" s="107"/>
      <c r="HD218" s="107"/>
    </row>
    <row xmlns:x14ac="http://schemas.microsoft.com/office/spreadsheetml/2009/9/ac" r="219" s="3" customFormat="true" x14ac:dyDescent="0.25">
      <c r="A219" s="362"/>
      <c r="B219" s="107"/>
      <c r="L219" s="107"/>
      <c r="V219" s="107"/>
      <c r="AF219" s="107"/>
      <c r="AP219" s="107"/>
      <c r="AZ219" s="107"/>
      <c r="BJ219" s="107"/>
      <c r="BT219" s="107"/>
      <c r="CD219" s="107"/>
      <c r="CN219" s="107"/>
      <c r="CX219" s="107"/>
      <c r="DH219" s="107"/>
      <c r="DR219" s="107"/>
      <c r="EB219" s="107"/>
      <c r="EL219" s="107"/>
      <c r="EV219" s="107"/>
      <c r="FF219" s="107"/>
      <c r="FP219" s="107"/>
      <c r="FZ219" s="107"/>
      <c r="GJ219" s="107"/>
      <c r="GT219" s="107"/>
      <c r="HD219" s="107"/>
    </row>
    <row xmlns:x14ac="http://schemas.microsoft.com/office/spreadsheetml/2009/9/ac" r="220" s="3" customFormat="true" x14ac:dyDescent="0.25">
      <c r="A220" s="362"/>
      <c r="B220" s="107"/>
      <c r="L220" s="107"/>
      <c r="V220" s="107"/>
      <c r="AF220" s="107"/>
      <c r="AP220" s="107"/>
      <c r="AZ220" s="107"/>
      <c r="BJ220" s="107"/>
      <c r="BT220" s="107"/>
      <c r="CD220" s="107"/>
      <c r="CN220" s="107"/>
      <c r="CX220" s="107"/>
      <c r="DH220" s="107"/>
      <c r="DR220" s="107"/>
      <c r="EB220" s="107"/>
      <c r="EL220" s="107"/>
      <c r="EV220" s="107"/>
      <c r="FF220" s="107"/>
      <c r="FP220" s="107"/>
      <c r="FZ220" s="107"/>
      <c r="GJ220" s="107"/>
      <c r="GT220" s="107"/>
      <c r="HD220" s="107"/>
    </row>
    <row xmlns:x14ac="http://schemas.microsoft.com/office/spreadsheetml/2009/9/ac" r="221" s="3" customFormat="true" x14ac:dyDescent="0.25">
      <c r="A221" s="362"/>
      <c r="B221" s="107"/>
      <c r="L221" s="107"/>
      <c r="V221" s="107"/>
      <c r="AF221" s="107"/>
      <c r="AP221" s="107"/>
      <c r="AZ221" s="107"/>
      <c r="BJ221" s="107"/>
      <c r="BT221" s="107"/>
      <c r="CD221" s="107"/>
      <c r="CN221" s="107"/>
      <c r="CX221" s="107"/>
      <c r="DH221" s="107"/>
      <c r="DR221" s="107"/>
      <c r="EB221" s="107"/>
      <c r="EL221" s="107"/>
      <c r="EV221" s="107"/>
      <c r="FF221" s="107"/>
      <c r="FP221" s="107"/>
      <c r="FZ221" s="107"/>
      <c r="GJ221" s="107"/>
      <c r="GT221" s="107"/>
      <c r="HD221" s="107"/>
    </row>
    <row xmlns:x14ac="http://schemas.microsoft.com/office/spreadsheetml/2009/9/ac" r="222" s="3" customFormat="true" x14ac:dyDescent="0.25">
      <c r="A222" s="362"/>
      <c r="B222" s="107"/>
      <c r="L222" s="107"/>
      <c r="V222" s="107"/>
      <c r="AF222" s="107"/>
      <c r="AP222" s="107"/>
      <c r="AZ222" s="107"/>
      <c r="BJ222" s="107"/>
      <c r="BT222" s="107"/>
      <c r="CD222" s="107"/>
      <c r="CN222" s="107"/>
      <c r="CX222" s="107"/>
      <c r="DH222" s="107"/>
      <c r="DR222" s="107"/>
      <c r="EB222" s="107"/>
      <c r="EL222" s="107"/>
      <c r="EV222" s="107"/>
      <c r="FF222" s="107"/>
      <c r="FP222" s="107"/>
      <c r="FZ222" s="107"/>
      <c r="GJ222" s="107"/>
      <c r="GT222" s="107"/>
      <c r="HD222" s="107"/>
    </row>
    <row xmlns:x14ac="http://schemas.microsoft.com/office/spreadsheetml/2009/9/ac" r="223" s="3" customFormat="true" x14ac:dyDescent="0.25">
      <c r="A223" s="362"/>
      <c r="B223" s="107"/>
      <c r="L223" s="107"/>
      <c r="V223" s="107"/>
      <c r="AF223" s="107"/>
      <c r="AP223" s="107"/>
      <c r="AZ223" s="107"/>
      <c r="BJ223" s="107"/>
      <c r="BT223" s="107"/>
      <c r="CD223" s="107"/>
      <c r="CN223" s="107"/>
      <c r="CX223" s="107"/>
      <c r="DH223" s="107"/>
      <c r="DR223" s="107"/>
      <c r="EB223" s="107"/>
      <c r="EL223" s="107"/>
      <c r="EV223" s="107"/>
      <c r="FF223" s="107"/>
      <c r="FP223" s="107"/>
      <c r="FZ223" s="107"/>
      <c r="GJ223" s="107"/>
      <c r="GT223" s="107"/>
      <c r="HD223" s="107"/>
    </row>
    <row xmlns:x14ac="http://schemas.microsoft.com/office/spreadsheetml/2009/9/ac" r="224" s="3" customFormat="true" x14ac:dyDescent="0.25">
      <c r="A224" s="362"/>
      <c r="B224" s="107"/>
      <c r="L224" s="107"/>
      <c r="V224" s="107"/>
      <c r="AF224" s="107"/>
      <c r="AP224" s="107"/>
      <c r="AZ224" s="107"/>
      <c r="BJ224" s="107"/>
      <c r="BT224" s="107"/>
      <c r="CD224" s="107"/>
      <c r="CN224" s="107"/>
      <c r="CX224" s="107"/>
      <c r="DH224" s="107"/>
      <c r="DR224" s="107"/>
      <c r="EB224" s="107"/>
      <c r="EL224" s="107"/>
      <c r="EV224" s="107"/>
      <c r="FF224" s="107"/>
      <c r="FP224" s="107"/>
      <c r="FZ224" s="107"/>
      <c r="GJ224" s="107"/>
      <c r="GT224" s="107"/>
      <c r="HD224" s="107"/>
    </row>
    <row xmlns:x14ac="http://schemas.microsoft.com/office/spreadsheetml/2009/9/ac" r="225" s="3" customFormat="true" x14ac:dyDescent="0.25">
      <c r="A225" s="362"/>
      <c r="B225" s="107"/>
      <c r="L225" s="107"/>
      <c r="V225" s="107"/>
      <c r="AF225" s="107"/>
      <c r="AP225" s="107"/>
      <c r="AZ225" s="107"/>
      <c r="BJ225" s="107"/>
      <c r="BT225" s="107"/>
      <c r="CD225" s="107"/>
      <c r="CN225" s="107"/>
      <c r="CX225" s="107"/>
      <c r="DH225" s="107"/>
      <c r="DR225" s="107"/>
      <c r="EB225" s="107"/>
      <c r="EL225" s="107"/>
      <c r="EV225" s="107"/>
      <c r="FF225" s="107"/>
      <c r="FP225" s="107"/>
      <c r="FZ225" s="107"/>
      <c r="GJ225" s="107"/>
      <c r="GT225" s="107"/>
      <c r="HD225" s="107"/>
    </row>
    <row xmlns:x14ac="http://schemas.microsoft.com/office/spreadsheetml/2009/9/ac" r="226" s="3" customFormat="true" x14ac:dyDescent="0.25">
      <c r="A226" s="362"/>
      <c r="B226" s="107"/>
      <c r="L226" s="107"/>
      <c r="V226" s="107"/>
      <c r="AF226" s="107"/>
      <c r="AP226" s="107"/>
      <c r="AZ226" s="107"/>
      <c r="BJ226" s="107"/>
      <c r="BT226" s="107"/>
      <c r="CD226" s="107"/>
      <c r="CN226" s="107"/>
      <c r="CX226" s="107"/>
      <c r="DH226" s="107"/>
      <c r="DR226" s="107"/>
      <c r="EB226" s="107"/>
      <c r="EL226" s="107"/>
      <c r="EV226" s="107"/>
      <c r="FF226" s="107"/>
      <c r="FP226" s="107"/>
      <c r="FZ226" s="107"/>
      <c r="GJ226" s="107"/>
      <c r="GT226" s="107"/>
      <c r="HD226" s="107"/>
    </row>
    <row xmlns:x14ac="http://schemas.microsoft.com/office/spreadsheetml/2009/9/ac" r="227" s="3" customFormat="true" x14ac:dyDescent="0.25">
      <c r="A227" s="362"/>
      <c r="B227" s="107"/>
      <c r="L227" s="107"/>
      <c r="V227" s="107"/>
      <c r="AF227" s="107"/>
      <c r="AP227" s="107"/>
      <c r="AZ227" s="107"/>
      <c r="BJ227" s="107"/>
      <c r="BT227" s="107"/>
      <c r="CD227" s="107"/>
      <c r="CN227" s="107"/>
      <c r="CX227" s="107"/>
      <c r="DH227" s="107"/>
      <c r="DR227" s="107"/>
      <c r="EB227" s="107"/>
      <c r="EL227" s="107"/>
      <c r="EV227" s="107"/>
      <c r="FF227" s="107"/>
      <c r="FP227" s="107"/>
      <c r="FZ227" s="107"/>
      <c r="GJ227" s="107"/>
      <c r="GT227" s="107"/>
      <c r="HD227" s="107"/>
    </row>
    <row xmlns:x14ac="http://schemas.microsoft.com/office/spreadsheetml/2009/9/ac" r="228" s="3" customFormat="true" x14ac:dyDescent="0.25">
      <c r="A228" s="362"/>
      <c r="B228" s="107"/>
      <c r="L228" s="107"/>
      <c r="V228" s="107"/>
      <c r="AF228" s="107"/>
      <c r="AP228" s="107"/>
      <c r="AZ228" s="107"/>
      <c r="BJ228" s="107"/>
      <c r="BT228" s="107"/>
      <c r="CD228" s="107"/>
      <c r="CN228" s="107"/>
      <c r="CX228" s="107"/>
      <c r="DH228" s="107"/>
      <c r="DR228" s="107"/>
      <c r="EB228" s="107"/>
      <c r="EL228" s="107"/>
      <c r="EV228" s="107"/>
      <c r="FF228" s="107"/>
      <c r="FP228" s="107"/>
      <c r="FZ228" s="107"/>
      <c r="GJ228" s="107"/>
      <c r="GT228" s="107"/>
      <c r="HD228" s="107"/>
    </row>
    <row xmlns:x14ac="http://schemas.microsoft.com/office/spreadsheetml/2009/9/ac" r="229" s="3" customFormat="true" x14ac:dyDescent="0.25">
      <c r="A229" s="362"/>
      <c r="B229" s="107"/>
      <c r="L229" s="107"/>
      <c r="V229" s="107"/>
      <c r="AF229" s="107"/>
      <c r="AP229" s="107"/>
      <c r="AZ229" s="107"/>
      <c r="BJ229" s="107"/>
      <c r="BT229" s="107"/>
      <c r="CD229" s="107"/>
      <c r="CN229" s="107"/>
      <c r="CX229" s="107"/>
      <c r="DH229" s="107"/>
      <c r="DR229" s="107"/>
      <c r="EB229" s="107"/>
      <c r="EL229" s="107"/>
      <c r="EV229" s="107"/>
      <c r="FF229" s="107"/>
      <c r="FP229" s="107"/>
      <c r="FZ229" s="107"/>
      <c r="GJ229" s="107"/>
      <c r="GT229" s="107"/>
      <c r="HD229" s="107"/>
    </row>
    <row xmlns:x14ac="http://schemas.microsoft.com/office/spreadsheetml/2009/9/ac" r="230" s="3" customFormat="true" x14ac:dyDescent="0.25">
      <c r="A230" s="362"/>
      <c r="B230" s="107"/>
      <c r="L230" s="107"/>
      <c r="V230" s="107"/>
      <c r="AF230" s="107"/>
      <c r="AP230" s="107"/>
      <c r="AZ230" s="107"/>
      <c r="BJ230" s="107"/>
      <c r="BT230" s="107"/>
      <c r="CD230" s="107"/>
      <c r="CN230" s="107"/>
      <c r="CX230" s="107"/>
      <c r="DH230" s="107"/>
      <c r="DR230" s="107"/>
      <c r="EB230" s="107"/>
      <c r="EL230" s="107"/>
      <c r="EV230" s="107"/>
      <c r="FF230" s="107"/>
      <c r="FP230" s="107"/>
      <c r="FZ230" s="107"/>
      <c r="GJ230" s="107"/>
      <c r="GT230" s="107"/>
      <c r="HD230" s="107"/>
    </row>
    <row xmlns:x14ac="http://schemas.microsoft.com/office/spreadsheetml/2009/9/ac" r="231" s="3" customFormat="true" x14ac:dyDescent="0.25">
      <c r="A231" s="362"/>
      <c r="B231" s="107"/>
      <c r="L231" s="107"/>
      <c r="V231" s="107"/>
      <c r="AF231" s="107"/>
      <c r="AP231" s="107"/>
      <c r="AZ231" s="107"/>
      <c r="BJ231" s="107"/>
      <c r="BT231" s="107"/>
      <c r="CD231" s="107"/>
      <c r="CN231" s="107"/>
      <c r="CX231" s="107"/>
      <c r="DH231" s="107"/>
      <c r="DR231" s="107"/>
      <c r="EB231" s="107"/>
      <c r="EL231" s="107"/>
      <c r="EV231" s="107"/>
      <c r="FF231" s="107"/>
      <c r="FP231" s="107"/>
      <c r="FZ231" s="107"/>
      <c r="GJ231" s="107"/>
      <c r="GT231" s="107"/>
      <c r="HD231" s="107"/>
    </row>
    <row xmlns:x14ac="http://schemas.microsoft.com/office/spreadsheetml/2009/9/ac" r="232" s="3" customFormat="true" x14ac:dyDescent="0.25">
      <c r="A232" s="362"/>
      <c r="B232" s="107"/>
      <c r="L232" s="107"/>
      <c r="V232" s="107"/>
      <c r="AF232" s="107"/>
      <c r="AP232" s="107"/>
      <c r="AZ232" s="107"/>
      <c r="BJ232" s="107"/>
      <c r="BT232" s="107"/>
      <c r="CD232" s="107"/>
      <c r="CN232" s="107"/>
      <c r="CX232" s="107"/>
      <c r="DH232" s="107"/>
      <c r="DR232" s="107"/>
      <c r="EB232" s="107"/>
      <c r="EL232" s="107"/>
      <c r="EV232" s="107"/>
      <c r="FF232" s="107"/>
      <c r="FP232" s="107"/>
      <c r="FZ232" s="107"/>
      <c r="GJ232" s="107"/>
      <c r="GT232" s="107"/>
      <c r="HD232" s="107"/>
    </row>
    <row xmlns:x14ac="http://schemas.microsoft.com/office/spreadsheetml/2009/9/ac" r="233" s="3" customFormat="true" x14ac:dyDescent="0.25">
      <c r="A233" s="362"/>
      <c r="B233" s="107"/>
      <c r="L233" s="107"/>
      <c r="V233" s="107"/>
      <c r="AF233" s="107"/>
      <c r="AP233" s="107"/>
      <c r="AZ233" s="107"/>
      <c r="BJ233" s="107"/>
      <c r="BT233" s="107"/>
      <c r="CD233" s="107"/>
      <c r="CN233" s="107"/>
      <c r="CX233" s="107"/>
      <c r="DH233" s="107"/>
      <c r="DR233" s="107"/>
      <c r="EB233" s="107"/>
      <c r="EL233" s="107"/>
      <c r="EV233" s="107"/>
      <c r="FF233" s="107"/>
      <c r="FP233" s="107"/>
      <c r="FZ233" s="107"/>
      <c r="GJ233" s="107"/>
      <c r="GT233" s="107"/>
      <c r="HD233" s="107"/>
    </row>
    <row xmlns:x14ac="http://schemas.microsoft.com/office/spreadsheetml/2009/9/ac" r="234" s="3" customFormat="true" x14ac:dyDescent="0.25">
      <c r="A234" s="362"/>
      <c r="B234" s="107"/>
      <c r="L234" s="107"/>
      <c r="V234" s="107"/>
      <c r="AF234" s="107"/>
      <c r="AP234" s="107"/>
      <c r="AZ234" s="107"/>
      <c r="BJ234" s="107"/>
      <c r="BT234" s="107"/>
      <c r="CD234" s="107"/>
      <c r="CN234" s="107"/>
      <c r="CX234" s="107"/>
      <c r="DH234" s="107"/>
      <c r="DR234" s="107"/>
      <c r="EB234" s="107"/>
      <c r="EL234" s="107"/>
      <c r="EV234" s="107"/>
      <c r="FF234" s="107"/>
      <c r="FP234" s="107"/>
      <c r="FZ234" s="107"/>
      <c r="GJ234" s="107"/>
      <c r="GT234" s="107"/>
      <c r="HD234" s="107"/>
    </row>
    <row xmlns:x14ac="http://schemas.microsoft.com/office/spreadsheetml/2009/9/ac" r="235" s="3" customFormat="true" x14ac:dyDescent="0.25">
      <c r="A235" s="362"/>
      <c r="B235" s="107"/>
      <c r="L235" s="107"/>
      <c r="V235" s="107"/>
      <c r="AF235" s="107"/>
      <c r="AP235" s="107"/>
      <c r="AZ235" s="107"/>
      <c r="BJ235" s="107"/>
      <c r="BT235" s="107"/>
      <c r="CD235" s="107"/>
      <c r="CN235" s="107"/>
      <c r="CX235" s="107"/>
      <c r="DH235" s="107"/>
      <c r="DR235" s="107"/>
      <c r="EB235" s="107"/>
      <c r="EL235" s="107"/>
      <c r="EV235" s="107"/>
      <c r="FF235" s="107"/>
      <c r="FP235" s="107"/>
      <c r="FZ235" s="107"/>
      <c r="GJ235" s="107"/>
      <c r="GT235" s="107"/>
      <c r="HD235" s="107"/>
    </row>
    <row xmlns:x14ac="http://schemas.microsoft.com/office/spreadsheetml/2009/9/ac" r="236" s="3" customFormat="true" x14ac:dyDescent="0.25">
      <c r="A236" s="362"/>
      <c r="B236" s="107"/>
      <c r="L236" s="107"/>
      <c r="V236" s="107"/>
      <c r="AF236" s="107"/>
      <c r="AP236" s="107"/>
      <c r="AZ236" s="107"/>
      <c r="BJ236" s="107"/>
      <c r="BT236" s="107"/>
      <c r="CD236" s="107"/>
      <c r="CN236" s="107"/>
      <c r="CX236" s="107"/>
      <c r="DH236" s="107"/>
      <c r="DR236" s="107"/>
      <c r="EB236" s="107"/>
      <c r="EL236" s="107"/>
      <c r="EV236" s="107"/>
      <c r="FF236" s="107"/>
      <c r="FP236" s="107"/>
      <c r="FZ236" s="107"/>
      <c r="GJ236" s="107"/>
      <c r="GT236" s="107"/>
      <c r="HD236" s="107"/>
    </row>
    <row xmlns:x14ac="http://schemas.microsoft.com/office/spreadsheetml/2009/9/ac" r="237" s="3" customFormat="true" x14ac:dyDescent="0.25">
      <c r="A237" s="362"/>
      <c r="B237" s="107"/>
      <c r="L237" s="107"/>
      <c r="V237" s="107"/>
      <c r="AF237" s="107"/>
      <c r="AP237" s="107"/>
      <c r="AZ237" s="107"/>
      <c r="BJ237" s="107"/>
      <c r="BT237" s="107"/>
      <c r="CD237" s="107"/>
      <c r="CN237" s="107"/>
      <c r="CX237" s="107"/>
      <c r="DH237" s="107"/>
      <c r="DR237" s="107"/>
      <c r="EB237" s="107"/>
      <c r="EL237" s="107"/>
      <c r="EV237" s="107"/>
      <c r="FF237" s="107"/>
      <c r="FP237" s="107"/>
      <c r="FZ237" s="107"/>
      <c r="GJ237" s="107"/>
      <c r="GT237" s="107"/>
      <c r="HD237" s="107"/>
    </row>
    <row xmlns:x14ac="http://schemas.microsoft.com/office/spreadsheetml/2009/9/ac" r="238" s="3" customFormat="true" x14ac:dyDescent="0.25">
      <c r="A238" s="362"/>
      <c r="B238" s="107"/>
      <c r="L238" s="107"/>
      <c r="V238" s="107"/>
      <c r="AF238" s="107"/>
      <c r="AP238" s="107"/>
      <c r="AZ238" s="107"/>
      <c r="BJ238" s="107"/>
      <c r="BT238" s="107"/>
      <c r="CD238" s="107"/>
      <c r="CN238" s="107"/>
      <c r="CX238" s="107"/>
      <c r="DH238" s="107"/>
      <c r="DR238" s="107"/>
      <c r="EB238" s="107"/>
      <c r="EL238" s="107"/>
      <c r="EV238" s="107"/>
      <c r="FF238" s="107"/>
      <c r="FP238" s="107"/>
      <c r="FZ238" s="107"/>
      <c r="GJ238" s="107"/>
      <c r="GT238" s="107"/>
      <c r="HD238" s="107"/>
    </row>
    <row xmlns:x14ac="http://schemas.microsoft.com/office/spreadsheetml/2009/9/ac" r="239" s="3" customFormat="true" x14ac:dyDescent="0.25">
      <c r="A239" s="362"/>
      <c r="B239" s="107"/>
      <c r="L239" s="107"/>
      <c r="V239" s="107"/>
      <c r="AF239" s="107"/>
      <c r="AP239" s="107"/>
      <c r="AZ239" s="107"/>
      <c r="BJ239" s="107"/>
      <c r="BT239" s="107"/>
      <c r="CD239" s="107"/>
      <c r="CN239" s="107"/>
      <c r="CX239" s="107"/>
      <c r="DH239" s="107"/>
      <c r="DR239" s="107"/>
      <c r="EB239" s="107"/>
      <c r="EL239" s="107"/>
      <c r="EV239" s="107"/>
      <c r="FF239" s="107"/>
      <c r="FP239" s="107"/>
      <c r="FZ239" s="107"/>
      <c r="GJ239" s="107"/>
      <c r="GT239" s="107"/>
      <c r="HD239" s="107"/>
    </row>
    <row xmlns:x14ac="http://schemas.microsoft.com/office/spreadsheetml/2009/9/ac" r="240" s="3" customFormat="true" x14ac:dyDescent="0.25">
      <c r="A240" s="362"/>
      <c r="B240" s="107"/>
      <c r="L240" s="107"/>
      <c r="V240" s="107"/>
      <c r="AF240" s="107"/>
      <c r="AP240" s="107"/>
      <c r="AZ240" s="107"/>
      <c r="BJ240" s="107"/>
      <c r="BT240" s="107"/>
      <c r="CD240" s="107"/>
      <c r="CN240" s="107"/>
      <c r="CX240" s="107"/>
      <c r="DH240" s="107"/>
      <c r="DR240" s="107"/>
      <c r="EB240" s="107"/>
      <c r="EL240" s="107"/>
      <c r="EV240" s="107"/>
      <c r="FF240" s="107"/>
      <c r="FP240" s="107"/>
      <c r="FZ240" s="107"/>
      <c r="GJ240" s="107"/>
      <c r="GT240" s="107"/>
      <c r="HD240" s="107"/>
    </row>
    <row xmlns:x14ac="http://schemas.microsoft.com/office/spreadsheetml/2009/9/ac" r="241" s="3" customFormat="true" x14ac:dyDescent="0.25">
      <c r="A241" s="362"/>
      <c r="B241" s="107"/>
      <c r="L241" s="107"/>
      <c r="V241" s="107"/>
      <c r="AF241" s="107"/>
      <c r="AP241" s="107"/>
      <c r="AZ241" s="107"/>
      <c r="BJ241" s="107"/>
      <c r="BT241" s="107"/>
      <c r="CD241" s="107"/>
      <c r="CN241" s="107"/>
      <c r="CX241" s="107"/>
      <c r="DH241" s="107"/>
      <c r="DR241" s="107"/>
      <c r="EB241" s="107"/>
      <c r="EL241" s="107"/>
      <c r="EV241" s="107"/>
      <c r="FF241" s="107"/>
      <c r="FP241" s="107"/>
      <c r="FZ241" s="107"/>
      <c r="GJ241" s="107"/>
      <c r="GT241" s="107"/>
      <c r="HD241" s="107"/>
    </row>
    <row xmlns:x14ac="http://schemas.microsoft.com/office/spreadsheetml/2009/9/ac" r="242" s="3" customFormat="true" x14ac:dyDescent="0.25">
      <c r="A242" s="362"/>
      <c r="B242" s="107"/>
      <c r="L242" s="107"/>
      <c r="V242" s="107"/>
      <c r="AF242" s="107"/>
      <c r="AP242" s="107"/>
      <c r="AZ242" s="107"/>
      <c r="BJ242" s="107"/>
      <c r="BT242" s="107"/>
      <c r="CD242" s="107"/>
      <c r="CN242" s="107"/>
      <c r="CX242" s="107"/>
      <c r="DH242" s="107"/>
      <c r="DR242" s="107"/>
      <c r="EB242" s="107"/>
      <c r="EL242" s="107"/>
      <c r="EV242" s="107"/>
      <c r="FF242" s="107"/>
      <c r="FP242" s="107"/>
      <c r="FZ242" s="107"/>
      <c r="GJ242" s="107"/>
      <c r="GT242" s="107"/>
      <c r="HD242" s="107"/>
    </row>
    <row xmlns:x14ac="http://schemas.microsoft.com/office/spreadsheetml/2009/9/ac" r="243" s="3" customFormat="true" x14ac:dyDescent="0.25">
      <c r="A243" s="362"/>
      <c r="B243" s="107"/>
      <c r="L243" s="107"/>
      <c r="V243" s="107"/>
      <c r="AF243" s="107"/>
      <c r="AP243" s="107"/>
      <c r="AZ243" s="107"/>
      <c r="BJ243" s="107"/>
      <c r="BT243" s="107"/>
      <c r="CD243" s="107"/>
      <c r="CN243" s="107"/>
      <c r="CX243" s="107"/>
      <c r="DH243" s="107"/>
      <c r="DR243" s="107"/>
      <c r="EB243" s="107"/>
      <c r="EL243" s="107"/>
      <c r="EV243" s="107"/>
      <c r="FF243" s="107"/>
      <c r="FP243" s="107"/>
      <c r="FZ243" s="107"/>
      <c r="GJ243" s="107"/>
      <c r="GT243" s="107"/>
      <c r="HD243" s="107"/>
    </row>
    <row xmlns:x14ac="http://schemas.microsoft.com/office/spreadsheetml/2009/9/ac" r="244" s="3" customFormat="true" x14ac:dyDescent="0.25">
      <c r="A244" s="362"/>
      <c r="B244" s="107"/>
      <c r="L244" s="107"/>
      <c r="V244" s="107"/>
      <c r="AF244" s="107"/>
      <c r="AP244" s="107"/>
      <c r="AZ244" s="107"/>
      <c r="BJ244" s="107"/>
      <c r="BT244" s="107"/>
      <c r="CD244" s="107"/>
      <c r="CN244" s="107"/>
      <c r="CX244" s="107"/>
      <c r="DH244" s="107"/>
      <c r="DR244" s="107"/>
      <c r="EB244" s="107"/>
      <c r="EL244" s="107"/>
      <c r="EV244" s="107"/>
      <c r="FF244" s="107"/>
      <c r="FP244" s="107"/>
      <c r="FZ244" s="107"/>
      <c r="GJ244" s="107"/>
      <c r="GT244" s="107"/>
      <c r="HD244" s="107"/>
    </row>
    <row xmlns:x14ac="http://schemas.microsoft.com/office/spreadsheetml/2009/9/ac" r="245" s="3" customFormat="true" x14ac:dyDescent="0.25">
      <c r="A245" s="362"/>
      <c r="B245" s="107"/>
      <c r="L245" s="107"/>
      <c r="V245" s="107"/>
      <c r="AF245" s="107"/>
      <c r="AP245" s="107"/>
      <c r="AZ245" s="107"/>
      <c r="BJ245" s="107"/>
      <c r="BT245" s="107"/>
      <c r="CD245" s="107"/>
      <c r="CN245" s="107"/>
      <c r="CX245" s="107"/>
      <c r="DH245" s="107"/>
      <c r="DR245" s="107"/>
      <c r="EB245" s="107"/>
      <c r="EL245" s="107"/>
      <c r="EV245" s="107"/>
      <c r="FF245" s="107"/>
      <c r="FP245" s="107"/>
      <c r="FZ245" s="107"/>
      <c r="GJ245" s="107"/>
      <c r="GT245" s="107"/>
      <c r="HD245" s="107"/>
    </row>
    <row xmlns:x14ac="http://schemas.microsoft.com/office/spreadsheetml/2009/9/ac" r="246" s="3" customFormat="true" x14ac:dyDescent="0.25">
      <c r="A246" s="362"/>
      <c r="B246" s="107"/>
      <c r="L246" s="107"/>
      <c r="V246" s="107"/>
      <c r="AF246" s="107"/>
      <c r="AP246" s="107"/>
      <c r="AZ246" s="107"/>
      <c r="BJ246" s="107"/>
      <c r="BT246" s="107"/>
      <c r="CD246" s="107"/>
      <c r="CN246" s="107"/>
      <c r="CX246" s="107"/>
      <c r="DH246" s="107"/>
      <c r="DR246" s="107"/>
      <c r="EB246" s="107"/>
      <c r="EL246" s="107"/>
      <c r="EV246" s="107"/>
      <c r="FF246" s="107"/>
      <c r="FP246" s="107"/>
      <c r="FZ246" s="107"/>
      <c r="GJ246" s="107"/>
      <c r="GT246" s="107"/>
      <c r="HD246" s="107"/>
    </row>
    <row xmlns:x14ac="http://schemas.microsoft.com/office/spreadsheetml/2009/9/ac" r="247" s="3" customFormat="true" x14ac:dyDescent="0.25">
      <c r="A247" s="362"/>
      <c r="B247" s="107"/>
      <c r="L247" s="107"/>
      <c r="V247" s="107"/>
      <c r="AF247" s="107"/>
      <c r="AP247" s="107"/>
      <c r="AZ247" s="107"/>
      <c r="BJ247" s="107"/>
      <c r="BT247" s="107"/>
      <c r="CD247" s="107"/>
      <c r="CN247" s="107"/>
      <c r="CX247" s="107"/>
      <c r="DH247" s="107"/>
      <c r="DR247" s="107"/>
      <c r="EB247" s="107"/>
      <c r="EL247" s="107"/>
      <c r="EV247" s="107"/>
      <c r="FF247" s="107"/>
      <c r="FP247" s="107"/>
      <c r="FZ247" s="107"/>
      <c r="GJ247" s="107"/>
      <c r="GT247" s="107"/>
      <c r="HD247" s="107"/>
    </row>
    <row xmlns:x14ac="http://schemas.microsoft.com/office/spreadsheetml/2009/9/ac" r="248" s="3" customFormat="true" x14ac:dyDescent="0.25">
      <c r="A248" s="362"/>
      <c r="B248" s="107"/>
      <c r="L248" s="107"/>
      <c r="V248" s="107"/>
      <c r="AF248" s="107"/>
      <c r="AP248" s="107"/>
      <c r="AZ248" s="107"/>
      <c r="BJ248" s="107"/>
      <c r="BT248" s="107"/>
      <c r="CD248" s="107"/>
      <c r="CN248" s="107"/>
      <c r="CX248" s="107"/>
      <c r="DH248" s="107"/>
      <c r="DR248" s="107"/>
      <c r="EB248" s="107"/>
      <c r="EL248" s="107"/>
      <c r="EV248" s="107"/>
      <c r="FF248" s="107"/>
      <c r="FP248" s="107"/>
      <c r="FZ248" s="107"/>
      <c r="GJ248" s="107"/>
      <c r="GT248" s="107"/>
      <c r="HD248" s="107"/>
    </row>
    <row xmlns:x14ac="http://schemas.microsoft.com/office/spreadsheetml/2009/9/ac" r="249" s="3" customFormat="true" x14ac:dyDescent="0.25">
      <c r="A249" s="362"/>
      <c r="B249" s="107"/>
      <c r="L249" s="107"/>
      <c r="V249" s="107"/>
      <c r="AF249" s="107"/>
      <c r="AP249" s="107"/>
      <c r="AZ249" s="107"/>
      <c r="BJ249" s="107"/>
      <c r="BT249" s="107"/>
      <c r="CD249" s="107"/>
      <c r="CN249" s="107"/>
      <c r="CX249" s="107"/>
      <c r="DH249" s="107"/>
      <c r="DR249" s="107"/>
      <c r="EB249" s="107"/>
      <c r="EL249" s="107"/>
      <c r="EV249" s="107"/>
      <c r="FF249" s="107"/>
      <c r="FP249" s="107"/>
      <c r="FZ249" s="107"/>
      <c r="GJ249" s="107"/>
      <c r="GT249" s="107"/>
      <c r="HD249" s="107"/>
    </row>
    <row xmlns:x14ac="http://schemas.microsoft.com/office/spreadsheetml/2009/9/ac" r="250" s="3" customFormat="true" x14ac:dyDescent="0.25">
      <c r="A250" s="362"/>
      <c r="B250" s="107"/>
      <c r="L250" s="107"/>
      <c r="V250" s="107"/>
      <c r="AF250" s="107"/>
      <c r="AP250" s="107"/>
      <c r="AZ250" s="107"/>
      <c r="BJ250" s="107"/>
      <c r="BT250" s="107"/>
      <c r="CD250" s="107"/>
      <c r="CN250" s="107"/>
      <c r="CX250" s="107"/>
      <c r="DH250" s="107"/>
      <c r="DR250" s="107"/>
      <c r="EB250" s="107"/>
      <c r="EL250" s="107"/>
      <c r="EV250" s="107"/>
      <c r="FF250" s="107"/>
      <c r="FP250" s="107"/>
      <c r="FZ250" s="107"/>
      <c r="GJ250" s="107"/>
      <c r="GT250" s="107"/>
      <c r="HD250" s="107"/>
    </row>
    <row xmlns:x14ac="http://schemas.microsoft.com/office/spreadsheetml/2009/9/ac" r="251" s="3" customFormat="true" x14ac:dyDescent="0.25">
      <c r="A251" s="362"/>
      <c r="B251" s="107"/>
      <c r="L251" s="107"/>
      <c r="V251" s="107"/>
      <c r="AF251" s="107"/>
      <c r="AP251" s="107"/>
      <c r="AZ251" s="107"/>
      <c r="BJ251" s="107"/>
      <c r="BT251" s="107"/>
      <c r="CD251" s="107"/>
      <c r="CN251" s="107"/>
      <c r="CX251" s="107"/>
      <c r="DH251" s="107"/>
      <c r="DR251" s="107"/>
      <c r="EB251" s="107"/>
      <c r="EL251" s="107"/>
      <c r="EV251" s="107"/>
      <c r="FF251" s="107"/>
      <c r="FP251" s="107"/>
      <c r="FZ251" s="107"/>
      <c r="GJ251" s="107"/>
      <c r="GT251" s="107"/>
      <c r="HD251" s="107"/>
    </row>
    <row xmlns:x14ac="http://schemas.microsoft.com/office/spreadsheetml/2009/9/ac" r="252" s="3" customFormat="true" x14ac:dyDescent="0.25">
      <c r="A252" s="362"/>
      <c r="B252" s="107"/>
      <c r="L252" s="107"/>
      <c r="V252" s="107"/>
      <c r="AF252" s="107"/>
      <c r="AP252" s="107"/>
      <c r="AZ252" s="107"/>
      <c r="BJ252" s="107"/>
      <c r="BT252" s="107"/>
      <c r="CD252" s="107"/>
      <c r="CN252" s="107"/>
      <c r="CX252" s="107"/>
      <c r="DH252" s="107"/>
      <c r="DR252" s="107"/>
      <c r="EB252" s="107"/>
      <c r="EL252" s="107"/>
      <c r="EV252" s="107"/>
      <c r="FF252" s="107"/>
      <c r="FP252" s="107"/>
      <c r="FZ252" s="107"/>
      <c r="GJ252" s="107"/>
      <c r="GT252" s="107"/>
      <c r="HD252" s="107"/>
    </row>
    <row xmlns:x14ac="http://schemas.microsoft.com/office/spreadsheetml/2009/9/ac" r="253" s="3" customFormat="true" x14ac:dyDescent="0.25">
      <c r="A253" s="362"/>
      <c r="B253" s="107"/>
      <c r="L253" s="107"/>
      <c r="V253" s="107"/>
      <c r="AF253" s="107"/>
      <c r="AP253" s="107"/>
      <c r="AZ253" s="107"/>
      <c r="BJ253" s="107"/>
      <c r="BT253" s="107"/>
      <c r="CD253" s="107"/>
      <c r="CN253" s="107"/>
      <c r="CX253" s="107"/>
      <c r="DH253" s="107"/>
      <c r="DR253" s="107"/>
      <c r="EB253" s="107"/>
      <c r="EL253" s="107"/>
      <c r="EV253" s="107"/>
      <c r="FF253" s="107"/>
      <c r="FP253" s="107"/>
      <c r="FZ253" s="107"/>
      <c r="GJ253" s="107"/>
      <c r="GT253" s="107"/>
      <c r="HD253" s="107"/>
    </row>
    <row xmlns:x14ac="http://schemas.microsoft.com/office/spreadsheetml/2009/9/ac" r="254" s="3" customFormat="true" x14ac:dyDescent="0.25">
      <c r="A254" s="362"/>
      <c r="B254" s="107"/>
      <c r="L254" s="107"/>
      <c r="V254" s="107"/>
      <c r="AF254" s="107"/>
      <c r="AP254" s="107"/>
      <c r="AZ254" s="107"/>
      <c r="BJ254" s="107"/>
      <c r="BT254" s="107"/>
      <c r="CD254" s="107"/>
      <c r="CN254" s="107"/>
      <c r="CX254" s="107"/>
      <c r="DH254" s="107"/>
      <c r="DR254" s="107"/>
      <c r="EB254" s="107"/>
      <c r="EL254" s="107"/>
      <c r="EV254" s="107"/>
      <c r="FF254" s="107"/>
      <c r="FP254" s="107"/>
      <c r="FZ254" s="107"/>
      <c r="GJ254" s="107"/>
      <c r="GT254" s="107"/>
      <c r="HD254" s="107"/>
    </row>
    <row xmlns:x14ac="http://schemas.microsoft.com/office/spreadsheetml/2009/9/ac" r="255" s="3" customFormat="true" x14ac:dyDescent="0.25">
      <c r="A255" s="362"/>
      <c r="B255" s="107"/>
      <c r="L255" s="107"/>
      <c r="V255" s="107"/>
      <c r="AF255" s="107"/>
      <c r="AP255" s="107"/>
      <c r="AZ255" s="107"/>
      <c r="BJ255" s="107"/>
      <c r="BT255" s="107"/>
      <c r="CD255" s="107"/>
      <c r="CN255" s="107"/>
      <c r="CX255" s="107"/>
      <c r="DH255" s="107"/>
      <c r="DR255" s="107"/>
      <c r="EB255" s="107"/>
      <c r="EL255" s="107"/>
      <c r="EV255" s="107"/>
      <c r="FF255" s="107"/>
      <c r="FP255" s="107"/>
      <c r="FZ255" s="107"/>
      <c r="GJ255" s="107"/>
      <c r="GT255" s="107"/>
      <c r="HD255" s="107"/>
    </row>
    <row xmlns:x14ac="http://schemas.microsoft.com/office/spreadsheetml/2009/9/ac" r="256" s="3" customFormat="true" x14ac:dyDescent="0.25">
      <c r="A256" s="362"/>
      <c r="B256" s="107"/>
      <c r="L256" s="107"/>
      <c r="V256" s="107"/>
      <c r="AF256" s="107"/>
      <c r="AP256" s="107"/>
      <c r="AZ256" s="107"/>
      <c r="BJ256" s="107"/>
      <c r="BT256" s="107"/>
      <c r="CD256" s="107"/>
      <c r="CN256" s="107"/>
      <c r="CX256" s="107"/>
      <c r="DH256" s="107"/>
      <c r="DR256" s="107"/>
      <c r="EB256" s="107"/>
      <c r="EL256" s="107"/>
      <c r="EV256" s="107"/>
      <c r="FF256" s="107"/>
      <c r="FP256" s="107"/>
      <c r="FZ256" s="107"/>
      <c r="GJ256" s="107"/>
      <c r="GT256" s="107"/>
      <c r="HD256" s="107"/>
    </row>
    <row xmlns:x14ac="http://schemas.microsoft.com/office/spreadsheetml/2009/9/ac" r="257" s="3" customFormat="true" x14ac:dyDescent="0.25">
      <c r="A257" s="362"/>
      <c r="B257" s="107"/>
      <c r="L257" s="107"/>
      <c r="V257" s="107"/>
      <c r="AF257" s="107"/>
      <c r="AP257" s="107"/>
      <c r="AZ257" s="107"/>
      <c r="BJ257" s="107"/>
      <c r="BT257" s="107"/>
      <c r="CD257" s="107"/>
      <c r="CN257" s="107"/>
      <c r="CX257" s="107"/>
      <c r="DH257" s="107"/>
      <c r="DR257" s="107"/>
      <c r="EB257" s="107"/>
      <c r="EL257" s="107"/>
      <c r="EV257" s="107"/>
      <c r="FF257" s="107"/>
      <c r="FP257" s="107"/>
      <c r="FZ257" s="107"/>
      <c r="GJ257" s="107"/>
      <c r="GT257" s="107"/>
      <c r="HD257" s="107"/>
    </row>
    <row xmlns:x14ac="http://schemas.microsoft.com/office/spreadsheetml/2009/9/ac" r="258" s="3" customFormat="true" x14ac:dyDescent="0.25">
      <c r="A258" s="362"/>
      <c r="B258" s="107"/>
      <c r="L258" s="107"/>
      <c r="V258" s="107"/>
      <c r="AF258" s="107"/>
      <c r="AP258" s="107"/>
      <c r="AZ258" s="107"/>
      <c r="BJ258" s="107"/>
      <c r="BT258" s="107"/>
      <c r="CD258" s="107"/>
      <c r="CN258" s="107"/>
      <c r="CX258" s="107"/>
      <c r="DH258" s="107"/>
      <c r="DR258" s="107"/>
      <c r="EB258" s="107"/>
      <c r="EL258" s="107"/>
      <c r="EV258" s="107"/>
      <c r="FF258" s="107"/>
      <c r="FP258" s="107"/>
      <c r="FZ258" s="107"/>
      <c r="GJ258" s="107"/>
      <c r="GT258" s="107"/>
      <c r="HD258" s="107"/>
    </row>
    <row xmlns:x14ac="http://schemas.microsoft.com/office/spreadsheetml/2009/9/ac" r="259" s="3" customFormat="true" x14ac:dyDescent="0.25">
      <c r="A259" s="362"/>
      <c r="B259" s="107"/>
      <c r="L259" s="107"/>
      <c r="V259" s="107"/>
      <c r="AF259" s="107"/>
      <c r="AP259" s="107"/>
      <c r="AZ259" s="107"/>
      <c r="BJ259" s="107"/>
      <c r="BT259" s="107"/>
      <c r="CD259" s="107"/>
      <c r="CN259" s="107"/>
      <c r="CX259" s="107"/>
      <c r="DH259" s="107"/>
      <c r="DR259" s="107"/>
      <c r="EB259" s="107"/>
      <c r="EL259" s="107"/>
      <c r="EV259" s="107"/>
      <c r="FF259" s="107"/>
      <c r="FP259" s="107"/>
      <c r="FZ259" s="107"/>
      <c r="GJ259" s="107"/>
      <c r="GT259" s="107"/>
      <c r="HD259" s="107"/>
    </row>
    <row xmlns:x14ac="http://schemas.microsoft.com/office/spreadsheetml/2009/9/ac" r="260" s="3" customFormat="true" x14ac:dyDescent="0.25">
      <c r="A260" s="362"/>
      <c r="B260" s="107"/>
      <c r="L260" s="107"/>
      <c r="V260" s="107"/>
      <c r="AF260" s="107"/>
      <c r="AP260" s="107"/>
      <c r="AZ260" s="107"/>
      <c r="BJ260" s="107"/>
      <c r="BT260" s="107"/>
      <c r="CD260" s="107"/>
      <c r="CN260" s="107"/>
      <c r="CX260" s="107"/>
      <c r="DH260" s="107"/>
      <c r="DR260" s="107"/>
      <c r="EB260" s="107"/>
      <c r="EL260" s="107"/>
      <c r="EV260" s="107"/>
      <c r="FF260" s="107"/>
      <c r="FP260" s="107"/>
      <c r="FZ260" s="107"/>
      <c r="GJ260" s="107"/>
      <c r="GT260" s="107"/>
      <c r="HD260" s="107"/>
    </row>
    <row xmlns:x14ac="http://schemas.microsoft.com/office/spreadsheetml/2009/9/ac" r="261" s="3" customFormat="true" x14ac:dyDescent="0.25">
      <c r="A261" s="362"/>
      <c r="B261" s="107"/>
      <c r="L261" s="107"/>
      <c r="V261" s="107"/>
      <c r="AF261" s="107"/>
      <c r="AP261" s="107"/>
      <c r="AZ261" s="107"/>
      <c r="BJ261" s="107"/>
      <c r="BT261" s="107"/>
      <c r="CD261" s="107"/>
      <c r="CN261" s="107"/>
      <c r="CX261" s="107"/>
      <c r="DH261" s="107"/>
      <c r="DR261" s="107"/>
      <c r="EB261" s="107"/>
      <c r="EL261" s="107"/>
      <c r="EV261" s="107"/>
      <c r="FF261" s="107"/>
      <c r="FP261" s="107"/>
      <c r="FZ261" s="107"/>
      <c r="GJ261" s="107"/>
      <c r="GT261" s="107"/>
      <c r="HD261" s="107"/>
    </row>
    <row xmlns:x14ac="http://schemas.microsoft.com/office/spreadsheetml/2009/9/ac" r="262" s="3" customFormat="true" x14ac:dyDescent="0.25">
      <c r="A262" s="362"/>
      <c r="B262" s="107"/>
      <c r="L262" s="107"/>
      <c r="V262" s="107"/>
      <c r="AF262" s="107"/>
      <c r="AP262" s="107"/>
      <c r="AZ262" s="107"/>
      <c r="BJ262" s="107"/>
      <c r="BT262" s="107"/>
      <c r="CD262" s="107"/>
      <c r="CN262" s="107"/>
      <c r="CX262" s="107"/>
      <c r="DH262" s="107"/>
      <c r="DR262" s="107"/>
      <c r="EB262" s="107"/>
      <c r="EL262" s="107"/>
      <c r="EV262" s="107"/>
      <c r="FF262" s="107"/>
      <c r="FP262" s="107"/>
      <c r="FZ262" s="107"/>
      <c r="GJ262" s="107"/>
      <c r="GT262" s="107"/>
      <c r="HD262" s="107"/>
    </row>
    <row xmlns:x14ac="http://schemas.microsoft.com/office/spreadsheetml/2009/9/ac" r="263" s="3" customFormat="true" x14ac:dyDescent="0.25">
      <c r="A263" s="362"/>
      <c r="B263" s="107"/>
      <c r="L263" s="107"/>
      <c r="V263" s="107"/>
      <c r="AF263" s="107"/>
      <c r="AP263" s="107"/>
      <c r="AZ263" s="107"/>
      <c r="BJ263" s="107"/>
      <c r="BT263" s="107"/>
      <c r="CD263" s="107"/>
      <c r="CN263" s="107"/>
      <c r="CX263" s="107"/>
      <c r="DH263" s="107"/>
      <c r="DR263" s="107"/>
      <c r="EB263" s="107"/>
      <c r="EL263" s="107"/>
      <c r="EV263" s="107"/>
      <c r="FF263" s="107"/>
      <c r="FP263" s="107"/>
      <c r="FZ263" s="107"/>
      <c r="GJ263" s="107"/>
      <c r="GT263" s="107"/>
      <c r="HD263" s="107"/>
    </row>
    <row xmlns:x14ac="http://schemas.microsoft.com/office/spreadsheetml/2009/9/ac" r="264" s="3" customFormat="true" x14ac:dyDescent="0.25">
      <c r="A264" s="362"/>
      <c r="B264" s="107"/>
      <c r="L264" s="107"/>
      <c r="V264" s="107"/>
      <c r="AF264" s="107"/>
      <c r="AP264" s="107"/>
      <c r="AZ264" s="107"/>
      <c r="BJ264" s="107"/>
      <c r="BT264" s="107"/>
      <c r="CD264" s="107"/>
      <c r="CN264" s="107"/>
      <c r="CX264" s="107"/>
      <c r="DH264" s="107"/>
      <c r="DR264" s="107"/>
      <c r="EB264" s="107"/>
      <c r="EL264" s="107"/>
      <c r="EV264" s="107"/>
      <c r="FF264" s="107"/>
      <c r="FP264" s="107"/>
      <c r="FZ264" s="107"/>
      <c r="GJ264" s="107"/>
      <c r="GT264" s="107"/>
      <c r="HD264" s="107"/>
    </row>
    <row xmlns:x14ac="http://schemas.microsoft.com/office/spreadsheetml/2009/9/ac" r="265" s="3" customFormat="true" x14ac:dyDescent="0.25">
      <c r="A265" s="362"/>
      <c r="B265" s="107"/>
      <c r="L265" s="107"/>
      <c r="V265" s="107"/>
      <c r="AF265" s="107"/>
      <c r="AP265" s="107"/>
      <c r="AZ265" s="107"/>
      <c r="BJ265" s="107"/>
      <c r="BT265" s="107"/>
      <c r="CD265" s="107"/>
      <c r="CN265" s="107"/>
      <c r="CX265" s="107"/>
      <c r="DH265" s="107"/>
      <c r="DR265" s="107"/>
      <c r="EB265" s="107"/>
      <c r="EL265" s="107"/>
      <c r="EV265" s="107"/>
      <c r="FF265" s="107"/>
      <c r="FP265" s="107"/>
      <c r="FZ265" s="107"/>
      <c r="GJ265" s="107"/>
      <c r="GT265" s="107"/>
      <c r="HD265" s="107"/>
    </row>
    <row xmlns:x14ac="http://schemas.microsoft.com/office/spreadsheetml/2009/9/ac" r="266" s="3" customFormat="true" x14ac:dyDescent="0.25">
      <c r="A266" s="362"/>
      <c r="B266" s="107"/>
      <c r="L266" s="107"/>
      <c r="V266" s="107"/>
      <c r="AF266" s="107"/>
      <c r="AP266" s="107"/>
      <c r="AZ266" s="107"/>
      <c r="BJ266" s="107"/>
      <c r="BT266" s="107"/>
      <c r="CD266" s="107"/>
      <c r="CN266" s="107"/>
      <c r="CX266" s="107"/>
      <c r="DH266" s="107"/>
      <c r="DR266" s="107"/>
      <c r="EB266" s="107"/>
      <c r="EL266" s="107"/>
      <c r="EV266" s="107"/>
      <c r="FF266" s="107"/>
      <c r="FP266" s="107"/>
      <c r="FZ266" s="107"/>
      <c r="GJ266" s="107"/>
      <c r="GT266" s="107"/>
      <c r="HD266" s="107"/>
    </row>
    <row xmlns:x14ac="http://schemas.microsoft.com/office/spreadsheetml/2009/9/ac" r="267" s="3" customFormat="true" x14ac:dyDescent="0.25">
      <c r="A267" s="362"/>
      <c r="B267" s="107"/>
      <c r="L267" s="107"/>
      <c r="V267" s="107"/>
      <c r="AF267" s="107"/>
      <c r="AP267" s="107"/>
      <c r="AZ267" s="107"/>
      <c r="BJ267" s="107"/>
      <c r="BT267" s="107"/>
      <c r="CD267" s="107"/>
      <c r="CN267" s="107"/>
      <c r="CX267" s="107"/>
      <c r="DH267" s="107"/>
      <c r="DR267" s="107"/>
      <c r="EB267" s="107"/>
      <c r="EL267" s="107"/>
      <c r="EV267" s="107"/>
      <c r="FF267" s="107"/>
      <c r="FP267" s="107"/>
      <c r="FZ267" s="107"/>
      <c r="GJ267" s="107"/>
      <c r="GT267" s="107"/>
      <c r="HD267" s="107"/>
    </row>
    <row xmlns:x14ac="http://schemas.microsoft.com/office/spreadsheetml/2009/9/ac" r="268" s="3" customFormat="true" x14ac:dyDescent="0.25">
      <c r="A268" s="362"/>
      <c r="B268" s="107"/>
      <c r="L268" s="107"/>
      <c r="V268" s="107"/>
      <c r="AF268" s="107"/>
      <c r="AP268" s="107"/>
      <c r="AZ268" s="107"/>
      <c r="BJ268" s="107"/>
      <c r="BT268" s="107"/>
      <c r="CD268" s="107"/>
      <c r="CN268" s="107"/>
      <c r="CX268" s="107"/>
      <c r="DH268" s="107"/>
      <c r="DR268" s="107"/>
      <c r="EB268" s="107"/>
      <c r="EL268" s="107"/>
      <c r="EV268" s="107"/>
      <c r="FF268" s="107"/>
      <c r="FP268" s="107"/>
      <c r="FZ268" s="107"/>
      <c r="GJ268" s="107"/>
      <c r="GT268" s="107"/>
      <c r="HD268" s="107"/>
    </row>
    <row xmlns:x14ac="http://schemas.microsoft.com/office/spreadsheetml/2009/9/ac" r="269" s="3" customFormat="true" x14ac:dyDescent="0.25">
      <c r="A269" s="362"/>
      <c r="B269" s="107"/>
      <c r="L269" s="107"/>
      <c r="V269" s="107"/>
      <c r="AF269" s="107"/>
      <c r="AP269" s="107"/>
      <c r="AZ269" s="107"/>
      <c r="BJ269" s="107"/>
      <c r="BT269" s="107"/>
      <c r="CD269" s="107"/>
      <c r="CN269" s="107"/>
      <c r="CX269" s="107"/>
      <c r="DH269" s="107"/>
      <c r="DR269" s="107"/>
      <c r="EB269" s="107"/>
      <c r="EL269" s="107"/>
      <c r="EV269" s="107"/>
      <c r="FF269" s="107"/>
      <c r="FP269" s="107"/>
      <c r="FZ269" s="107"/>
      <c r="GJ269" s="107"/>
      <c r="GT269" s="107"/>
      <c r="HD269" s="107"/>
    </row>
    <row xmlns:x14ac="http://schemas.microsoft.com/office/spreadsheetml/2009/9/ac" r="270" s="3" customFormat="true" x14ac:dyDescent="0.25">
      <c r="A270" s="362"/>
      <c r="B270" s="107"/>
      <c r="L270" s="107"/>
      <c r="V270" s="107"/>
      <c r="AF270" s="107"/>
      <c r="AP270" s="107"/>
      <c r="AZ270" s="107"/>
      <c r="BJ270" s="107"/>
      <c r="BT270" s="107"/>
      <c r="CD270" s="107"/>
      <c r="CN270" s="107"/>
      <c r="CX270" s="107"/>
      <c r="DH270" s="107"/>
      <c r="DR270" s="107"/>
      <c r="EB270" s="107"/>
      <c r="EL270" s="107"/>
      <c r="EV270" s="107"/>
      <c r="FF270" s="107"/>
      <c r="FP270" s="107"/>
      <c r="FZ270" s="107"/>
      <c r="GJ270" s="107"/>
      <c r="GT270" s="107"/>
      <c r="HD270" s="107"/>
    </row>
    <row xmlns:x14ac="http://schemas.microsoft.com/office/spreadsheetml/2009/9/ac" r="271" s="3" customFormat="true" x14ac:dyDescent="0.25">
      <c r="A271" s="362"/>
      <c r="B271" s="107"/>
      <c r="L271" s="107"/>
      <c r="V271" s="107"/>
      <c r="AF271" s="107"/>
      <c r="AP271" s="107"/>
      <c r="AZ271" s="107"/>
      <c r="BJ271" s="107"/>
      <c r="BT271" s="107"/>
      <c r="CD271" s="107"/>
      <c r="CN271" s="107"/>
      <c r="CX271" s="107"/>
      <c r="DH271" s="107"/>
      <c r="DR271" s="107"/>
      <c r="EB271" s="107"/>
      <c r="EL271" s="107"/>
      <c r="EV271" s="107"/>
      <c r="FF271" s="107"/>
      <c r="FP271" s="107"/>
      <c r="FZ271" s="107"/>
      <c r="GJ271" s="107"/>
      <c r="GT271" s="107"/>
      <c r="HD271" s="107"/>
    </row>
    <row xmlns:x14ac="http://schemas.microsoft.com/office/spreadsheetml/2009/9/ac" r="272" s="3" customFormat="true" x14ac:dyDescent="0.25">
      <c r="A272" s="362"/>
      <c r="B272" s="107"/>
      <c r="L272" s="107"/>
      <c r="V272" s="107"/>
      <c r="AF272" s="107"/>
      <c r="AP272" s="107"/>
      <c r="AZ272" s="107"/>
      <c r="BJ272" s="107"/>
      <c r="BT272" s="107"/>
      <c r="CD272" s="107"/>
      <c r="CN272" s="107"/>
      <c r="CX272" s="107"/>
      <c r="DH272" s="107"/>
      <c r="DR272" s="107"/>
      <c r="EB272" s="107"/>
      <c r="EL272" s="107"/>
      <c r="EV272" s="107"/>
      <c r="FF272" s="107"/>
      <c r="FP272" s="107"/>
      <c r="FZ272" s="107"/>
      <c r="GJ272" s="107"/>
      <c r="GT272" s="107"/>
      <c r="HD272" s="107"/>
    </row>
    <row xmlns:x14ac="http://schemas.microsoft.com/office/spreadsheetml/2009/9/ac" r="273" s="3" customFormat="true" x14ac:dyDescent="0.25">
      <c r="A273" s="362"/>
      <c r="B273" s="107"/>
      <c r="L273" s="107"/>
      <c r="V273" s="107"/>
      <c r="AF273" s="107"/>
      <c r="AP273" s="107"/>
      <c r="AZ273" s="107"/>
      <c r="BJ273" s="107"/>
      <c r="BT273" s="107"/>
      <c r="CD273" s="107"/>
      <c r="CN273" s="107"/>
      <c r="CX273" s="107"/>
      <c r="DH273" s="107"/>
      <c r="DR273" s="107"/>
      <c r="EB273" s="107"/>
      <c r="EL273" s="107"/>
      <c r="EV273" s="107"/>
      <c r="FF273" s="107"/>
      <c r="FP273" s="107"/>
      <c r="FZ273" s="107"/>
      <c r="GJ273" s="107"/>
      <c r="GT273" s="107"/>
      <c r="HD273" s="107"/>
    </row>
    <row xmlns:x14ac="http://schemas.microsoft.com/office/spreadsheetml/2009/9/ac" r="274" s="3" customFormat="true" x14ac:dyDescent="0.25">
      <c r="A274" s="362"/>
      <c r="B274" s="107"/>
      <c r="L274" s="107"/>
      <c r="V274" s="107"/>
      <c r="AF274" s="107"/>
      <c r="AP274" s="107"/>
      <c r="AZ274" s="107"/>
      <c r="BJ274" s="107"/>
      <c r="BT274" s="107"/>
      <c r="CD274" s="107"/>
      <c r="CN274" s="107"/>
      <c r="CX274" s="107"/>
      <c r="DH274" s="107"/>
      <c r="DR274" s="107"/>
      <c r="EB274" s="107"/>
      <c r="EL274" s="107"/>
      <c r="EV274" s="107"/>
      <c r="FF274" s="107"/>
      <c r="FP274" s="107"/>
      <c r="FZ274" s="107"/>
      <c r="GJ274" s="107"/>
      <c r="GT274" s="107"/>
      <c r="HD274" s="107"/>
    </row>
    <row xmlns:x14ac="http://schemas.microsoft.com/office/spreadsheetml/2009/9/ac" r="275" s="3" customFormat="true" x14ac:dyDescent="0.25">
      <c r="A275" s="362"/>
      <c r="B275" s="107"/>
      <c r="L275" s="107"/>
      <c r="V275" s="107"/>
      <c r="AF275" s="107"/>
      <c r="AP275" s="107"/>
      <c r="AZ275" s="107"/>
      <c r="BJ275" s="107"/>
      <c r="BT275" s="107"/>
      <c r="CD275" s="107"/>
      <c r="CN275" s="107"/>
      <c r="CX275" s="107"/>
      <c r="DH275" s="107"/>
      <c r="DR275" s="107"/>
      <c r="EB275" s="107"/>
      <c r="EL275" s="107"/>
      <c r="EV275" s="107"/>
      <c r="FF275" s="107"/>
      <c r="FP275" s="107"/>
      <c r="FZ275" s="107"/>
      <c r="GJ275" s="107"/>
      <c r="GT275" s="107"/>
      <c r="HD275" s="107"/>
    </row>
    <row xmlns:x14ac="http://schemas.microsoft.com/office/spreadsheetml/2009/9/ac" r="276" s="3" customFormat="true" x14ac:dyDescent="0.25">
      <c r="A276" s="362"/>
      <c r="B276" s="107"/>
      <c r="L276" s="107"/>
      <c r="V276" s="107"/>
      <c r="AF276" s="107"/>
      <c r="AP276" s="107"/>
      <c r="AZ276" s="107"/>
      <c r="BJ276" s="107"/>
      <c r="BT276" s="107"/>
      <c r="CD276" s="107"/>
      <c r="CN276" s="107"/>
      <c r="CX276" s="107"/>
      <c r="DH276" s="107"/>
      <c r="DR276" s="107"/>
      <c r="EB276" s="107"/>
      <c r="EL276" s="107"/>
      <c r="EV276" s="107"/>
      <c r="FF276" s="107"/>
      <c r="FP276" s="107"/>
      <c r="FZ276" s="107"/>
      <c r="GJ276" s="107"/>
      <c r="GT276" s="107"/>
      <c r="HD276" s="107"/>
    </row>
    <row xmlns:x14ac="http://schemas.microsoft.com/office/spreadsheetml/2009/9/ac" r="277" s="3" customFormat="true" x14ac:dyDescent="0.25">
      <c r="A277" s="362"/>
      <c r="B277" s="107"/>
      <c r="L277" s="107"/>
      <c r="V277" s="107"/>
      <c r="AF277" s="107"/>
      <c r="AP277" s="107"/>
      <c r="AZ277" s="107"/>
      <c r="BJ277" s="107"/>
      <c r="BT277" s="107"/>
      <c r="CD277" s="107"/>
      <c r="CN277" s="107"/>
      <c r="CX277" s="107"/>
      <c r="DH277" s="107"/>
      <c r="DR277" s="107"/>
      <c r="EB277" s="107"/>
      <c r="EL277" s="107"/>
      <c r="EV277" s="107"/>
      <c r="FF277" s="107"/>
      <c r="FP277" s="107"/>
      <c r="FZ277" s="107"/>
      <c r="GJ277" s="107"/>
      <c r="GT277" s="107"/>
      <c r="HD277" s="107"/>
    </row>
    <row xmlns:x14ac="http://schemas.microsoft.com/office/spreadsheetml/2009/9/ac" r="278" s="3" customFormat="true" x14ac:dyDescent="0.25">
      <c r="A278" s="362"/>
      <c r="B278" s="107"/>
      <c r="L278" s="107"/>
      <c r="V278" s="107"/>
      <c r="AF278" s="107"/>
      <c r="AP278" s="107"/>
      <c r="AZ278" s="107"/>
      <c r="BJ278" s="107"/>
      <c r="BT278" s="107"/>
      <c r="CD278" s="107"/>
      <c r="CN278" s="107"/>
      <c r="CX278" s="107"/>
      <c r="DH278" s="107"/>
      <c r="DR278" s="107"/>
      <c r="EB278" s="107"/>
      <c r="EL278" s="107"/>
      <c r="EV278" s="107"/>
      <c r="FF278" s="107"/>
      <c r="FP278" s="107"/>
      <c r="FZ278" s="107"/>
      <c r="GJ278" s="107"/>
      <c r="GT278" s="107"/>
      <c r="HD278" s="107"/>
    </row>
    <row xmlns:x14ac="http://schemas.microsoft.com/office/spreadsheetml/2009/9/ac" r="279" s="3" customFormat="true" x14ac:dyDescent="0.25">
      <c r="A279" s="362"/>
      <c r="B279" s="107"/>
      <c r="L279" s="107"/>
      <c r="V279" s="107"/>
      <c r="AF279" s="107"/>
      <c r="AP279" s="107"/>
      <c r="AZ279" s="107"/>
      <c r="BJ279" s="107"/>
      <c r="BT279" s="107"/>
      <c r="CD279" s="107"/>
      <c r="CN279" s="107"/>
      <c r="CX279" s="107"/>
      <c r="DH279" s="107"/>
      <c r="DR279" s="107"/>
      <c r="EB279" s="107"/>
      <c r="EL279" s="107"/>
      <c r="EV279" s="107"/>
      <c r="FF279" s="107"/>
      <c r="FP279" s="107"/>
      <c r="FZ279" s="107"/>
      <c r="GJ279" s="107"/>
      <c r="GT279" s="107"/>
      <c r="HD279" s="107"/>
    </row>
    <row xmlns:x14ac="http://schemas.microsoft.com/office/spreadsheetml/2009/9/ac" r="280" s="3" customFormat="true" x14ac:dyDescent="0.25">
      <c r="A280" s="362"/>
      <c r="B280" s="107"/>
      <c r="L280" s="107"/>
      <c r="V280" s="107"/>
      <c r="AF280" s="107"/>
      <c r="AP280" s="107"/>
      <c r="AZ280" s="107"/>
      <c r="BJ280" s="107"/>
      <c r="BT280" s="107"/>
      <c r="CD280" s="107"/>
      <c r="CN280" s="107"/>
      <c r="CX280" s="107"/>
      <c r="DH280" s="107"/>
      <c r="DR280" s="107"/>
      <c r="EB280" s="107"/>
      <c r="EL280" s="107"/>
      <c r="EV280" s="107"/>
      <c r="FF280" s="107"/>
      <c r="FP280" s="107"/>
      <c r="FZ280" s="107"/>
      <c r="GJ280" s="107"/>
      <c r="GT280" s="107"/>
      <c r="HD280" s="107"/>
    </row>
    <row xmlns:x14ac="http://schemas.microsoft.com/office/spreadsheetml/2009/9/ac" r="281" s="3" customFormat="true" x14ac:dyDescent="0.25">
      <c r="A281" s="362"/>
      <c r="B281" s="107"/>
      <c r="L281" s="107"/>
      <c r="V281" s="107"/>
      <c r="AF281" s="107"/>
      <c r="AP281" s="107"/>
      <c r="AZ281" s="107"/>
      <c r="BJ281" s="107"/>
      <c r="BT281" s="107"/>
      <c r="CD281" s="107"/>
      <c r="CN281" s="107"/>
      <c r="CX281" s="107"/>
      <c r="DH281" s="107"/>
      <c r="DR281" s="107"/>
      <c r="EB281" s="107"/>
      <c r="EL281" s="107"/>
      <c r="EV281" s="107"/>
      <c r="FF281" s="107"/>
      <c r="FP281" s="107"/>
      <c r="FZ281" s="107"/>
      <c r="GJ281" s="107"/>
      <c r="GT281" s="107"/>
      <c r="HD281" s="107"/>
    </row>
    <row xmlns:x14ac="http://schemas.microsoft.com/office/spreadsheetml/2009/9/ac" r="282" s="3" customFormat="true" x14ac:dyDescent="0.25">
      <c r="A282" s="362"/>
      <c r="B282" s="107"/>
      <c r="L282" s="107"/>
      <c r="V282" s="107"/>
      <c r="AF282" s="107"/>
      <c r="AP282" s="107"/>
      <c r="AZ282" s="107"/>
      <c r="BJ282" s="107"/>
      <c r="BT282" s="107"/>
      <c r="CD282" s="107"/>
      <c r="CN282" s="107"/>
      <c r="CX282" s="107"/>
      <c r="DH282" s="107"/>
      <c r="DR282" s="107"/>
      <c r="EB282" s="107"/>
      <c r="EL282" s="107"/>
      <c r="EV282" s="107"/>
      <c r="FF282" s="107"/>
      <c r="FP282" s="107"/>
      <c r="FZ282" s="107"/>
      <c r="GJ282" s="107"/>
      <c r="GT282" s="107"/>
      <c r="HD282" s="107"/>
    </row>
    <row xmlns:x14ac="http://schemas.microsoft.com/office/spreadsheetml/2009/9/ac" r="283" s="3" customFormat="true" x14ac:dyDescent="0.25">
      <c r="A283" s="362"/>
      <c r="B283" s="107"/>
      <c r="L283" s="107"/>
      <c r="V283" s="107"/>
      <c r="AF283" s="107"/>
      <c r="AP283" s="107"/>
      <c r="AZ283" s="107"/>
      <c r="BJ283" s="107"/>
      <c r="BT283" s="107"/>
      <c r="CD283" s="107"/>
      <c r="CN283" s="107"/>
      <c r="CX283" s="107"/>
      <c r="DH283" s="107"/>
      <c r="DR283" s="107"/>
      <c r="EB283" s="107"/>
      <c r="EL283" s="107"/>
      <c r="EV283" s="107"/>
      <c r="FF283" s="107"/>
      <c r="FP283" s="107"/>
      <c r="FZ283" s="107"/>
      <c r="GJ283" s="107"/>
      <c r="GT283" s="107"/>
      <c r="HD283" s="107"/>
    </row>
    <row xmlns:x14ac="http://schemas.microsoft.com/office/spreadsheetml/2009/9/ac" r="284" s="3" customFormat="true" x14ac:dyDescent="0.25">
      <c r="A284" s="362"/>
      <c r="B284" s="107"/>
      <c r="L284" s="107"/>
      <c r="V284" s="107"/>
      <c r="AF284" s="107"/>
      <c r="AP284" s="107"/>
      <c r="AZ284" s="107"/>
      <c r="BJ284" s="107"/>
      <c r="BT284" s="107"/>
      <c r="CD284" s="107"/>
      <c r="CN284" s="107"/>
      <c r="CX284" s="107"/>
      <c r="DH284" s="107"/>
      <c r="DR284" s="107"/>
      <c r="EB284" s="107"/>
      <c r="EL284" s="107"/>
      <c r="EV284" s="107"/>
      <c r="FF284" s="107"/>
      <c r="FP284" s="107"/>
      <c r="FZ284" s="107"/>
      <c r="GJ284" s="107"/>
      <c r="GT284" s="107"/>
      <c r="HD284" s="107"/>
    </row>
    <row xmlns:x14ac="http://schemas.microsoft.com/office/spreadsheetml/2009/9/ac" r="285" s="3" customFormat="true" x14ac:dyDescent="0.25">
      <c r="A285" s="362"/>
      <c r="B285" s="107"/>
      <c r="L285" s="107"/>
      <c r="V285" s="107"/>
      <c r="AF285" s="107"/>
      <c r="AP285" s="107"/>
      <c r="AZ285" s="107"/>
      <c r="BJ285" s="107"/>
      <c r="BT285" s="107"/>
      <c r="CD285" s="107"/>
      <c r="CN285" s="107"/>
      <c r="CX285" s="107"/>
      <c r="DH285" s="107"/>
      <c r="DR285" s="107"/>
      <c r="EB285" s="107"/>
      <c r="EL285" s="107"/>
      <c r="EV285" s="107"/>
      <c r="FF285" s="107"/>
      <c r="FP285" s="107"/>
      <c r="FZ285" s="107"/>
      <c r="GJ285" s="107"/>
      <c r="GT285" s="107"/>
      <c r="HD285" s="107"/>
    </row>
    <row xmlns:x14ac="http://schemas.microsoft.com/office/spreadsheetml/2009/9/ac" r="286" s="3" customFormat="true" x14ac:dyDescent="0.25">
      <c r="A286" s="362"/>
      <c r="B286" s="107"/>
      <c r="L286" s="107"/>
      <c r="V286" s="107"/>
      <c r="AF286" s="107"/>
      <c r="AP286" s="107"/>
      <c r="AZ286" s="107"/>
      <c r="BJ286" s="107"/>
      <c r="BT286" s="107"/>
      <c r="CD286" s="107"/>
      <c r="CN286" s="107"/>
      <c r="CX286" s="107"/>
      <c r="DH286" s="107"/>
      <c r="DR286" s="107"/>
      <c r="EB286" s="107"/>
      <c r="EL286" s="107"/>
      <c r="EV286" s="107"/>
      <c r="FF286" s="107"/>
      <c r="FP286" s="107"/>
      <c r="FZ286" s="107"/>
      <c r="GJ286" s="107"/>
      <c r="GT286" s="107"/>
      <c r="HD286" s="107"/>
    </row>
    <row xmlns:x14ac="http://schemas.microsoft.com/office/spreadsheetml/2009/9/ac" r="287" s="3" customFormat="true" x14ac:dyDescent="0.25">
      <c r="A287" s="362"/>
      <c r="B287" s="107"/>
      <c r="L287" s="107"/>
      <c r="V287" s="107"/>
      <c r="AF287" s="107"/>
      <c r="AP287" s="107"/>
      <c r="AZ287" s="107"/>
      <c r="BJ287" s="107"/>
      <c r="BT287" s="107"/>
      <c r="CD287" s="107"/>
      <c r="CN287" s="107"/>
      <c r="CX287" s="107"/>
      <c r="DH287" s="107"/>
      <c r="DR287" s="107"/>
      <c r="EB287" s="107"/>
      <c r="EL287" s="107"/>
      <c r="EV287" s="107"/>
      <c r="FF287" s="107"/>
      <c r="FP287" s="107"/>
      <c r="FZ287" s="107"/>
      <c r="GJ287" s="107"/>
      <c r="GT287" s="107"/>
      <c r="HD287" s="107"/>
    </row>
    <row xmlns:x14ac="http://schemas.microsoft.com/office/spreadsheetml/2009/9/ac" r="288" s="3" customFormat="true" x14ac:dyDescent="0.25">
      <c r="A288" s="362"/>
      <c r="B288" s="107"/>
      <c r="L288" s="107"/>
      <c r="V288" s="107"/>
      <c r="AF288" s="107"/>
      <c r="AP288" s="107"/>
      <c r="AZ288" s="107"/>
      <c r="BJ288" s="107"/>
      <c r="BT288" s="107"/>
      <c r="CD288" s="107"/>
      <c r="CN288" s="107"/>
      <c r="CX288" s="107"/>
      <c r="DH288" s="107"/>
      <c r="DR288" s="107"/>
      <c r="EB288" s="107"/>
      <c r="EL288" s="107"/>
      <c r="EV288" s="107"/>
      <c r="FF288" s="107"/>
      <c r="FP288" s="107"/>
      <c r="FZ288" s="107"/>
      <c r="GJ288" s="107"/>
      <c r="GT288" s="107"/>
      <c r="HD288" s="107"/>
    </row>
    <row xmlns:x14ac="http://schemas.microsoft.com/office/spreadsheetml/2009/9/ac" r="289" s="3" customFormat="true" x14ac:dyDescent="0.25">
      <c r="A289" s="362"/>
      <c r="B289" s="107"/>
      <c r="L289" s="107"/>
      <c r="V289" s="107"/>
      <c r="AF289" s="107"/>
      <c r="AP289" s="107"/>
      <c r="AZ289" s="107"/>
      <c r="BJ289" s="107"/>
      <c r="BT289" s="107"/>
      <c r="CD289" s="107"/>
      <c r="CN289" s="107"/>
      <c r="CX289" s="107"/>
      <c r="DH289" s="107"/>
      <c r="DR289" s="107"/>
      <c r="EB289" s="107"/>
      <c r="EL289" s="107"/>
      <c r="EV289" s="107"/>
      <c r="FF289" s="107"/>
      <c r="FP289" s="107"/>
      <c r="FZ289" s="107"/>
      <c r="GJ289" s="107"/>
      <c r="GT289" s="107"/>
      <c r="HD289" s="107"/>
    </row>
    <row xmlns:x14ac="http://schemas.microsoft.com/office/spreadsheetml/2009/9/ac" r="290" s="3" customFormat="true" x14ac:dyDescent="0.25">
      <c r="A290" s="362"/>
      <c r="B290" s="107"/>
      <c r="L290" s="107"/>
      <c r="V290" s="107"/>
      <c r="AF290" s="107"/>
      <c r="AP290" s="107"/>
      <c r="AZ290" s="107"/>
      <c r="BJ290" s="107"/>
      <c r="BT290" s="107"/>
      <c r="CD290" s="107"/>
      <c r="CN290" s="107"/>
      <c r="CX290" s="107"/>
      <c r="DH290" s="107"/>
      <c r="DR290" s="107"/>
      <c r="EB290" s="107"/>
      <c r="EL290" s="107"/>
      <c r="EV290" s="107"/>
      <c r="FF290" s="107"/>
      <c r="FP290" s="107"/>
      <c r="FZ290" s="107"/>
      <c r="GJ290" s="107"/>
      <c r="GT290" s="107"/>
      <c r="HD290" s="107"/>
    </row>
    <row xmlns:x14ac="http://schemas.microsoft.com/office/spreadsheetml/2009/9/ac" r="291" s="3" customFormat="true" x14ac:dyDescent="0.25">
      <c r="A291" s="362"/>
      <c r="B291" s="107"/>
      <c r="L291" s="107"/>
      <c r="V291" s="107"/>
      <c r="AF291" s="107"/>
      <c r="AP291" s="107"/>
      <c r="AZ291" s="107"/>
      <c r="BJ291" s="107"/>
      <c r="BT291" s="107"/>
      <c r="CD291" s="107"/>
      <c r="CN291" s="107"/>
      <c r="CX291" s="107"/>
      <c r="DH291" s="107"/>
      <c r="DR291" s="107"/>
      <c r="EB291" s="107"/>
      <c r="EL291" s="107"/>
      <c r="EV291" s="107"/>
      <c r="FF291" s="107"/>
      <c r="FP291" s="107"/>
      <c r="FZ291" s="107"/>
      <c r="GJ291" s="107"/>
      <c r="GT291" s="107"/>
      <c r="HD291" s="107"/>
    </row>
    <row xmlns:x14ac="http://schemas.microsoft.com/office/spreadsheetml/2009/9/ac" r="292" s="3" customFormat="true" x14ac:dyDescent="0.25">
      <c r="A292" s="362"/>
      <c r="B292" s="107"/>
      <c r="L292" s="107"/>
      <c r="V292" s="107"/>
      <c r="AF292" s="107"/>
      <c r="AP292" s="107"/>
      <c r="AZ292" s="107"/>
      <c r="BJ292" s="107"/>
      <c r="BT292" s="107"/>
      <c r="CD292" s="107"/>
      <c r="CN292" s="107"/>
      <c r="CX292" s="107"/>
      <c r="DH292" s="107"/>
      <c r="DR292" s="107"/>
      <c r="EB292" s="107"/>
      <c r="EL292" s="107"/>
      <c r="EV292" s="107"/>
      <c r="FF292" s="107"/>
      <c r="FP292" s="107"/>
      <c r="FZ292" s="107"/>
      <c r="GJ292" s="107"/>
      <c r="GT292" s="107"/>
      <c r="HD292" s="107"/>
    </row>
    <row xmlns:x14ac="http://schemas.microsoft.com/office/spreadsheetml/2009/9/ac" r="293" s="3" customFormat="true" x14ac:dyDescent="0.25">
      <c r="A293" s="362"/>
      <c r="B293" s="107"/>
      <c r="L293" s="107"/>
      <c r="V293" s="107"/>
      <c r="AF293" s="107"/>
      <c r="AP293" s="107"/>
      <c r="AZ293" s="107"/>
      <c r="BJ293" s="107"/>
      <c r="BT293" s="107"/>
      <c r="CD293" s="107"/>
      <c r="CN293" s="107"/>
      <c r="CX293" s="107"/>
      <c r="DH293" s="107"/>
      <c r="DR293" s="107"/>
      <c r="EB293" s="107"/>
      <c r="EL293" s="107"/>
      <c r="EV293" s="107"/>
      <c r="FF293" s="107"/>
      <c r="FP293" s="107"/>
      <c r="FZ293" s="107"/>
      <c r="GJ293" s="107"/>
      <c r="GT293" s="107"/>
      <c r="HD293" s="107"/>
    </row>
    <row xmlns:x14ac="http://schemas.microsoft.com/office/spreadsheetml/2009/9/ac" r="294" s="3" customFormat="true" x14ac:dyDescent="0.25">
      <c r="A294" s="362"/>
      <c r="B294" s="107"/>
      <c r="L294" s="107"/>
      <c r="V294" s="107"/>
      <c r="AF294" s="107"/>
      <c r="AP294" s="107"/>
      <c r="AZ294" s="107"/>
      <c r="BJ294" s="107"/>
      <c r="BT294" s="107"/>
      <c r="CD294" s="107"/>
      <c r="CN294" s="107"/>
      <c r="CX294" s="107"/>
      <c r="DH294" s="107"/>
      <c r="DR294" s="107"/>
      <c r="EB294" s="107"/>
      <c r="EL294" s="107"/>
      <c r="EV294" s="107"/>
      <c r="FF294" s="107"/>
      <c r="FP294" s="107"/>
      <c r="FZ294" s="107"/>
      <c r="GJ294" s="107"/>
      <c r="GT294" s="107"/>
      <c r="HD294" s="107"/>
    </row>
    <row xmlns:x14ac="http://schemas.microsoft.com/office/spreadsheetml/2009/9/ac" r="295" s="3" customFormat="true" x14ac:dyDescent="0.25">
      <c r="A295" s="362"/>
      <c r="B295" s="107"/>
      <c r="L295" s="107"/>
      <c r="V295" s="107"/>
      <c r="AF295" s="107"/>
      <c r="AP295" s="107"/>
      <c r="AZ295" s="107"/>
      <c r="BJ295" s="107"/>
      <c r="BT295" s="107"/>
      <c r="CD295" s="107"/>
      <c r="CN295" s="107"/>
      <c r="CX295" s="107"/>
      <c r="DH295" s="107"/>
      <c r="DR295" s="107"/>
      <c r="EB295" s="107"/>
      <c r="EL295" s="107"/>
      <c r="EV295" s="107"/>
      <c r="FF295" s="107"/>
      <c r="FP295" s="107"/>
      <c r="FZ295" s="107"/>
      <c r="GJ295" s="107"/>
      <c r="GT295" s="107"/>
      <c r="HD295" s="107"/>
    </row>
    <row xmlns:x14ac="http://schemas.microsoft.com/office/spreadsheetml/2009/9/ac" r="296" s="3" customFormat="true" x14ac:dyDescent="0.25">
      <c r="A296" s="362"/>
      <c r="B296" s="107"/>
      <c r="L296" s="107"/>
      <c r="V296" s="107"/>
      <c r="AF296" s="107"/>
      <c r="AP296" s="107"/>
      <c r="AZ296" s="107"/>
      <c r="BJ296" s="107"/>
      <c r="BT296" s="107"/>
      <c r="CD296" s="107"/>
      <c r="CN296" s="107"/>
      <c r="CX296" s="107"/>
      <c r="DH296" s="107"/>
      <c r="DR296" s="107"/>
      <c r="EB296" s="107"/>
      <c r="EL296" s="107"/>
      <c r="EV296" s="107"/>
      <c r="FF296" s="107"/>
      <c r="FP296" s="107"/>
      <c r="FZ296" s="107"/>
      <c r="GJ296" s="107"/>
      <c r="GT296" s="107"/>
      <c r="HD296" s="107"/>
    </row>
    <row xmlns:x14ac="http://schemas.microsoft.com/office/spreadsheetml/2009/9/ac" r="297" s="3" customFormat="true" x14ac:dyDescent="0.25">
      <c r="A297" s="362"/>
      <c r="B297" s="107"/>
      <c r="L297" s="107"/>
      <c r="V297" s="107"/>
      <c r="AF297" s="107"/>
      <c r="AP297" s="107"/>
      <c r="AZ297" s="107"/>
      <c r="BJ297" s="107"/>
      <c r="BT297" s="107"/>
      <c r="CD297" s="107"/>
      <c r="CN297" s="107"/>
      <c r="CX297" s="107"/>
      <c r="DH297" s="107"/>
      <c r="DR297" s="107"/>
      <c r="EB297" s="107"/>
      <c r="EL297" s="107"/>
      <c r="EV297" s="107"/>
      <c r="FF297" s="107"/>
      <c r="FP297" s="107"/>
      <c r="FZ297" s="107"/>
      <c r="GJ297" s="107"/>
      <c r="GT297" s="107"/>
      <c r="HD297" s="107"/>
    </row>
    <row xmlns:x14ac="http://schemas.microsoft.com/office/spreadsheetml/2009/9/ac" r="298" s="3" customFormat="true" x14ac:dyDescent="0.25">
      <c r="A298" s="362"/>
      <c r="B298" s="107"/>
      <c r="L298" s="107"/>
      <c r="V298" s="107"/>
      <c r="AF298" s="107"/>
      <c r="AP298" s="107"/>
      <c r="AZ298" s="107"/>
      <c r="BJ298" s="107"/>
      <c r="BT298" s="107"/>
      <c r="CD298" s="107"/>
      <c r="CN298" s="107"/>
      <c r="CX298" s="107"/>
      <c r="DH298" s="107"/>
      <c r="DR298" s="107"/>
      <c r="EB298" s="107"/>
      <c r="EL298" s="107"/>
      <c r="EV298" s="107"/>
      <c r="FF298" s="107"/>
      <c r="FP298" s="107"/>
      <c r="FZ298" s="107"/>
      <c r="GJ298" s="107"/>
      <c r="GT298" s="107"/>
      <c r="HD298" s="107"/>
    </row>
    <row xmlns:x14ac="http://schemas.microsoft.com/office/spreadsheetml/2009/9/ac" r="299" s="3" customFormat="true" x14ac:dyDescent="0.25">
      <c r="A299" s="362"/>
      <c r="B299" s="107"/>
      <c r="L299" s="107"/>
      <c r="V299" s="107"/>
      <c r="AF299" s="107"/>
      <c r="AP299" s="107"/>
      <c r="AZ299" s="107"/>
      <c r="BJ299" s="107"/>
      <c r="BT299" s="107"/>
      <c r="CD299" s="107"/>
      <c r="CN299" s="107"/>
      <c r="CX299" s="107"/>
      <c r="DH299" s="107"/>
      <c r="DR299" s="107"/>
      <c r="EB299" s="107"/>
      <c r="EL299" s="107"/>
      <c r="EV299" s="107"/>
      <c r="FF299" s="107"/>
      <c r="FP299" s="107"/>
      <c r="FZ299" s="107"/>
      <c r="GJ299" s="107"/>
      <c r="GT299" s="107"/>
      <c r="HD299" s="107"/>
    </row>
    <row xmlns:x14ac="http://schemas.microsoft.com/office/spreadsheetml/2009/9/ac" r="300" s="3" customFormat="true" x14ac:dyDescent="0.25">
      <c r="A300" s="362"/>
      <c r="B300" s="107"/>
      <c r="L300" s="107"/>
      <c r="V300" s="107"/>
      <c r="AF300" s="107"/>
      <c r="AP300" s="107"/>
      <c r="AZ300" s="107"/>
      <c r="BJ300" s="107"/>
      <c r="BT300" s="107"/>
      <c r="CD300" s="107"/>
      <c r="CN300" s="107"/>
      <c r="CX300" s="107"/>
      <c r="DH300" s="107"/>
      <c r="DR300" s="107"/>
      <c r="EB300" s="107"/>
      <c r="EL300" s="107"/>
      <c r="EV300" s="107"/>
      <c r="FF300" s="107"/>
      <c r="FP300" s="107"/>
      <c r="FZ300" s="107"/>
      <c r="GJ300" s="107"/>
      <c r="GT300" s="107"/>
      <c r="HD300" s="107"/>
    </row>
    <row xmlns:x14ac="http://schemas.microsoft.com/office/spreadsheetml/2009/9/ac" r="301" s="3" customFormat="true" x14ac:dyDescent="0.25">
      <c r="A301" s="362"/>
      <c r="B301" s="107"/>
      <c r="L301" s="107"/>
      <c r="V301" s="107"/>
      <c r="AF301" s="107"/>
      <c r="AP301" s="107"/>
      <c r="AZ301" s="107"/>
      <c r="BJ301" s="107"/>
      <c r="BT301" s="107"/>
      <c r="CD301" s="107"/>
      <c r="CN301" s="107"/>
      <c r="CX301" s="107"/>
      <c r="DH301" s="107"/>
      <c r="DR301" s="107"/>
      <c r="EB301" s="107"/>
      <c r="EL301" s="107"/>
      <c r="EV301" s="107"/>
      <c r="FF301" s="107"/>
      <c r="FP301" s="107"/>
      <c r="FZ301" s="107"/>
      <c r="GJ301" s="107"/>
      <c r="GT301" s="107"/>
      <c r="HD301" s="107"/>
    </row>
    <row xmlns:x14ac="http://schemas.microsoft.com/office/spreadsheetml/2009/9/ac" r="302" s="3" customFormat="true" x14ac:dyDescent="0.25">
      <c r="A302" s="362"/>
      <c r="B302" s="107"/>
      <c r="L302" s="107"/>
      <c r="V302" s="107"/>
      <c r="AF302" s="107"/>
      <c r="AP302" s="107"/>
      <c r="AZ302" s="107"/>
      <c r="BJ302" s="107"/>
      <c r="BT302" s="107"/>
      <c r="CD302" s="107"/>
      <c r="CN302" s="107"/>
      <c r="CX302" s="107"/>
      <c r="DH302" s="107"/>
      <c r="DR302" s="107"/>
      <c r="EB302" s="107"/>
      <c r="EL302" s="107"/>
      <c r="EV302" s="107"/>
      <c r="FF302" s="107"/>
      <c r="FP302" s="107"/>
      <c r="FZ302" s="107"/>
      <c r="GJ302" s="107"/>
      <c r="GT302" s="107"/>
      <c r="HD302" s="107"/>
    </row>
    <row xmlns:x14ac="http://schemas.microsoft.com/office/spreadsheetml/2009/9/ac" r="303" s="3" customFormat="true" x14ac:dyDescent="0.25">
      <c r="A303" s="362"/>
      <c r="B303" s="107"/>
      <c r="L303" s="107"/>
      <c r="V303" s="107"/>
      <c r="AF303" s="107"/>
      <c r="AP303" s="107"/>
      <c r="AZ303" s="107"/>
      <c r="BJ303" s="107"/>
      <c r="BT303" s="107"/>
      <c r="CD303" s="107"/>
      <c r="CN303" s="107"/>
      <c r="CX303" s="107"/>
      <c r="DH303" s="107"/>
      <c r="DR303" s="107"/>
      <c r="EB303" s="107"/>
      <c r="EL303" s="107"/>
      <c r="EV303" s="107"/>
      <c r="FF303" s="107"/>
      <c r="FP303" s="107"/>
      <c r="FZ303" s="107"/>
      <c r="GJ303" s="107"/>
      <c r="GT303" s="107"/>
      <c r="HD303" s="107"/>
    </row>
    <row xmlns:x14ac="http://schemas.microsoft.com/office/spreadsheetml/2009/9/ac" r="304" s="3" customFormat="true" x14ac:dyDescent="0.25">
      <c r="A304" s="362"/>
      <c r="B304" s="107"/>
      <c r="L304" s="107"/>
      <c r="V304" s="107"/>
      <c r="AF304" s="107"/>
      <c r="AP304" s="107"/>
      <c r="AZ304" s="107"/>
      <c r="BJ304" s="107"/>
      <c r="BT304" s="107"/>
      <c r="CD304" s="107"/>
      <c r="CN304" s="107"/>
      <c r="CX304" s="107"/>
      <c r="DH304" s="107"/>
      <c r="DR304" s="107"/>
      <c r="EB304" s="107"/>
      <c r="EL304" s="107"/>
      <c r="EV304" s="107"/>
      <c r="FF304" s="107"/>
      <c r="FP304" s="107"/>
      <c r="FZ304" s="107"/>
      <c r="GJ304" s="107"/>
      <c r="GT304" s="107"/>
      <c r="HD304" s="107"/>
    </row>
    <row xmlns:x14ac="http://schemas.microsoft.com/office/spreadsheetml/2009/9/ac" r="305" s="3" customFormat="true" x14ac:dyDescent="0.25">
      <c r="A305" s="362"/>
      <c r="B305" s="107"/>
      <c r="L305" s="107"/>
      <c r="V305" s="107"/>
      <c r="AF305" s="107"/>
      <c r="AP305" s="107"/>
      <c r="AZ305" s="107"/>
      <c r="BJ305" s="107"/>
      <c r="BT305" s="107"/>
      <c r="CD305" s="107"/>
      <c r="CN305" s="107"/>
      <c r="CX305" s="107"/>
      <c r="DH305" s="107"/>
      <c r="DR305" s="107"/>
      <c r="EB305" s="107"/>
      <c r="EL305" s="107"/>
      <c r="EV305" s="107"/>
      <c r="FF305" s="107"/>
      <c r="FP305" s="107"/>
      <c r="FZ305" s="107"/>
      <c r="GJ305" s="107"/>
      <c r="GT305" s="107"/>
      <c r="HD305" s="107"/>
    </row>
    <row xmlns:x14ac="http://schemas.microsoft.com/office/spreadsheetml/2009/9/ac" r="306" s="3" customFormat="true" x14ac:dyDescent="0.25">
      <c r="A306" s="362"/>
      <c r="B306" s="107"/>
      <c r="L306" s="107"/>
      <c r="V306" s="107"/>
      <c r="AF306" s="107"/>
      <c r="AP306" s="107"/>
      <c r="AZ306" s="107"/>
      <c r="BJ306" s="107"/>
      <c r="BT306" s="107"/>
      <c r="CD306" s="107"/>
      <c r="CN306" s="107"/>
      <c r="CX306" s="107"/>
      <c r="DH306" s="107"/>
      <c r="DR306" s="107"/>
      <c r="EB306" s="107"/>
      <c r="EL306" s="107"/>
      <c r="EV306" s="107"/>
      <c r="FF306" s="107"/>
      <c r="FP306" s="107"/>
      <c r="FZ306" s="107"/>
      <c r="GJ306" s="107"/>
      <c r="GT306" s="107"/>
      <c r="HD306" s="107"/>
    </row>
    <row xmlns:x14ac="http://schemas.microsoft.com/office/spreadsheetml/2009/9/ac" r="307" s="3" customFormat="true" x14ac:dyDescent="0.25">
      <c r="A307" s="362"/>
      <c r="B307" s="107"/>
      <c r="L307" s="107"/>
      <c r="V307" s="107"/>
      <c r="AF307" s="107"/>
      <c r="AP307" s="107"/>
      <c r="AZ307" s="107"/>
      <c r="BJ307" s="107"/>
      <c r="BT307" s="107"/>
      <c r="CD307" s="107"/>
      <c r="CN307" s="107"/>
      <c r="CX307" s="107"/>
      <c r="DH307" s="107"/>
      <c r="DR307" s="107"/>
      <c r="EB307" s="107"/>
      <c r="EL307" s="107"/>
      <c r="EV307" s="107"/>
      <c r="FF307" s="107"/>
      <c r="FP307" s="107"/>
      <c r="FZ307" s="107"/>
      <c r="GJ307" s="107"/>
      <c r="GT307" s="107"/>
      <c r="HD307" s="107"/>
    </row>
    <row xmlns:x14ac="http://schemas.microsoft.com/office/spreadsheetml/2009/9/ac" r="308" s="3" customFormat="true" x14ac:dyDescent="0.25">
      <c r="A308" s="362"/>
      <c r="B308" s="107"/>
      <c r="L308" s="107"/>
      <c r="V308" s="107"/>
      <c r="AF308" s="107"/>
      <c r="AP308" s="107"/>
      <c r="AZ308" s="107"/>
      <c r="BJ308" s="107"/>
      <c r="BT308" s="107"/>
      <c r="CD308" s="107"/>
      <c r="CN308" s="107"/>
      <c r="CX308" s="107"/>
      <c r="DH308" s="107"/>
      <c r="DR308" s="107"/>
      <c r="EB308" s="107"/>
      <c r="EL308" s="107"/>
      <c r="EV308" s="107"/>
      <c r="FF308" s="107"/>
      <c r="FP308" s="107"/>
      <c r="FZ308" s="107"/>
      <c r="GJ308" s="107"/>
      <c r="GT308" s="107"/>
      <c r="HD308" s="107"/>
    </row>
    <row xmlns:x14ac="http://schemas.microsoft.com/office/spreadsheetml/2009/9/ac" r="309" s="3" customFormat="true" x14ac:dyDescent="0.25">
      <c r="A309" s="362"/>
      <c r="B309" s="107"/>
      <c r="L309" s="107"/>
      <c r="V309" s="107"/>
      <c r="AF309" s="107"/>
      <c r="AP309" s="107"/>
      <c r="AZ309" s="107"/>
      <c r="BJ309" s="107"/>
      <c r="BT309" s="107"/>
      <c r="CD309" s="107"/>
      <c r="CN309" s="107"/>
      <c r="CX309" s="107"/>
      <c r="DH309" s="107"/>
      <c r="DR309" s="107"/>
      <c r="EB309" s="107"/>
      <c r="EL309" s="107"/>
      <c r="EV309" s="107"/>
      <c r="FF309" s="107"/>
      <c r="FP309" s="107"/>
      <c r="FZ309" s="107"/>
      <c r="GJ309" s="107"/>
      <c r="GT309" s="107"/>
      <c r="HD309" s="107"/>
    </row>
    <row xmlns:x14ac="http://schemas.microsoft.com/office/spreadsheetml/2009/9/ac" r="310" s="3" customFormat="true" x14ac:dyDescent="0.25">
      <c r="A310" s="362"/>
      <c r="B310" s="107"/>
      <c r="L310" s="107"/>
      <c r="V310" s="107"/>
      <c r="AF310" s="107"/>
      <c r="AP310" s="107"/>
      <c r="AZ310" s="107"/>
      <c r="BJ310" s="107"/>
      <c r="BT310" s="107"/>
      <c r="CD310" s="107"/>
      <c r="CN310" s="107"/>
      <c r="CX310" s="107"/>
      <c r="DH310" s="107"/>
      <c r="DR310" s="107"/>
      <c r="EB310" s="107"/>
      <c r="EL310" s="107"/>
      <c r="EV310" s="107"/>
      <c r="FF310" s="107"/>
      <c r="FP310" s="107"/>
      <c r="FZ310" s="107"/>
      <c r="GJ310" s="107"/>
      <c r="GT310" s="107"/>
      <c r="HD310" s="107"/>
    </row>
    <row xmlns:x14ac="http://schemas.microsoft.com/office/spreadsheetml/2009/9/ac" r="311" s="3" customFormat="true" x14ac:dyDescent="0.25">
      <c r="A311" s="362"/>
      <c r="B311" s="107"/>
      <c r="L311" s="107"/>
      <c r="V311" s="107"/>
      <c r="AF311" s="107"/>
      <c r="AP311" s="107"/>
      <c r="AZ311" s="107"/>
      <c r="BJ311" s="107"/>
      <c r="BT311" s="107"/>
      <c r="CD311" s="107"/>
      <c r="CN311" s="107"/>
      <c r="CX311" s="107"/>
      <c r="DH311" s="107"/>
      <c r="DR311" s="107"/>
      <c r="EB311" s="107"/>
      <c r="EL311" s="107"/>
      <c r="EV311" s="107"/>
      <c r="FF311" s="107"/>
      <c r="FP311" s="107"/>
      <c r="FZ311" s="107"/>
      <c r="GJ311" s="107"/>
      <c r="GT311" s="107"/>
      <c r="HD311" s="107"/>
    </row>
    <row xmlns:x14ac="http://schemas.microsoft.com/office/spreadsheetml/2009/9/ac" r="312" s="3" customFormat="true" x14ac:dyDescent="0.25">
      <c r="A312" s="362"/>
      <c r="B312" s="107"/>
      <c r="L312" s="107"/>
      <c r="V312" s="107"/>
      <c r="AF312" s="107"/>
      <c r="AP312" s="107"/>
      <c r="AZ312" s="107"/>
      <c r="BJ312" s="107"/>
      <c r="BT312" s="107"/>
      <c r="CD312" s="107"/>
      <c r="CN312" s="107"/>
      <c r="CX312" s="107"/>
      <c r="DH312" s="107"/>
      <c r="DR312" s="107"/>
      <c r="EB312" s="107"/>
      <c r="EL312" s="107"/>
      <c r="EV312" s="107"/>
      <c r="FF312" s="107"/>
      <c r="FP312" s="107"/>
      <c r="FZ312" s="107"/>
      <c r="GJ312" s="107"/>
      <c r="GT312" s="107"/>
      <c r="HD312" s="107"/>
    </row>
    <row xmlns:x14ac="http://schemas.microsoft.com/office/spreadsheetml/2009/9/ac" r="313" s="3" customFormat="true" x14ac:dyDescent="0.25">
      <c r="A313" s="362"/>
      <c r="B313" s="107"/>
      <c r="L313" s="107"/>
      <c r="V313" s="107"/>
      <c r="AF313" s="107"/>
      <c r="AP313" s="107"/>
      <c r="AZ313" s="107"/>
      <c r="BJ313" s="107"/>
      <c r="BT313" s="107"/>
      <c r="CD313" s="107"/>
      <c r="CN313" s="107"/>
      <c r="CX313" s="107"/>
      <c r="DH313" s="107"/>
      <c r="DR313" s="107"/>
      <c r="EB313" s="107"/>
      <c r="EL313" s="107"/>
      <c r="EV313" s="107"/>
      <c r="FF313" s="107"/>
      <c r="FP313" s="107"/>
      <c r="FZ313" s="107"/>
      <c r="GJ313" s="107"/>
      <c r="GT313" s="107"/>
      <c r="HD313" s="107"/>
    </row>
    <row xmlns:x14ac="http://schemas.microsoft.com/office/spreadsheetml/2009/9/ac" r="314" s="3" customFormat="true" x14ac:dyDescent="0.25">
      <c r="A314" s="362"/>
      <c r="B314" s="107"/>
      <c r="L314" s="107"/>
      <c r="V314" s="107"/>
      <c r="AF314" s="107"/>
      <c r="AP314" s="107"/>
      <c r="AZ314" s="107"/>
      <c r="BJ314" s="107"/>
      <c r="BT314" s="107"/>
      <c r="CD314" s="107"/>
      <c r="CN314" s="107"/>
      <c r="CX314" s="107"/>
      <c r="DH314" s="107"/>
      <c r="DR314" s="107"/>
      <c r="EB314" s="107"/>
      <c r="EL314" s="107"/>
      <c r="EV314" s="107"/>
      <c r="FF314" s="107"/>
      <c r="FP314" s="107"/>
      <c r="FZ314" s="107"/>
      <c r="GJ314" s="107"/>
      <c r="GT314" s="107"/>
      <c r="HD314" s="107"/>
    </row>
    <row xmlns:x14ac="http://schemas.microsoft.com/office/spreadsheetml/2009/9/ac" r="315" s="3" customFormat="true" x14ac:dyDescent="0.25">
      <c r="A315" s="362"/>
      <c r="B315" s="107"/>
      <c r="L315" s="107"/>
      <c r="V315" s="107"/>
      <c r="AF315" s="107"/>
      <c r="AP315" s="107"/>
      <c r="AZ315" s="107"/>
      <c r="BJ315" s="107"/>
      <c r="BT315" s="107"/>
      <c r="CD315" s="107"/>
      <c r="CN315" s="107"/>
      <c r="CX315" s="107"/>
      <c r="DH315" s="107"/>
      <c r="DR315" s="107"/>
      <c r="EB315" s="107"/>
      <c r="EL315" s="107"/>
      <c r="EV315" s="107"/>
      <c r="FF315" s="107"/>
      <c r="FP315" s="107"/>
      <c r="FZ315" s="107"/>
      <c r="GJ315" s="107"/>
      <c r="GT315" s="107"/>
      <c r="HD315" s="107"/>
    </row>
    <row xmlns:x14ac="http://schemas.microsoft.com/office/spreadsheetml/2009/9/ac" r="316" s="3" customFormat="true" x14ac:dyDescent="0.25">
      <c r="A316" s="362"/>
      <c r="B316" s="107"/>
      <c r="L316" s="107"/>
      <c r="V316" s="107"/>
      <c r="AF316" s="107"/>
      <c r="AP316" s="107"/>
      <c r="AZ316" s="107"/>
      <c r="BJ316" s="107"/>
      <c r="BT316" s="107"/>
      <c r="CD316" s="107"/>
      <c r="CN316" s="107"/>
      <c r="CX316" s="107"/>
      <c r="DH316" s="107"/>
      <c r="DR316" s="107"/>
      <c r="EB316" s="107"/>
      <c r="EL316" s="107"/>
      <c r="EV316" s="107"/>
      <c r="FF316" s="107"/>
      <c r="FP316" s="107"/>
      <c r="FZ316" s="107"/>
      <c r="GJ316" s="107"/>
      <c r="GT316" s="107"/>
      <c r="HD316" s="107"/>
    </row>
    <row xmlns:x14ac="http://schemas.microsoft.com/office/spreadsheetml/2009/9/ac" r="317" s="3" customFormat="true" x14ac:dyDescent="0.25">
      <c r="A317" s="362"/>
      <c r="B317" s="107"/>
      <c r="L317" s="107"/>
      <c r="V317" s="107"/>
      <c r="AF317" s="107"/>
      <c r="AP317" s="107"/>
      <c r="AZ317" s="107"/>
      <c r="BJ317" s="107"/>
      <c r="BT317" s="107"/>
      <c r="CD317" s="107"/>
      <c r="CN317" s="107"/>
      <c r="CX317" s="107"/>
      <c r="DH317" s="107"/>
      <c r="DR317" s="107"/>
      <c r="EB317" s="107"/>
      <c r="EL317" s="107"/>
      <c r="EV317" s="107"/>
      <c r="FF317" s="107"/>
      <c r="FP317" s="107"/>
      <c r="FZ317" s="107"/>
      <c r="GJ317" s="107"/>
      <c r="GT317" s="107"/>
      <c r="HD317" s="107"/>
    </row>
    <row xmlns:x14ac="http://schemas.microsoft.com/office/spreadsheetml/2009/9/ac" r="318" s="3" customFormat="true" x14ac:dyDescent="0.25">
      <c r="A318" s="362"/>
      <c r="B318" s="107"/>
      <c r="L318" s="107"/>
      <c r="V318" s="107"/>
      <c r="AF318" s="107"/>
      <c r="AP318" s="107"/>
      <c r="AZ318" s="107"/>
      <c r="BJ318" s="107"/>
      <c r="BT318" s="107"/>
      <c r="CD318" s="107"/>
      <c r="CN318" s="107"/>
      <c r="CX318" s="107"/>
      <c r="DH318" s="107"/>
      <c r="DR318" s="107"/>
      <c r="EB318" s="107"/>
      <c r="EL318" s="107"/>
      <c r="EV318" s="107"/>
      <c r="FF318" s="107"/>
      <c r="FP318" s="107"/>
      <c r="FZ318" s="107"/>
      <c r="GJ318" s="107"/>
      <c r="GT318" s="107"/>
      <c r="HD318" s="107"/>
    </row>
    <row xmlns:x14ac="http://schemas.microsoft.com/office/spreadsheetml/2009/9/ac" r="319" s="3" customFormat="true" x14ac:dyDescent="0.25">
      <c r="A319" s="362"/>
      <c r="B319" s="107"/>
      <c r="L319" s="107"/>
      <c r="V319" s="107"/>
      <c r="AF319" s="107"/>
      <c r="AP319" s="107"/>
      <c r="AZ319" s="107"/>
      <c r="BJ319" s="107"/>
      <c r="BT319" s="107"/>
      <c r="CD319" s="107"/>
      <c r="CN319" s="107"/>
      <c r="CX319" s="107"/>
      <c r="DH319" s="107"/>
      <c r="DR319" s="107"/>
      <c r="EB319" s="107"/>
      <c r="EL319" s="107"/>
      <c r="EV319" s="107"/>
      <c r="FF319" s="107"/>
      <c r="FP319" s="107"/>
      <c r="FZ319" s="107"/>
      <c r="GJ319" s="107"/>
      <c r="GT319" s="107"/>
      <c r="HD319" s="107"/>
    </row>
    <row xmlns:x14ac="http://schemas.microsoft.com/office/spreadsheetml/2009/9/ac" r="320" s="3" customFormat="true" x14ac:dyDescent="0.25">
      <c r="A320" s="362"/>
      <c r="B320" s="107"/>
      <c r="L320" s="107"/>
      <c r="V320" s="107"/>
      <c r="AF320" s="107"/>
      <c r="AP320" s="107"/>
      <c r="AZ320" s="107"/>
      <c r="BJ320" s="107"/>
      <c r="BT320" s="107"/>
      <c r="CD320" s="107"/>
      <c r="CN320" s="107"/>
      <c r="CX320" s="107"/>
      <c r="DH320" s="107"/>
      <c r="DR320" s="107"/>
      <c r="EB320" s="107"/>
      <c r="EL320" s="107"/>
      <c r="EV320" s="107"/>
      <c r="FF320" s="107"/>
      <c r="FP320" s="107"/>
      <c r="FZ320" s="107"/>
      <c r="GJ320" s="107"/>
      <c r="GT320" s="107"/>
      <c r="HD320" s="107"/>
    </row>
    <row xmlns:x14ac="http://schemas.microsoft.com/office/spreadsheetml/2009/9/ac" r="321" s="3" customFormat="true" x14ac:dyDescent="0.25">
      <c r="A321" s="362"/>
      <c r="B321" s="107"/>
      <c r="L321" s="107"/>
      <c r="V321" s="107"/>
      <c r="AF321" s="107"/>
      <c r="AP321" s="107"/>
      <c r="AZ321" s="107"/>
      <c r="BJ321" s="107"/>
      <c r="BT321" s="107"/>
      <c r="CD321" s="107"/>
      <c r="CN321" s="107"/>
      <c r="CX321" s="107"/>
      <c r="DH321" s="107"/>
      <c r="DR321" s="107"/>
      <c r="EB321" s="107"/>
      <c r="EL321" s="107"/>
      <c r="EV321" s="107"/>
      <c r="FF321" s="107"/>
      <c r="FP321" s="107"/>
      <c r="FZ321" s="107"/>
      <c r="GJ321" s="107"/>
      <c r="GT321" s="107"/>
      <c r="HD321" s="107"/>
    </row>
    <row xmlns:x14ac="http://schemas.microsoft.com/office/spreadsheetml/2009/9/ac" r="322" s="3" customFormat="true" x14ac:dyDescent="0.25">
      <c r="A322" s="362"/>
      <c r="B322" s="107"/>
      <c r="L322" s="107"/>
      <c r="V322" s="107"/>
      <c r="AF322" s="107"/>
      <c r="AP322" s="107"/>
      <c r="AZ322" s="107"/>
      <c r="BJ322" s="107"/>
      <c r="BT322" s="107"/>
      <c r="CD322" s="107"/>
      <c r="CN322" s="107"/>
      <c r="CX322" s="107"/>
      <c r="DH322" s="107"/>
      <c r="DR322" s="107"/>
      <c r="EB322" s="107"/>
      <c r="EL322" s="107"/>
      <c r="EV322" s="107"/>
      <c r="FF322" s="107"/>
      <c r="FP322" s="107"/>
      <c r="FZ322" s="107"/>
      <c r="GJ322" s="107"/>
      <c r="GT322" s="107"/>
      <c r="HD322" s="107"/>
    </row>
    <row xmlns:x14ac="http://schemas.microsoft.com/office/spreadsheetml/2009/9/ac" r="323" s="3" customFormat="true" x14ac:dyDescent="0.25">
      <c r="A323" s="362"/>
      <c r="B323" s="107"/>
      <c r="L323" s="107"/>
      <c r="V323" s="107"/>
      <c r="AF323" s="107"/>
      <c r="AP323" s="107"/>
      <c r="AZ323" s="107"/>
      <c r="BJ323" s="107"/>
      <c r="BT323" s="107"/>
      <c r="CD323" s="107"/>
      <c r="CN323" s="107"/>
      <c r="CX323" s="107"/>
      <c r="DH323" s="107"/>
      <c r="DR323" s="107"/>
      <c r="EB323" s="107"/>
      <c r="EL323" s="107"/>
      <c r="EV323" s="107"/>
      <c r="FF323" s="107"/>
      <c r="FP323" s="107"/>
      <c r="FZ323" s="107"/>
      <c r="GJ323" s="107"/>
      <c r="GT323" s="107"/>
      <c r="HD323" s="107"/>
    </row>
    <row xmlns:x14ac="http://schemas.microsoft.com/office/spreadsheetml/2009/9/ac" r="324" s="3" customFormat="true" x14ac:dyDescent="0.25">
      <c r="A324" s="362"/>
      <c r="B324" s="107"/>
      <c r="L324" s="107"/>
      <c r="V324" s="107"/>
      <c r="AF324" s="107"/>
      <c r="AP324" s="107"/>
      <c r="AZ324" s="107"/>
      <c r="BJ324" s="107"/>
      <c r="BT324" s="107"/>
      <c r="CD324" s="107"/>
      <c r="CN324" s="107"/>
      <c r="CX324" s="107"/>
      <c r="DH324" s="107"/>
      <c r="DR324" s="107"/>
      <c r="EB324" s="107"/>
      <c r="EL324" s="107"/>
      <c r="EV324" s="107"/>
      <c r="FF324" s="107"/>
      <c r="FP324" s="107"/>
      <c r="FZ324" s="107"/>
      <c r="GJ324" s="107"/>
      <c r="GT324" s="107"/>
      <c r="HD324" s="107"/>
    </row>
    <row xmlns:x14ac="http://schemas.microsoft.com/office/spreadsheetml/2009/9/ac" r="325" s="3" customFormat="true" x14ac:dyDescent="0.25">
      <c r="A325" s="362"/>
      <c r="B325" s="107"/>
      <c r="L325" s="107"/>
      <c r="V325" s="107"/>
      <c r="AF325" s="107"/>
      <c r="AP325" s="107"/>
      <c r="AZ325" s="107"/>
      <c r="BJ325" s="107"/>
      <c r="BT325" s="107"/>
      <c r="CD325" s="107"/>
      <c r="CN325" s="107"/>
      <c r="CX325" s="107"/>
      <c r="DH325" s="107"/>
      <c r="DR325" s="107"/>
      <c r="EB325" s="107"/>
      <c r="EL325" s="107"/>
      <c r="EV325" s="107"/>
      <c r="FF325" s="107"/>
      <c r="FP325" s="107"/>
      <c r="FZ325" s="107"/>
      <c r="GJ325" s="107"/>
      <c r="GT325" s="107"/>
      <c r="HD325" s="107"/>
    </row>
    <row xmlns:x14ac="http://schemas.microsoft.com/office/spreadsheetml/2009/9/ac" r="326" s="3" customFormat="true" x14ac:dyDescent="0.25">
      <c r="A326" s="362"/>
      <c r="B326" s="107"/>
      <c r="L326" s="107"/>
      <c r="V326" s="107"/>
      <c r="AF326" s="107"/>
      <c r="AP326" s="107"/>
      <c r="AZ326" s="107"/>
      <c r="BJ326" s="107"/>
      <c r="BT326" s="107"/>
      <c r="CD326" s="107"/>
      <c r="CN326" s="107"/>
      <c r="CX326" s="107"/>
      <c r="DH326" s="107"/>
      <c r="DR326" s="107"/>
      <c r="EB326" s="107"/>
      <c r="EL326" s="107"/>
      <c r="EV326" s="107"/>
      <c r="FF326" s="107"/>
      <c r="FP326" s="107"/>
      <c r="FZ326" s="107"/>
      <c r="GJ326" s="107"/>
      <c r="GT326" s="107"/>
      <c r="HD326" s="107"/>
    </row>
    <row xmlns:x14ac="http://schemas.microsoft.com/office/spreadsheetml/2009/9/ac" r="327" s="3" customFormat="true" x14ac:dyDescent="0.25">
      <c r="A327" s="362"/>
      <c r="B327" s="107"/>
      <c r="L327" s="107"/>
      <c r="V327" s="107"/>
      <c r="AF327" s="107"/>
      <c r="AP327" s="107"/>
      <c r="AZ327" s="107"/>
      <c r="BJ327" s="107"/>
      <c r="BT327" s="107"/>
      <c r="CD327" s="107"/>
      <c r="CN327" s="107"/>
      <c r="CX327" s="107"/>
      <c r="DH327" s="107"/>
      <c r="DR327" s="107"/>
      <c r="EB327" s="107"/>
      <c r="EL327" s="107"/>
      <c r="EV327" s="107"/>
      <c r="FF327" s="107"/>
      <c r="FP327" s="107"/>
      <c r="FZ327" s="107"/>
      <c r="GJ327" s="107"/>
      <c r="GT327" s="107"/>
      <c r="HD327" s="107"/>
    </row>
    <row xmlns:x14ac="http://schemas.microsoft.com/office/spreadsheetml/2009/9/ac" r="328" s="3" customFormat="true" x14ac:dyDescent="0.25">
      <c r="A328" s="362"/>
      <c r="B328" s="107"/>
      <c r="L328" s="107"/>
      <c r="V328" s="107"/>
      <c r="AF328" s="107"/>
      <c r="AP328" s="107"/>
      <c r="AZ328" s="107"/>
      <c r="BJ328" s="107"/>
      <c r="BT328" s="107"/>
      <c r="CD328" s="107"/>
      <c r="CN328" s="107"/>
      <c r="CX328" s="107"/>
      <c r="DH328" s="107"/>
      <c r="DR328" s="107"/>
      <c r="EB328" s="107"/>
      <c r="EL328" s="107"/>
      <c r="EV328" s="107"/>
      <c r="FF328" s="107"/>
      <c r="FP328" s="107"/>
      <c r="FZ328" s="107"/>
      <c r="GJ328" s="107"/>
      <c r="GT328" s="107"/>
      <c r="HD328" s="107"/>
    </row>
    <row xmlns:x14ac="http://schemas.microsoft.com/office/spreadsheetml/2009/9/ac" r="329" s="3" customFormat="true" x14ac:dyDescent="0.25">
      <c r="A329" s="362"/>
      <c r="B329" s="107"/>
      <c r="L329" s="107"/>
      <c r="V329" s="107"/>
      <c r="AF329" s="107"/>
      <c r="AP329" s="107"/>
      <c r="AZ329" s="107"/>
      <c r="BJ329" s="107"/>
      <c r="BT329" s="107"/>
      <c r="CD329" s="107"/>
      <c r="CN329" s="107"/>
      <c r="CX329" s="107"/>
      <c r="DH329" s="107"/>
      <c r="DR329" s="107"/>
      <c r="EB329" s="107"/>
      <c r="EL329" s="107"/>
      <c r="EV329" s="107"/>
      <c r="FF329" s="107"/>
      <c r="FP329" s="107"/>
      <c r="FZ329" s="107"/>
      <c r="GJ329" s="107"/>
      <c r="GT329" s="107"/>
      <c r="HD329" s="107"/>
    </row>
    <row xmlns:x14ac="http://schemas.microsoft.com/office/spreadsheetml/2009/9/ac" r="330" s="3" customFormat="true" x14ac:dyDescent="0.25">
      <c r="A330" s="362"/>
      <c r="B330" s="107"/>
      <c r="L330" s="107"/>
      <c r="V330" s="107"/>
      <c r="AF330" s="107"/>
      <c r="AP330" s="107"/>
      <c r="AZ330" s="107"/>
      <c r="BJ330" s="107"/>
      <c r="BT330" s="107"/>
      <c r="CD330" s="107"/>
      <c r="CN330" s="107"/>
      <c r="CX330" s="107"/>
      <c r="DH330" s="107"/>
      <c r="DR330" s="107"/>
      <c r="EB330" s="107"/>
      <c r="EL330" s="107"/>
      <c r="EV330" s="107"/>
      <c r="FF330" s="107"/>
      <c r="FP330" s="107"/>
      <c r="FZ330" s="107"/>
      <c r="GJ330" s="107"/>
      <c r="GT330" s="107"/>
      <c r="HD330" s="107"/>
    </row>
    <row xmlns:x14ac="http://schemas.microsoft.com/office/spreadsheetml/2009/9/ac" r="331" s="3" customFormat="true" x14ac:dyDescent="0.25">
      <c r="A331" s="362"/>
      <c r="B331" s="107"/>
      <c r="L331" s="107"/>
      <c r="V331" s="107"/>
      <c r="AF331" s="107"/>
      <c r="AP331" s="107"/>
      <c r="AZ331" s="107"/>
      <c r="BJ331" s="107"/>
      <c r="BT331" s="107"/>
      <c r="CD331" s="107"/>
      <c r="CN331" s="107"/>
      <c r="CX331" s="107"/>
      <c r="DH331" s="107"/>
      <c r="DR331" s="107"/>
      <c r="EB331" s="107"/>
      <c r="EL331" s="107"/>
      <c r="EV331" s="107"/>
      <c r="FF331" s="107"/>
      <c r="FP331" s="107"/>
      <c r="FZ331" s="107"/>
      <c r="GJ331" s="107"/>
      <c r="GT331" s="107"/>
      <c r="HD331" s="107"/>
    </row>
    <row xmlns:x14ac="http://schemas.microsoft.com/office/spreadsheetml/2009/9/ac" r="332" s="3" customFormat="true" x14ac:dyDescent="0.25">
      <c r="A332" s="362"/>
      <c r="B332" s="107"/>
      <c r="L332" s="107"/>
      <c r="V332" s="107"/>
      <c r="AF332" s="107"/>
      <c r="AP332" s="107"/>
      <c r="AZ332" s="107"/>
      <c r="BJ332" s="107"/>
      <c r="BT332" s="107"/>
      <c r="CD332" s="107"/>
      <c r="CN332" s="107"/>
      <c r="CX332" s="107"/>
      <c r="DH332" s="107"/>
      <c r="DR332" s="107"/>
      <c r="EB332" s="107"/>
      <c r="EL332" s="107"/>
      <c r="EV332" s="107"/>
      <c r="FF332" s="107"/>
      <c r="FP332" s="107"/>
      <c r="FZ332" s="107"/>
      <c r="GJ332" s="107"/>
      <c r="GT332" s="107"/>
      <c r="HD332" s="107"/>
    </row>
    <row xmlns:x14ac="http://schemas.microsoft.com/office/spreadsheetml/2009/9/ac" r="333" s="3" customFormat="true" x14ac:dyDescent="0.25">
      <c r="A333" s="362"/>
      <c r="B333" s="107"/>
      <c r="L333" s="107"/>
      <c r="V333" s="107"/>
      <c r="AF333" s="107"/>
      <c r="AP333" s="107"/>
      <c r="AZ333" s="107"/>
      <c r="BJ333" s="107"/>
      <c r="BT333" s="107"/>
      <c r="CD333" s="107"/>
      <c r="CN333" s="107"/>
      <c r="CX333" s="107"/>
      <c r="DH333" s="107"/>
      <c r="DR333" s="107"/>
      <c r="EB333" s="107"/>
      <c r="EL333" s="107"/>
      <c r="EV333" s="107"/>
      <c r="FF333" s="107"/>
      <c r="FP333" s="107"/>
      <c r="FZ333" s="107"/>
      <c r="GJ333" s="107"/>
      <c r="GT333" s="107"/>
      <c r="HD333" s="107"/>
    </row>
    <row xmlns:x14ac="http://schemas.microsoft.com/office/spreadsheetml/2009/9/ac" r="334" s="3" customFormat="true" x14ac:dyDescent="0.25">
      <c r="A334" s="362"/>
      <c r="B334" s="107"/>
      <c r="L334" s="107"/>
      <c r="V334" s="107"/>
      <c r="AF334" s="107"/>
      <c r="AP334" s="107"/>
      <c r="AZ334" s="107"/>
      <c r="BJ334" s="107"/>
      <c r="BT334" s="107"/>
      <c r="CD334" s="107"/>
      <c r="CN334" s="107"/>
      <c r="CX334" s="107"/>
      <c r="DH334" s="107"/>
      <c r="DR334" s="107"/>
      <c r="EB334" s="107"/>
      <c r="EL334" s="107"/>
      <c r="EV334" s="107"/>
      <c r="FF334" s="107"/>
      <c r="FP334" s="107"/>
      <c r="FZ334" s="107"/>
      <c r="GJ334" s="107"/>
      <c r="GT334" s="107"/>
      <c r="HD334" s="107"/>
    </row>
    <row xmlns:x14ac="http://schemas.microsoft.com/office/spreadsheetml/2009/9/ac" r="335" s="3" customFormat="true" x14ac:dyDescent="0.25">
      <c r="A335" s="362"/>
      <c r="B335" s="107"/>
      <c r="L335" s="107"/>
      <c r="V335" s="107"/>
      <c r="AF335" s="107"/>
      <c r="AP335" s="107"/>
      <c r="AZ335" s="107"/>
      <c r="BJ335" s="107"/>
      <c r="BT335" s="107"/>
      <c r="CD335" s="107"/>
      <c r="CN335" s="107"/>
      <c r="CX335" s="107"/>
      <c r="DH335" s="107"/>
      <c r="DR335" s="107"/>
      <c r="EB335" s="107"/>
      <c r="EL335" s="107"/>
      <c r="EV335" s="107"/>
      <c r="FF335" s="107"/>
      <c r="FP335" s="107"/>
      <c r="FZ335" s="107"/>
      <c r="GJ335" s="107"/>
      <c r="GT335" s="107"/>
      <c r="HD335" s="107"/>
    </row>
    <row xmlns:x14ac="http://schemas.microsoft.com/office/spreadsheetml/2009/9/ac" r="336" s="3" customFormat="true" x14ac:dyDescent="0.25">
      <c r="A336" s="362"/>
      <c r="B336" s="107"/>
      <c r="L336" s="107"/>
      <c r="V336" s="107"/>
      <c r="AF336" s="107"/>
      <c r="AP336" s="107"/>
      <c r="AZ336" s="107"/>
      <c r="BJ336" s="107"/>
      <c r="BT336" s="107"/>
      <c r="CD336" s="107"/>
      <c r="CN336" s="107"/>
      <c r="CX336" s="107"/>
      <c r="DH336" s="107"/>
      <c r="DR336" s="107"/>
      <c r="EB336" s="107"/>
      <c r="EL336" s="107"/>
      <c r="EV336" s="107"/>
      <c r="FF336" s="107"/>
      <c r="FP336" s="107"/>
      <c r="FZ336" s="107"/>
      <c r="GJ336" s="107"/>
      <c r="GT336" s="107"/>
      <c r="HD336" s="107"/>
    </row>
    <row xmlns:x14ac="http://schemas.microsoft.com/office/spreadsheetml/2009/9/ac" r="337" s="3" customFormat="true" x14ac:dyDescent="0.25">
      <c r="A337" s="362"/>
      <c r="B337" s="107"/>
      <c r="L337" s="107"/>
      <c r="V337" s="107"/>
      <c r="AF337" s="107"/>
      <c r="AP337" s="107"/>
      <c r="AZ337" s="107"/>
      <c r="BJ337" s="107"/>
      <c r="BT337" s="107"/>
      <c r="CD337" s="107"/>
      <c r="CN337" s="107"/>
      <c r="CX337" s="107"/>
      <c r="DH337" s="107"/>
      <c r="DR337" s="107"/>
      <c r="EB337" s="107"/>
      <c r="EL337" s="107"/>
      <c r="EV337" s="107"/>
      <c r="FF337" s="107"/>
      <c r="FP337" s="107"/>
      <c r="FZ337" s="107"/>
      <c r="GJ337" s="107"/>
      <c r="GT337" s="107"/>
      <c r="HD337" s="107"/>
    </row>
    <row xmlns:x14ac="http://schemas.microsoft.com/office/spreadsheetml/2009/9/ac" r="338" s="3" customFormat="true" x14ac:dyDescent="0.25">
      <c r="A338" s="362"/>
      <c r="B338" s="107"/>
      <c r="L338" s="107"/>
      <c r="V338" s="107"/>
      <c r="AF338" s="107"/>
      <c r="AP338" s="107"/>
      <c r="AZ338" s="107"/>
      <c r="BJ338" s="107"/>
      <c r="BT338" s="107"/>
      <c r="CD338" s="107"/>
      <c r="CN338" s="107"/>
      <c r="CX338" s="107"/>
      <c r="DH338" s="107"/>
      <c r="DR338" s="107"/>
      <c r="EB338" s="107"/>
      <c r="EL338" s="107"/>
      <c r="EV338" s="107"/>
      <c r="FF338" s="107"/>
      <c r="FP338" s="107"/>
      <c r="FZ338" s="107"/>
      <c r="GJ338" s="107"/>
      <c r="GT338" s="107"/>
      <c r="HD338" s="107"/>
    </row>
    <row xmlns:x14ac="http://schemas.microsoft.com/office/spreadsheetml/2009/9/ac" r="339" s="3" customFormat="true" x14ac:dyDescent="0.25">
      <c r="A339" s="362"/>
      <c r="B339" s="107"/>
      <c r="L339" s="107"/>
      <c r="V339" s="107"/>
      <c r="AF339" s="107"/>
      <c r="AP339" s="107"/>
      <c r="AZ339" s="107"/>
      <c r="BJ339" s="107"/>
      <c r="BT339" s="107"/>
      <c r="CD339" s="107"/>
      <c r="CN339" s="107"/>
      <c r="CX339" s="107"/>
      <c r="DH339" s="107"/>
      <c r="DR339" s="107"/>
      <c r="EB339" s="107"/>
      <c r="EL339" s="107"/>
      <c r="EV339" s="107"/>
      <c r="FF339" s="107"/>
      <c r="FP339" s="107"/>
      <c r="FZ339" s="107"/>
      <c r="GJ339" s="107"/>
      <c r="GT339" s="107"/>
      <c r="HD339" s="107"/>
    </row>
    <row xmlns:x14ac="http://schemas.microsoft.com/office/spreadsheetml/2009/9/ac" r="340" s="3" customFormat="true" x14ac:dyDescent="0.25">
      <c r="A340" s="362"/>
      <c r="B340" s="107"/>
      <c r="L340" s="107"/>
      <c r="V340" s="107"/>
      <c r="AF340" s="107"/>
      <c r="AP340" s="107"/>
      <c r="AZ340" s="107"/>
      <c r="BJ340" s="107"/>
      <c r="BT340" s="107"/>
      <c r="CD340" s="107"/>
      <c r="CN340" s="107"/>
      <c r="CX340" s="107"/>
      <c r="DH340" s="107"/>
      <c r="DR340" s="107"/>
      <c r="EB340" s="107"/>
      <c r="EL340" s="107"/>
      <c r="EV340" s="107"/>
      <c r="FF340" s="107"/>
      <c r="FP340" s="107"/>
      <c r="FZ340" s="107"/>
      <c r="GJ340" s="107"/>
      <c r="GT340" s="107"/>
      <c r="HD340" s="107"/>
    </row>
    <row xmlns:x14ac="http://schemas.microsoft.com/office/spreadsheetml/2009/9/ac" r="341" s="3" customFormat="true" x14ac:dyDescent="0.25">
      <c r="A341" s="362"/>
      <c r="B341" s="107"/>
      <c r="L341" s="107"/>
      <c r="V341" s="107"/>
      <c r="AF341" s="107"/>
      <c r="AP341" s="107"/>
      <c r="AZ341" s="107"/>
      <c r="BJ341" s="107"/>
      <c r="BT341" s="107"/>
      <c r="CD341" s="107"/>
      <c r="CN341" s="107"/>
      <c r="CX341" s="107"/>
      <c r="DH341" s="107"/>
      <c r="DR341" s="107"/>
      <c r="EB341" s="107"/>
      <c r="EL341" s="107"/>
      <c r="EV341" s="107"/>
      <c r="FF341" s="107"/>
      <c r="FP341" s="107"/>
      <c r="FZ341" s="107"/>
      <c r="GJ341" s="107"/>
      <c r="GT341" s="107"/>
      <c r="HD341" s="107"/>
    </row>
    <row xmlns:x14ac="http://schemas.microsoft.com/office/spreadsheetml/2009/9/ac" r="342" s="3" customFormat="true" x14ac:dyDescent="0.25">
      <c r="A342" s="362"/>
      <c r="B342" s="107"/>
      <c r="L342" s="107"/>
      <c r="V342" s="107"/>
      <c r="AF342" s="107"/>
      <c r="AP342" s="107"/>
      <c r="AZ342" s="107"/>
      <c r="BJ342" s="107"/>
      <c r="BT342" s="107"/>
      <c r="CD342" s="107"/>
      <c r="CN342" s="107"/>
      <c r="CX342" s="107"/>
      <c r="DH342" s="107"/>
      <c r="DR342" s="107"/>
      <c r="EB342" s="107"/>
      <c r="EL342" s="107"/>
      <c r="EV342" s="107"/>
      <c r="FF342" s="107"/>
      <c r="FP342" s="107"/>
      <c r="FZ342" s="107"/>
      <c r="GJ342" s="107"/>
      <c r="GT342" s="107"/>
      <c r="HD342" s="107"/>
    </row>
    <row xmlns:x14ac="http://schemas.microsoft.com/office/spreadsheetml/2009/9/ac" r="343" s="3" customFormat="true" x14ac:dyDescent="0.25">
      <c r="A343" s="362"/>
      <c r="B343" s="107"/>
      <c r="L343" s="107"/>
      <c r="V343" s="107"/>
      <c r="AF343" s="107"/>
      <c r="AP343" s="107"/>
      <c r="AZ343" s="107"/>
      <c r="BJ343" s="107"/>
      <c r="BT343" s="107"/>
      <c r="CD343" s="107"/>
      <c r="CN343" s="107"/>
      <c r="CX343" s="107"/>
      <c r="DH343" s="107"/>
      <c r="DR343" s="107"/>
      <c r="EB343" s="107"/>
      <c r="EL343" s="107"/>
      <c r="EV343" s="107"/>
      <c r="FF343" s="107"/>
      <c r="FP343" s="107"/>
      <c r="FZ343" s="107"/>
      <c r="GJ343" s="107"/>
      <c r="GT343" s="107"/>
      <c r="HD343" s="107"/>
    </row>
    <row xmlns:x14ac="http://schemas.microsoft.com/office/spreadsheetml/2009/9/ac" r="344" s="3" customFormat="true" x14ac:dyDescent="0.25">
      <c r="A344" s="362"/>
      <c r="B344" s="107"/>
      <c r="L344" s="107"/>
      <c r="V344" s="107"/>
      <c r="AF344" s="107"/>
      <c r="AP344" s="107"/>
      <c r="AZ344" s="107"/>
      <c r="BJ344" s="107"/>
      <c r="BT344" s="107"/>
      <c r="CD344" s="107"/>
      <c r="CN344" s="107"/>
      <c r="CX344" s="107"/>
      <c r="DH344" s="107"/>
      <c r="DR344" s="107"/>
      <c r="EB344" s="107"/>
      <c r="EL344" s="107"/>
      <c r="EV344" s="107"/>
      <c r="FF344" s="107"/>
      <c r="FP344" s="107"/>
      <c r="FZ344" s="107"/>
      <c r="GJ344" s="107"/>
      <c r="GT344" s="107"/>
      <c r="HD344" s="107"/>
    </row>
    <row xmlns:x14ac="http://schemas.microsoft.com/office/spreadsheetml/2009/9/ac" r="345" s="3" customFormat="true" x14ac:dyDescent="0.25">
      <c r="A345" s="362"/>
      <c r="B345" s="107"/>
      <c r="L345" s="107"/>
      <c r="V345" s="107"/>
      <c r="AF345" s="107"/>
      <c r="AP345" s="107"/>
      <c r="AZ345" s="107"/>
      <c r="BJ345" s="107"/>
      <c r="BT345" s="107"/>
      <c r="CD345" s="107"/>
      <c r="CN345" s="107"/>
      <c r="CX345" s="107"/>
      <c r="DH345" s="107"/>
      <c r="DR345" s="107"/>
      <c r="EB345" s="107"/>
      <c r="EL345" s="107"/>
      <c r="EV345" s="107"/>
      <c r="FF345" s="107"/>
      <c r="FP345" s="107"/>
      <c r="FZ345" s="107"/>
      <c r="GJ345" s="107"/>
      <c r="GT345" s="107"/>
      <c r="HD345" s="107"/>
    </row>
    <row xmlns:x14ac="http://schemas.microsoft.com/office/spreadsheetml/2009/9/ac" r="346" s="3" customFormat="true" x14ac:dyDescent="0.25">
      <c r="A346" s="362"/>
      <c r="B346" s="107"/>
      <c r="L346" s="107"/>
      <c r="V346" s="107"/>
      <c r="AF346" s="107"/>
      <c r="AP346" s="107"/>
      <c r="AZ346" s="107"/>
      <c r="BJ346" s="107"/>
      <c r="BT346" s="107"/>
      <c r="CD346" s="107"/>
      <c r="CN346" s="107"/>
      <c r="CX346" s="107"/>
      <c r="DH346" s="107"/>
      <c r="DR346" s="107"/>
      <c r="EB346" s="107"/>
      <c r="EL346" s="107"/>
      <c r="EV346" s="107"/>
      <c r="FF346" s="107"/>
      <c r="FP346" s="107"/>
      <c r="FZ346" s="107"/>
      <c r="GJ346" s="107"/>
      <c r="GT346" s="107"/>
      <c r="HD346" s="107"/>
    </row>
    <row xmlns:x14ac="http://schemas.microsoft.com/office/spreadsheetml/2009/9/ac" r="347" s="3" customFormat="true" x14ac:dyDescent="0.25">
      <c r="A347" s="362"/>
      <c r="B347" s="107"/>
      <c r="L347" s="107"/>
      <c r="V347" s="107"/>
      <c r="AF347" s="107"/>
      <c r="AP347" s="107"/>
      <c r="AZ347" s="107"/>
      <c r="BJ347" s="107"/>
      <c r="BT347" s="107"/>
      <c r="CD347" s="107"/>
      <c r="CN347" s="107"/>
      <c r="CX347" s="107"/>
      <c r="DH347" s="107"/>
      <c r="DR347" s="107"/>
      <c r="EB347" s="107"/>
      <c r="EL347" s="107"/>
      <c r="EV347" s="107"/>
      <c r="FF347" s="107"/>
      <c r="FP347" s="107"/>
      <c r="FZ347" s="107"/>
      <c r="GJ347" s="107"/>
      <c r="GT347" s="107"/>
      <c r="HD347" s="107"/>
    </row>
    <row xmlns:x14ac="http://schemas.microsoft.com/office/spreadsheetml/2009/9/ac" r="348" s="3" customFormat="true" x14ac:dyDescent="0.25">
      <c r="A348" s="362"/>
      <c r="B348" s="107"/>
      <c r="L348" s="107"/>
      <c r="V348" s="107"/>
      <c r="AF348" s="107"/>
      <c r="AP348" s="107"/>
      <c r="AZ348" s="107"/>
      <c r="BJ348" s="107"/>
      <c r="BT348" s="107"/>
      <c r="CD348" s="107"/>
      <c r="CN348" s="107"/>
      <c r="CX348" s="107"/>
      <c r="DH348" s="107"/>
      <c r="DR348" s="107"/>
      <c r="EB348" s="107"/>
      <c r="EL348" s="107"/>
      <c r="EV348" s="107"/>
      <c r="FF348" s="107"/>
      <c r="FP348" s="107"/>
      <c r="FZ348" s="107"/>
      <c r="GJ348" s="107"/>
      <c r="GT348" s="107"/>
      <c r="HD348" s="107"/>
    </row>
    <row xmlns:x14ac="http://schemas.microsoft.com/office/spreadsheetml/2009/9/ac" r="349" s="3" customFormat="true" x14ac:dyDescent="0.25">
      <c r="A349" s="362"/>
      <c r="B349" s="107"/>
      <c r="L349" s="107"/>
      <c r="V349" s="107"/>
      <c r="AF349" s="107"/>
      <c r="AP349" s="107"/>
      <c r="AZ349" s="107"/>
      <c r="BJ349" s="107"/>
      <c r="BT349" s="107"/>
      <c r="CD349" s="107"/>
      <c r="CN349" s="107"/>
      <c r="CX349" s="107"/>
      <c r="DH349" s="107"/>
      <c r="DR349" s="107"/>
      <c r="EB349" s="107"/>
      <c r="EL349" s="107"/>
      <c r="EV349" s="107"/>
      <c r="FF349" s="107"/>
      <c r="FP349" s="107"/>
      <c r="FZ349" s="107"/>
      <c r="GJ349" s="107"/>
      <c r="GT349" s="107"/>
      <c r="HD349" s="107"/>
    </row>
    <row xmlns:x14ac="http://schemas.microsoft.com/office/spreadsheetml/2009/9/ac" r="350" s="3" customFormat="true" x14ac:dyDescent="0.25">
      <c r="A350" s="362"/>
      <c r="B350" s="107"/>
      <c r="L350" s="107"/>
      <c r="V350" s="107"/>
      <c r="AF350" s="107"/>
      <c r="AP350" s="107"/>
      <c r="AZ350" s="107"/>
      <c r="BJ350" s="107"/>
      <c r="BT350" s="107"/>
      <c r="CD350" s="107"/>
      <c r="CN350" s="107"/>
      <c r="CX350" s="107"/>
      <c r="DH350" s="107"/>
      <c r="DR350" s="107"/>
      <c r="EB350" s="107"/>
      <c r="EL350" s="107"/>
      <c r="EV350" s="107"/>
      <c r="FF350" s="107"/>
      <c r="FP350" s="107"/>
      <c r="FZ350" s="107"/>
      <c r="GJ350" s="107"/>
      <c r="GT350" s="107"/>
      <c r="HD350" s="107"/>
    </row>
    <row xmlns:x14ac="http://schemas.microsoft.com/office/spreadsheetml/2009/9/ac" r="351" s="3" customFormat="true" x14ac:dyDescent="0.25">
      <c r="A351" s="362"/>
      <c r="B351" s="107"/>
      <c r="L351" s="107"/>
      <c r="V351" s="107"/>
      <c r="AF351" s="107"/>
      <c r="AP351" s="107"/>
      <c r="AZ351" s="107"/>
      <c r="BJ351" s="107"/>
      <c r="BT351" s="107"/>
      <c r="CD351" s="107"/>
      <c r="CN351" s="107"/>
      <c r="CX351" s="107"/>
      <c r="DH351" s="107"/>
      <c r="DR351" s="107"/>
      <c r="EB351" s="107"/>
      <c r="EL351" s="107"/>
      <c r="EV351" s="107"/>
      <c r="FF351" s="107"/>
      <c r="FP351" s="107"/>
      <c r="FZ351" s="107"/>
      <c r="GJ351" s="107"/>
      <c r="GT351" s="107"/>
      <c r="HD351" s="107"/>
    </row>
    <row xmlns:x14ac="http://schemas.microsoft.com/office/spreadsheetml/2009/9/ac" r="352" s="3" customFormat="true" x14ac:dyDescent="0.25">
      <c r="A352" s="362"/>
      <c r="B352" s="107"/>
      <c r="L352" s="107"/>
      <c r="V352" s="107"/>
      <c r="AF352" s="107"/>
      <c r="AP352" s="107"/>
      <c r="AZ352" s="107"/>
      <c r="BJ352" s="107"/>
      <c r="BT352" s="107"/>
      <c r="CD352" s="107"/>
      <c r="CN352" s="107"/>
      <c r="CX352" s="107"/>
      <c r="DH352" s="107"/>
      <c r="DR352" s="107"/>
      <c r="EB352" s="107"/>
      <c r="EL352" s="107"/>
      <c r="EV352" s="107"/>
      <c r="FF352" s="107"/>
      <c r="FP352" s="107"/>
      <c r="FZ352" s="107"/>
      <c r="GJ352" s="107"/>
      <c r="GT352" s="107"/>
      <c r="HD352" s="107"/>
    </row>
    <row xmlns:x14ac="http://schemas.microsoft.com/office/spreadsheetml/2009/9/ac" r="353" s="3" customFormat="true" x14ac:dyDescent="0.25">
      <c r="A353" s="362"/>
      <c r="B353" s="107"/>
      <c r="L353" s="107"/>
      <c r="V353" s="107"/>
      <c r="AF353" s="107"/>
      <c r="AP353" s="107"/>
      <c r="AZ353" s="107"/>
      <c r="BJ353" s="107"/>
      <c r="BT353" s="107"/>
      <c r="CD353" s="107"/>
      <c r="CN353" s="107"/>
      <c r="CX353" s="107"/>
      <c r="DH353" s="107"/>
      <c r="DR353" s="107"/>
      <c r="EB353" s="107"/>
      <c r="EL353" s="107"/>
      <c r="EV353" s="107"/>
      <c r="FF353" s="107"/>
      <c r="FP353" s="107"/>
      <c r="FZ353" s="107"/>
      <c r="GJ353" s="107"/>
      <c r="GT353" s="107"/>
      <c r="HD353" s="107"/>
    </row>
    <row xmlns:x14ac="http://schemas.microsoft.com/office/spreadsheetml/2009/9/ac" r="354" s="3" customFormat="true" x14ac:dyDescent="0.25">
      <c r="A354" s="362"/>
      <c r="B354" s="107"/>
      <c r="L354" s="107"/>
      <c r="V354" s="107"/>
      <c r="AF354" s="107"/>
      <c r="AP354" s="107"/>
      <c r="AZ354" s="107"/>
      <c r="BJ354" s="107"/>
      <c r="BT354" s="107"/>
      <c r="CD354" s="107"/>
      <c r="CN354" s="107"/>
      <c r="CX354" s="107"/>
      <c r="DH354" s="107"/>
      <c r="DR354" s="107"/>
      <c r="EB354" s="107"/>
      <c r="EL354" s="107"/>
      <c r="EV354" s="107"/>
      <c r="FF354" s="107"/>
      <c r="FP354" s="107"/>
      <c r="FZ354" s="107"/>
      <c r="GJ354" s="107"/>
      <c r="GT354" s="107"/>
      <c r="HD354" s="107"/>
    </row>
    <row xmlns:x14ac="http://schemas.microsoft.com/office/spreadsheetml/2009/9/ac" r="355" s="3" customFormat="true" x14ac:dyDescent="0.25">
      <c r="A355" s="362"/>
      <c r="B355" s="107"/>
      <c r="L355" s="107"/>
      <c r="V355" s="107"/>
      <c r="AF355" s="107"/>
      <c r="AP355" s="107"/>
      <c r="AZ355" s="107"/>
      <c r="BJ355" s="107"/>
      <c r="BT355" s="107"/>
      <c r="CD355" s="107"/>
      <c r="CN355" s="107"/>
      <c r="CX355" s="107"/>
      <c r="DH355" s="107"/>
      <c r="DR355" s="107"/>
      <c r="EB355" s="107"/>
      <c r="EL355" s="107"/>
      <c r="EV355" s="107"/>
      <c r="FF355" s="107"/>
      <c r="FP355" s="107"/>
      <c r="FZ355" s="107"/>
      <c r="GJ355" s="107"/>
      <c r="GT355" s="107"/>
      <c r="HD355" s="107"/>
    </row>
    <row xmlns:x14ac="http://schemas.microsoft.com/office/spreadsheetml/2009/9/ac" r="356" s="3" customFormat="true" x14ac:dyDescent="0.25">
      <c r="A356" s="362"/>
      <c r="B356" s="107"/>
      <c r="L356" s="107"/>
      <c r="V356" s="107"/>
      <c r="AF356" s="107"/>
      <c r="AP356" s="107"/>
      <c r="AZ356" s="107"/>
      <c r="BJ356" s="107"/>
      <c r="BT356" s="107"/>
      <c r="CD356" s="107"/>
      <c r="CN356" s="107"/>
      <c r="CX356" s="107"/>
      <c r="DH356" s="107"/>
      <c r="DR356" s="107"/>
      <c r="EB356" s="107"/>
      <c r="EL356" s="107"/>
      <c r="EV356" s="107"/>
      <c r="FF356" s="107"/>
      <c r="FP356" s="107"/>
      <c r="FZ356" s="107"/>
      <c r="GJ356" s="107"/>
      <c r="GT356" s="107"/>
      <c r="HD356" s="107"/>
    </row>
    <row xmlns:x14ac="http://schemas.microsoft.com/office/spreadsheetml/2009/9/ac" r="357" s="3" customFormat="true" x14ac:dyDescent="0.25">
      <c r="A357" s="362"/>
      <c r="B357" s="107"/>
      <c r="L357" s="107"/>
      <c r="V357" s="107"/>
      <c r="AF357" s="107"/>
      <c r="AP357" s="107"/>
      <c r="AZ357" s="107"/>
      <c r="BJ357" s="107"/>
      <c r="BT357" s="107"/>
      <c r="CD357" s="107"/>
      <c r="CN357" s="107"/>
      <c r="CX357" s="107"/>
      <c r="DH357" s="107"/>
      <c r="DR357" s="107"/>
      <c r="EB357" s="107"/>
      <c r="EL357" s="107"/>
      <c r="EV357" s="107"/>
      <c r="FF357" s="107"/>
      <c r="FP357" s="107"/>
      <c r="FZ357" s="107"/>
      <c r="GJ357" s="107"/>
      <c r="GT357" s="107"/>
      <c r="HD357" s="107"/>
    </row>
    <row xmlns:x14ac="http://schemas.microsoft.com/office/spreadsheetml/2009/9/ac" r="358" s="3" customFormat="true" x14ac:dyDescent="0.25">
      <c r="A358" s="362"/>
      <c r="B358" s="107"/>
      <c r="L358" s="107"/>
      <c r="V358" s="107"/>
      <c r="AF358" s="107"/>
      <c r="AP358" s="107"/>
      <c r="AZ358" s="107"/>
      <c r="BJ358" s="107"/>
      <c r="BT358" s="107"/>
      <c r="CD358" s="107"/>
      <c r="CN358" s="107"/>
      <c r="CX358" s="107"/>
      <c r="DH358" s="107"/>
      <c r="DR358" s="107"/>
      <c r="EB358" s="107"/>
      <c r="EL358" s="107"/>
      <c r="EV358" s="107"/>
      <c r="FF358" s="107"/>
      <c r="FP358" s="107"/>
      <c r="FZ358" s="107"/>
      <c r="GJ358" s="107"/>
      <c r="GT358" s="107"/>
      <c r="HD358" s="107"/>
    </row>
    <row xmlns:x14ac="http://schemas.microsoft.com/office/spreadsheetml/2009/9/ac" r="359" s="3" customFormat="true" x14ac:dyDescent="0.25">
      <c r="A359" s="362"/>
      <c r="B359" s="107"/>
      <c r="L359" s="107"/>
      <c r="V359" s="107"/>
      <c r="AF359" s="107"/>
      <c r="AP359" s="107"/>
      <c r="AZ359" s="107"/>
      <c r="BJ359" s="107"/>
      <c r="BT359" s="107"/>
      <c r="CD359" s="107"/>
      <c r="CN359" s="107"/>
      <c r="CX359" s="107"/>
      <c r="DH359" s="107"/>
      <c r="DR359" s="107"/>
      <c r="EB359" s="107"/>
      <c r="EL359" s="107"/>
      <c r="EV359" s="107"/>
      <c r="FF359" s="107"/>
      <c r="FP359" s="107"/>
      <c r="FZ359" s="107"/>
      <c r="GJ359" s="107"/>
      <c r="GT359" s="107"/>
      <c r="HD359" s="107"/>
    </row>
    <row xmlns:x14ac="http://schemas.microsoft.com/office/spreadsheetml/2009/9/ac" r="360" s="3" customFormat="true" x14ac:dyDescent="0.25">
      <c r="A360" s="362"/>
      <c r="B360" s="107"/>
      <c r="L360" s="107"/>
      <c r="V360" s="107"/>
      <c r="AF360" s="107"/>
      <c r="AP360" s="107"/>
      <c r="AZ360" s="107"/>
      <c r="BJ360" s="107"/>
      <c r="BT360" s="107"/>
      <c r="CD360" s="107"/>
      <c r="CN360" s="107"/>
      <c r="CX360" s="107"/>
      <c r="DH360" s="107"/>
      <c r="DR360" s="107"/>
      <c r="EB360" s="107"/>
      <c r="EL360" s="107"/>
      <c r="EV360" s="107"/>
      <c r="FF360" s="107"/>
      <c r="FP360" s="107"/>
      <c r="FZ360" s="107"/>
      <c r="GJ360" s="107"/>
      <c r="GT360" s="107"/>
      <c r="HD360" s="107"/>
    </row>
    <row xmlns:x14ac="http://schemas.microsoft.com/office/spreadsheetml/2009/9/ac" r="361" s="3" customFormat="true" x14ac:dyDescent="0.25">
      <c r="A361" s="362"/>
      <c r="B361" s="107"/>
      <c r="L361" s="107"/>
      <c r="V361" s="107"/>
      <c r="AF361" s="107"/>
      <c r="AP361" s="107"/>
      <c r="AZ361" s="107"/>
      <c r="BJ361" s="107"/>
      <c r="BT361" s="107"/>
      <c r="CD361" s="107"/>
      <c r="CN361" s="107"/>
      <c r="CX361" s="107"/>
      <c r="DH361" s="107"/>
      <c r="DR361" s="107"/>
      <c r="EB361" s="107"/>
      <c r="EL361" s="107"/>
      <c r="EV361" s="107"/>
      <c r="FF361" s="107"/>
      <c r="FP361" s="107"/>
      <c r="FZ361" s="107"/>
      <c r="GJ361" s="107"/>
      <c r="GT361" s="107"/>
      <c r="HD361" s="107"/>
    </row>
    <row xmlns:x14ac="http://schemas.microsoft.com/office/spreadsheetml/2009/9/ac" r="362" s="3" customFormat="true" x14ac:dyDescent="0.25">
      <c r="A362" s="362"/>
      <c r="B362" s="107"/>
      <c r="L362" s="107"/>
      <c r="V362" s="107"/>
      <c r="AF362" s="107"/>
      <c r="AP362" s="107"/>
      <c r="AZ362" s="107"/>
      <c r="BJ362" s="107"/>
      <c r="BT362" s="107"/>
      <c r="CD362" s="107"/>
      <c r="CN362" s="107"/>
      <c r="CX362" s="107"/>
      <c r="DH362" s="107"/>
      <c r="DR362" s="107"/>
      <c r="EB362" s="107"/>
      <c r="EL362" s="107"/>
      <c r="EV362" s="107"/>
      <c r="FF362" s="107"/>
      <c r="FP362" s="107"/>
      <c r="FZ362" s="107"/>
      <c r="GJ362" s="107"/>
      <c r="GT362" s="107"/>
      <c r="HD362" s="107"/>
    </row>
    <row xmlns:x14ac="http://schemas.microsoft.com/office/spreadsheetml/2009/9/ac" r="363" s="3" customFormat="true" x14ac:dyDescent="0.25">
      <c r="A363" s="362"/>
      <c r="B363" s="107"/>
      <c r="L363" s="107"/>
      <c r="V363" s="107"/>
      <c r="AF363" s="107"/>
      <c r="AP363" s="107"/>
      <c r="AZ363" s="107"/>
      <c r="BJ363" s="107"/>
      <c r="BT363" s="107"/>
      <c r="CD363" s="107"/>
      <c r="CN363" s="107"/>
      <c r="CX363" s="107"/>
      <c r="DH363" s="107"/>
      <c r="DR363" s="107"/>
      <c r="EB363" s="107"/>
      <c r="EL363" s="107"/>
      <c r="EV363" s="107"/>
      <c r="FF363" s="107"/>
      <c r="FP363" s="107"/>
      <c r="FZ363" s="107"/>
      <c r="GJ363" s="107"/>
      <c r="GT363" s="107"/>
      <c r="HD363" s="107"/>
    </row>
    <row xmlns:x14ac="http://schemas.microsoft.com/office/spreadsheetml/2009/9/ac" r="364" s="3" customFormat="true" x14ac:dyDescent="0.25">
      <c r="A364" s="362"/>
      <c r="B364" s="107"/>
      <c r="L364" s="107"/>
      <c r="V364" s="107"/>
      <c r="AF364" s="107"/>
      <c r="AP364" s="107"/>
      <c r="AZ364" s="107"/>
      <c r="BJ364" s="107"/>
      <c r="BT364" s="107"/>
      <c r="CD364" s="107"/>
      <c r="CN364" s="107"/>
      <c r="CX364" s="107"/>
      <c r="DH364" s="107"/>
      <c r="DR364" s="107"/>
      <c r="EB364" s="107"/>
      <c r="EL364" s="107"/>
      <c r="EV364" s="107"/>
      <c r="FF364" s="107"/>
      <c r="FP364" s="107"/>
      <c r="FZ364" s="107"/>
      <c r="GJ364" s="107"/>
      <c r="GT364" s="107"/>
      <c r="HD364" s="107"/>
    </row>
    <row xmlns:x14ac="http://schemas.microsoft.com/office/spreadsheetml/2009/9/ac" r="365" s="3" customFormat="true" x14ac:dyDescent="0.25">
      <c r="A365" s="362"/>
      <c r="B365" s="107"/>
      <c r="L365" s="107"/>
      <c r="V365" s="107"/>
      <c r="AF365" s="107"/>
      <c r="AP365" s="107"/>
      <c r="AZ365" s="107"/>
      <c r="BJ365" s="107"/>
      <c r="BT365" s="107"/>
      <c r="CD365" s="107"/>
      <c r="CN365" s="107"/>
      <c r="CX365" s="107"/>
      <c r="DH365" s="107"/>
      <c r="DR365" s="107"/>
      <c r="EB365" s="107"/>
      <c r="EL365" s="107"/>
      <c r="EV365" s="107"/>
      <c r="FF365" s="107"/>
      <c r="FP365" s="107"/>
      <c r="FZ365" s="107"/>
      <c r="GJ365" s="107"/>
      <c r="GT365" s="107"/>
      <c r="HD365" s="107"/>
    </row>
    <row xmlns:x14ac="http://schemas.microsoft.com/office/spreadsheetml/2009/9/ac" r="366" s="3" customFormat="true" x14ac:dyDescent="0.25">
      <c r="A366" s="362"/>
      <c r="B366" s="107"/>
      <c r="L366" s="107"/>
      <c r="V366" s="107"/>
      <c r="AF366" s="107"/>
      <c r="AP366" s="107"/>
      <c r="AZ366" s="107"/>
      <c r="BJ366" s="107"/>
      <c r="BT366" s="107"/>
      <c r="CD366" s="107"/>
      <c r="CN366" s="107"/>
      <c r="CX366" s="107"/>
      <c r="DH366" s="107"/>
      <c r="DR366" s="107"/>
      <c r="EB366" s="107"/>
      <c r="EL366" s="107"/>
      <c r="EV366" s="107"/>
      <c r="FF366" s="107"/>
      <c r="FP366" s="107"/>
      <c r="FZ366" s="107"/>
      <c r="GJ366" s="107"/>
      <c r="GT366" s="107"/>
      <c r="HD366" s="107"/>
    </row>
    <row xmlns:x14ac="http://schemas.microsoft.com/office/spreadsheetml/2009/9/ac" r="367" s="3" customFormat="true" x14ac:dyDescent="0.25">
      <c r="A367" s="362"/>
      <c r="B367" s="107"/>
      <c r="L367" s="107"/>
      <c r="V367" s="107"/>
      <c r="AF367" s="107"/>
      <c r="AP367" s="107"/>
      <c r="AZ367" s="107"/>
      <c r="BJ367" s="107"/>
      <c r="BT367" s="107"/>
      <c r="CD367" s="107"/>
      <c r="CN367" s="107"/>
      <c r="CX367" s="107"/>
      <c r="DH367" s="107"/>
      <c r="DR367" s="107"/>
      <c r="EB367" s="107"/>
      <c r="EL367" s="107"/>
      <c r="EV367" s="107"/>
      <c r="FF367" s="107"/>
      <c r="FP367" s="107"/>
      <c r="FZ367" s="107"/>
      <c r="GJ367" s="107"/>
      <c r="GT367" s="107"/>
      <c r="HD367" s="107"/>
    </row>
    <row xmlns:x14ac="http://schemas.microsoft.com/office/spreadsheetml/2009/9/ac" r="368" s="3" customFormat="true" x14ac:dyDescent="0.25">
      <c r="A368" s="362"/>
      <c r="B368" s="107"/>
      <c r="L368" s="107"/>
      <c r="V368" s="107"/>
      <c r="AF368" s="107"/>
      <c r="AP368" s="107"/>
      <c r="AZ368" s="107"/>
      <c r="BJ368" s="107"/>
      <c r="BT368" s="107"/>
      <c r="CD368" s="107"/>
      <c r="CN368" s="107"/>
      <c r="CX368" s="107"/>
      <c r="DH368" s="107"/>
      <c r="DR368" s="107"/>
      <c r="EB368" s="107"/>
      <c r="EL368" s="107"/>
      <c r="EV368" s="107"/>
      <c r="FF368" s="107"/>
      <c r="FP368" s="107"/>
      <c r="FZ368" s="107"/>
      <c r="GJ368" s="107"/>
      <c r="GT368" s="107"/>
      <c r="HD368" s="107"/>
    </row>
    <row xmlns:x14ac="http://schemas.microsoft.com/office/spreadsheetml/2009/9/ac" r="369" s="3" customFormat="true" x14ac:dyDescent="0.25">
      <c r="A369" s="362"/>
      <c r="B369" s="107"/>
      <c r="L369" s="107"/>
      <c r="V369" s="107"/>
      <c r="AF369" s="107"/>
      <c r="AP369" s="107"/>
      <c r="AZ369" s="107"/>
      <c r="BJ369" s="107"/>
      <c r="BT369" s="107"/>
      <c r="CD369" s="107"/>
      <c r="CN369" s="107"/>
      <c r="CX369" s="107"/>
      <c r="DH369" s="107"/>
      <c r="DR369" s="107"/>
      <c r="EB369" s="107"/>
      <c r="EL369" s="107"/>
      <c r="EV369" s="107"/>
      <c r="FF369" s="107"/>
      <c r="FP369" s="107"/>
      <c r="FZ369" s="107"/>
      <c r="GJ369" s="107"/>
      <c r="GT369" s="107"/>
      <c r="HD369" s="107"/>
    </row>
    <row xmlns:x14ac="http://schemas.microsoft.com/office/spreadsheetml/2009/9/ac" r="370" s="3" customFormat="true" x14ac:dyDescent="0.25">
      <c r="A370" s="362"/>
      <c r="B370" s="107"/>
      <c r="L370" s="107"/>
      <c r="V370" s="107"/>
      <c r="AF370" s="107"/>
      <c r="AP370" s="107"/>
      <c r="AZ370" s="107"/>
      <c r="BJ370" s="107"/>
      <c r="BT370" s="107"/>
      <c r="CD370" s="107"/>
      <c r="CN370" s="107"/>
      <c r="CX370" s="107"/>
      <c r="DH370" s="107"/>
      <c r="DR370" s="107"/>
      <c r="EB370" s="107"/>
      <c r="EL370" s="107"/>
      <c r="EV370" s="107"/>
      <c r="FF370" s="107"/>
      <c r="FP370" s="107"/>
      <c r="FZ370" s="107"/>
      <c r="GJ370" s="107"/>
      <c r="GT370" s="107"/>
      <c r="HD370" s="107"/>
    </row>
    <row xmlns:x14ac="http://schemas.microsoft.com/office/spreadsheetml/2009/9/ac" r="371" s="3" customFormat="true" x14ac:dyDescent="0.25">
      <c r="A371" s="362"/>
      <c r="B371" s="107"/>
      <c r="L371" s="107"/>
      <c r="V371" s="107"/>
      <c r="AF371" s="107"/>
      <c r="AP371" s="107"/>
      <c r="AZ371" s="107"/>
      <c r="BJ371" s="107"/>
      <c r="BT371" s="107"/>
      <c r="CD371" s="107"/>
      <c r="CN371" s="107"/>
      <c r="CX371" s="107"/>
      <c r="DH371" s="107"/>
      <c r="DR371" s="107"/>
      <c r="EB371" s="107"/>
      <c r="EL371" s="107"/>
      <c r="EV371" s="107"/>
      <c r="FF371" s="107"/>
      <c r="FP371" s="107"/>
      <c r="FZ371" s="107"/>
      <c r="GJ371" s="107"/>
      <c r="GT371" s="107"/>
      <c r="HD371" s="107"/>
    </row>
    <row xmlns:x14ac="http://schemas.microsoft.com/office/spreadsheetml/2009/9/ac" r="372" s="3" customFormat="true" x14ac:dyDescent="0.25">
      <c r="A372" s="362"/>
      <c r="B372" s="107"/>
      <c r="L372" s="107"/>
      <c r="V372" s="107"/>
      <c r="AF372" s="107"/>
      <c r="AP372" s="107"/>
      <c r="AZ372" s="107"/>
      <c r="BJ372" s="107"/>
      <c r="BT372" s="107"/>
      <c r="CD372" s="107"/>
      <c r="CN372" s="107"/>
      <c r="CX372" s="107"/>
      <c r="DH372" s="107"/>
      <c r="DR372" s="107"/>
      <c r="EB372" s="107"/>
      <c r="EL372" s="107"/>
      <c r="EV372" s="107"/>
      <c r="FF372" s="107"/>
      <c r="FP372" s="107"/>
      <c r="FZ372" s="107"/>
      <c r="GJ372" s="107"/>
      <c r="GT372" s="107"/>
      <c r="HD372" s="107"/>
    </row>
    <row xmlns:x14ac="http://schemas.microsoft.com/office/spreadsheetml/2009/9/ac" r="373" s="3" customFormat="true" x14ac:dyDescent="0.25">
      <c r="A373" s="362"/>
      <c r="B373" s="107"/>
      <c r="L373" s="107"/>
      <c r="V373" s="107"/>
      <c r="AF373" s="107"/>
      <c r="AP373" s="107"/>
      <c r="AZ373" s="107"/>
      <c r="BJ373" s="107"/>
      <c r="BT373" s="107"/>
      <c r="CD373" s="107"/>
      <c r="CN373" s="107"/>
      <c r="CX373" s="107"/>
      <c r="DH373" s="107"/>
      <c r="DR373" s="107"/>
      <c r="EB373" s="107"/>
      <c r="EL373" s="107"/>
      <c r="EV373" s="107"/>
      <c r="FF373" s="107"/>
      <c r="FP373" s="107"/>
      <c r="FZ373" s="107"/>
      <c r="GJ373" s="107"/>
      <c r="GT373" s="107"/>
      <c r="HD373" s="107"/>
    </row>
    <row xmlns:x14ac="http://schemas.microsoft.com/office/spreadsheetml/2009/9/ac" r="374" s="3" customFormat="true" x14ac:dyDescent="0.25">
      <c r="A374" s="362"/>
      <c r="B374" s="107"/>
      <c r="L374" s="107"/>
      <c r="V374" s="107"/>
      <c r="AF374" s="107"/>
      <c r="AP374" s="107"/>
      <c r="AZ374" s="107"/>
      <c r="BJ374" s="107"/>
      <c r="BT374" s="107"/>
      <c r="CD374" s="107"/>
      <c r="CN374" s="107"/>
      <c r="CX374" s="107"/>
      <c r="DH374" s="107"/>
      <c r="DR374" s="107"/>
      <c r="EB374" s="107"/>
      <c r="EL374" s="107"/>
      <c r="EV374" s="107"/>
      <c r="FF374" s="107"/>
      <c r="FP374" s="107"/>
      <c r="FZ374" s="107"/>
      <c r="GJ374" s="107"/>
      <c r="GT374" s="107"/>
      <c r="HD374" s="107"/>
    </row>
    <row xmlns:x14ac="http://schemas.microsoft.com/office/spreadsheetml/2009/9/ac" r="375" s="3" customFormat="true" x14ac:dyDescent="0.25">
      <c r="A375" s="362"/>
      <c r="B375" s="107"/>
      <c r="L375" s="107"/>
      <c r="V375" s="107"/>
      <c r="AF375" s="107"/>
      <c r="AP375" s="107"/>
      <c r="AZ375" s="107"/>
      <c r="BJ375" s="107"/>
      <c r="BT375" s="107"/>
      <c r="CD375" s="107"/>
      <c r="CN375" s="107"/>
      <c r="CX375" s="107"/>
      <c r="DH375" s="107"/>
      <c r="DR375" s="107"/>
      <c r="EB375" s="107"/>
      <c r="EL375" s="107"/>
      <c r="EV375" s="107"/>
      <c r="FF375" s="107"/>
      <c r="FP375" s="107"/>
      <c r="FZ375" s="107"/>
      <c r="GJ375" s="107"/>
      <c r="GT375" s="107"/>
      <c r="HD375" s="107"/>
    </row>
    <row xmlns:x14ac="http://schemas.microsoft.com/office/spreadsheetml/2009/9/ac" r="376" s="3" customFormat="true" x14ac:dyDescent="0.25">
      <c r="A376" s="362"/>
      <c r="B376" s="107"/>
      <c r="L376" s="107"/>
      <c r="V376" s="107"/>
      <c r="AF376" s="107"/>
      <c r="AP376" s="107"/>
      <c r="AZ376" s="107"/>
      <c r="BJ376" s="107"/>
      <c r="BT376" s="107"/>
      <c r="CD376" s="107"/>
      <c r="CN376" s="107"/>
      <c r="CX376" s="107"/>
      <c r="DH376" s="107"/>
      <c r="DR376" s="107"/>
      <c r="EB376" s="107"/>
      <c r="EL376" s="107"/>
      <c r="EV376" s="107"/>
      <c r="FF376" s="107"/>
      <c r="FP376" s="107"/>
      <c r="FZ376" s="107"/>
      <c r="GJ376" s="107"/>
      <c r="GT376" s="107"/>
      <c r="HD376" s="107"/>
    </row>
    <row xmlns:x14ac="http://schemas.microsoft.com/office/spreadsheetml/2009/9/ac" r="377" s="3" customFormat="true" x14ac:dyDescent="0.25">
      <c r="A377" s="362"/>
      <c r="B377" s="107"/>
      <c r="L377" s="107"/>
      <c r="V377" s="107"/>
      <c r="AF377" s="107"/>
      <c r="AP377" s="107"/>
      <c r="AZ377" s="107"/>
      <c r="BJ377" s="107"/>
      <c r="BT377" s="107"/>
      <c r="CD377" s="107"/>
      <c r="CN377" s="107"/>
      <c r="CX377" s="107"/>
      <c r="DH377" s="107"/>
      <c r="DR377" s="107"/>
      <c r="EB377" s="107"/>
      <c r="EL377" s="107"/>
      <c r="EV377" s="107"/>
      <c r="FF377" s="107"/>
      <c r="FP377" s="107"/>
      <c r="FZ377" s="107"/>
      <c r="GJ377" s="107"/>
      <c r="GT377" s="107"/>
      <c r="HD377" s="107"/>
    </row>
    <row xmlns:x14ac="http://schemas.microsoft.com/office/spreadsheetml/2009/9/ac" r="378" s="3" customFormat="true" x14ac:dyDescent="0.25">
      <c r="A378" s="362"/>
      <c r="B378" s="107"/>
      <c r="L378" s="107"/>
      <c r="V378" s="107"/>
      <c r="AF378" s="107"/>
      <c r="AP378" s="107"/>
      <c r="AZ378" s="107"/>
      <c r="BJ378" s="107"/>
      <c r="BT378" s="107"/>
      <c r="CD378" s="107"/>
      <c r="CN378" s="107"/>
      <c r="CX378" s="107"/>
      <c r="DH378" s="107"/>
      <c r="DR378" s="107"/>
      <c r="EB378" s="107"/>
      <c r="EL378" s="107"/>
      <c r="EV378" s="107"/>
      <c r="FF378" s="107"/>
      <c r="FP378" s="107"/>
      <c r="FZ378" s="107"/>
      <c r="GJ378" s="107"/>
      <c r="GT378" s="107"/>
      <c r="HD378" s="107"/>
    </row>
    <row xmlns:x14ac="http://schemas.microsoft.com/office/spreadsheetml/2009/9/ac" r="379" s="3" customFormat="true" x14ac:dyDescent="0.25">
      <c r="A379" s="362"/>
      <c r="B379" s="107"/>
      <c r="L379" s="107"/>
      <c r="V379" s="107"/>
      <c r="AF379" s="107"/>
      <c r="AP379" s="107"/>
      <c r="AZ379" s="107"/>
      <c r="BJ379" s="107"/>
      <c r="BT379" s="107"/>
      <c r="CD379" s="107"/>
      <c r="CN379" s="107"/>
      <c r="CX379" s="107"/>
      <c r="DH379" s="107"/>
      <c r="DR379" s="107"/>
      <c r="EB379" s="107"/>
      <c r="EL379" s="107"/>
      <c r="EV379" s="107"/>
      <c r="FF379" s="107"/>
      <c r="FP379" s="107"/>
      <c r="FZ379" s="107"/>
      <c r="GJ379" s="107"/>
      <c r="GT379" s="107"/>
      <c r="HD379" s="107"/>
    </row>
    <row xmlns:x14ac="http://schemas.microsoft.com/office/spreadsheetml/2009/9/ac" r="380" s="3" customFormat="true" x14ac:dyDescent="0.25">
      <c r="A380" s="362"/>
      <c r="B380" s="107"/>
      <c r="L380" s="107"/>
      <c r="V380" s="107"/>
      <c r="AF380" s="107"/>
      <c r="AP380" s="107"/>
      <c r="AZ380" s="107"/>
      <c r="BJ380" s="107"/>
      <c r="BT380" s="107"/>
      <c r="CD380" s="107"/>
      <c r="CN380" s="107"/>
      <c r="CX380" s="107"/>
      <c r="DH380" s="107"/>
      <c r="DR380" s="107"/>
      <c r="EB380" s="107"/>
      <c r="EL380" s="107"/>
      <c r="EV380" s="107"/>
      <c r="FF380" s="107"/>
      <c r="FP380" s="107"/>
      <c r="FZ380" s="107"/>
      <c r="GJ380" s="107"/>
      <c r="GT380" s="107"/>
      <c r="HD380" s="107"/>
    </row>
    <row xmlns:x14ac="http://schemas.microsoft.com/office/spreadsheetml/2009/9/ac" r="381" s="3" customFormat="true" x14ac:dyDescent="0.25">
      <c r="A381" s="362"/>
      <c r="B381" s="107"/>
      <c r="L381" s="107"/>
      <c r="V381" s="107"/>
      <c r="AF381" s="107"/>
      <c r="AP381" s="107"/>
      <c r="AZ381" s="107"/>
      <c r="BJ381" s="107"/>
      <c r="BT381" s="107"/>
      <c r="CD381" s="107"/>
      <c r="CN381" s="107"/>
      <c r="CX381" s="107"/>
      <c r="DH381" s="107"/>
      <c r="DR381" s="107"/>
      <c r="EB381" s="107"/>
      <c r="EL381" s="107"/>
      <c r="EV381" s="107"/>
      <c r="FF381" s="107"/>
      <c r="FP381" s="107"/>
      <c r="FZ381" s="107"/>
      <c r="GJ381" s="107"/>
      <c r="GT381" s="107"/>
      <c r="HD381" s="107"/>
    </row>
    <row xmlns:x14ac="http://schemas.microsoft.com/office/spreadsheetml/2009/9/ac" r="382" s="3" customFormat="true" x14ac:dyDescent="0.25">
      <c r="A382" s="362"/>
      <c r="B382" s="107"/>
      <c r="L382" s="107"/>
      <c r="V382" s="107"/>
      <c r="AF382" s="107"/>
      <c r="AP382" s="107"/>
      <c r="AZ382" s="107"/>
      <c r="BJ382" s="107"/>
      <c r="BT382" s="107"/>
      <c r="CD382" s="107"/>
      <c r="CN382" s="107"/>
      <c r="CX382" s="107"/>
      <c r="DH382" s="107"/>
      <c r="DR382" s="107"/>
      <c r="EB382" s="107"/>
      <c r="EL382" s="107"/>
      <c r="EV382" s="107"/>
      <c r="FF382" s="107"/>
      <c r="FP382" s="107"/>
      <c r="FZ382" s="107"/>
      <c r="GJ382" s="107"/>
      <c r="GT382" s="107"/>
      <c r="HD382" s="107"/>
    </row>
    <row xmlns:x14ac="http://schemas.microsoft.com/office/spreadsheetml/2009/9/ac" r="383" s="3" customFormat="true" x14ac:dyDescent="0.25">
      <c r="A383" s="362"/>
      <c r="B383" s="107"/>
      <c r="L383" s="107"/>
      <c r="V383" s="107"/>
      <c r="AF383" s="107"/>
      <c r="AP383" s="107"/>
      <c r="AZ383" s="107"/>
      <c r="BJ383" s="107"/>
      <c r="BT383" s="107"/>
      <c r="CD383" s="107"/>
      <c r="CN383" s="107"/>
      <c r="CX383" s="107"/>
      <c r="DH383" s="107"/>
      <c r="DR383" s="107"/>
      <c r="EB383" s="107"/>
      <c r="EL383" s="107"/>
      <c r="EV383" s="107"/>
      <c r="FF383" s="107"/>
      <c r="FP383" s="107"/>
      <c r="FZ383" s="107"/>
      <c r="GJ383" s="107"/>
      <c r="GT383" s="107"/>
      <c r="HD383" s="107"/>
    </row>
    <row xmlns:x14ac="http://schemas.microsoft.com/office/spreadsheetml/2009/9/ac" r="384" s="3" customFormat="true" x14ac:dyDescent="0.25">
      <c r="A384" s="362"/>
      <c r="B384" s="107"/>
      <c r="L384" s="107"/>
      <c r="V384" s="107"/>
      <c r="AF384" s="107"/>
      <c r="AP384" s="107"/>
      <c r="AZ384" s="107"/>
      <c r="BJ384" s="107"/>
      <c r="BT384" s="107"/>
      <c r="CD384" s="107"/>
      <c r="CN384" s="107"/>
      <c r="CX384" s="107"/>
      <c r="DH384" s="107"/>
      <c r="DR384" s="107"/>
      <c r="EB384" s="107"/>
      <c r="EL384" s="107"/>
      <c r="EV384" s="107"/>
      <c r="FF384" s="107"/>
      <c r="FP384" s="107"/>
      <c r="FZ384" s="107"/>
      <c r="GJ384" s="107"/>
      <c r="GT384" s="107"/>
      <c r="HD384" s="107"/>
    </row>
    <row xmlns:x14ac="http://schemas.microsoft.com/office/spreadsheetml/2009/9/ac" r="385" s="3" customFormat="true" x14ac:dyDescent="0.25">
      <c r="A385" s="362"/>
      <c r="B385" s="107"/>
      <c r="L385" s="107"/>
      <c r="V385" s="107"/>
      <c r="AF385" s="107"/>
      <c r="AP385" s="107"/>
      <c r="AZ385" s="107"/>
      <c r="BJ385" s="107"/>
      <c r="BT385" s="107"/>
      <c r="CD385" s="107"/>
      <c r="CN385" s="107"/>
      <c r="CX385" s="107"/>
      <c r="DH385" s="107"/>
      <c r="DR385" s="107"/>
      <c r="EB385" s="107"/>
      <c r="EL385" s="107"/>
      <c r="EV385" s="107"/>
      <c r="FF385" s="107"/>
      <c r="FP385" s="107"/>
      <c r="FZ385" s="107"/>
      <c r="GJ385" s="107"/>
      <c r="GT385" s="107"/>
      <c r="HD385" s="107"/>
    </row>
    <row xmlns:x14ac="http://schemas.microsoft.com/office/spreadsheetml/2009/9/ac" r="386" s="3" customFormat="true" x14ac:dyDescent="0.25">
      <c r="A386" s="362"/>
      <c r="B386" s="107"/>
      <c r="L386" s="107"/>
      <c r="V386" s="107"/>
      <c r="AF386" s="107"/>
      <c r="AP386" s="107"/>
      <c r="AZ386" s="107"/>
      <c r="BJ386" s="107"/>
      <c r="BT386" s="107"/>
      <c r="CD386" s="107"/>
      <c r="CN386" s="107"/>
      <c r="CX386" s="107"/>
      <c r="DH386" s="107"/>
      <c r="DR386" s="107"/>
      <c r="EB386" s="107"/>
      <c r="EL386" s="107"/>
      <c r="EV386" s="107"/>
      <c r="FF386" s="107"/>
      <c r="FP386" s="107"/>
      <c r="FZ386" s="107"/>
      <c r="GJ386" s="107"/>
      <c r="GT386" s="107"/>
      <c r="HD386" s="107"/>
    </row>
    <row xmlns:x14ac="http://schemas.microsoft.com/office/spreadsheetml/2009/9/ac" r="387" s="3" customFormat="true" x14ac:dyDescent="0.25">
      <c r="A387" s="362"/>
      <c r="B387" s="107"/>
      <c r="L387" s="107"/>
      <c r="V387" s="107"/>
      <c r="AF387" s="107"/>
      <c r="AP387" s="107"/>
      <c r="AZ387" s="107"/>
      <c r="BJ387" s="107"/>
      <c r="BT387" s="107"/>
      <c r="CD387" s="107"/>
      <c r="CN387" s="107"/>
      <c r="CX387" s="107"/>
      <c r="DH387" s="107"/>
      <c r="DR387" s="107"/>
      <c r="EB387" s="107"/>
      <c r="EL387" s="107"/>
      <c r="EV387" s="107"/>
      <c r="FF387" s="107"/>
      <c r="FP387" s="107"/>
      <c r="FZ387" s="107"/>
      <c r="GJ387" s="107"/>
      <c r="GT387" s="107"/>
      <c r="HD387" s="107"/>
    </row>
    <row xmlns:x14ac="http://schemas.microsoft.com/office/spreadsheetml/2009/9/ac" r="388" s="3" customFormat="true" x14ac:dyDescent="0.25">
      <c r="A388" s="362"/>
      <c r="B388" s="107"/>
      <c r="L388" s="107"/>
      <c r="V388" s="107"/>
      <c r="AF388" s="107"/>
      <c r="AP388" s="107"/>
      <c r="AZ388" s="107"/>
      <c r="BJ388" s="107"/>
      <c r="BT388" s="107"/>
      <c r="CD388" s="107"/>
      <c r="CN388" s="107"/>
      <c r="CX388" s="107"/>
      <c r="DH388" s="107"/>
      <c r="DR388" s="107"/>
      <c r="EB388" s="107"/>
      <c r="EL388" s="107"/>
      <c r="EV388" s="107"/>
      <c r="FF388" s="107"/>
      <c r="FP388" s="107"/>
      <c r="FZ388" s="107"/>
      <c r="GJ388" s="107"/>
      <c r="GT388" s="107"/>
      <c r="HD388" s="107"/>
    </row>
    <row xmlns:x14ac="http://schemas.microsoft.com/office/spreadsheetml/2009/9/ac" r="389" s="3" customFormat="true" x14ac:dyDescent="0.25">
      <c r="A389" s="362"/>
      <c r="B389" s="107"/>
      <c r="L389" s="107"/>
      <c r="V389" s="107"/>
      <c r="AF389" s="107"/>
      <c r="AP389" s="107"/>
      <c r="AZ389" s="107"/>
      <c r="BJ389" s="107"/>
      <c r="BT389" s="107"/>
      <c r="CD389" s="107"/>
      <c r="CN389" s="107"/>
      <c r="CX389" s="107"/>
      <c r="DH389" s="107"/>
      <c r="DR389" s="107"/>
      <c r="EB389" s="107"/>
      <c r="EL389" s="107"/>
      <c r="EV389" s="107"/>
      <c r="FF389" s="107"/>
      <c r="FP389" s="107"/>
      <c r="FZ389" s="107"/>
      <c r="GJ389" s="107"/>
      <c r="GT389" s="107"/>
      <c r="HD389" s="107"/>
    </row>
    <row xmlns:x14ac="http://schemas.microsoft.com/office/spreadsheetml/2009/9/ac" r="390" s="3" customFormat="true" x14ac:dyDescent="0.25">
      <c r="A390" s="362"/>
      <c r="B390" s="107"/>
      <c r="L390" s="107"/>
      <c r="V390" s="107"/>
      <c r="AF390" s="107"/>
      <c r="AP390" s="107"/>
      <c r="AZ390" s="107"/>
      <c r="BJ390" s="107"/>
      <c r="BT390" s="107"/>
      <c r="CD390" s="107"/>
      <c r="CN390" s="107"/>
      <c r="CX390" s="107"/>
      <c r="DH390" s="107"/>
      <c r="DR390" s="107"/>
      <c r="EB390" s="107"/>
      <c r="EL390" s="107"/>
      <c r="EV390" s="107"/>
      <c r="FF390" s="107"/>
      <c r="FP390" s="107"/>
      <c r="FZ390" s="107"/>
      <c r="GJ390" s="107"/>
      <c r="GT390" s="107"/>
      <c r="HD390" s="107"/>
    </row>
    <row xmlns:x14ac="http://schemas.microsoft.com/office/spreadsheetml/2009/9/ac" r="391" s="3" customFormat="true" x14ac:dyDescent="0.25">
      <c r="A391" s="362"/>
      <c r="B391" s="107"/>
      <c r="L391" s="107"/>
      <c r="V391" s="107"/>
      <c r="AF391" s="107"/>
      <c r="AP391" s="107"/>
      <c r="AZ391" s="107"/>
      <c r="BJ391" s="107"/>
      <c r="BT391" s="107"/>
      <c r="CD391" s="107"/>
      <c r="CN391" s="107"/>
      <c r="CX391" s="107"/>
      <c r="DH391" s="107"/>
      <c r="DR391" s="107"/>
      <c r="EB391" s="107"/>
      <c r="EL391" s="107"/>
      <c r="EV391" s="107"/>
      <c r="FF391" s="107"/>
      <c r="FP391" s="107"/>
      <c r="FZ391" s="107"/>
      <c r="GJ391" s="107"/>
      <c r="GT391" s="107"/>
      <c r="HD391" s="107"/>
    </row>
    <row xmlns:x14ac="http://schemas.microsoft.com/office/spreadsheetml/2009/9/ac" r="392" s="3" customFormat="true" x14ac:dyDescent="0.25">
      <c r="A392" s="362"/>
      <c r="B392" s="107"/>
      <c r="L392" s="107"/>
      <c r="V392" s="107"/>
      <c r="AF392" s="107"/>
      <c r="AP392" s="107"/>
      <c r="AZ392" s="107"/>
      <c r="BJ392" s="107"/>
      <c r="BT392" s="107"/>
      <c r="CD392" s="107"/>
      <c r="CN392" s="107"/>
      <c r="CX392" s="107"/>
      <c r="DH392" s="107"/>
      <c r="DR392" s="107"/>
      <c r="EB392" s="107"/>
      <c r="EL392" s="107"/>
      <c r="EV392" s="107"/>
      <c r="FF392" s="107"/>
      <c r="FP392" s="107"/>
      <c r="FZ392" s="107"/>
      <c r="GJ392" s="107"/>
      <c r="GT392" s="107"/>
      <c r="HD392" s="107"/>
    </row>
    <row xmlns:x14ac="http://schemas.microsoft.com/office/spreadsheetml/2009/9/ac" r="393" s="3" customFormat="true" x14ac:dyDescent="0.25">
      <c r="A393" s="362"/>
      <c r="B393" s="107"/>
      <c r="L393" s="107"/>
      <c r="V393" s="107"/>
      <c r="AF393" s="107"/>
      <c r="AP393" s="107"/>
      <c r="AZ393" s="107"/>
      <c r="BJ393" s="107"/>
      <c r="BT393" s="107"/>
      <c r="CD393" s="107"/>
      <c r="CN393" s="107"/>
      <c r="CX393" s="107"/>
      <c r="DH393" s="107"/>
      <c r="DR393" s="107"/>
      <c r="EB393" s="107"/>
      <c r="EL393" s="107"/>
      <c r="EV393" s="107"/>
      <c r="FF393" s="107"/>
      <c r="FP393" s="107"/>
      <c r="FZ393" s="107"/>
      <c r="GJ393" s="107"/>
      <c r="GT393" s="107"/>
      <c r="HD393" s="107"/>
    </row>
    <row xmlns:x14ac="http://schemas.microsoft.com/office/spreadsheetml/2009/9/ac" r="394" s="3" customFormat="true" x14ac:dyDescent="0.25">
      <c r="A394" s="362"/>
      <c r="B394" s="107"/>
      <c r="L394" s="107"/>
      <c r="V394" s="107"/>
      <c r="AF394" s="107"/>
      <c r="AP394" s="107"/>
      <c r="AZ394" s="107"/>
      <c r="BJ394" s="107"/>
      <c r="BT394" s="107"/>
      <c r="CD394" s="107"/>
      <c r="CN394" s="107"/>
      <c r="CX394" s="107"/>
      <c r="DH394" s="107"/>
      <c r="DR394" s="107"/>
      <c r="EB394" s="107"/>
      <c r="EL394" s="107"/>
      <c r="EV394" s="107"/>
      <c r="FF394" s="107"/>
      <c r="FP394" s="107"/>
      <c r="FZ394" s="107"/>
      <c r="GJ394" s="107"/>
      <c r="GT394" s="107"/>
      <c r="HD394" s="107"/>
    </row>
    <row xmlns:x14ac="http://schemas.microsoft.com/office/spreadsheetml/2009/9/ac" r="395" s="3" customFormat="true" x14ac:dyDescent="0.25">
      <c r="A395" s="362"/>
      <c r="B395" s="107"/>
      <c r="L395" s="107"/>
      <c r="V395" s="107"/>
      <c r="AF395" s="107"/>
      <c r="AP395" s="107"/>
      <c r="AZ395" s="107"/>
      <c r="BJ395" s="107"/>
      <c r="BT395" s="107"/>
      <c r="CD395" s="107"/>
      <c r="CN395" s="107"/>
      <c r="CX395" s="107"/>
      <c r="DH395" s="107"/>
      <c r="DR395" s="107"/>
      <c r="EB395" s="107"/>
      <c r="EL395" s="107"/>
      <c r="EV395" s="107"/>
      <c r="FF395" s="107"/>
      <c r="FP395" s="107"/>
      <c r="FZ395" s="107"/>
      <c r="GJ395" s="107"/>
      <c r="GT395" s="107"/>
      <c r="HD395" s="107"/>
    </row>
    <row xmlns:x14ac="http://schemas.microsoft.com/office/spreadsheetml/2009/9/ac" r="396" s="3" customFormat="true" x14ac:dyDescent="0.25">
      <c r="A396" s="362"/>
      <c r="B396" s="107"/>
      <c r="L396" s="107"/>
      <c r="V396" s="107"/>
      <c r="AF396" s="107"/>
      <c r="AP396" s="107"/>
      <c r="AZ396" s="107"/>
      <c r="BJ396" s="107"/>
      <c r="BT396" s="107"/>
      <c r="CD396" s="107"/>
      <c r="CN396" s="107"/>
      <c r="CX396" s="107"/>
      <c r="DH396" s="107"/>
      <c r="DR396" s="107"/>
      <c r="EB396" s="107"/>
      <c r="EL396" s="107"/>
      <c r="EV396" s="107"/>
      <c r="FF396" s="107"/>
      <c r="FP396" s="107"/>
      <c r="FZ396" s="107"/>
      <c r="GJ396" s="107"/>
      <c r="GT396" s="107"/>
      <c r="HD396" s="107"/>
    </row>
    <row xmlns:x14ac="http://schemas.microsoft.com/office/spreadsheetml/2009/9/ac" r="397" s="3" customFormat="true" x14ac:dyDescent="0.25">
      <c r="A397" s="362"/>
      <c r="B397" s="107"/>
      <c r="L397" s="107"/>
      <c r="V397" s="107"/>
      <c r="AF397" s="107"/>
      <c r="AP397" s="107"/>
      <c r="AZ397" s="107"/>
      <c r="BJ397" s="107"/>
      <c r="BT397" s="107"/>
      <c r="CD397" s="107"/>
      <c r="CN397" s="107"/>
      <c r="CX397" s="107"/>
      <c r="DH397" s="107"/>
      <c r="DR397" s="107"/>
      <c r="EB397" s="107"/>
      <c r="EL397" s="107"/>
      <c r="EV397" s="107"/>
      <c r="FF397" s="107"/>
      <c r="FP397" s="107"/>
      <c r="FZ397" s="107"/>
      <c r="GJ397" s="107"/>
      <c r="GT397" s="107"/>
      <c r="HD397" s="107"/>
    </row>
    <row xmlns:x14ac="http://schemas.microsoft.com/office/spreadsheetml/2009/9/ac" r="398" s="3" customFormat="true" x14ac:dyDescent="0.25">
      <c r="A398" s="362"/>
      <c r="B398" s="107"/>
      <c r="L398" s="107"/>
      <c r="V398" s="107"/>
      <c r="AF398" s="107"/>
      <c r="AP398" s="107"/>
      <c r="AZ398" s="107"/>
      <c r="BJ398" s="107"/>
      <c r="BT398" s="107"/>
      <c r="CD398" s="107"/>
      <c r="CN398" s="107"/>
      <c r="CX398" s="107"/>
      <c r="DH398" s="107"/>
      <c r="DR398" s="107"/>
      <c r="EB398" s="107"/>
      <c r="EL398" s="107"/>
      <c r="EV398" s="107"/>
      <c r="FF398" s="107"/>
      <c r="FP398" s="107"/>
      <c r="FZ398" s="107"/>
      <c r="GJ398" s="107"/>
      <c r="GT398" s="107"/>
      <c r="HD398" s="107"/>
    </row>
    <row xmlns:x14ac="http://schemas.microsoft.com/office/spreadsheetml/2009/9/ac" r="399" s="3" customFormat="true" x14ac:dyDescent="0.25">
      <c r="A399" s="362"/>
      <c r="B399" s="107"/>
      <c r="L399" s="107"/>
      <c r="V399" s="107"/>
      <c r="AF399" s="107"/>
      <c r="AP399" s="107"/>
      <c r="AZ399" s="107"/>
      <c r="BJ399" s="107"/>
      <c r="BT399" s="107"/>
      <c r="CD399" s="107"/>
      <c r="CN399" s="107"/>
      <c r="CX399" s="107"/>
      <c r="DH399" s="107"/>
      <c r="DR399" s="107"/>
      <c r="EB399" s="107"/>
      <c r="EL399" s="107"/>
      <c r="EV399" s="107"/>
      <c r="FF399" s="107"/>
      <c r="FP399" s="107"/>
      <c r="FZ399" s="107"/>
      <c r="GJ399" s="107"/>
      <c r="GT399" s="107"/>
      <c r="HD399" s="107"/>
    </row>
    <row xmlns:x14ac="http://schemas.microsoft.com/office/spreadsheetml/2009/9/ac" r="400" s="3" customFormat="true" x14ac:dyDescent="0.25">
      <c r="A400" s="362"/>
      <c r="B400" s="107"/>
      <c r="L400" s="107"/>
      <c r="V400" s="107"/>
      <c r="AF400" s="107"/>
      <c r="AP400" s="107"/>
      <c r="AZ400" s="107"/>
      <c r="BJ400" s="107"/>
      <c r="BT400" s="107"/>
      <c r="CD400" s="107"/>
      <c r="CN400" s="107"/>
      <c r="CX400" s="107"/>
      <c r="DH400" s="107"/>
      <c r="DR400" s="107"/>
      <c r="EB400" s="107"/>
      <c r="EL400" s="107"/>
      <c r="EV400" s="107"/>
      <c r="FF400" s="107"/>
      <c r="FP400" s="107"/>
      <c r="FZ400" s="107"/>
      <c r="GJ400" s="107"/>
      <c r="GT400" s="107"/>
      <c r="HD400" s="107"/>
    </row>
    <row xmlns:x14ac="http://schemas.microsoft.com/office/spreadsheetml/2009/9/ac" r="401" s="3" customFormat="true" x14ac:dyDescent="0.25">
      <c r="A401" s="362"/>
      <c r="B401" s="107"/>
      <c r="L401" s="107"/>
      <c r="V401" s="107"/>
      <c r="AF401" s="107"/>
      <c r="AP401" s="107"/>
      <c r="AZ401" s="107"/>
      <c r="BJ401" s="107"/>
      <c r="BT401" s="107"/>
      <c r="CD401" s="107"/>
      <c r="CN401" s="107"/>
      <c r="CX401" s="107"/>
      <c r="DH401" s="107"/>
      <c r="DR401" s="107"/>
      <c r="EB401" s="107"/>
      <c r="EL401" s="107"/>
      <c r="EV401" s="107"/>
      <c r="FF401" s="107"/>
      <c r="FP401" s="107"/>
      <c r="FZ401" s="107"/>
      <c r="GJ401" s="107"/>
      <c r="GT401" s="107"/>
      <c r="HD401" s="107"/>
    </row>
    <row xmlns:x14ac="http://schemas.microsoft.com/office/spreadsheetml/2009/9/ac" r="402" s="3" customFormat="true" x14ac:dyDescent="0.25">
      <c r="A402" s="362"/>
      <c r="B402" s="107"/>
      <c r="L402" s="107"/>
      <c r="V402" s="107"/>
      <c r="AF402" s="107"/>
      <c r="AP402" s="107"/>
      <c r="AZ402" s="107"/>
      <c r="BJ402" s="107"/>
      <c r="BT402" s="107"/>
      <c r="CD402" s="107"/>
      <c r="CN402" s="107"/>
      <c r="CX402" s="107"/>
      <c r="DH402" s="107"/>
      <c r="DR402" s="107"/>
      <c r="EB402" s="107"/>
      <c r="EL402" s="107"/>
      <c r="EV402" s="107"/>
      <c r="FF402" s="107"/>
      <c r="FP402" s="107"/>
      <c r="FZ402" s="107"/>
      <c r="GJ402" s="107"/>
      <c r="GT402" s="107"/>
      <c r="HD402" s="107"/>
    </row>
    <row xmlns:x14ac="http://schemas.microsoft.com/office/spreadsheetml/2009/9/ac" r="403" s="3" customFormat="true" x14ac:dyDescent="0.25">
      <c r="A403" s="362"/>
      <c r="B403" s="107"/>
      <c r="L403" s="107"/>
      <c r="V403" s="107"/>
      <c r="AF403" s="107"/>
      <c r="AP403" s="107"/>
      <c r="AZ403" s="107"/>
      <c r="BJ403" s="107"/>
      <c r="BT403" s="107"/>
      <c r="CD403" s="107"/>
      <c r="CN403" s="107"/>
      <c r="CX403" s="107"/>
      <c r="DH403" s="107"/>
      <c r="DR403" s="107"/>
      <c r="EB403" s="107"/>
      <c r="EL403" s="107"/>
      <c r="EV403" s="107"/>
      <c r="FF403" s="107"/>
      <c r="FP403" s="107"/>
      <c r="FZ403" s="107"/>
      <c r="GJ403" s="107"/>
      <c r="GT403" s="107"/>
      <c r="HD403" s="107"/>
    </row>
    <row xmlns:x14ac="http://schemas.microsoft.com/office/spreadsheetml/2009/9/ac" r="404" s="3" customFormat="true" x14ac:dyDescent="0.25">
      <c r="A404" s="362"/>
      <c r="B404" s="107"/>
      <c r="L404" s="107"/>
      <c r="V404" s="107"/>
      <c r="AF404" s="107"/>
      <c r="AP404" s="107"/>
      <c r="AZ404" s="107"/>
      <c r="BJ404" s="107"/>
      <c r="BT404" s="107"/>
      <c r="CD404" s="107"/>
      <c r="CN404" s="107"/>
      <c r="CX404" s="107"/>
      <c r="DH404" s="107"/>
      <c r="DR404" s="107"/>
      <c r="EB404" s="107"/>
      <c r="EL404" s="107"/>
      <c r="EV404" s="107"/>
      <c r="FF404" s="107"/>
      <c r="FP404" s="107"/>
      <c r="FZ404" s="107"/>
      <c r="GJ404" s="107"/>
      <c r="GT404" s="107"/>
      <c r="HD404" s="107"/>
    </row>
    <row xmlns:x14ac="http://schemas.microsoft.com/office/spreadsheetml/2009/9/ac" r="405" s="3" customFormat="true" x14ac:dyDescent="0.25">
      <c r="A405" s="362"/>
      <c r="B405" s="107"/>
      <c r="L405" s="107"/>
      <c r="V405" s="107"/>
      <c r="AF405" s="107"/>
      <c r="AP405" s="107"/>
      <c r="AZ405" s="107"/>
      <c r="BJ405" s="107"/>
      <c r="BT405" s="107"/>
      <c r="CD405" s="107"/>
      <c r="CN405" s="107"/>
      <c r="CX405" s="107"/>
      <c r="DH405" s="107"/>
      <c r="DR405" s="107"/>
      <c r="EB405" s="107"/>
      <c r="EL405" s="107"/>
      <c r="EV405" s="107"/>
      <c r="FF405" s="107"/>
      <c r="FP405" s="107"/>
      <c r="FZ405" s="107"/>
      <c r="GJ405" s="107"/>
      <c r="GT405" s="107"/>
      <c r="HD405" s="107"/>
    </row>
    <row xmlns:x14ac="http://schemas.microsoft.com/office/spreadsheetml/2009/9/ac" r="406" s="3" customFormat="true" x14ac:dyDescent="0.25">
      <c r="A406" s="362"/>
      <c r="B406" s="107"/>
      <c r="L406" s="107"/>
      <c r="V406" s="107"/>
      <c r="AF406" s="107"/>
      <c r="AP406" s="107"/>
      <c r="AZ406" s="107"/>
      <c r="BJ406" s="107"/>
      <c r="BT406" s="107"/>
      <c r="CD406" s="107"/>
      <c r="CN406" s="107"/>
      <c r="CX406" s="107"/>
      <c r="DH406" s="107"/>
      <c r="DR406" s="107"/>
      <c r="EB406" s="107"/>
      <c r="EL406" s="107"/>
      <c r="EV406" s="107"/>
      <c r="FF406" s="107"/>
      <c r="FP406" s="107"/>
      <c r="FZ406" s="107"/>
      <c r="GJ406" s="107"/>
      <c r="GT406" s="107"/>
      <c r="HD406" s="107"/>
    </row>
    <row xmlns:x14ac="http://schemas.microsoft.com/office/spreadsheetml/2009/9/ac" r="407" s="3" customFormat="true" x14ac:dyDescent="0.25">
      <c r="A407" s="362"/>
      <c r="B407" s="107"/>
      <c r="L407" s="107"/>
      <c r="V407" s="107"/>
      <c r="AF407" s="107"/>
      <c r="AP407" s="107"/>
      <c r="AZ407" s="107"/>
      <c r="BJ407" s="107"/>
      <c r="BT407" s="107"/>
      <c r="CD407" s="107"/>
      <c r="CN407" s="107"/>
      <c r="CX407" s="107"/>
      <c r="DH407" s="107"/>
      <c r="DR407" s="107"/>
      <c r="EB407" s="107"/>
      <c r="EL407" s="107"/>
      <c r="EV407" s="107"/>
      <c r="FF407" s="107"/>
      <c r="FP407" s="107"/>
      <c r="FZ407" s="107"/>
      <c r="GJ407" s="107"/>
      <c r="GT407" s="107"/>
      <c r="HD407" s="107"/>
    </row>
    <row xmlns:x14ac="http://schemas.microsoft.com/office/spreadsheetml/2009/9/ac" r="408" s="3" customFormat="true" x14ac:dyDescent="0.25">
      <c r="A408" s="362"/>
      <c r="B408" s="107"/>
      <c r="L408" s="107"/>
      <c r="V408" s="107"/>
      <c r="AF408" s="107"/>
      <c r="AP408" s="107"/>
      <c r="AZ408" s="107"/>
      <c r="BJ408" s="107"/>
      <c r="BT408" s="107"/>
      <c r="CD408" s="107"/>
      <c r="CN408" s="107"/>
      <c r="CX408" s="107"/>
      <c r="DH408" s="107"/>
      <c r="DR408" s="107"/>
      <c r="EB408" s="107"/>
      <c r="EL408" s="107"/>
      <c r="EV408" s="107"/>
      <c r="FF408" s="107"/>
      <c r="FP408" s="107"/>
      <c r="FZ408" s="107"/>
      <c r="GJ408" s="107"/>
      <c r="GT408" s="107"/>
      <c r="HD408" s="107"/>
    </row>
    <row xmlns:x14ac="http://schemas.microsoft.com/office/spreadsheetml/2009/9/ac" r="409" s="3" customFormat="true" x14ac:dyDescent="0.25">
      <c r="A409" s="362"/>
      <c r="B409" s="107"/>
      <c r="L409" s="107"/>
      <c r="V409" s="107"/>
      <c r="AF409" s="107"/>
      <c r="AP409" s="107"/>
      <c r="AZ409" s="107"/>
      <c r="BJ409" s="107"/>
      <c r="BT409" s="107"/>
      <c r="CD409" s="107"/>
      <c r="CN409" s="107"/>
      <c r="CX409" s="107"/>
      <c r="DH409" s="107"/>
      <c r="DR409" s="107"/>
      <c r="EB409" s="107"/>
      <c r="EL409" s="107"/>
      <c r="EV409" s="107"/>
      <c r="FF409" s="107"/>
      <c r="FP409" s="107"/>
      <c r="FZ409" s="107"/>
      <c r="GJ409" s="107"/>
      <c r="GT409" s="107"/>
      <c r="HD409" s="107"/>
    </row>
    <row xmlns:x14ac="http://schemas.microsoft.com/office/spreadsheetml/2009/9/ac" r="410" s="3" customFormat="true" x14ac:dyDescent="0.25">
      <c r="A410" s="362"/>
      <c r="B410" s="107"/>
      <c r="L410" s="107"/>
      <c r="V410" s="107"/>
      <c r="AF410" s="107"/>
      <c r="AP410" s="107"/>
      <c r="AZ410" s="107"/>
      <c r="BJ410" s="107"/>
      <c r="BT410" s="107"/>
      <c r="CD410" s="107"/>
      <c r="CN410" s="107"/>
      <c r="CX410" s="107"/>
      <c r="DH410" s="107"/>
      <c r="DR410" s="107"/>
      <c r="EB410" s="107"/>
      <c r="EL410" s="107"/>
      <c r="EV410" s="107"/>
      <c r="FF410" s="107"/>
      <c r="FP410" s="107"/>
      <c r="FZ410" s="107"/>
      <c r="GJ410" s="107"/>
      <c r="GT410" s="107"/>
      <c r="HD410" s="107"/>
    </row>
    <row xmlns:x14ac="http://schemas.microsoft.com/office/spreadsheetml/2009/9/ac" r="411" s="3" customFormat="true" x14ac:dyDescent="0.25">
      <c r="A411" s="362"/>
      <c r="B411" s="107"/>
      <c r="L411" s="107"/>
      <c r="V411" s="107"/>
      <c r="AF411" s="107"/>
      <c r="AP411" s="107"/>
      <c r="AZ411" s="107"/>
      <c r="BJ411" s="107"/>
      <c r="BT411" s="107"/>
      <c r="CD411" s="107"/>
      <c r="CN411" s="107"/>
      <c r="CX411" s="107"/>
      <c r="DH411" s="107"/>
      <c r="DR411" s="107"/>
      <c r="EB411" s="107"/>
      <c r="EL411" s="107"/>
      <c r="EV411" s="107"/>
      <c r="FF411" s="107"/>
      <c r="FP411" s="107"/>
      <c r="FZ411" s="107"/>
      <c r="GJ411" s="107"/>
      <c r="GT411" s="107"/>
      <c r="HD411" s="107"/>
    </row>
    <row xmlns:x14ac="http://schemas.microsoft.com/office/spreadsheetml/2009/9/ac" r="412" s="3" customFormat="true" x14ac:dyDescent="0.25">
      <c r="A412" s="362"/>
      <c r="B412" s="107"/>
      <c r="L412" s="107"/>
      <c r="V412" s="107"/>
      <c r="AF412" s="107"/>
      <c r="AP412" s="107"/>
      <c r="AZ412" s="107"/>
      <c r="BJ412" s="107"/>
      <c r="BT412" s="107"/>
      <c r="CD412" s="107"/>
      <c r="CN412" s="107"/>
      <c r="CX412" s="107"/>
      <c r="DH412" s="107"/>
      <c r="DR412" s="107"/>
      <c r="EB412" s="107"/>
      <c r="EL412" s="107"/>
      <c r="EV412" s="107"/>
      <c r="FF412" s="107"/>
      <c r="FP412" s="107"/>
      <c r="FZ412" s="107"/>
      <c r="GJ412" s="107"/>
      <c r="GT412" s="107"/>
      <c r="HD412" s="107"/>
    </row>
    <row xmlns:x14ac="http://schemas.microsoft.com/office/spreadsheetml/2009/9/ac" r="413" s="3" customFormat="true" x14ac:dyDescent="0.25">
      <c r="A413" s="362"/>
      <c r="B413" s="107"/>
      <c r="L413" s="107"/>
      <c r="V413" s="107"/>
      <c r="AF413" s="107"/>
      <c r="AP413" s="107"/>
      <c r="AZ413" s="107"/>
      <c r="BJ413" s="107"/>
      <c r="BT413" s="107"/>
      <c r="CD413" s="107"/>
      <c r="CN413" s="107"/>
      <c r="CX413" s="107"/>
      <c r="DH413" s="107"/>
      <c r="DR413" s="107"/>
      <c r="EB413" s="107"/>
      <c r="EL413" s="107"/>
      <c r="EV413" s="107"/>
      <c r="FF413" s="107"/>
      <c r="FP413" s="107"/>
      <c r="FZ413" s="107"/>
      <c r="GJ413" s="107"/>
      <c r="GT413" s="107"/>
      <c r="HD413" s="107"/>
    </row>
    <row xmlns:x14ac="http://schemas.microsoft.com/office/spreadsheetml/2009/9/ac" r="414" s="3" customFormat="true" x14ac:dyDescent="0.25">
      <c r="A414" s="362"/>
      <c r="B414" s="107"/>
      <c r="L414" s="107"/>
      <c r="V414" s="107"/>
      <c r="AF414" s="107"/>
      <c r="AP414" s="107"/>
      <c r="AZ414" s="107"/>
      <c r="BJ414" s="107"/>
      <c r="BT414" s="107"/>
      <c r="CD414" s="107"/>
      <c r="CN414" s="107"/>
      <c r="CX414" s="107"/>
      <c r="DH414" s="107"/>
      <c r="DR414" s="107"/>
      <c r="EB414" s="107"/>
      <c r="EL414" s="107"/>
      <c r="EV414" s="107"/>
      <c r="FF414" s="107"/>
      <c r="FP414" s="107"/>
      <c r="FZ414" s="107"/>
      <c r="GJ414" s="107"/>
      <c r="GT414" s="107"/>
      <c r="HD414" s="107"/>
    </row>
    <row xmlns:x14ac="http://schemas.microsoft.com/office/spreadsheetml/2009/9/ac" r="415" s="3" customFormat="true" x14ac:dyDescent="0.25">
      <c r="A415" s="362"/>
      <c r="B415" s="107"/>
      <c r="L415" s="107"/>
      <c r="V415" s="107"/>
      <c r="AF415" s="107"/>
      <c r="AP415" s="107"/>
      <c r="AZ415" s="107"/>
      <c r="BJ415" s="107"/>
      <c r="BT415" s="107"/>
      <c r="CD415" s="107"/>
      <c r="CN415" s="107"/>
      <c r="CX415" s="107"/>
      <c r="DH415" s="107"/>
      <c r="DR415" s="107"/>
      <c r="EB415" s="107"/>
      <c r="EL415" s="107"/>
      <c r="EV415" s="107"/>
      <c r="FF415" s="107"/>
      <c r="FP415" s="107"/>
      <c r="FZ415" s="107"/>
      <c r="GJ415" s="107"/>
      <c r="GT415" s="107"/>
      <c r="HD415" s="107"/>
    </row>
    <row xmlns:x14ac="http://schemas.microsoft.com/office/spreadsheetml/2009/9/ac" r="416" s="3" customFormat="true" x14ac:dyDescent="0.25">
      <c r="A416" s="362"/>
      <c r="B416" s="107"/>
      <c r="L416" s="107"/>
      <c r="V416" s="107"/>
      <c r="AF416" s="107"/>
      <c r="AP416" s="107"/>
      <c r="AZ416" s="107"/>
      <c r="BJ416" s="107"/>
      <c r="BT416" s="107"/>
      <c r="CD416" s="107"/>
      <c r="CN416" s="107"/>
      <c r="CX416" s="107"/>
      <c r="DH416" s="107"/>
      <c r="DR416" s="107"/>
      <c r="EB416" s="107"/>
      <c r="EL416" s="107"/>
      <c r="EV416" s="107"/>
      <c r="FF416" s="107"/>
      <c r="FP416" s="107"/>
      <c r="FZ416" s="107"/>
      <c r="GJ416" s="107"/>
      <c r="GT416" s="107"/>
      <c r="HD416" s="107"/>
    </row>
    <row xmlns:x14ac="http://schemas.microsoft.com/office/spreadsheetml/2009/9/ac" r="417" s="3" customFormat="true" x14ac:dyDescent="0.25">
      <c r="A417" s="362"/>
      <c r="B417" s="107"/>
      <c r="L417" s="107"/>
      <c r="V417" s="107"/>
      <c r="AF417" s="107"/>
      <c r="AP417" s="107"/>
      <c r="AZ417" s="107"/>
      <c r="BJ417" s="107"/>
      <c r="BT417" s="107"/>
      <c r="CD417" s="107"/>
      <c r="CN417" s="107"/>
      <c r="CX417" s="107"/>
      <c r="DH417" s="107"/>
      <c r="DR417" s="107"/>
      <c r="EB417" s="107"/>
      <c r="EL417" s="107"/>
      <c r="EV417" s="107"/>
      <c r="FF417" s="107"/>
      <c r="FP417" s="107"/>
      <c r="FZ417" s="107"/>
      <c r="GJ417" s="107"/>
      <c r="GT417" s="107"/>
      <c r="HD417" s="107"/>
    </row>
    <row xmlns:x14ac="http://schemas.microsoft.com/office/spreadsheetml/2009/9/ac" r="418" s="3" customFormat="true" x14ac:dyDescent="0.25">
      <c r="A418" s="362"/>
      <c r="B418" s="107"/>
      <c r="L418" s="107"/>
      <c r="V418" s="107"/>
      <c r="AF418" s="107"/>
      <c r="AP418" s="107"/>
      <c r="AZ418" s="107"/>
      <c r="BJ418" s="107"/>
      <c r="BT418" s="107"/>
      <c r="CD418" s="107"/>
      <c r="CN418" s="107"/>
      <c r="CX418" s="107"/>
      <c r="DH418" s="107"/>
      <c r="DR418" s="107"/>
      <c r="EB418" s="107"/>
      <c r="EL418" s="107"/>
      <c r="EV418" s="107"/>
      <c r="FF418" s="107"/>
      <c r="FP418" s="107"/>
      <c r="FZ418" s="107"/>
      <c r="GJ418" s="107"/>
      <c r="GT418" s="107"/>
      <c r="HD418" s="107"/>
    </row>
    <row xmlns:x14ac="http://schemas.microsoft.com/office/spreadsheetml/2009/9/ac" r="419" s="3" customFormat="true" x14ac:dyDescent="0.25">
      <c r="A419" s="362"/>
      <c r="B419" s="107"/>
      <c r="L419" s="107"/>
      <c r="V419" s="107"/>
      <c r="AF419" s="107"/>
      <c r="AP419" s="107"/>
      <c r="AZ419" s="107"/>
      <c r="BJ419" s="107"/>
      <c r="BT419" s="107"/>
      <c r="CD419" s="107"/>
      <c r="CN419" s="107"/>
      <c r="CX419" s="107"/>
      <c r="DH419" s="107"/>
      <c r="DR419" s="107"/>
      <c r="EB419" s="107"/>
      <c r="EL419" s="107"/>
      <c r="EV419" s="107"/>
      <c r="FF419" s="107"/>
      <c r="FP419" s="107"/>
      <c r="FZ419" s="107"/>
      <c r="GJ419" s="107"/>
      <c r="GT419" s="107"/>
      <c r="HD419" s="107"/>
    </row>
    <row xmlns:x14ac="http://schemas.microsoft.com/office/spreadsheetml/2009/9/ac" r="420" s="3" customFormat="true" x14ac:dyDescent="0.25">
      <c r="A420" s="362"/>
      <c r="B420" s="107"/>
      <c r="L420" s="107"/>
      <c r="V420" s="107"/>
      <c r="AF420" s="107"/>
      <c r="AP420" s="107"/>
      <c r="AZ420" s="107"/>
      <c r="BJ420" s="107"/>
      <c r="BT420" s="107"/>
      <c r="CD420" s="107"/>
      <c r="CN420" s="107"/>
      <c r="CX420" s="107"/>
      <c r="DH420" s="107"/>
      <c r="DR420" s="107"/>
      <c r="EB420" s="107"/>
      <c r="EL420" s="107"/>
      <c r="EV420" s="107"/>
      <c r="FF420" s="107"/>
      <c r="FP420" s="107"/>
      <c r="FZ420" s="107"/>
      <c r="GJ420" s="107"/>
      <c r="GT420" s="107"/>
      <c r="HD420" s="107"/>
    </row>
    <row xmlns:x14ac="http://schemas.microsoft.com/office/spreadsheetml/2009/9/ac" r="421" s="3" customFormat="true" x14ac:dyDescent="0.25">
      <c r="A421" s="362"/>
      <c r="B421" s="107"/>
      <c r="L421" s="107"/>
      <c r="V421" s="107"/>
      <c r="AF421" s="107"/>
      <c r="AP421" s="107"/>
      <c r="AZ421" s="107"/>
      <c r="BJ421" s="107"/>
      <c r="BT421" s="107"/>
      <c r="CD421" s="107"/>
      <c r="CN421" s="107"/>
      <c r="CX421" s="107"/>
      <c r="DH421" s="107"/>
      <c r="DR421" s="107"/>
      <c r="EB421" s="107"/>
      <c r="EL421" s="107"/>
      <c r="EV421" s="107"/>
      <c r="FF421" s="107"/>
      <c r="FP421" s="107"/>
      <c r="FZ421" s="107"/>
      <c r="GJ421" s="107"/>
      <c r="GT421" s="107"/>
      <c r="HD421" s="107"/>
    </row>
    <row xmlns:x14ac="http://schemas.microsoft.com/office/spreadsheetml/2009/9/ac" r="422" s="3" customFormat="true" x14ac:dyDescent="0.25">
      <c r="A422" s="362"/>
      <c r="B422" s="107"/>
      <c r="L422" s="107"/>
      <c r="V422" s="107"/>
      <c r="AF422" s="107"/>
      <c r="AP422" s="107"/>
      <c r="AZ422" s="107"/>
      <c r="BJ422" s="107"/>
      <c r="BT422" s="107"/>
      <c r="CD422" s="107"/>
      <c r="CN422" s="107"/>
      <c r="CX422" s="107"/>
      <c r="DH422" s="107"/>
      <c r="DR422" s="107"/>
      <c r="EB422" s="107"/>
      <c r="EL422" s="107"/>
      <c r="EV422" s="107"/>
      <c r="FF422" s="107"/>
      <c r="FP422" s="107"/>
      <c r="FZ422" s="107"/>
      <c r="GJ422" s="107"/>
      <c r="GT422" s="107"/>
      <c r="HD422" s="107"/>
    </row>
    <row xmlns:x14ac="http://schemas.microsoft.com/office/spreadsheetml/2009/9/ac" r="423" s="3" customFormat="true" x14ac:dyDescent="0.25">
      <c r="A423" s="362"/>
      <c r="B423" s="107"/>
      <c r="L423" s="107"/>
      <c r="V423" s="107"/>
      <c r="AF423" s="107"/>
      <c r="AP423" s="107"/>
      <c r="AZ423" s="107"/>
      <c r="BJ423" s="107"/>
      <c r="BT423" s="107"/>
      <c r="CD423" s="107"/>
      <c r="CN423" s="107"/>
      <c r="CX423" s="107"/>
      <c r="DH423" s="107"/>
      <c r="DR423" s="107"/>
      <c r="EB423" s="107"/>
      <c r="EL423" s="107"/>
      <c r="EV423" s="107"/>
      <c r="FF423" s="107"/>
      <c r="FP423" s="107"/>
      <c r="FZ423" s="107"/>
      <c r="GJ423" s="107"/>
      <c r="GT423" s="107"/>
      <c r="HD423" s="107"/>
    </row>
    <row xmlns:x14ac="http://schemas.microsoft.com/office/spreadsheetml/2009/9/ac" r="424" s="3" customFormat="true" x14ac:dyDescent="0.25">
      <c r="A424" s="362"/>
      <c r="B424" s="107"/>
      <c r="L424" s="107"/>
      <c r="V424" s="107"/>
      <c r="AF424" s="107"/>
      <c r="AP424" s="107"/>
      <c r="AZ424" s="107"/>
      <c r="BJ424" s="107"/>
      <c r="BT424" s="107"/>
      <c r="CD424" s="107"/>
      <c r="CN424" s="107"/>
      <c r="CX424" s="107"/>
      <c r="DH424" s="107"/>
      <c r="DR424" s="107"/>
      <c r="EB424" s="107"/>
      <c r="EL424" s="107"/>
      <c r="EV424" s="107"/>
      <c r="FF424" s="107"/>
      <c r="FP424" s="107"/>
      <c r="FZ424" s="107"/>
      <c r="GJ424" s="107"/>
      <c r="GT424" s="107"/>
      <c r="HD424" s="107"/>
    </row>
    <row xmlns:x14ac="http://schemas.microsoft.com/office/spreadsheetml/2009/9/ac" r="425" s="3" customFormat="true" x14ac:dyDescent="0.25">
      <c r="A425" s="362"/>
      <c r="B425" s="107"/>
      <c r="L425" s="107"/>
      <c r="V425" s="107"/>
      <c r="AF425" s="107"/>
      <c r="AP425" s="107"/>
      <c r="AZ425" s="107"/>
      <c r="BJ425" s="107"/>
      <c r="BT425" s="107"/>
      <c r="CD425" s="107"/>
      <c r="CN425" s="107"/>
      <c r="CX425" s="107"/>
      <c r="DH425" s="107"/>
      <c r="DR425" s="107"/>
      <c r="EB425" s="107"/>
      <c r="EL425" s="107"/>
      <c r="EV425" s="107"/>
      <c r="FF425" s="107"/>
      <c r="FP425" s="107"/>
      <c r="FZ425" s="107"/>
      <c r="GJ425" s="107"/>
      <c r="GT425" s="107"/>
      <c r="HD425" s="107"/>
    </row>
    <row xmlns:x14ac="http://schemas.microsoft.com/office/spreadsheetml/2009/9/ac" r="426" s="3" customFormat="true" x14ac:dyDescent="0.25">
      <c r="A426" s="362"/>
      <c r="B426" s="107"/>
      <c r="L426" s="107"/>
      <c r="V426" s="107"/>
      <c r="AF426" s="107"/>
      <c r="AP426" s="107"/>
      <c r="AZ426" s="107"/>
      <c r="BJ426" s="107"/>
      <c r="BT426" s="107"/>
      <c r="CD426" s="107"/>
      <c r="CN426" s="107"/>
      <c r="CX426" s="107"/>
      <c r="DH426" s="107"/>
      <c r="DR426" s="107"/>
      <c r="EB426" s="107"/>
      <c r="EL426" s="107"/>
      <c r="EV426" s="107"/>
      <c r="FF426" s="107"/>
      <c r="FP426" s="107"/>
      <c r="FZ426" s="107"/>
      <c r="GJ426" s="107"/>
      <c r="GT426" s="107"/>
      <c r="HD426" s="107"/>
    </row>
    <row xmlns:x14ac="http://schemas.microsoft.com/office/spreadsheetml/2009/9/ac" r="427" s="3" customFormat="true" x14ac:dyDescent="0.25">
      <c r="A427" s="362"/>
      <c r="B427" s="107"/>
      <c r="L427" s="107"/>
      <c r="V427" s="107"/>
      <c r="AF427" s="107"/>
      <c r="AP427" s="107"/>
      <c r="AZ427" s="107"/>
      <c r="BJ427" s="107"/>
      <c r="BT427" s="107"/>
      <c r="CD427" s="107"/>
      <c r="CN427" s="107"/>
      <c r="CX427" s="107"/>
      <c r="DH427" s="107"/>
      <c r="DR427" s="107"/>
      <c r="EB427" s="107"/>
      <c r="EL427" s="107"/>
      <c r="EV427" s="107"/>
      <c r="FF427" s="107"/>
      <c r="FP427" s="107"/>
      <c r="FZ427" s="107"/>
      <c r="GJ427" s="107"/>
      <c r="GT427" s="107"/>
      <c r="HD427" s="107"/>
    </row>
    <row xmlns:x14ac="http://schemas.microsoft.com/office/spreadsheetml/2009/9/ac" r="428" s="3" customFormat="true" x14ac:dyDescent="0.25">
      <c r="A428" s="362"/>
      <c r="B428" s="107"/>
      <c r="L428" s="107"/>
      <c r="V428" s="107"/>
      <c r="AF428" s="107"/>
      <c r="AP428" s="107"/>
      <c r="AZ428" s="107"/>
      <c r="BJ428" s="107"/>
      <c r="BT428" s="107"/>
      <c r="CD428" s="107"/>
      <c r="CN428" s="107"/>
      <c r="CX428" s="107"/>
      <c r="DH428" s="107"/>
      <c r="DR428" s="107"/>
      <c r="EB428" s="107"/>
      <c r="EL428" s="107"/>
      <c r="EV428" s="107"/>
      <c r="FF428" s="107"/>
      <c r="FP428" s="107"/>
      <c r="FZ428" s="107"/>
      <c r="GJ428" s="107"/>
      <c r="GT428" s="107"/>
      <c r="HD428" s="107"/>
    </row>
    <row xmlns:x14ac="http://schemas.microsoft.com/office/spreadsheetml/2009/9/ac" r="429" s="3" customFormat="true" x14ac:dyDescent="0.25">
      <c r="A429" s="362"/>
      <c r="B429" s="107"/>
      <c r="L429" s="107"/>
      <c r="V429" s="107"/>
      <c r="AF429" s="107"/>
      <c r="AP429" s="107"/>
      <c r="AZ429" s="107"/>
      <c r="BJ429" s="107"/>
      <c r="BT429" s="107"/>
      <c r="CD429" s="107"/>
      <c r="CN429" s="107"/>
      <c r="CX429" s="107"/>
      <c r="DH429" s="107"/>
      <c r="DR429" s="107"/>
      <c r="EB429" s="107"/>
      <c r="EL429" s="107"/>
      <c r="EV429" s="107"/>
      <c r="FF429" s="107"/>
      <c r="FP429" s="107"/>
      <c r="FZ429" s="107"/>
      <c r="GJ429" s="107"/>
      <c r="GT429" s="107"/>
      <c r="HD429" s="107"/>
    </row>
    <row xmlns:x14ac="http://schemas.microsoft.com/office/spreadsheetml/2009/9/ac" r="430" s="3" customFormat="true" x14ac:dyDescent="0.25">
      <c r="A430" s="362"/>
      <c r="B430" s="107"/>
      <c r="L430" s="107"/>
      <c r="V430" s="107"/>
      <c r="AF430" s="107"/>
      <c r="AP430" s="107"/>
      <c r="AZ430" s="107"/>
      <c r="BJ430" s="107"/>
      <c r="BT430" s="107"/>
      <c r="CD430" s="107"/>
      <c r="CN430" s="107"/>
      <c r="CX430" s="107"/>
      <c r="DH430" s="107"/>
      <c r="DR430" s="107"/>
      <c r="EB430" s="107"/>
      <c r="EL430" s="107"/>
      <c r="EV430" s="107"/>
      <c r="FF430" s="107"/>
      <c r="FP430" s="107"/>
      <c r="FZ430" s="107"/>
      <c r="GJ430" s="107"/>
      <c r="GT430" s="107"/>
      <c r="HD430" s="107"/>
    </row>
    <row xmlns:x14ac="http://schemas.microsoft.com/office/spreadsheetml/2009/9/ac" r="431" s="3" customFormat="true" x14ac:dyDescent="0.25">
      <c r="A431" s="362"/>
      <c r="B431" s="107"/>
      <c r="L431" s="107"/>
      <c r="V431" s="107"/>
      <c r="AF431" s="107"/>
      <c r="AP431" s="107"/>
      <c r="AZ431" s="107"/>
      <c r="BJ431" s="107"/>
      <c r="BT431" s="107"/>
      <c r="CD431" s="107"/>
      <c r="CN431" s="107"/>
      <c r="CX431" s="107"/>
      <c r="DH431" s="107"/>
      <c r="DR431" s="107"/>
      <c r="EB431" s="107"/>
      <c r="EL431" s="107"/>
      <c r="EV431" s="107"/>
      <c r="FF431" s="107"/>
      <c r="FP431" s="107"/>
      <c r="FZ431" s="107"/>
      <c r="GJ431" s="107"/>
      <c r="GT431" s="107"/>
      <c r="HD431" s="107"/>
    </row>
    <row xmlns:x14ac="http://schemas.microsoft.com/office/spreadsheetml/2009/9/ac" r="432" s="3" customFormat="true" x14ac:dyDescent="0.25">
      <c r="A432" s="362"/>
      <c r="B432" s="107"/>
      <c r="L432" s="107"/>
      <c r="V432" s="107"/>
      <c r="AF432" s="107"/>
      <c r="AP432" s="107"/>
      <c r="AZ432" s="107"/>
      <c r="BJ432" s="107"/>
      <c r="BT432" s="107"/>
      <c r="CD432" s="107"/>
      <c r="CN432" s="107"/>
      <c r="CX432" s="107"/>
      <c r="DH432" s="107"/>
      <c r="DR432" s="107"/>
      <c r="EB432" s="107"/>
      <c r="EL432" s="107"/>
      <c r="EV432" s="107"/>
      <c r="FF432" s="107"/>
      <c r="FP432" s="107"/>
      <c r="FZ432" s="107"/>
      <c r="GJ432" s="107"/>
      <c r="GT432" s="107"/>
      <c r="HD432" s="107"/>
    </row>
    <row xmlns:x14ac="http://schemas.microsoft.com/office/spreadsheetml/2009/9/ac" r="433" s="3" customFormat="true" x14ac:dyDescent="0.25">
      <c r="A433" s="362"/>
      <c r="B433" s="107"/>
      <c r="L433" s="107"/>
      <c r="V433" s="107"/>
      <c r="AF433" s="107"/>
      <c r="AP433" s="107"/>
      <c r="AZ433" s="107"/>
      <c r="BJ433" s="107"/>
      <c r="BT433" s="107"/>
      <c r="CD433" s="107"/>
      <c r="CN433" s="107"/>
      <c r="CX433" s="107"/>
      <c r="DH433" s="107"/>
      <c r="DR433" s="107"/>
      <c r="EB433" s="107"/>
      <c r="EL433" s="107"/>
      <c r="EV433" s="107"/>
      <c r="FF433" s="107"/>
      <c r="FP433" s="107"/>
      <c r="FZ433" s="107"/>
      <c r="GJ433" s="107"/>
      <c r="GT433" s="107"/>
      <c r="HD433" s="107"/>
    </row>
    <row xmlns:x14ac="http://schemas.microsoft.com/office/spreadsheetml/2009/9/ac" r="434" s="3" customFormat="true" x14ac:dyDescent="0.25">
      <c r="A434" s="362"/>
      <c r="B434" s="107"/>
      <c r="L434" s="107"/>
      <c r="V434" s="107"/>
      <c r="AF434" s="107"/>
      <c r="AP434" s="107"/>
      <c r="AZ434" s="107"/>
      <c r="BJ434" s="107"/>
      <c r="BT434" s="107"/>
      <c r="CD434" s="107"/>
      <c r="CN434" s="107"/>
      <c r="CX434" s="107"/>
      <c r="DH434" s="107"/>
      <c r="DR434" s="107"/>
      <c r="EB434" s="107"/>
      <c r="EL434" s="107"/>
      <c r="EV434" s="107"/>
      <c r="FF434" s="107"/>
      <c r="FP434" s="107"/>
      <c r="FZ434" s="107"/>
      <c r="GJ434" s="107"/>
      <c r="GT434" s="107"/>
      <c r="HD434" s="107"/>
    </row>
    <row xmlns:x14ac="http://schemas.microsoft.com/office/spreadsheetml/2009/9/ac" r="435" s="3" customFormat="true" x14ac:dyDescent="0.25">
      <c r="A435" s="362"/>
      <c r="B435" s="107"/>
      <c r="L435" s="107"/>
      <c r="V435" s="107"/>
      <c r="AF435" s="107"/>
      <c r="AP435" s="107"/>
      <c r="AZ435" s="107"/>
      <c r="BJ435" s="107"/>
      <c r="BT435" s="107"/>
      <c r="CD435" s="107"/>
      <c r="CN435" s="107"/>
      <c r="CX435" s="107"/>
      <c r="DH435" s="107"/>
      <c r="DR435" s="107"/>
      <c r="EB435" s="107"/>
      <c r="EL435" s="107"/>
      <c r="EV435" s="107"/>
      <c r="FF435" s="107"/>
      <c r="FP435" s="107"/>
      <c r="FZ435" s="107"/>
      <c r="GJ435" s="107"/>
      <c r="GT435" s="107"/>
      <c r="HD435" s="107"/>
    </row>
    <row xmlns:x14ac="http://schemas.microsoft.com/office/spreadsheetml/2009/9/ac" r="436" s="3" customFormat="true" x14ac:dyDescent="0.25">
      <c r="A436" s="362"/>
      <c r="B436" s="107"/>
      <c r="L436" s="107"/>
      <c r="V436" s="107"/>
      <c r="AF436" s="107"/>
      <c r="AP436" s="107"/>
      <c r="AZ436" s="107"/>
      <c r="BJ436" s="107"/>
      <c r="BT436" s="107"/>
      <c r="CD436" s="107"/>
      <c r="CN436" s="107"/>
      <c r="CX436" s="107"/>
      <c r="DH436" s="107"/>
      <c r="DR436" s="107"/>
      <c r="EB436" s="107"/>
      <c r="EL436" s="107"/>
      <c r="EV436" s="107"/>
      <c r="FF436" s="107"/>
      <c r="FP436" s="107"/>
      <c r="FZ436" s="107"/>
      <c r="GJ436" s="107"/>
      <c r="GT436" s="107"/>
      <c r="HD436" s="107"/>
    </row>
    <row xmlns:x14ac="http://schemas.microsoft.com/office/spreadsheetml/2009/9/ac" r="437" s="3" customFormat="true" x14ac:dyDescent="0.25">
      <c r="A437" s="362"/>
      <c r="B437" s="107"/>
      <c r="L437" s="107"/>
      <c r="V437" s="107"/>
      <c r="AF437" s="107"/>
      <c r="AP437" s="107"/>
      <c r="AZ437" s="107"/>
      <c r="BJ437" s="107"/>
      <c r="BT437" s="107"/>
      <c r="CD437" s="107"/>
      <c r="CN437" s="107"/>
      <c r="CX437" s="107"/>
      <c r="DH437" s="107"/>
      <c r="DR437" s="107"/>
      <c r="EB437" s="107"/>
      <c r="EL437" s="107"/>
      <c r="EV437" s="107"/>
      <c r="FF437" s="107"/>
      <c r="FP437" s="107"/>
      <c r="FZ437" s="107"/>
      <c r="GJ437" s="107"/>
      <c r="GT437" s="107"/>
      <c r="HD437" s="107"/>
    </row>
    <row xmlns:x14ac="http://schemas.microsoft.com/office/spreadsheetml/2009/9/ac" r="438" s="3" customFormat="true" x14ac:dyDescent="0.25">
      <c r="A438" s="362"/>
      <c r="B438" s="107"/>
      <c r="L438" s="107"/>
      <c r="V438" s="107"/>
      <c r="AF438" s="107"/>
      <c r="AP438" s="107"/>
      <c r="AZ438" s="107"/>
      <c r="BJ438" s="107"/>
      <c r="BT438" s="107"/>
      <c r="CD438" s="107"/>
      <c r="CN438" s="107"/>
      <c r="CX438" s="107"/>
      <c r="DH438" s="107"/>
      <c r="DR438" s="107"/>
      <c r="EB438" s="107"/>
      <c r="EL438" s="107"/>
      <c r="EV438" s="107"/>
      <c r="FF438" s="107"/>
      <c r="FP438" s="107"/>
      <c r="FZ438" s="107"/>
      <c r="GJ438" s="107"/>
      <c r="GT438" s="107"/>
      <c r="HD438" s="107"/>
    </row>
    <row xmlns:x14ac="http://schemas.microsoft.com/office/spreadsheetml/2009/9/ac" r="439" s="3" customFormat="true" x14ac:dyDescent="0.25">
      <c r="A439" s="362"/>
      <c r="B439" s="107"/>
      <c r="L439" s="107"/>
      <c r="V439" s="107"/>
      <c r="AF439" s="107"/>
      <c r="AP439" s="107"/>
      <c r="AZ439" s="107"/>
      <c r="BJ439" s="107"/>
      <c r="BT439" s="107"/>
      <c r="CD439" s="107"/>
      <c r="CN439" s="107"/>
      <c r="CX439" s="107"/>
      <c r="DH439" s="107"/>
      <c r="DR439" s="107"/>
      <c r="EB439" s="107"/>
      <c r="EL439" s="107"/>
      <c r="EV439" s="107"/>
      <c r="FF439" s="107"/>
      <c r="FP439" s="107"/>
      <c r="FZ439" s="107"/>
      <c r="GJ439" s="107"/>
      <c r="GT439" s="107"/>
      <c r="HD439" s="107"/>
    </row>
    <row xmlns:x14ac="http://schemas.microsoft.com/office/spreadsheetml/2009/9/ac" r="440" s="3" customFormat="true" x14ac:dyDescent="0.25">
      <c r="A440" s="362"/>
      <c r="B440" s="107"/>
      <c r="L440" s="107"/>
      <c r="V440" s="107"/>
      <c r="AF440" s="107"/>
      <c r="AP440" s="107"/>
      <c r="AZ440" s="107"/>
      <c r="BJ440" s="107"/>
      <c r="BT440" s="107"/>
      <c r="CD440" s="107"/>
      <c r="CN440" s="107"/>
      <c r="CX440" s="107"/>
      <c r="DH440" s="107"/>
      <c r="DR440" s="107"/>
      <c r="EB440" s="107"/>
      <c r="EL440" s="107"/>
      <c r="EV440" s="107"/>
      <c r="FF440" s="107"/>
      <c r="FP440" s="107"/>
      <c r="FZ440" s="107"/>
      <c r="GJ440" s="107"/>
      <c r="GT440" s="107"/>
      <c r="HD440" s="107"/>
    </row>
    <row xmlns:x14ac="http://schemas.microsoft.com/office/spreadsheetml/2009/9/ac" r="441" s="3" customFormat="true" x14ac:dyDescent="0.25">
      <c r="A441" s="362"/>
      <c r="B441" s="107"/>
      <c r="L441" s="107"/>
      <c r="V441" s="107"/>
      <c r="AF441" s="107"/>
      <c r="AP441" s="107"/>
      <c r="AZ441" s="107"/>
      <c r="BJ441" s="107"/>
      <c r="BT441" s="107"/>
      <c r="CD441" s="107"/>
      <c r="CN441" s="107"/>
      <c r="CX441" s="107"/>
      <c r="DH441" s="107"/>
      <c r="DR441" s="107"/>
      <c r="EB441" s="107"/>
      <c r="EL441" s="107"/>
      <c r="EV441" s="107"/>
      <c r="FF441" s="107"/>
      <c r="FP441" s="107"/>
      <c r="FZ441" s="107"/>
      <c r="GJ441" s="107"/>
      <c r="GT441" s="107"/>
      <c r="HD441" s="107"/>
    </row>
    <row xmlns:x14ac="http://schemas.microsoft.com/office/spreadsheetml/2009/9/ac" r="442" s="3" customFormat="true" x14ac:dyDescent="0.25">
      <c r="A442" s="362"/>
      <c r="B442" s="107"/>
      <c r="L442" s="107"/>
      <c r="V442" s="107"/>
      <c r="AF442" s="107"/>
      <c r="AP442" s="107"/>
      <c r="AZ442" s="107"/>
      <c r="BJ442" s="107"/>
      <c r="BT442" s="107"/>
      <c r="CD442" s="107"/>
      <c r="CN442" s="107"/>
      <c r="CX442" s="107"/>
      <c r="DH442" s="107"/>
      <c r="DR442" s="107"/>
      <c r="EB442" s="107"/>
      <c r="EL442" s="107"/>
      <c r="EV442" s="107"/>
      <c r="FF442" s="107"/>
      <c r="FP442" s="107"/>
      <c r="FZ442" s="107"/>
      <c r="GJ442" s="107"/>
      <c r="GT442" s="107"/>
      <c r="HD442" s="107"/>
    </row>
    <row xmlns:x14ac="http://schemas.microsoft.com/office/spreadsheetml/2009/9/ac" r="443" s="3" customFormat="true" x14ac:dyDescent="0.25">
      <c r="A443" s="362"/>
      <c r="B443" s="107"/>
      <c r="L443" s="107"/>
      <c r="V443" s="107"/>
      <c r="AF443" s="107"/>
      <c r="AP443" s="107"/>
      <c r="AZ443" s="107"/>
      <c r="BJ443" s="107"/>
      <c r="BT443" s="107"/>
      <c r="CD443" s="107"/>
      <c r="CN443" s="107"/>
      <c r="CX443" s="107"/>
      <c r="DH443" s="107"/>
      <c r="DR443" s="107"/>
      <c r="EB443" s="107"/>
      <c r="EL443" s="107"/>
      <c r="EV443" s="107"/>
      <c r="FF443" s="107"/>
      <c r="FP443" s="107"/>
      <c r="FZ443" s="107"/>
      <c r="GJ443" s="107"/>
      <c r="GT443" s="107"/>
      <c r="HD443" s="107"/>
    </row>
    <row xmlns:x14ac="http://schemas.microsoft.com/office/spreadsheetml/2009/9/ac" r="444" s="3" customFormat="true" x14ac:dyDescent="0.25">
      <c r="A444" s="362"/>
      <c r="B444" s="107"/>
      <c r="L444" s="107"/>
      <c r="V444" s="107"/>
      <c r="AF444" s="107"/>
      <c r="AP444" s="107"/>
      <c r="AZ444" s="107"/>
      <c r="BJ444" s="107"/>
      <c r="BT444" s="107"/>
      <c r="CD444" s="107"/>
      <c r="CN444" s="107"/>
      <c r="CX444" s="107"/>
      <c r="DH444" s="107"/>
      <c r="DR444" s="107"/>
      <c r="EB444" s="107"/>
      <c r="EL444" s="107"/>
      <c r="EV444" s="107"/>
      <c r="FF444" s="107"/>
      <c r="FP444" s="107"/>
      <c r="FZ444" s="107"/>
      <c r="GJ444" s="107"/>
      <c r="GT444" s="107"/>
      <c r="HD444" s="107"/>
    </row>
    <row xmlns:x14ac="http://schemas.microsoft.com/office/spreadsheetml/2009/9/ac" r="445" s="3" customFormat="true" x14ac:dyDescent="0.25">
      <c r="A445" s="362"/>
      <c r="B445" s="107"/>
      <c r="L445" s="107"/>
      <c r="V445" s="107"/>
      <c r="AF445" s="107"/>
      <c r="AP445" s="107"/>
      <c r="AZ445" s="107"/>
      <c r="BJ445" s="107"/>
      <c r="BT445" s="107"/>
      <c r="CD445" s="107"/>
      <c r="CN445" s="107"/>
      <c r="CX445" s="107"/>
      <c r="DH445" s="107"/>
      <c r="DR445" s="107"/>
      <c r="EB445" s="107"/>
      <c r="EL445" s="107"/>
      <c r="EV445" s="107"/>
      <c r="FF445" s="107"/>
      <c r="FP445" s="107"/>
      <c r="FZ445" s="107"/>
      <c r="GJ445" s="107"/>
      <c r="GT445" s="107"/>
      <c r="HD445" s="107"/>
    </row>
    <row xmlns:x14ac="http://schemas.microsoft.com/office/spreadsheetml/2009/9/ac" r="446" s="3" customFormat="true" x14ac:dyDescent="0.25">
      <c r="A446" s="362"/>
      <c r="B446" s="107"/>
      <c r="L446" s="107"/>
      <c r="V446" s="107"/>
      <c r="AF446" s="107"/>
      <c r="AP446" s="107"/>
      <c r="AZ446" s="107"/>
      <c r="BJ446" s="107"/>
      <c r="BT446" s="107"/>
      <c r="CD446" s="107"/>
      <c r="CN446" s="107"/>
      <c r="CX446" s="107"/>
      <c r="DH446" s="107"/>
      <c r="DR446" s="107"/>
      <c r="EB446" s="107"/>
      <c r="EL446" s="107"/>
      <c r="EV446" s="107"/>
      <c r="FF446" s="107"/>
      <c r="FP446" s="107"/>
      <c r="FZ446" s="107"/>
      <c r="GJ446" s="107"/>
      <c r="GT446" s="107"/>
      <c r="HD446" s="107"/>
    </row>
    <row xmlns:x14ac="http://schemas.microsoft.com/office/spreadsheetml/2009/9/ac" r="447" s="3" customFormat="true" x14ac:dyDescent="0.25">
      <c r="A447" s="362"/>
      <c r="B447" s="107"/>
      <c r="L447" s="107"/>
      <c r="V447" s="107"/>
      <c r="AF447" s="107"/>
      <c r="AP447" s="107"/>
      <c r="AZ447" s="107"/>
      <c r="BJ447" s="107"/>
      <c r="BT447" s="107"/>
      <c r="CD447" s="107"/>
      <c r="CN447" s="107"/>
      <c r="CX447" s="107"/>
      <c r="DH447" s="107"/>
      <c r="DR447" s="107"/>
      <c r="EB447" s="107"/>
      <c r="EL447" s="107"/>
      <c r="EV447" s="107"/>
      <c r="FF447" s="107"/>
      <c r="FP447" s="107"/>
      <c r="FZ447" s="107"/>
      <c r="GJ447" s="107"/>
      <c r="GT447" s="107"/>
      <c r="HD447" s="107"/>
    </row>
    <row xmlns:x14ac="http://schemas.microsoft.com/office/spreadsheetml/2009/9/ac" r="448" s="3" customFormat="true" x14ac:dyDescent="0.25">
      <c r="A448" s="362"/>
      <c r="B448" s="107"/>
      <c r="L448" s="107"/>
      <c r="V448" s="107"/>
      <c r="AF448" s="107"/>
      <c r="AP448" s="107"/>
      <c r="AZ448" s="107"/>
      <c r="BJ448" s="107"/>
      <c r="BT448" s="107"/>
      <c r="CD448" s="107"/>
      <c r="CN448" s="107"/>
      <c r="CX448" s="107"/>
      <c r="DH448" s="107"/>
      <c r="DR448" s="107"/>
      <c r="EB448" s="107"/>
      <c r="EL448" s="107"/>
      <c r="EV448" s="107"/>
      <c r="FF448" s="107"/>
      <c r="FP448" s="107"/>
      <c r="FZ448" s="107"/>
      <c r="GJ448" s="107"/>
      <c r="GT448" s="107"/>
      <c r="HD448" s="107"/>
    </row>
    <row xmlns:x14ac="http://schemas.microsoft.com/office/spreadsheetml/2009/9/ac" r="449" s="3" customFormat="true" x14ac:dyDescent="0.25">
      <c r="A449" s="362"/>
      <c r="B449" s="107"/>
      <c r="L449" s="107"/>
      <c r="V449" s="107"/>
      <c r="AF449" s="107"/>
      <c r="AP449" s="107"/>
      <c r="AZ449" s="107"/>
      <c r="BJ449" s="107"/>
      <c r="BT449" s="107"/>
      <c r="CD449" s="107"/>
      <c r="CN449" s="107"/>
      <c r="CX449" s="107"/>
      <c r="DH449" s="107"/>
      <c r="DR449" s="107"/>
      <c r="EB449" s="107"/>
      <c r="EL449" s="107"/>
      <c r="EV449" s="107"/>
      <c r="FF449" s="107"/>
      <c r="FP449" s="107"/>
      <c r="FZ449" s="107"/>
      <c r="GJ449" s="107"/>
      <c r="GT449" s="107"/>
      <c r="HD449" s="107"/>
    </row>
    <row xmlns:x14ac="http://schemas.microsoft.com/office/spreadsheetml/2009/9/ac" r="450" s="3" customFormat="true" x14ac:dyDescent="0.25">
      <c r="A450" s="362"/>
      <c r="B450" s="107"/>
      <c r="L450" s="107"/>
      <c r="V450" s="107"/>
      <c r="AF450" s="107"/>
      <c r="AP450" s="107"/>
      <c r="AZ450" s="107"/>
      <c r="BJ450" s="107"/>
      <c r="BT450" s="107"/>
      <c r="CD450" s="107"/>
      <c r="CN450" s="107"/>
      <c r="CX450" s="107"/>
      <c r="DH450" s="107"/>
      <c r="DR450" s="107"/>
      <c r="EB450" s="107"/>
      <c r="EL450" s="107"/>
      <c r="EV450" s="107"/>
      <c r="FF450" s="107"/>
      <c r="FP450" s="107"/>
      <c r="FZ450" s="107"/>
      <c r="GJ450" s="107"/>
      <c r="GT450" s="107"/>
      <c r="HD450" s="107"/>
    </row>
    <row xmlns:x14ac="http://schemas.microsoft.com/office/spreadsheetml/2009/9/ac" r="451" s="3" customFormat="true" x14ac:dyDescent="0.25">
      <c r="A451" s="362"/>
      <c r="B451" s="107"/>
      <c r="L451" s="107"/>
      <c r="V451" s="107"/>
      <c r="AF451" s="107"/>
      <c r="AP451" s="107"/>
      <c r="AZ451" s="107"/>
      <c r="BJ451" s="107"/>
      <c r="BT451" s="107"/>
      <c r="CD451" s="107"/>
      <c r="CN451" s="107"/>
      <c r="CX451" s="107"/>
      <c r="DH451" s="107"/>
      <c r="DR451" s="107"/>
      <c r="EB451" s="107"/>
      <c r="EL451" s="107"/>
      <c r="EV451" s="107"/>
      <c r="FF451" s="107"/>
      <c r="FP451" s="107"/>
      <c r="FZ451" s="107"/>
      <c r="GJ451" s="107"/>
      <c r="GT451" s="107"/>
      <c r="HD451" s="107"/>
    </row>
    <row xmlns:x14ac="http://schemas.microsoft.com/office/spreadsheetml/2009/9/ac" r="452" s="3" customFormat="true" x14ac:dyDescent="0.25">
      <c r="A452" s="362"/>
      <c r="B452" s="107"/>
      <c r="L452" s="107"/>
      <c r="V452" s="107"/>
      <c r="AF452" s="107"/>
      <c r="AP452" s="107"/>
      <c r="AZ452" s="107"/>
      <c r="BJ452" s="107"/>
      <c r="BT452" s="107"/>
      <c r="CD452" s="107"/>
      <c r="CN452" s="107"/>
      <c r="CX452" s="107"/>
      <c r="DH452" s="107"/>
      <c r="DR452" s="107"/>
      <c r="EB452" s="107"/>
      <c r="EL452" s="107"/>
      <c r="EV452" s="107"/>
      <c r="FF452" s="107"/>
      <c r="FP452" s="107"/>
      <c r="FZ452" s="107"/>
      <c r="GJ452" s="107"/>
      <c r="GT452" s="107"/>
      <c r="HD452" s="107"/>
    </row>
    <row xmlns:x14ac="http://schemas.microsoft.com/office/spreadsheetml/2009/9/ac" r="453" s="3" customFormat="true" x14ac:dyDescent="0.25">
      <c r="A453" s="362"/>
      <c r="B453" s="107"/>
      <c r="L453" s="107"/>
      <c r="V453" s="107"/>
      <c r="AF453" s="107"/>
      <c r="AP453" s="107"/>
      <c r="AZ453" s="107"/>
      <c r="BJ453" s="107"/>
      <c r="BT453" s="107"/>
      <c r="CD453" s="107"/>
      <c r="CN453" s="107"/>
      <c r="CX453" s="107"/>
      <c r="DH453" s="107"/>
      <c r="DR453" s="107"/>
      <c r="EB453" s="107"/>
      <c r="EL453" s="107"/>
      <c r="EV453" s="107"/>
      <c r="FF453" s="107"/>
      <c r="FP453" s="107"/>
      <c r="FZ453" s="107"/>
      <c r="GJ453" s="107"/>
      <c r="GT453" s="107"/>
      <c r="HD453" s="107"/>
    </row>
    <row xmlns:x14ac="http://schemas.microsoft.com/office/spreadsheetml/2009/9/ac" r="454" s="3" customFormat="true" x14ac:dyDescent="0.25">
      <c r="A454" s="362"/>
      <c r="B454" s="107"/>
      <c r="L454" s="107"/>
      <c r="V454" s="107"/>
      <c r="AF454" s="107"/>
      <c r="AP454" s="107"/>
      <c r="AZ454" s="107"/>
      <c r="BJ454" s="107"/>
      <c r="BT454" s="107"/>
      <c r="CD454" s="107"/>
      <c r="CN454" s="107"/>
      <c r="CX454" s="107"/>
      <c r="DH454" s="107"/>
      <c r="DR454" s="107"/>
      <c r="EB454" s="107"/>
      <c r="EL454" s="107"/>
      <c r="EV454" s="107"/>
      <c r="FF454" s="107"/>
      <c r="FP454" s="107"/>
      <c r="FZ454" s="107"/>
      <c r="GJ454" s="107"/>
      <c r="GT454" s="107"/>
      <c r="HD454" s="107"/>
    </row>
    <row xmlns:x14ac="http://schemas.microsoft.com/office/spreadsheetml/2009/9/ac" r="455" s="3" customFormat="true" x14ac:dyDescent="0.25">
      <c r="A455" s="362"/>
      <c r="B455" s="107"/>
      <c r="L455" s="107"/>
      <c r="V455" s="107"/>
      <c r="AF455" s="107"/>
      <c r="AP455" s="107"/>
      <c r="AZ455" s="107"/>
      <c r="BJ455" s="107"/>
      <c r="BT455" s="107"/>
      <c r="CD455" s="107"/>
      <c r="CN455" s="107"/>
      <c r="CX455" s="107"/>
      <c r="DH455" s="107"/>
      <c r="DR455" s="107"/>
      <c r="EB455" s="107"/>
      <c r="EL455" s="107"/>
      <c r="EV455" s="107"/>
      <c r="FF455" s="107"/>
      <c r="FP455" s="107"/>
      <c r="FZ455" s="107"/>
      <c r="GJ455" s="107"/>
      <c r="GT455" s="107"/>
      <c r="HD455" s="107"/>
    </row>
    <row xmlns:x14ac="http://schemas.microsoft.com/office/spreadsheetml/2009/9/ac" r="456" s="3" customFormat="true" x14ac:dyDescent="0.25">
      <c r="A456" s="362"/>
      <c r="B456" s="107"/>
      <c r="L456" s="107"/>
      <c r="V456" s="107"/>
      <c r="AF456" s="107"/>
      <c r="AP456" s="107"/>
      <c r="AZ456" s="107"/>
      <c r="BJ456" s="107"/>
      <c r="BT456" s="107"/>
      <c r="CD456" s="107"/>
      <c r="CN456" s="107"/>
      <c r="CX456" s="107"/>
      <c r="DH456" s="107"/>
      <c r="DR456" s="107"/>
      <c r="EB456" s="107"/>
      <c r="EL456" s="107"/>
      <c r="EV456" s="107"/>
      <c r="FF456" s="107"/>
      <c r="FP456" s="107"/>
      <c r="FZ456" s="107"/>
      <c r="GJ456" s="107"/>
      <c r="GT456" s="107"/>
      <c r="HD456" s="107"/>
    </row>
    <row xmlns:x14ac="http://schemas.microsoft.com/office/spreadsheetml/2009/9/ac" r="457" s="3" customFormat="true" x14ac:dyDescent="0.25">
      <c r="A457" s="362"/>
      <c r="B457" s="107"/>
      <c r="L457" s="107"/>
      <c r="V457" s="107"/>
      <c r="AF457" s="107"/>
      <c r="AP457" s="107"/>
      <c r="AZ457" s="107"/>
      <c r="BJ457" s="107"/>
      <c r="BT457" s="107"/>
      <c r="CD457" s="107"/>
      <c r="CN457" s="107"/>
      <c r="CX457" s="107"/>
      <c r="DH457" s="107"/>
      <c r="DR457" s="107"/>
      <c r="EB457" s="107"/>
      <c r="EL457" s="107"/>
      <c r="EV457" s="107"/>
      <c r="FF457" s="107"/>
      <c r="FP457" s="107"/>
      <c r="FZ457" s="107"/>
      <c r="GJ457" s="107"/>
      <c r="GT457" s="107"/>
      <c r="HD457" s="107"/>
    </row>
    <row xmlns:x14ac="http://schemas.microsoft.com/office/spreadsheetml/2009/9/ac" r="458" s="3" customFormat="true" x14ac:dyDescent="0.25">
      <c r="A458" s="362"/>
      <c r="B458" s="107"/>
      <c r="L458" s="107"/>
      <c r="V458" s="107"/>
      <c r="AF458" s="107"/>
      <c r="AP458" s="107"/>
      <c r="AZ458" s="107"/>
      <c r="BJ458" s="107"/>
      <c r="BT458" s="107"/>
      <c r="CD458" s="107"/>
      <c r="CN458" s="107"/>
      <c r="CX458" s="107"/>
      <c r="DH458" s="107"/>
      <c r="DR458" s="107"/>
      <c r="EB458" s="107"/>
      <c r="EL458" s="107"/>
      <c r="EV458" s="107"/>
      <c r="FF458" s="107"/>
      <c r="FP458" s="107"/>
      <c r="FZ458" s="107"/>
      <c r="GJ458" s="107"/>
      <c r="GT458" s="107"/>
      <c r="HD458" s="107"/>
    </row>
    <row xmlns:x14ac="http://schemas.microsoft.com/office/spreadsheetml/2009/9/ac" r="459" s="3" customFormat="true" x14ac:dyDescent="0.25">
      <c r="A459" s="362"/>
      <c r="B459" s="107"/>
      <c r="L459" s="107"/>
      <c r="V459" s="107"/>
      <c r="AF459" s="107"/>
      <c r="AP459" s="107"/>
      <c r="AZ459" s="107"/>
      <c r="BJ459" s="107"/>
      <c r="BT459" s="107"/>
      <c r="CD459" s="107"/>
      <c r="CN459" s="107"/>
      <c r="CX459" s="107"/>
      <c r="DH459" s="107"/>
      <c r="DR459" s="107"/>
      <c r="EB459" s="107"/>
      <c r="EL459" s="107"/>
      <c r="EV459" s="107"/>
      <c r="FF459" s="107"/>
      <c r="FP459" s="107"/>
      <c r="FZ459" s="107"/>
      <c r="GJ459" s="107"/>
      <c r="GT459" s="107"/>
      <c r="HD459" s="107"/>
    </row>
    <row xmlns:x14ac="http://schemas.microsoft.com/office/spreadsheetml/2009/9/ac" r="460" s="3" customFormat="true" x14ac:dyDescent="0.25">
      <c r="A460" s="362"/>
      <c r="B460" s="107"/>
      <c r="L460" s="107"/>
      <c r="V460" s="107"/>
      <c r="AF460" s="107"/>
      <c r="AP460" s="107"/>
      <c r="AZ460" s="107"/>
      <c r="BJ460" s="107"/>
      <c r="BT460" s="107"/>
      <c r="CD460" s="107"/>
      <c r="CN460" s="107"/>
      <c r="CX460" s="107"/>
      <c r="DH460" s="107"/>
      <c r="DR460" s="107"/>
      <c r="EB460" s="107"/>
      <c r="EL460" s="107"/>
      <c r="EV460" s="107"/>
      <c r="FF460" s="107"/>
      <c r="FP460" s="107"/>
      <c r="FZ460" s="107"/>
      <c r="GJ460" s="107"/>
      <c r="GT460" s="107"/>
      <c r="HD460" s="107"/>
    </row>
    <row xmlns:x14ac="http://schemas.microsoft.com/office/spreadsheetml/2009/9/ac" r="461" s="3" customFormat="true" x14ac:dyDescent="0.25">
      <c r="A461" s="362"/>
      <c r="B461" s="107"/>
      <c r="L461" s="107"/>
      <c r="V461" s="107"/>
      <c r="AF461" s="107"/>
      <c r="AP461" s="107"/>
      <c r="AZ461" s="107"/>
      <c r="BJ461" s="107"/>
      <c r="BT461" s="107"/>
      <c r="CD461" s="107"/>
      <c r="CN461" s="107"/>
      <c r="CX461" s="107"/>
      <c r="DH461" s="107"/>
      <c r="DR461" s="107"/>
      <c r="EB461" s="107"/>
      <c r="EL461" s="107"/>
      <c r="EV461" s="107"/>
      <c r="FF461" s="107"/>
      <c r="FP461" s="107"/>
      <c r="FZ461" s="107"/>
      <c r="GJ461" s="107"/>
      <c r="GT461" s="107"/>
      <c r="HD461" s="107"/>
    </row>
    <row xmlns:x14ac="http://schemas.microsoft.com/office/spreadsheetml/2009/9/ac" r="462" s="3" customFormat="true" x14ac:dyDescent="0.25">
      <c r="A462" s="362"/>
      <c r="B462" s="107"/>
      <c r="L462" s="107"/>
      <c r="V462" s="107"/>
      <c r="AF462" s="107"/>
      <c r="AP462" s="107"/>
      <c r="AZ462" s="107"/>
      <c r="BJ462" s="107"/>
      <c r="BT462" s="107"/>
      <c r="CD462" s="107"/>
      <c r="CN462" s="107"/>
      <c r="CX462" s="107"/>
      <c r="DH462" s="107"/>
      <c r="DR462" s="107"/>
      <c r="EB462" s="107"/>
      <c r="EL462" s="107"/>
      <c r="EV462" s="107"/>
      <c r="FF462" s="107"/>
      <c r="FP462" s="107"/>
      <c r="FZ462" s="107"/>
      <c r="GJ462" s="107"/>
      <c r="GT462" s="107"/>
      <c r="HD462" s="107"/>
    </row>
    <row xmlns:x14ac="http://schemas.microsoft.com/office/spreadsheetml/2009/9/ac" r="463" s="3" customFormat="true" x14ac:dyDescent="0.25">
      <c r="A463" s="362"/>
      <c r="B463" s="107"/>
      <c r="L463" s="107"/>
      <c r="V463" s="107"/>
      <c r="AF463" s="107"/>
      <c r="AP463" s="107"/>
      <c r="AZ463" s="107"/>
      <c r="BJ463" s="107"/>
      <c r="BT463" s="107"/>
      <c r="CD463" s="107"/>
      <c r="CN463" s="107"/>
      <c r="CX463" s="107"/>
      <c r="DH463" s="107"/>
      <c r="DR463" s="107"/>
      <c r="EB463" s="107"/>
      <c r="EL463" s="107"/>
      <c r="EV463" s="107"/>
      <c r="FF463" s="107"/>
      <c r="FP463" s="107"/>
      <c r="FZ463" s="107"/>
      <c r="GJ463" s="107"/>
      <c r="GT463" s="107"/>
      <c r="HD463" s="107"/>
    </row>
    <row xmlns:x14ac="http://schemas.microsoft.com/office/spreadsheetml/2009/9/ac" r="464" s="3" customFormat="true" x14ac:dyDescent="0.25">
      <c r="A464" s="362"/>
      <c r="B464" s="107"/>
      <c r="L464" s="107"/>
      <c r="V464" s="107"/>
      <c r="AF464" s="107"/>
      <c r="AP464" s="107"/>
      <c r="AZ464" s="107"/>
      <c r="BJ464" s="107"/>
      <c r="BT464" s="107"/>
      <c r="CD464" s="107"/>
      <c r="CN464" s="107"/>
      <c r="CX464" s="107"/>
      <c r="DH464" s="107"/>
      <c r="DR464" s="107"/>
      <c r="EB464" s="107"/>
      <c r="EL464" s="107"/>
      <c r="EV464" s="107"/>
      <c r="FF464" s="107"/>
      <c r="FP464" s="107"/>
      <c r="FZ464" s="107"/>
      <c r="GJ464" s="107"/>
      <c r="GT464" s="107"/>
      <c r="HD464" s="107"/>
    </row>
    <row xmlns:x14ac="http://schemas.microsoft.com/office/spreadsheetml/2009/9/ac" r="465" s="3" customFormat="true" x14ac:dyDescent="0.25">
      <c r="A465" s="362"/>
      <c r="B465" s="107"/>
      <c r="L465" s="107"/>
      <c r="V465" s="107"/>
      <c r="AF465" s="107"/>
      <c r="AP465" s="107"/>
      <c r="AZ465" s="107"/>
      <c r="BJ465" s="107"/>
      <c r="BT465" s="107"/>
      <c r="CD465" s="107"/>
      <c r="CN465" s="107"/>
      <c r="CX465" s="107"/>
      <c r="DH465" s="107"/>
      <c r="DR465" s="107"/>
      <c r="EB465" s="107"/>
      <c r="EL465" s="107"/>
      <c r="EV465" s="107"/>
      <c r="FF465" s="107"/>
      <c r="FP465" s="107"/>
      <c r="FZ465" s="107"/>
      <c r="GJ465" s="107"/>
      <c r="GT465" s="107"/>
      <c r="HD465" s="107"/>
    </row>
    <row xmlns:x14ac="http://schemas.microsoft.com/office/spreadsheetml/2009/9/ac" r="466" s="3" customFormat="true" x14ac:dyDescent="0.25">
      <c r="A466" s="362"/>
      <c r="B466" s="107"/>
      <c r="L466" s="107"/>
      <c r="V466" s="107"/>
      <c r="AF466" s="107"/>
      <c r="AP466" s="107"/>
      <c r="AZ466" s="107"/>
      <c r="BJ466" s="107"/>
      <c r="BT466" s="107"/>
      <c r="CD466" s="107"/>
      <c r="CN466" s="107"/>
      <c r="CX466" s="107"/>
      <c r="DH466" s="107"/>
      <c r="DR466" s="107"/>
      <c r="EB466" s="107"/>
      <c r="EL466" s="107"/>
      <c r="EV466" s="107"/>
      <c r="FF466" s="107"/>
      <c r="FP466" s="107"/>
      <c r="FZ466" s="107"/>
      <c r="GJ466" s="107"/>
      <c r="GT466" s="107"/>
      <c r="HD466" s="107"/>
    </row>
    <row xmlns:x14ac="http://schemas.microsoft.com/office/spreadsheetml/2009/9/ac" r="467" s="3" customFormat="true" x14ac:dyDescent="0.25">
      <c r="A467" s="362"/>
      <c r="B467" s="107"/>
      <c r="L467" s="107"/>
      <c r="V467" s="107"/>
      <c r="AF467" s="107"/>
      <c r="AP467" s="107"/>
      <c r="AZ467" s="107"/>
      <c r="BJ467" s="107"/>
      <c r="BT467" s="107"/>
      <c r="CD467" s="107"/>
      <c r="CN467" s="107"/>
      <c r="CX467" s="107"/>
      <c r="DH467" s="107"/>
      <c r="DR467" s="107"/>
      <c r="EB467" s="107"/>
      <c r="EL467" s="107"/>
      <c r="EV467" s="107"/>
      <c r="FF467" s="107"/>
      <c r="FP467" s="107"/>
      <c r="FZ467" s="107"/>
      <c r="GJ467" s="107"/>
      <c r="GT467" s="107"/>
      <c r="HD467" s="107"/>
    </row>
    <row xmlns:x14ac="http://schemas.microsoft.com/office/spreadsheetml/2009/9/ac" r="468" s="3" customFormat="true" x14ac:dyDescent="0.25">
      <c r="A468" s="362"/>
      <c r="B468" s="107"/>
      <c r="L468" s="107"/>
      <c r="V468" s="107"/>
      <c r="AF468" s="107"/>
      <c r="AP468" s="107"/>
      <c r="AZ468" s="107"/>
      <c r="BJ468" s="107"/>
      <c r="BT468" s="107"/>
      <c r="CD468" s="107"/>
      <c r="CN468" s="107"/>
      <c r="CX468" s="107"/>
      <c r="DH468" s="107"/>
      <c r="DR468" s="107"/>
      <c r="EB468" s="107"/>
      <c r="EL468" s="107"/>
      <c r="EV468" s="107"/>
      <c r="FF468" s="107"/>
      <c r="FP468" s="107"/>
      <c r="FZ468" s="107"/>
      <c r="GJ468" s="107"/>
      <c r="GT468" s="107"/>
      <c r="HD468" s="107"/>
    </row>
    <row xmlns:x14ac="http://schemas.microsoft.com/office/spreadsheetml/2009/9/ac" r="469" s="3" customFormat="true" x14ac:dyDescent="0.25">
      <c r="A469" s="362"/>
      <c r="B469" s="107"/>
      <c r="L469" s="107"/>
      <c r="V469" s="107"/>
      <c r="AF469" s="107"/>
      <c r="AP469" s="107"/>
      <c r="AZ469" s="107"/>
      <c r="BJ469" s="107"/>
      <c r="BT469" s="107"/>
      <c r="CD469" s="107"/>
      <c r="CN469" s="107"/>
      <c r="CX469" s="107"/>
      <c r="DH469" s="107"/>
      <c r="DR469" s="107"/>
      <c r="EB469" s="107"/>
      <c r="EL469" s="107"/>
      <c r="EV469" s="107"/>
      <c r="FF469" s="107"/>
      <c r="FP469" s="107"/>
      <c r="FZ469" s="107"/>
      <c r="GJ469" s="107"/>
      <c r="GT469" s="107"/>
      <c r="HD469" s="107"/>
    </row>
    <row xmlns:x14ac="http://schemas.microsoft.com/office/spreadsheetml/2009/9/ac" r="470" s="3" customFormat="true" x14ac:dyDescent="0.25">
      <c r="A470" s="362"/>
      <c r="B470" s="107"/>
      <c r="L470" s="107"/>
      <c r="V470" s="107"/>
      <c r="AF470" s="107"/>
      <c r="AP470" s="107"/>
      <c r="AZ470" s="107"/>
      <c r="BJ470" s="107"/>
      <c r="BT470" s="107"/>
      <c r="CD470" s="107"/>
      <c r="CN470" s="107"/>
      <c r="CX470" s="107"/>
      <c r="DH470" s="107"/>
      <c r="DR470" s="107"/>
      <c r="EB470" s="107"/>
      <c r="EL470" s="107"/>
      <c r="EV470" s="107"/>
      <c r="FF470" s="107"/>
      <c r="FP470" s="107"/>
      <c r="FZ470" s="107"/>
      <c r="GJ470" s="107"/>
      <c r="GT470" s="107"/>
      <c r="HD470" s="107"/>
    </row>
    <row xmlns:x14ac="http://schemas.microsoft.com/office/spreadsheetml/2009/9/ac" r="471" s="3" customFormat="true" x14ac:dyDescent="0.25">
      <c r="A471" s="362"/>
      <c r="B471" s="107"/>
      <c r="L471" s="107"/>
      <c r="V471" s="107"/>
      <c r="AF471" s="107"/>
      <c r="AP471" s="107"/>
      <c r="AZ471" s="107"/>
      <c r="BJ471" s="107"/>
      <c r="BT471" s="107"/>
      <c r="CD471" s="107"/>
      <c r="CN471" s="107"/>
      <c r="CX471" s="107"/>
      <c r="DH471" s="107"/>
      <c r="DR471" s="107"/>
      <c r="EB471" s="107"/>
      <c r="EL471" s="107"/>
      <c r="EV471" s="107"/>
      <c r="FF471" s="107"/>
      <c r="FP471" s="107"/>
      <c r="FZ471" s="107"/>
      <c r="GJ471" s="107"/>
      <c r="GT471" s="107"/>
      <c r="HD471" s="107"/>
    </row>
    <row xmlns:x14ac="http://schemas.microsoft.com/office/spreadsheetml/2009/9/ac" r="472" s="3" customFormat="true" x14ac:dyDescent="0.25">
      <c r="A472" s="362"/>
      <c r="B472" s="107"/>
      <c r="L472" s="107"/>
      <c r="V472" s="107"/>
      <c r="AF472" s="107"/>
      <c r="AP472" s="107"/>
      <c r="AZ472" s="107"/>
      <c r="BJ472" s="107"/>
      <c r="BT472" s="107"/>
      <c r="CD472" s="107"/>
      <c r="CN472" s="107"/>
      <c r="CX472" s="107"/>
      <c r="DH472" s="107"/>
      <c r="DR472" s="107"/>
      <c r="EB472" s="107"/>
      <c r="EL472" s="107"/>
      <c r="EV472" s="107"/>
      <c r="FF472" s="107"/>
      <c r="FP472" s="107"/>
      <c r="FZ472" s="107"/>
      <c r="GJ472" s="107"/>
      <c r="GT472" s="107"/>
      <c r="HD472" s="107"/>
    </row>
    <row xmlns:x14ac="http://schemas.microsoft.com/office/spreadsheetml/2009/9/ac" r="473" s="3" customFormat="true" x14ac:dyDescent="0.25">
      <c r="A473" s="362"/>
      <c r="B473" s="107"/>
      <c r="L473" s="107"/>
      <c r="V473" s="107"/>
      <c r="AF473" s="107"/>
      <c r="AP473" s="107"/>
      <c r="AZ473" s="107"/>
      <c r="BJ473" s="107"/>
      <c r="BT473" s="107"/>
      <c r="CD473" s="107"/>
      <c r="CN473" s="107"/>
      <c r="CX473" s="107"/>
      <c r="DH473" s="107"/>
      <c r="DR473" s="107"/>
      <c r="EB473" s="107"/>
      <c r="EL473" s="107"/>
      <c r="EV473" s="107"/>
      <c r="FF473" s="107"/>
      <c r="FP473" s="107"/>
      <c r="FZ473" s="107"/>
      <c r="GJ473" s="107"/>
      <c r="GT473" s="107"/>
      <c r="HD473" s="107"/>
    </row>
    <row xmlns:x14ac="http://schemas.microsoft.com/office/spreadsheetml/2009/9/ac" r="474" s="3" customFormat="true" x14ac:dyDescent="0.25">
      <c r="A474" s="362"/>
      <c r="B474" s="107"/>
      <c r="L474" s="107"/>
      <c r="V474" s="107"/>
      <c r="AF474" s="107"/>
      <c r="AP474" s="107"/>
      <c r="AZ474" s="107"/>
      <c r="BJ474" s="107"/>
      <c r="BT474" s="107"/>
      <c r="CD474" s="107"/>
      <c r="CN474" s="107"/>
      <c r="CX474" s="107"/>
      <c r="DH474" s="107"/>
      <c r="DR474" s="107"/>
      <c r="EB474" s="107"/>
      <c r="EL474" s="107"/>
      <c r="EV474" s="107"/>
      <c r="FF474" s="107"/>
      <c r="FP474" s="107"/>
      <c r="FZ474" s="107"/>
      <c r="GJ474" s="107"/>
      <c r="GT474" s="107"/>
      <c r="HD474" s="107"/>
    </row>
    <row xmlns:x14ac="http://schemas.microsoft.com/office/spreadsheetml/2009/9/ac" r="475" s="3" customFormat="true" x14ac:dyDescent="0.25">
      <c r="A475" s="362"/>
      <c r="B475" s="107"/>
      <c r="L475" s="107"/>
      <c r="V475" s="107"/>
      <c r="AF475" s="107"/>
      <c r="AP475" s="107"/>
      <c r="AZ475" s="107"/>
      <c r="BJ475" s="107"/>
      <c r="BT475" s="107"/>
      <c r="CD475" s="107"/>
      <c r="CN475" s="107"/>
      <c r="CX475" s="107"/>
      <c r="DH475" s="107"/>
      <c r="DR475" s="107"/>
      <c r="EB475" s="107"/>
      <c r="EL475" s="107"/>
      <c r="EV475" s="107"/>
      <c r="FF475" s="107"/>
      <c r="FP475" s="107"/>
      <c r="FZ475" s="107"/>
      <c r="GJ475" s="107"/>
      <c r="GT475" s="107"/>
      <c r="HD475" s="107"/>
    </row>
    <row xmlns:x14ac="http://schemas.microsoft.com/office/spreadsheetml/2009/9/ac" r="476" s="3" customFormat="true" x14ac:dyDescent="0.25">
      <c r="A476" s="362"/>
      <c r="B476" s="107"/>
      <c r="L476" s="107"/>
      <c r="V476" s="107"/>
      <c r="AF476" s="107"/>
      <c r="AP476" s="107"/>
      <c r="AZ476" s="107"/>
      <c r="BJ476" s="107"/>
      <c r="BT476" s="107"/>
      <c r="CD476" s="107"/>
      <c r="CN476" s="107"/>
      <c r="CX476" s="107"/>
      <c r="DH476" s="107"/>
      <c r="DR476" s="107"/>
      <c r="EB476" s="107"/>
      <c r="EL476" s="107"/>
      <c r="EV476" s="107"/>
      <c r="FF476" s="107"/>
      <c r="FP476" s="107"/>
      <c r="FZ476" s="107"/>
      <c r="GJ476" s="107"/>
      <c r="GT476" s="107"/>
      <c r="HD476" s="107"/>
    </row>
    <row xmlns:x14ac="http://schemas.microsoft.com/office/spreadsheetml/2009/9/ac" r="477" s="3" customFormat="true" x14ac:dyDescent="0.25">
      <c r="A477" s="362"/>
      <c r="B477" s="107"/>
      <c r="L477" s="107"/>
      <c r="V477" s="107"/>
      <c r="AF477" s="107"/>
      <c r="AP477" s="107"/>
      <c r="AZ477" s="107"/>
      <c r="BJ477" s="107"/>
      <c r="BT477" s="107"/>
      <c r="CD477" s="107"/>
      <c r="CN477" s="107"/>
      <c r="CX477" s="107"/>
      <c r="DH477" s="107"/>
      <c r="DR477" s="107"/>
      <c r="EB477" s="107"/>
      <c r="EL477" s="107"/>
      <c r="EV477" s="107"/>
      <c r="FF477" s="107"/>
      <c r="FP477" s="107"/>
      <c r="FZ477" s="107"/>
      <c r="GJ477" s="107"/>
      <c r="GT477" s="107"/>
      <c r="HD477" s="107"/>
    </row>
    <row xmlns:x14ac="http://schemas.microsoft.com/office/spreadsheetml/2009/9/ac" r="478" s="3" customFormat="true" x14ac:dyDescent="0.25">
      <c r="A478" s="362"/>
      <c r="B478" s="107"/>
      <c r="L478" s="107"/>
      <c r="V478" s="107"/>
      <c r="AF478" s="107"/>
      <c r="AP478" s="107"/>
      <c r="AZ478" s="107"/>
      <c r="BJ478" s="107"/>
      <c r="BT478" s="107"/>
      <c r="CD478" s="107"/>
      <c r="CN478" s="107"/>
      <c r="CX478" s="107"/>
      <c r="DH478" s="107"/>
      <c r="DR478" s="107"/>
      <c r="EB478" s="107"/>
      <c r="EL478" s="107"/>
      <c r="EV478" s="107"/>
      <c r="FF478" s="107"/>
      <c r="FP478" s="107"/>
      <c r="FZ478" s="107"/>
      <c r="GJ478" s="107"/>
      <c r="GT478" s="107"/>
      <c r="HD478" s="107"/>
    </row>
    <row xmlns:x14ac="http://schemas.microsoft.com/office/spreadsheetml/2009/9/ac" r="479" s="3" customFormat="true" x14ac:dyDescent="0.25">
      <c r="A479" s="362"/>
      <c r="B479" s="107"/>
      <c r="L479" s="107"/>
      <c r="V479" s="107"/>
      <c r="AF479" s="107"/>
      <c r="AP479" s="107"/>
      <c r="AZ479" s="107"/>
      <c r="BJ479" s="107"/>
      <c r="BT479" s="107"/>
      <c r="CD479" s="107"/>
      <c r="CN479" s="107"/>
      <c r="CX479" s="107"/>
      <c r="DH479" s="107"/>
      <c r="DR479" s="107"/>
      <c r="EB479" s="107"/>
      <c r="EL479" s="107"/>
      <c r="EV479" s="107"/>
      <c r="FF479" s="107"/>
      <c r="FP479" s="107"/>
      <c r="FZ479" s="107"/>
      <c r="GJ479" s="107"/>
      <c r="GT479" s="107"/>
      <c r="HD479" s="107"/>
    </row>
    <row xmlns:x14ac="http://schemas.microsoft.com/office/spreadsheetml/2009/9/ac" r="480" s="3" customFormat="true" x14ac:dyDescent="0.25">
      <c r="A480" s="362"/>
      <c r="B480" s="107"/>
      <c r="L480" s="107"/>
      <c r="V480" s="107"/>
      <c r="AF480" s="107"/>
      <c r="AP480" s="107"/>
      <c r="AZ480" s="107"/>
      <c r="BJ480" s="107"/>
      <c r="BT480" s="107"/>
      <c r="CD480" s="107"/>
      <c r="CN480" s="107"/>
      <c r="CX480" s="107"/>
      <c r="DH480" s="107"/>
      <c r="DR480" s="107"/>
      <c r="EB480" s="107"/>
      <c r="EL480" s="107"/>
      <c r="EV480" s="107"/>
      <c r="FF480" s="107"/>
      <c r="FP480" s="107"/>
      <c r="FZ480" s="107"/>
      <c r="GJ480" s="107"/>
      <c r="GT480" s="107"/>
      <c r="HD480" s="107"/>
    </row>
    <row xmlns:x14ac="http://schemas.microsoft.com/office/spreadsheetml/2009/9/ac" r="481" s="3" customFormat="true" x14ac:dyDescent="0.25">
      <c r="A481" s="362"/>
      <c r="B481" s="107"/>
      <c r="L481" s="107"/>
      <c r="V481" s="107"/>
      <c r="AF481" s="107"/>
      <c r="AP481" s="107"/>
      <c r="AZ481" s="107"/>
      <c r="BJ481" s="107"/>
      <c r="BT481" s="107"/>
      <c r="CD481" s="107"/>
      <c r="CN481" s="107"/>
      <c r="CX481" s="107"/>
      <c r="DH481" s="107"/>
      <c r="DR481" s="107"/>
      <c r="EB481" s="107"/>
      <c r="EL481" s="107"/>
      <c r="EV481" s="107"/>
      <c r="FF481" s="107"/>
      <c r="FP481" s="107"/>
      <c r="FZ481" s="107"/>
      <c r="GJ481" s="107"/>
      <c r="GT481" s="107"/>
      <c r="HD481" s="107"/>
    </row>
    <row xmlns:x14ac="http://schemas.microsoft.com/office/spreadsheetml/2009/9/ac" r="482" s="3" customFormat="true" x14ac:dyDescent="0.25">
      <c r="A482" s="362"/>
      <c r="B482" s="107"/>
      <c r="L482" s="107"/>
      <c r="V482" s="107"/>
      <c r="AF482" s="107"/>
      <c r="AP482" s="107"/>
      <c r="AZ482" s="107"/>
      <c r="BJ482" s="107"/>
      <c r="BT482" s="107"/>
      <c r="CD482" s="107"/>
      <c r="CN482" s="107"/>
      <c r="CX482" s="107"/>
      <c r="DH482" s="107"/>
      <c r="DR482" s="107"/>
      <c r="EB482" s="107"/>
      <c r="EL482" s="107"/>
      <c r="EV482" s="107"/>
      <c r="FF482" s="107"/>
      <c r="FP482" s="107"/>
      <c r="FZ482" s="107"/>
      <c r="GJ482" s="107"/>
      <c r="GT482" s="107"/>
      <c r="HD482" s="107"/>
    </row>
    <row xmlns:x14ac="http://schemas.microsoft.com/office/spreadsheetml/2009/9/ac" r="483" s="3" customFormat="true" x14ac:dyDescent="0.25">
      <c r="A483" s="362"/>
      <c r="B483" s="107"/>
      <c r="L483" s="107"/>
      <c r="V483" s="107"/>
      <c r="AF483" s="107"/>
      <c r="AP483" s="107"/>
      <c r="AZ483" s="107"/>
      <c r="BJ483" s="107"/>
      <c r="BT483" s="107"/>
      <c r="CD483" s="107"/>
      <c r="CN483" s="107"/>
      <c r="CX483" s="107"/>
      <c r="DH483" s="107"/>
      <c r="DR483" s="107"/>
      <c r="EB483" s="107"/>
      <c r="EL483" s="107"/>
      <c r="EV483" s="107"/>
      <c r="FF483" s="107"/>
      <c r="FP483" s="107"/>
      <c r="FZ483" s="107"/>
      <c r="GJ483" s="107"/>
      <c r="GT483" s="107"/>
      <c r="HD483" s="107"/>
    </row>
    <row xmlns:x14ac="http://schemas.microsoft.com/office/spreadsheetml/2009/9/ac" r="484" s="3" customFormat="true" x14ac:dyDescent="0.25">
      <c r="A484" s="362"/>
      <c r="B484" s="107"/>
      <c r="L484" s="107"/>
      <c r="V484" s="107"/>
      <c r="AF484" s="107"/>
      <c r="AP484" s="107"/>
      <c r="AZ484" s="107"/>
      <c r="BJ484" s="107"/>
      <c r="BT484" s="107"/>
      <c r="CD484" s="107"/>
      <c r="CN484" s="107"/>
      <c r="CX484" s="107"/>
      <c r="DH484" s="107"/>
      <c r="DR484" s="107"/>
      <c r="EB484" s="107"/>
      <c r="EL484" s="107"/>
      <c r="EV484" s="107"/>
      <c r="FF484" s="107"/>
      <c r="FP484" s="107"/>
      <c r="FZ484" s="107"/>
      <c r="GJ484" s="107"/>
      <c r="GT484" s="107"/>
      <c r="HD484" s="107"/>
    </row>
    <row xmlns:x14ac="http://schemas.microsoft.com/office/spreadsheetml/2009/9/ac" r="485" s="3" customFormat="true" x14ac:dyDescent="0.25">
      <c r="A485" s="362"/>
      <c r="B485" s="107"/>
      <c r="L485" s="107"/>
      <c r="V485" s="107"/>
      <c r="AF485" s="107"/>
      <c r="AP485" s="107"/>
      <c r="AZ485" s="107"/>
      <c r="BJ485" s="107"/>
      <c r="BT485" s="107"/>
      <c r="CD485" s="107"/>
      <c r="CN485" s="107"/>
      <c r="CX485" s="107"/>
      <c r="DH485" s="107"/>
      <c r="DR485" s="107"/>
      <c r="EB485" s="107"/>
      <c r="EL485" s="107"/>
      <c r="EV485" s="107"/>
      <c r="FF485" s="107"/>
      <c r="FP485" s="107"/>
      <c r="FZ485" s="107"/>
      <c r="GJ485" s="107"/>
      <c r="GT485" s="107"/>
      <c r="HD485" s="107"/>
    </row>
    <row xmlns:x14ac="http://schemas.microsoft.com/office/spreadsheetml/2009/9/ac" r="486" s="3" customFormat="true" x14ac:dyDescent="0.25">
      <c r="A486" s="362"/>
      <c r="B486" s="107"/>
      <c r="L486" s="107"/>
      <c r="V486" s="107"/>
      <c r="AF486" s="107"/>
      <c r="AP486" s="107"/>
      <c r="AZ486" s="107"/>
      <c r="BJ486" s="107"/>
      <c r="BT486" s="107"/>
      <c r="CD486" s="107"/>
      <c r="CN486" s="107"/>
      <c r="CX486" s="107"/>
      <c r="DH486" s="107"/>
      <c r="DR486" s="107"/>
      <c r="EB486" s="107"/>
      <c r="EL486" s="107"/>
      <c r="EV486" s="107"/>
      <c r="FF486" s="107"/>
      <c r="FP486" s="107"/>
      <c r="FZ486" s="107"/>
      <c r="GJ486" s="107"/>
      <c r="GT486" s="107"/>
      <c r="HD486" s="107"/>
    </row>
    <row xmlns:x14ac="http://schemas.microsoft.com/office/spreadsheetml/2009/9/ac" r="487" s="3" customFormat="true" x14ac:dyDescent="0.25">
      <c r="A487" s="362"/>
      <c r="B487" s="107"/>
      <c r="L487" s="107"/>
      <c r="V487" s="107"/>
      <c r="AF487" s="107"/>
      <c r="AP487" s="107"/>
      <c r="AZ487" s="107"/>
      <c r="BJ487" s="107"/>
      <c r="BT487" s="107"/>
      <c r="CD487" s="107"/>
      <c r="CN487" s="107"/>
      <c r="CX487" s="107"/>
      <c r="DH487" s="107"/>
      <c r="DR487" s="107"/>
      <c r="EB487" s="107"/>
      <c r="EL487" s="107"/>
      <c r="EV487" s="107"/>
      <c r="FF487" s="107"/>
      <c r="FP487" s="107"/>
      <c r="FZ487" s="107"/>
      <c r="GJ487" s="107"/>
      <c r="GT487" s="107"/>
      <c r="HD487" s="107"/>
    </row>
    <row xmlns:x14ac="http://schemas.microsoft.com/office/spreadsheetml/2009/9/ac" r="488" s="3" customFormat="true" x14ac:dyDescent="0.25">
      <c r="A488" s="362"/>
      <c r="B488" s="107"/>
      <c r="L488" s="107"/>
      <c r="V488" s="107"/>
      <c r="AF488" s="107"/>
      <c r="AP488" s="107"/>
      <c r="AZ488" s="107"/>
      <c r="BJ488" s="107"/>
      <c r="BT488" s="107"/>
      <c r="CD488" s="107"/>
      <c r="CN488" s="107"/>
      <c r="CX488" s="107"/>
      <c r="DH488" s="107"/>
      <c r="DR488" s="107"/>
      <c r="EB488" s="107"/>
      <c r="EL488" s="107"/>
      <c r="EV488" s="107"/>
      <c r="FF488" s="107"/>
      <c r="FP488" s="107"/>
      <c r="FZ488" s="107"/>
      <c r="GJ488" s="107"/>
      <c r="GT488" s="107"/>
      <c r="HD488" s="107"/>
    </row>
    <row xmlns:x14ac="http://schemas.microsoft.com/office/spreadsheetml/2009/9/ac" r="489" s="3" customFormat="true" x14ac:dyDescent="0.25">
      <c r="A489" s="362"/>
      <c r="B489" s="107"/>
      <c r="L489" s="107"/>
      <c r="V489" s="107"/>
      <c r="AF489" s="107"/>
      <c r="AP489" s="107"/>
      <c r="AZ489" s="107"/>
      <c r="BJ489" s="107"/>
      <c r="BT489" s="107"/>
      <c r="CD489" s="107"/>
      <c r="CN489" s="107"/>
      <c r="CX489" s="107"/>
      <c r="DH489" s="107"/>
      <c r="DR489" s="107"/>
      <c r="EB489" s="107"/>
      <c r="EL489" s="107"/>
      <c r="EV489" s="107"/>
      <c r="FF489" s="107"/>
      <c r="FP489" s="107"/>
      <c r="FZ489" s="107"/>
      <c r="GJ489" s="107"/>
      <c r="GT489" s="107"/>
      <c r="HD489" s="107"/>
    </row>
    <row xmlns:x14ac="http://schemas.microsoft.com/office/spreadsheetml/2009/9/ac" r="490" s="3" customFormat="true" x14ac:dyDescent="0.25">
      <c r="A490" s="362"/>
      <c r="B490" s="107"/>
      <c r="L490" s="107"/>
      <c r="V490" s="107"/>
      <c r="AF490" s="107"/>
      <c r="AP490" s="107"/>
      <c r="AZ490" s="107"/>
      <c r="BJ490" s="107"/>
      <c r="BT490" s="107"/>
      <c r="CD490" s="107"/>
      <c r="CN490" s="107"/>
      <c r="CX490" s="107"/>
      <c r="DH490" s="107"/>
      <c r="DR490" s="107"/>
      <c r="EB490" s="107"/>
      <c r="EL490" s="107"/>
      <c r="EV490" s="107"/>
      <c r="FF490" s="107"/>
      <c r="FP490" s="107"/>
      <c r="FZ490" s="107"/>
      <c r="GJ490" s="107"/>
      <c r="GT490" s="107"/>
      <c r="HD490" s="107"/>
    </row>
    <row xmlns:x14ac="http://schemas.microsoft.com/office/spreadsheetml/2009/9/ac" r="491" s="3" customFormat="true" x14ac:dyDescent="0.25">
      <c r="A491" s="362"/>
      <c r="B491" s="107"/>
      <c r="L491" s="107"/>
      <c r="V491" s="107"/>
      <c r="AF491" s="107"/>
      <c r="AP491" s="107"/>
      <c r="AZ491" s="107"/>
      <c r="BJ491" s="107"/>
      <c r="BT491" s="107"/>
      <c r="CD491" s="107"/>
      <c r="CN491" s="107"/>
      <c r="CX491" s="107"/>
      <c r="DH491" s="107"/>
      <c r="DR491" s="107"/>
      <c r="EB491" s="107"/>
      <c r="EL491" s="107"/>
      <c r="EV491" s="107"/>
      <c r="FF491" s="107"/>
      <c r="FP491" s="107"/>
      <c r="FZ491" s="107"/>
      <c r="GJ491" s="107"/>
      <c r="GT491" s="107"/>
      <c r="HD491" s="107"/>
    </row>
    <row xmlns:x14ac="http://schemas.microsoft.com/office/spreadsheetml/2009/9/ac" r="492" s="3" customFormat="true" x14ac:dyDescent="0.25">
      <c r="A492" s="362"/>
      <c r="B492" s="107"/>
      <c r="L492" s="107"/>
      <c r="V492" s="107"/>
      <c r="AF492" s="107"/>
      <c r="AP492" s="107"/>
      <c r="AZ492" s="107"/>
      <c r="BJ492" s="107"/>
      <c r="BT492" s="107"/>
      <c r="CD492" s="107"/>
      <c r="CN492" s="107"/>
      <c r="CX492" s="107"/>
      <c r="DH492" s="107"/>
      <c r="DR492" s="107"/>
      <c r="EB492" s="107"/>
      <c r="EL492" s="107"/>
      <c r="EV492" s="107"/>
      <c r="FF492" s="107"/>
      <c r="FP492" s="107"/>
      <c r="FZ492" s="107"/>
      <c r="GJ492" s="107"/>
      <c r="GT492" s="107"/>
      <c r="HD492" s="107"/>
    </row>
    <row xmlns:x14ac="http://schemas.microsoft.com/office/spreadsheetml/2009/9/ac" r="493" s="3" customFormat="true" x14ac:dyDescent="0.25">
      <c r="A493" s="362"/>
      <c r="B493" s="107"/>
      <c r="L493" s="107"/>
      <c r="V493" s="107"/>
      <c r="AF493" s="107"/>
      <c r="AP493" s="107"/>
      <c r="AZ493" s="107"/>
      <c r="BJ493" s="107"/>
      <c r="BT493" s="107"/>
      <c r="CD493" s="107"/>
      <c r="CN493" s="107"/>
      <c r="CX493" s="107"/>
      <c r="DH493" s="107"/>
      <c r="DR493" s="107"/>
      <c r="EB493" s="107"/>
      <c r="EL493" s="107"/>
      <c r="EV493" s="107"/>
      <c r="FF493" s="107"/>
      <c r="FP493" s="107"/>
      <c r="FZ493" s="107"/>
      <c r="GJ493" s="107"/>
      <c r="GT493" s="107"/>
      <c r="HD493" s="107"/>
    </row>
    <row xmlns:x14ac="http://schemas.microsoft.com/office/spreadsheetml/2009/9/ac" r="494" s="3" customFormat="true" x14ac:dyDescent="0.25">
      <c r="A494" s="362"/>
      <c r="B494" s="107"/>
      <c r="L494" s="107"/>
      <c r="V494" s="107"/>
      <c r="AF494" s="107"/>
      <c r="AP494" s="107"/>
      <c r="AZ494" s="107"/>
      <c r="BJ494" s="107"/>
      <c r="BT494" s="107"/>
      <c r="CD494" s="107"/>
      <c r="CN494" s="107"/>
      <c r="CX494" s="107"/>
      <c r="DH494" s="107"/>
      <c r="DR494" s="107"/>
      <c r="EB494" s="107"/>
      <c r="EL494" s="107"/>
      <c r="EV494" s="107"/>
      <c r="FF494" s="107"/>
      <c r="FP494" s="107"/>
      <c r="FZ494" s="107"/>
      <c r="GJ494" s="107"/>
      <c r="GT494" s="107"/>
      <c r="HD494" s="107"/>
    </row>
    <row xmlns:x14ac="http://schemas.microsoft.com/office/spreadsheetml/2009/9/ac" r="495" s="3" customFormat="true" x14ac:dyDescent="0.25">
      <c r="A495" s="362"/>
      <c r="B495" s="107"/>
      <c r="L495" s="107"/>
      <c r="V495" s="107"/>
      <c r="AF495" s="107"/>
      <c r="AP495" s="107"/>
      <c r="AZ495" s="107"/>
      <c r="BJ495" s="107"/>
      <c r="BT495" s="107"/>
      <c r="CD495" s="107"/>
      <c r="CN495" s="107"/>
      <c r="CX495" s="107"/>
      <c r="DH495" s="107"/>
      <c r="DR495" s="107"/>
      <c r="EB495" s="107"/>
      <c r="EL495" s="107"/>
      <c r="EV495" s="107"/>
      <c r="FF495" s="107"/>
      <c r="FP495" s="107"/>
      <c r="FZ495" s="107"/>
      <c r="GJ495" s="107"/>
      <c r="GT495" s="107"/>
      <c r="HD495" s="107"/>
    </row>
    <row xmlns:x14ac="http://schemas.microsoft.com/office/spreadsheetml/2009/9/ac" r="496" s="3" customFormat="true" x14ac:dyDescent="0.25">
      <c r="A496" s="362"/>
      <c r="B496" s="107"/>
      <c r="L496" s="107"/>
      <c r="V496" s="107"/>
      <c r="AF496" s="107"/>
      <c r="AP496" s="107"/>
      <c r="AZ496" s="107"/>
      <c r="BJ496" s="107"/>
      <c r="BT496" s="107"/>
      <c r="CD496" s="107"/>
      <c r="CN496" s="107"/>
      <c r="CX496" s="107"/>
      <c r="DH496" s="107"/>
      <c r="DR496" s="107"/>
      <c r="EB496" s="107"/>
      <c r="EL496" s="107"/>
      <c r="EV496" s="107"/>
      <c r="FF496" s="107"/>
      <c r="FP496" s="107"/>
      <c r="FZ496" s="107"/>
      <c r="GJ496" s="107"/>
      <c r="GT496" s="107"/>
      <c r="HD496" s="107"/>
    </row>
    <row xmlns:x14ac="http://schemas.microsoft.com/office/spreadsheetml/2009/9/ac" r="497" s="3" customFormat="true" x14ac:dyDescent="0.25">
      <c r="A497" s="362"/>
      <c r="B497" s="107"/>
      <c r="L497" s="107"/>
      <c r="V497" s="107"/>
      <c r="AF497" s="107"/>
      <c r="AP497" s="107"/>
      <c r="AZ497" s="107"/>
      <c r="BJ497" s="107"/>
      <c r="BT497" s="107"/>
      <c r="CD497" s="107"/>
      <c r="CN497" s="107"/>
      <c r="CX497" s="107"/>
      <c r="DH497" s="107"/>
      <c r="DR497" s="107"/>
      <c r="EB497" s="107"/>
      <c r="EL497" s="107"/>
      <c r="EV497" s="107"/>
      <c r="FF497" s="107"/>
      <c r="FP497" s="107"/>
      <c r="FZ497" s="107"/>
      <c r="GJ497" s="107"/>
      <c r="GT497" s="107"/>
      <c r="HD497" s="107"/>
    </row>
    <row xmlns:x14ac="http://schemas.microsoft.com/office/spreadsheetml/2009/9/ac" r="498" s="3" customFormat="true" x14ac:dyDescent="0.25">
      <c r="A498" s="362"/>
      <c r="B498" s="107"/>
      <c r="L498" s="107"/>
      <c r="V498" s="107"/>
      <c r="AF498" s="107"/>
      <c r="AP498" s="107"/>
      <c r="AZ498" s="107"/>
      <c r="BJ498" s="107"/>
      <c r="BT498" s="107"/>
      <c r="CD498" s="107"/>
      <c r="CN498" s="107"/>
      <c r="CX498" s="107"/>
      <c r="DH498" s="107"/>
      <c r="DR498" s="107"/>
      <c r="EB498" s="107"/>
      <c r="EL498" s="107"/>
      <c r="EV498" s="107"/>
      <c r="FF498" s="107"/>
      <c r="FP498" s="107"/>
      <c r="FZ498" s="107"/>
      <c r="GJ498" s="107"/>
      <c r="GT498" s="107"/>
      <c r="HD498" s="107"/>
    </row>
    <row xmlns:x14ac="http://schemas.microsoft.com/office/spreadsheetml/2009/9/ac" r="499" s="3" customFormat="true" x14ac:dyDescent="0.25">
      <c r="A499" s="362"/>
      <c r="B499" s="107"/>
      <c r="L499" s="107"/>
      <c r="V499" s="107"/>
      <c r="AF499" s="107"/>
      <c r="AP499" s="107"/>
      <c r="AZ499" s="107"/>
      <c r="BJ499" s="107"/>
      <c r="BT499" s="107"/>
      <c r="CD499" s="107"/>
      <c r="CN499" s="107"/>
      <c r="CX499" s="107"/>
      <c r="DH499" s="107"/>
      <c r="DR499" s="107"/>
      <c r="EB499" s="107"/>
      <c r="EL499" s="107"/>
      <c r="EV499" s="107"/>
      <c r="FF499" s="107"/>
      <c r="FP499" s="107"/>
      <c r="FZ499" s="107"/>
      <c r="GJ499" s="107"/>
      <c r="GT499" s="107"/>
      <c r="HD499" s="107"/>
    </row>
    <row xmlns:x14ac="http://schemas.microsoft.com/office/spreadsheetml/2009/9/ac" r="500" s="3" customFormat="true" x14ac:dyDescent="0.25">
      <c r="A500" s="362"/>
      <c r="B500" s="107"/>
      <c r="L500" s="107"/>
      <c r="V500" s="107"/>
      <c r="AF500" s="107"/>
      <c r="AP500" s="107"/>
      <c r="AZ500" s="107"/>
      <c r="BJ500" s="107"/>
      <c r="BT500" s="107"/>
      <c r="CD500" s="107"/>
      <c r="CN500" s="107"/>
      <c r="CX500" s="107"/>
      <c r="DH500" s="107"/>
      <c r="DR500" s="107"/>
      <c r="EB500" s="107"/>
      <c r="EL500" s="107"/>
      <c r="EV500" s="107"/>
      <c r="FF500" s="107"/>
      <c r="FP500" s="107"/>
      <c r="FZ500" s="107"/>
      <c r="GJ500" s="107"/>
      <c r="GT500" s="107"/>
      <c r="HD500" s="107"/>
    </row>
    <row xmlns:x14ac="http://schemas.microsoft.com/office/spreadsheetml/2009/9/ac" r="501" s="3" customFormat="true" x14ac:dyDescent="0.25">
      <c r="A501" s="362"/>
      <c r="B501" s="107"/>
      <c r="L501" s="107"/>
      <c r="V501" s="107"/>
      <c r="AF501" s="107"/>
      <c r="AP501" s="107"/>
      <c r="AZ501" s="107"/>
      <c r="BJ501" s="107"/>
      <c r="BT501" s="107"/>
      <c r="CD501" s="107"/>
      <c r="CN501" s="107"/>
      <c r="CX501" s="107"/>
      <c r="DH501" s="107"/>
      <c r="DR501" s="107"/>
      <c r="EB501" s="107"/>
      <c r="EL501" s="107"/>
      <c r="EV501" s="107"/>
      <c r="FF501" s="107"/>
      <c r="FP501" s="107"/>
      <c r="FZ501" s="107"/>
      <c r="GJ501" s="107"/>
      <c r="GT501" s="107"/>
      <c r="HD501" s="107"/>
    </row>
    <row xmlns:x14ac="http://schemas.microsoft.com/office/spreadsheetml/2009/9/ac" r="502" s="3" customFormat="true" x14ac:dyDescent="0.25">
      <c r="A502" s="362"/>
      <c r="B502" s="107"/>
      <c r="L502" s="107"/>
      <c r="V502" s="107"/>
      <c r="AF502" s="107"/>
      <c r="AP502" s="107"/>
      <c r="AZ502" s="107"/>
      <c r="BJ502" s="107"/>
      <c r="BT502" s="107"/>
      <c r="CD502" s="107"/>
      <c r="CN502" s="107"/>
      <c r="CX502" s="107"/>
      <c r="DH502" s="107"/>
      <c r="DR502" s="107"/>
      <c r="EB502" s="107"/>
      <c r="EL502" s="107"/>
      <c r="EV502" s="107"/>
      <c r="FF502" s="107"/>
      <c r="FP502" s="107"/>
      <c r="FZ502" s="107"/>
      <c r="GJ502" s="107"/>
      <c r="GT502" s="107"/>
      <c r="HD502" s="107"/>
    </row>
    <row xmlns:x14ac="http://schemas.microsoft.com/office/spreadsheetml/2009/9/ac" r="503" s="3" customFormat="true" x14ac:dyDescent="0.25">
      <c r="A503" s="362"/>
      <c r="B503" s="107"/>
      <c r="L503" s="107"/>
      <c r="V503" s="107"/>
      <c r="AF503" s="107"/>
      <c r="AP503" s="107"/>
      <c r="AZ503" s="107"/>
      <c r="BJ503" s="107"/>
      <c r="BT503" s="107"/>
      <c r="CD503" s="107"/>
      <c r="CN503" s="107"/>
      <c r="CX503" s="107"/>
      <c r="DH503" s="107"/>
      <c r="DR503" s="107"/>
      <c r="EB503" s="107"/>
      <c r="EL503" s="107"/>
      <c r="EV503" s="107"/>
      <c r="FF503" s="107"/>
      <c r="FP503" s="107"/>
      <c r="FZ503" s="107"/>
      <c r="GJ503" s="107"/>
      <c r="GT503" s="107"/>
      <c r="HD503" s="107"/>
    </row>
    <row xmlns:x14ac="http://schemas.microsoft.com/office/spreadsheetml/2009/9/ac" r="504" s="3" customFormat="true" x14ac:dyDescent="0.25">
      <c r="A504" s="362"/>
      <c r="B504" s="107"/>
      <c r="L504" s="107"/>
      <c r="V504" s="107"/>
      <c r="AF504" s="107"/>
      <c r="AP504" s="107"/>
      <c r="AZ504" s="107"/>
      <c r="BJ504" s="107"/>
      <c r="BT504" s="107"/>
      <c r="CD504" s="107"/>
      <c r="CN504" s="107"/>
      <c r="CX504" s="107"/>
      <c r="DH504" s="107"/>
      <c r="DR504" s="107"/>
      <c r="EB504" s="107"/>
      <c r="EL504" s="107"/>
      <c r="EV504" s="107"/>
      <c r="FF504" s="107"/>
      <c r="FP504" s="107"/>
      <c r="FZ504" s="107"/>
      <c r="GJ504" s="107"/>
      <c r="GT504" s="107"/>
      <c r="HD504" s="107"/>
    </row>
    <row xmlns:x14ac="http://schemas.microsoft.com/office/spreadsheetml/2009/9/ac" r="505" s="3" customFormat="true" x14ac:dyDescent="0.25">
      <c r="A505" s="362"/>
      <c r="B505" s="107"/>
      <c r="L505" s="107"/>
      <c r="V505" s="107"/>
      <c r="AF505" s="107"/>
      <c r="AP505" s="107"/>
      <c r="AZ505" s="107"/>
      <c r="BJ505" s="107"/>
      <c r="BT505" s="107"/>
      <c r="CD505" s="107"/>
      <c r="CN505" s="107"/>
      <c r="CX505" s="107"/>
      <c r="DH505" s="107"/>
      <c r="DR505" s="107"/>
      <c r="EB505" s="107"/>
      <c r="EL505" s="107"/>
      <c r="EV505" s="107"/>
      <c r="FF505" s="107"/>
      <c r="FP505" s="107"/>
      <c r="FZ505" s="107"/>
      <c r="GJ505" s="107"/>
      <c r="GT505" s="107"/>
      <c r="HD505" s="107"/>
    </row>
    <row xmlns:x14ac="http://schemas.microsoft.com/office/spreadsheetml/2009/9/ac" r="506" s="3" customFormat="true" x14ac:dyDescent="0.25">
      <c r="A506" s="362"/>
      <c r="B506" s="107"/>
      <c r="L506" s="107"/>
      <c r="V506" s="107"/>
      <c r="AF506" s="107"/>
      <c r="AP506" s="107"/>
      <c r="AZ506" s="107"/>
      <c r="BJ506" s="107"/>
      <c r="BT506" s="107"/>
      <c r="CD506" s="107"/>
      <c r="CN506" s="107"/>
      <c r="CX506" s="107"/>
      <c r="DH506" s="107"/>
      <c r="DR506" s="107"/>
      <c r="EB506" s="107"/>
      <c r="EL506" s="107"/>
      <c r="EV506" s="107"/>
      <c r="FF506" s="107"/>
      <c r="FP506" s="107"/>
      <c r="FZ506" s="107"/>
      <c r="GJ506" s="107"/>
      <c r="GT506" s="107"/>
      <c r="HD506" s="107"/>
    </row>
    <row xmlns:x14ac="http://schemas.microsoft.com/office/spreadsheetml/2009/9/ac" r="507" s="3" customFormat="true" x14ac:dyDescent="0.25">
      <c r="A507" s="362"/>
      <c r="B507" s="107"/>
      <c r="L507" s="107"/>
      <c r="V507" s="107"/>
      <c r="AF507" s="107"/>
      <c r="AP507" s="107"/>
      <c r="AZ507" s="107"/>
      <c r="BJ507" s="107"/>
      <c r="BT507" s="107"/>
      <c r="CD507" s="107"/>
      <c r="CN507" s="107"/>
      <c r="CX507" s="107"/>
      <c r="DH507" s="107"/>
      <c r="DR507" s="107"/>
      <c r="EB507" s="107"/>
      <c r="EL507" s="107"/>
      <c r="EV507" s="107"/>
      <c r="FF507" s="107"/>
      <c r="FP507" s="107"/>
      <c r="FZ507" s="107"/>
      <c r="GJ507" s="107"/>
      <c r="GT507" s="107"/>
      <c r="HD507" s="107"/>
    </row>
    <row xmlns:x14ac="http://schemas.microsoft.com/office/spreadsheetml/2009/9/ac" r="508" s="3" customFormat="true" x14ac:dyDescent="0.25">
      <c r="A508" s="362"/>
      <c r="B508" s="107"/>
      <c r="L508" s="107"/>
      <c r="V508" s="107"/>
      <c r="AF508" s="107"/>
      <c r="AP508" s="107"/>
      <c r="AZ508" s="107"/>
      <c r="BJ508" s="107"/>
      <c r="BT508" s="107"/>
      <c r="CD508" s="107"/>
      <c r="CN508" s="107"/>
      <c r="CX508" s="107"/>
      <c r="DH508" s="107"/>
      <c r="DR508" s="107"/>
      <c r="EB508" s="107"/>
      <c r="EL508" s="107"/>
      <c r="EV508" s="107"/>
      <c r="FF508" s="107"/>
      <c r="FP508" s="107"/>
      <c r="FZ508" s="107"/>
      <c r="GJ508" s="107"/>
      <c r="GT508" s="107"/>
      <c r="HD508" s="107"/>
    </row>
    <row xmlns:x14ac="http://schemas.microsoft.com/office/spreadsheetml/2009/9/ac" r="509" s="3" customFormat="true" x14ac:dyDescent="0.25">
      <c r="A509" s="362"/>
      <c r="B509" s="107"/>
      <c r="L509" s="107"/>
      <c r="V509" s="107"/>
      <c r="AF509" s="107"/>
      <c r="AP509" s="107"/>
      <c r="AZ509" s="107"/>
      <c r="BJ509" s="107"/>
      <c r="BT509" s="107"/>
      <c r="CD509" s="107"/>
      <c r="CN509" s="107"/>
      <c r="CX509" s="107"/>
      <c r="DH509" s="107"/>
      <c r="DR509" s="107"/>
      <c r="EB509" s="107"/>
      <c r="EL509" s="107"/>
      <c r="EV509" s="107"/>
      <c r="FF509" s="107"/>
      <c r="FP509" s="107"/>
      <c r="FZ509" s="107"/>
      <c r="GJ509" s="107"/>
      <c r="GT509" s="107"/>
      <c r="HD509" s="107"/>
    </row>
    <row xmlns:x14ac="http://schemas.microsoft.com/office/spreadsheetml/2009/9/ac" r="510" s="3" customFormat="true" x14ac:dyDescent="0.25">
      <c r="A510" s="362"/>
      <c r="B510" s="107"/>
      <c r="L510" s="107"/>
      <c r="V510" s="107"/>
      <c r="AF510" s="107"/>
      <c r="AP510" s="107"/>
      <c r="AZ510" s="107"/>
      <c r="BJ510" s="107"/>
      <c r="BT510" s="107"/>
      <c r="CD510" s="107"/>
      <c r="CN510" s="107"/>
      <c r="CX510" s="107"/>
      <c r="DH510" s="107"/>
      <c r="DR510" s="107"/>
      <c r="EB510" s="107"/>
      <c r="EL510" s="107"/>
      <c r="EV510" s="107"/>
      <c r="FF510" s="107"/>
      <c r="FP510" s="107"/>
      <c r="FZ510" s="107"/>
      <c r="GJ510" s="107"/>
      <c r="GT510" s="107"/>
      <c r="HD510" s="107"/>
    </row>
    <row xmlns:x14ac="http://schemas.microsoft.com/office/spreadsheetml/2009/9/ac" r="511" s="3" customFormat="true" x14ac:dyDescent="0.25">
      <c r="A511" s="362"/>
      <c r="B511" s="107"/>
      <c r="L511" s="107"/>
      <c r="V511" s="107"/>
      <c r="AF511" s="107"/>
      <c r="AP511" s="107"/>
      <c r="AZ511" s="107"/>
      <c r="BJ511" s="107"/>
      <c r="BT511" s="107"/>
      <c r="CD511" s="107"/>
      <c r="CN511" s="107"/>
      <c r="CX511" s="107"/>
      <c r="DH511" s="107"/>
      <c r="DR511" s="107"/>
      <c r="EB511" s="107"/>
      <c r="EL511" s="107"/>
      <c r="EV511" s="107"/>
      <c r="FF511" s="107"/>
      <c r="FP511" s="107"/>
      <c r="FZ511" s="107"/>
      <c r="GJ511" s="107"/>
      <c r="GT511" s="107"/>
      <c r="HD511" s="107"/>
    </row>
    <row xmlns:x14ac="http://schemas.microsoft.com/office/spreadsheetml/2009/9/ac" r="512" s="3" customFormat="true" x14ac:dyDescent="0.25">
      <c r="A512" s="362"/>
      <c r="B512" s="107"/>
      <c r="L512" s="107"/>
      <c r="V512" s="107"/>
      <c r="AF512" s="107"/>
      <c r="AP512" s="107"/>
      <c r="AZ512" s="107"/>
      <c r="BJ512" s="107"/>
      <c r="BT512" s="107"/>
      <c r="CD512" s="107"/>
      <c r="CN512" s="107"/>
      <c r="CX512" s="107"/>
      <c r="DH512" s="107"/>
      <c r="DR512" s="107"/>
      <c r="EB512" s="107"/>
      <c r="EL512" s="107"/>
      <c r="EV512" s="107"/>
      <c r="FF512" s="107"/>
      <c r="FP512" s="107"/>
      <c r="FZ512" s="107"/>
      <c r="GJ512" s="107"/>
      <c r="GT512" s="107"/>
      <c r="HD512" s="107"/>
    </row>
    <row xmlns:x14ac="http://schemas.microsoft.com/office/spreadsheetml/2009/9/ac" r="513" s="3" customFormat="true" x14ac:dyDescent="0.25">
      <c r="A513" s="362"/>
      <c r="B513" s="107"/>
      <c r="L513" s="107"/>
      <c r="V513" s="107"/>
      <c r="AF513" s="107"/>
      <c r="AP513" s="107"/>
      <c r="AZ513" s="107"/>
      <c r="BJ513" s="107"/>
      <c r="BT513" s="107"/>
      <c r="CD513" s="107"/>
      <c r="CN513" s="107"/>
      <c r="CX513" s="107"/>
      <c r="DH513" s="107"/>
      <c r="DR513" s="107"/>
      <c r="EB513" s="107"/>
      <c r="EL513" s="107"/>
      <c r="EV513" s="107"/>
      <c r="FF513" s="107"/>
      <c r="FP513" s="107"/>
      <c r="FZ513" s="107"/>
      <c r="GJ513" s="107"/>
      <c r="GT513" s="107"/>
      <c r="HD513" s="107"/>
    </row>
    <row xmlns:x14ac="http://schemas.microsoft.com/office/spreadsheetml/2009/9/ac" r="514" s="3" customFormat="true" x14ac:dyDescent="0.25">
      <c r="A514" s="362"/>
      <c r="B514" s="107"/>
      <c r="L514" s="107"/>
      <c r="V514" s="107"/>
      <c r="AF514" s="107"/>
      <c r="AP514" s="107"/>
      <c r="AZ514" s="107"/>
      <c r="BJ514" s="107"/>
      <c r="BT514" s="107"/>
      <c r="CD514" s="107"/>
      <c r="CN514" s="107"/>
      <c r="CX514" s="107"/>
      <c r="DH514" s="107"/>
      <c r="DR514" s="107"/>
      <c r="EB514" s="107"/>
      <c r="EL514" s="107"/>
      <c r="EV514" s="107"/>
      <c r="FF514" s="107"/>
      <c r="FP514" s="107"/>
      <c r="FZ514" s="107"/>
      <c r="GJ514" s="107"/>
      <c r="GT514" s="107"/>
      <c r="HD514" s="107"/>
    </row>
    <row xmlns:x14ac="http://schemas.microsoft.com/office/spreadsheetml/2009/9/ac" r="515" s="3" customFormat="true" x14ac:dyDescent="0.25">
      <c r="A515" s="362"/>
      <c r="B515" s="107"/>
      <c r="L515" s="107"/>
      <c r="V515" s="107"/>
      <c r="AF515" s="107"/>
      <c r="AP515" s="107"/>
      <c r="AZ515" s="107"/>
      <c r="BJ515" s="107"/>
      <c r="BT515" s="107"/>
      <c r="CD515" s="107"/>
      <c r="CN515" s="107"/>
      <c r="CX515" s="107"/>
      <c r="DH515" s="107"/>
      <c r="DR515" s="107"/>
      <c r="EB515" s="107"/>
      <c r="EL515" s="107"/>
      <c r="EV515" s="107"/>
      <c r="FF515" s="107"/>
      <c r="FP515" s="107"/>
      <c r="FZ515" s="107"/>
      <c r="GJ515" s="107"/>
      <c r="GT515" s="107"/>
      <c r="HD515" s="107"/>
    </row>
    <row xmlns:x14ac="http://schemas.microsoft.com/office/spreadsheetml/2009/9/ac" r="516" s="3" customFormat="true" x14ac:dyDescent="0.25">
      <c r="A516" s="362"/>
      <c r="B516" s="107"/>
      <c r="L516" s="107"/>
      <c r="V516" s="107"/>
      <c r="AF516" s="107"/>
      <c r="AP516" s="107"/>
      <c r="AZ516" s="107"/>
      <c r="BJ516" s="107"/>
      <c r="BT516" s="107"/>
      <c r="CD516" s="107"/>
      <c r="CN516" s="107"/>
      <c r="CX516" s="107"/>
      <c r="DH516" s="107"/>
      <c r="DR516" s="107"/>
      <c r="EB516" s="107"/>
      <c r="EL516" s="107"/>
      <c r="EV516" s="107"/>
      <c r="FF516" s="107"/>
      <c r="FP516" s="107"/>
      <c r="FZ516" s="107"/>
      <c r="GJ516" s="107"/>
      <c r="GT516" s="107"/>
      <c r="HD516" s="107"/>
    </row>
    <row xmlns:x14ac="http://schemas.microsoft.com/office/spreadsheetml/2009/9/ac" r="517" s="3" customFormat="true" x14ac:dyDescent="0.25">
      <c r="A517" s="362"/>
      <c r="B517" s="107"/>
      <c r="L517" s="107"/>
      <c r="V517" s="107"/>
      <c r="AF517" s="107"/>
      <c r="AP517" s="107"/>
      <c r="AZ517" s="107"/>
      <c r="BJ517" s="107"/>
      <c r="BT517" s="107"/>
      <c r="CD517" s="107"/>
      <c r="CN517" s="107"/>
      <c r="CX517" s="107"/>
      <c r="DH517" s="107"/>
      <c r="DR517" s="107"/>
      <c r="EB517" s="107"/>
      <c r="EL517" s="107"/>
      <c r="EV517" s="107"/>
      <c r="FF517" s="107"/>
      <c r="FP517" s="107"/>
      <c r="FZ517" s="107"/>
      <c r="GJ517" s="107"/>
      <c r="GT517" s="107"/>
      <c r="HD517" s="107"/>
    </row>
    <row xmlns:x14ac="http://schemas.microsoft.com/office/spreadsheetml/2009/9/ac" r="518" s="3" customFormat="true" x14ac:dyDescent="0.25">
      <c r="A518" s="362"/>
      <c r="B518" s="107"/>
      <c r="L518" s="107"/>
      <c r="V518" s="107"/>
      <c r="AF518" s="107"/>
      <c r="AP518" s="107"/>
      <c r="AZ518" s="107"/>
      <c r="BJ518" s="107"/>
      <c r="BT518" s="107"/>
      <c r="CD518" s="107"/>
      <c r="CN518" s="107"/>
      <c r="CX518" s="107"/>
      <c r="DH518" s="107"/>
      <c r="DR518" s="107"/>
      <c r="EB518" s="107"/>
      <c r="EL518" s="107"/>
      <c r="EV518" s="107"/>
      <c r="FF518" s="107"/>
      <c r="FP518" s="107"/>
      <c r="FZ518" s="107"/>
      <c r="GJ518" s="107"/>
      <c r="GT518" s="107"/>
      <c r="HD518" s="107"/>
    </row>
    <row xmlns:x14ac="http://schemas.microsoft.com/office/spreadsheetml/2009/9/ac" r="519" s="3" customFormat="true" x14ac:dyDescent="0.25">
      <c r="A519" s="362"/>
      <c r="B519" s="107"/>
      <c r="L519" s="107"/>
      <c r="V519" s="107"/>
      <c r="AF519" s="107"/>
      <c r="AP519" s="107"/>
      <c r="AZ519" s="107"/>
      <c r="BJ519" s="107"/>
      <c r="BT519" s="107"/>
      <c r="CD519" s="107"/>
      <c r="CN519" s="107"/>
      <c r="CX519" s="107"/>
      <c r="DH519" s="107"/>
      <c r="DR519" s="107"/>
      <c r="EB519" s="107"/>
      <c r="EL519" s="107"/>
      <c r="EV519" s="107"/>
      <c r="FF519" s="107"/>
      <c r="FP519" s="107"/>
      <c r="FZ519" s="107"/>
      <c r="GJ519" s="107"/>
      <c r="GT519" s="107"/>
      <c r="HD519" s="107"/>
    </row>
    <row xmlns:x14ac="http://schemas.microsoft.com/office/spreadsheetml/2009/9/ac" r="520" s="3" customFormat="true" x14ac:dyDescent="0.25">
      <c r="A520" s="362"/>
      <c r="B520" s="107"/>
      <c r="L520" s="107"/>
      <c r="V520" s="107"/>
      <c r="AF520" s="107"/>
      <c r="AP520" s="107"/>
      <c r="AZ520" s="107"/>
      <c r="BJ520" s="107"/>
      <c r="BT520" s="107"/>
      <c r="CD520" s="107"/>
      <c r="CN520" s="107"/>
      <c r="CX520" s="107"/>
      <c r="DH520" s="107"/>
      <c r="DR520" s="107"/>
      <c r="EB520" s="107"/>
      <c r="EL520" s="107"/>
      <c r="EV520" s="107"/>
      <c r="FF520" s="107"/>
      <c r="FP520" s="107"/>
      <c r="FZ520" s="107"/>
      <c r="GJ520" s="107"/>
      <c r="GT520" s="107"/>
      <c r="HD520" s="107"/>
    </row>
    <row xmlns:x14ac="http://schemas.microsoft.com/office/spreadsheetml/2009/9/ac" r="521" s="3" customFormat="true" x14ac:dyDescent="0.25">
      <c r="A521" s="362"/>
      <c r="B521" s="107"/>
      <c r="L521" s="107"/>
      <c r="V521" s="107"/>
      <c r="AF521" s="107"/>
      <c r="AP521" s="107"/>
      <c r="AZ521" s="107"/>
      <c r="BJ521" s="107"/>
      <c r="BT521" s="107"/>
      <c r="CD521" s="107"/>
      <c r="CN521" s="107"/>
      <c r="CX521" s="107"/>
      <c r="DH521" s="107"/>
      <c r="DR521" s="107"/>
      <c r="EB521" s="107"/>
      <c r="EL521" s="107"/>
      <c r="EV521" s="107"/>
      <c r="FF521" s="107"/>
      <c r="FP521" s="107"/>
      <c r="FZ521" s="107"/>
      <c r="GJ521" s="107"/>
      <c r="GT521" s="107"/>
      <c r="HD521" s="107"/>
    </row>
    <row xmlns:x14ac="http://schemas.microsoft.com/office/spreadsheetml/2009/9/ac" r="522" s="3" customFormat="true" x14ac:dyDescent="0.25">
      <c r="A522" s="362"/>
      <c r="B522" s="107"/>
      <c r="L522" s="107"/>
      <c r="V522" s="107"/>
      <c r="AF522" s="107"/>
      <c r="AP522" s="107"/>
      <c r="AZ522" s="107"/>
      <c r="BJ522" s="107"/>
      <c r="BT522" s="107"/>
      <c r="CD522" s="107"/>
      <c r="CN522" s="107"/>
      <c r="CX522" s="107"/>
      <c r="DH522" s="107"/>
      <c r="DR522" s="107"/>
      <c r="EB522" s="107"/>
      <c r="EL522" s="107"/>
      <c r="EV522" s="107"/>
      <c r="FF522" s="107"/>
      <c r="FP522" s="107"/>
      <c r="FZ522" s="107"/>
      <c r="GJ522" s="107"/>
      <c r="GT522" s="107"/>
      <c r="HD522" s="107"/>
    </row>
    <row xmlns:x14ac="http://schemas.microsoft.com/office/spreadsheetml/2009/9/ac" r="523" s="3" customFormat="true" x14ac:dyDescent="0.25">
      <c r="A523" s="362"/>
      <c r="B523" s="107"/>
      <c r="L523" s="107"/>
      <c r="V523" s="107"/>
      <c r="AF523" s="107"/>
      <c r="AP523" s="107"/>
      <c r="AZ523" s="107"/>
      <c r="BJ523" s="107"/>
      <c r="BT523" s="107"/>
      <c r="CD523" s="107"/>
      <c r="CN523" s="107"/>
      <c r="CX523" s="107"/>
      <c r="DH523" s="107"/>
      <c r="DR523" s="107"/>
      <c r="EB523" s="107"/>
      <c r="EL523" s="107"/>
      <c r="EV523" s="107"/>
      <c r="FF523" s="107"/>
      <c r="FP523" s="107"/>
      <c r="FZ523" s="107"/>
      <c r="GJ523" s="107"/>
      <c r="GT523" s="107"/>
      <c r="HD523" s="107"/>
    </row>
    <row xmlns:x14ac="http://schemas.microsoft.com/office/spreadsheetml/2009/9/ac" r="524" s="3" customFormat="true" x14ac:dyDescent="0.25">
      <c r="A524" s="362"/>
      <c r="B524" s="107"/>
      <c r="L524" s="107"/>
      <c r="V524" s="107"/>
      <c r="AF524" s="107"/>
      <c r="AP524" s="107"/>
      <c r="AZ524" s="107"/>
      <c r="BJ524" s="107"/>
      <c r="BT524" s="107"/>
      <c r="CD524" s="107"/>
      <c r="CN524" s="107"/>
      <c r="CX524" s="107"/>
      <c r="DH524" s="107"/>
      <c r="DR524" s="107"/>
      <c r="EB524" s="107"/>
      <c r="EL524" s="107"/>
      <c r="EV524" s="107"/>
      <c r="FF524" s="107"/>
      <c r="FP524" s="107"/>
      <c r="FZ524" s="107"/>
      <c r="GJ524" s="107"/>
      <c r="GT524" s="107"/>
      <c r="HD524" s="107"/>
    </row>
    <row xmlns:x14ac="http://schemas.microsoft.com/office/spreadsheetml/2009/9/ac" r="525" s="3" customFormat="true" x14ac:dyDescent="0.25">
      <c r="A525" s="362"/>
      <c r="B525" s="107"/>
      <c r="L525" s="107"/>
      <c r="V525" s="107"/>
      <c r="AF525" s="107"/>
      <c r="AP525" s="107"/>
      <c r="AZ525" s="107"/>
      <c r="BJ525" s="107"/>
      <c r="BT525" s="107"/>
      <c r="CD525" s="107"/>
      <c r="CN525" s="107"/>
      <c r="CX525" s="107"/>
      <c r="DH525" s="107"/>
      <c r="DR525" s="107"/>
      <c r="EB525" s="107"/>
      <c r="EL525" s="107"/>
      <c r="EV525" s="107"/>
      <c r="FF525" s="107"/>
      <c r="FP525" s="107"/>
      <c r="FZ525" s="107"/>
      <c r="GJ525" s="107"/>
      <c r="GT525" s="107"/>
      <c r="HD525" s="107"/>
    </row>
    <row xmlns:x14ac="http://schemas.microsoft.com/office/spreadsheetml/2009/9/ac" r="526" s="3" customFormat="true" x14ac:dyDescent="0.25">
      <c r="A526" s="362"/>
      <c r="B526" s="107"/>
      <c r="L526" s="107"/>
      <c r="V526" s="107"/>
      <c r="AF526" s="107"/>
      <c r="AP526" s="107"/>
      <c r="AZ526" s="107"/>
      <c r="BJ526" s="107"/>
      <c r="BT526" s="107"/>
      <c r="CD526" s="107"/>
      <c r="CN526" s="107"/>
      <c r="CX526" s="107"/>
      <c r="DH526" s="107"/>
      <c r="DR526" s="107"/>
      <c r="EB526" s="107"/>
      <c r="EL526" s="107"/>
      <c r="EV526" s="107"/>
      <c r="FF526" s="107"/>
      <c r="FP526" s="107"/>
      <c r="FZ526" s="107"/>
      <c r="GJ526" s="107"/>
      <c r="GT526" s="107"/>
      <c r="HD526" s="107"/>
    </row>
    <row xmlns:x14ac="http://schemas.microsoft.com/office/spreadsheetml/2009/9/ac" r="527" s="3" customFormat="true" x14ac:dyDescent="0.25">
      <c r="A527" s="362"/>
      <c r="B527" s="107"/>
      <c r="L527" s="107"/>
      <c r="V527" s="107"/>
      <c r="AF527" s="107"/>
      <c r="AP527" s="107"/>
      <c r="AZ527" s="107"/>
      <c r="BJ527" s="107"/>
      <c r="BT527" s="107"/>
      <c r="CD527" s="107"/>
      <c r="CN527" s="107"/>
      <c r="CX527" s="107"/>
      <c r="DH527" s="107"/>
      <c r="DR527" s="107"/>
      <c r="EB527" s="107"/>
      <c r="EL527" s="107"/>
      <c r="EV527" s="107"/>
      <c r="FF527" s="107"/>
      <c r="FP527" s="107"/>
      <c r="FZ527" s="107"/>
      <c r="GJ527" s="107"/>
      <c r="GT527" s="107"/>
      <c r="HD527" s="107"/>
    </row>
    <row xmlns:x14ac="http://schemas.microsoft.com/office/spreadsheetml/2009/9/ac" r="528" s="3" customFormat="true" x14ac:dyDescent="0.25">
      <c r="A528" s="362"/>
      <c r="B528" s="107"/>
      <c r="L528" s="107"/>
      <c r="V528" s="107"/>
      <c r="AF528" s="107"/>
      <c r="AP528" s="107"/>
      <c r="AZ528" s="107"/>
      <c r="BJ528" s="107"/>
      <c r="BT528" s="107"/>
      <c r="CD528" s="107"/>
      <c r="CN528" s="107"/>
      <c r="CX528" s="107"/>
      <c r="DH528" s="107"/>
      <c r="DR528" s="107"/>
      <c r="EB528" s="107"/>
      <c r="EL528" s="107"/>
      <c r="EV528" s="107"/>
      <c r="FF528" s="107"/>
      <c r="FP528" s="107"/>
      <c r="FZ528" s="107"/>
      <c r="GJ528" s="107"/>
      <c r="GT528" s="107"/>
      <c r="HD528" s="107"/>
    </row>
    <row xmlns:x14ac="http://schemas.microsoft.com/office/spreadsheetml/2009/9/ac" r="529" s="3" customFormat="true" x14ac:dyDescent="0.25">
      <c r="A529" s="362"/>
      <c r="B529" s="107"/>
      <c r="L529" s="107"/>
      <c r="V529" s="107"/>
      <c r="AF529" s="107"/>
      <c r="AP529" s="107"/>
      <c r="AZ529" s="107"/>
      <c r="BJ529" s="107"/>
      <c r="BT529" s="107"/>
      <c r="CD529" s="107"/>
      <c r="CN529" s="107"/>
      <c r="CX529" s="107"/>
      <c r="DH529" s="107"/>
      <c r="DR529" s="107"/>
      <c r="EB529" s="107"/>
      <c r="EL529" s="107"/>
      <c r="EV529" s="107"/>
      <c r="FF529" s="107"/>
      <c r="FP529" s="107"/>
      <c r="FZ529" s="107"/>
      <c r="GJ529" s="107"/>
      <c r="GT529" s="107"/>
      <c r="HD529" s="107"/>
    </row>
    <row xmlns:x14ac="http://schemas.microsoft.com/office/spreadsheetml/2009/9/ac" r="530" s="3" customFormat="true" x14ac:dyDescent="0.25">
      <c r="A530" s="362"/>
      <c r="B530" s="107"/>
      <c r="L530" s="107"/>
      <c r="V530" s="107"/>
      <c r="AF530" s="107"/>
      <c r="AP530" s="107"/>
      <c r="AZ530" s="107"/>
      <c r="BJ530" s="107"/>
      <c r="BT530" s="107"/>
      <c r="CD530" s="107"/>
      <c r="CN530" s="107"/>
      <c r="CX530" s="107"/>
      <c r="DH530" s="107"/>
      <c r="DR530" s="107"/>
      <c r="EB530" s="107"/>
      <c r="EL530" s="107"/>
      <c r="EV530" s="107"/>
      <c r="FF530" s="107"/>
      <c r="FP530" s="107"/>
      <c r="FZ530" s="107"/>
      <c r="GJ530" s="107"/>
      <c r="GT530" s="107"/>
      <c r="HD530" s="107"/>
    </row>
    <row xmlns:x14ac="http://schemas.microsoft.com/office/spreadsheetml/2009/9/ac" r="531" s="3" customFormat="true" x14ac:dyDescent="0.25">
      <c r="A531" s="362"/>
      <c r="B531" s="107"/>
      <c r="L531" s="107"/>
      <c r="V531" s="107"/>
      <c r="AF531" s="107"/>
      <c r="AP531" s="107"/>
      <c r="AZ531" s="107"/>
      <c r="BJ531" s="107"/>
      <c r="BT531" s="107"/>
      <c r="CD531" s="107"/>
      <c r="CN531" s="107"/>
      <c r="CX531" s="107"/>
      <c r="DH531" s="107"/>
      <c r="DR531" s="107"/>
      <c r="EB531" s="107"/>
      <c r="EL531" s="107"/>
      <c r="EV531" s="107"/>
      <c r="FF531" s="107"/>
      <c r="FP531" s="107"/>
      <c r="FZ531" s="107"/>
      <c r="GJ531" s="107"/>
      <c r="GT531" s="107"/>
      <c r="HD531" s="107"/>
    </row>
    <row xmlns:x14ac="http://schemas.microsoft.com/office/spreadsheetml/2009/9/ac" r="532" s="3" customFormat="true" x14ac:dyDescent="0.25">
      <c r="A532" s="362"/>
      <c r="B532" s="107"/>
      <c r="L532" s="107"/>
      <c r="V532" s="107"/>
      <c r="AF532" s="107"/>
      <c r="AP532" s="107"/>
      <c r="AZ532" s="107"/>
      <c r="BJ532" s="107"/>
      <c r="BT532" s="107"/>
      <c r="CD532" s="107"/>
      <c r="CN532" s="107"/>
      <c r="CX532" s="107"/>
      <c r="DH532" s="107"/>
      <c r="DR532" s="107"/>
      <c r="EB532" s="107"/>
      <c r="EL532" s="107"/>
      <c r="EV532" s="107"/>
      <c r="FF532" s="107"/>
      <c r="FP532" s="107"/>
      <c r="FZ532" s="107"/>
      <c r="GJ532" s="107"/>
      <c r="GT532" s="107"/>
      <c r="HD532" s="107"/>
    </row>
    <row xmlns:x14ac="http://schemas.microsoft.com/office/spreadsheetml/2009/9/ac" r="533" s="3" customFormat="true" x14ac:dyDescent="0.25">
      <c r="A533" s="362"/>
      <c r="B533" s="107"/>
      <c r="L533" s="107"/>
      <c r="V533" s="107"/>
      <c r="AF533" s="107"/>
      <c r="AP533" s="107"/>
      <c r="AZ533" s="107"/>
      <c r="BJ533" s="107"/>
      <c r="BT533" s="107"/>
      <c r="CD533" s="107"/>
      <c r="CN533" s="107"/>
      <c r="CX533" s="107"/>
      <c r="DH533" s="107"/>
      <c r="DR533" s="107"/>
      <c r="EB533" s="107"/>
      <c r="EL533" s="107"/>
      <c r="EV533" s="107"/>
      <c r="FF533" s="107"/>
      <c r="FP533" s="107"/>
      <c r="FZ533" s="107"/>
      <c r="GJ533" s="107"/>
      <c r="GT533" s="107"/>
      <c r="HD533" s="107"/>
    </row>
    <row xmlns:x14ac="http://schemas.microsoft.com/office/spreadsheetml/2009/9/ac" r="534" s="3" customFormat="true" x14ac:dyDescent="0.25">
      <c r="A534" s="362"/>
      <c r="B534" s="107"/>
      <c r="L534" s="107"/>
      <c r="V534" s="107"/>
      <c r="AF534" s="107"/>
      <c r="AP534" s="107"/>
      <c r="AZ534" s="107"/>
      <c r="BJ534" s="107"/>
      <c r="BT534" s="107"/>
      <c r="CD534" s="107"/>
      <c r="CN534" s="107"/>
      <c r="CX534" s="107"/>
      <c r="DH534" s="107"/>
      <c r="DR534" s="107"/>
      <c r="EB534" s="107"/>
      <c r="EL534" s="107"/>
      <c r="EV534" s="107"/>
      <c r="FF534" s="107"/>
      <c r="FP534" s="107"/>
      <c r="FZ534" s="107"/>
      <c r="GJ534" s="107"/>
      <c r="GT534" s="107"/>
      <c r="HD534" s="107"/>
    </row>
    <row xmlns:x14ac="http://schemas.microsoft.com/office/spreadsheetml/2009/9/ac" r="535" s="3" customFormat="true" x14ac:dyDescent="0.25">
      <c r="A535" s="362"/>
      <c r="B535" s="107"/>
      <c r="L535" s="107"/>
      <c r="V535" s="107"/>
      <c r="AF535" s="107"/>
      <c r="AP535" s="107"/>
      <c r="AZ535" s="107"/>
      <c r="BJ535" s="107"/>
      <c r="BT535" s="107"/>
      <c r="CD535" s="107"/>
      <c r="CN535" s="107"/>
      <c r="CX535" s="107"/>
      <c r="DH535" s="107"/>
      <c r="DR535" s="107"/>
      <c r="EB535" s="107"/>
      <c r="EL535" s="107"/>
      <c r="EV535" s="107"/>
      <c r="FF535" s="107"/>
      <c r="FP535" s="107"/>
      <c r="FZ535" s="107"/>
      <c r="GJ535" s="107"/>
      <c r="GT535" s="107"/>
      <c r="HD535" s="107"/>
    </row>
    <row xmlns:x14ac="http://schemas.microsoft.com/office/spreadsheetml/2009/9/ac" r="536" s="3" customFormat="true" x14ac:dyDescent="0.25">
      <c r="A536" s="362"/>
      <c r="B536" s="107"/>
      <c r="L536" s="107"/>
      <c r="V536" s="107"/>
      <c r="AF536" s="107"/>
      <c r="AP536" s="107"/>
      <c r="AZ536" s="107"/>
      <c r="BJ536" s="107"/>
      <c r="BT536" s="107"/>
      <c r="CD536" s="107"/>
      <c r="CN536" s="107"/>
      <c r="CX536" s="107"/>
      <c r="DH536" s="107"/>
      <c r="DR536" s="107"/>
      <c r="EB536" s="107"/>
      <c r="EL536" s="107"/>
      <c r="EV536" s="107"/>
      <c r="FF536" s="107"/>
      <c r="FP536" s="107"/>
      <c r="FZ536" s="107"/>
      <c r="GJ536" s="107"/>
      <c r="GT536" s="107"/>
      <c r="HD536" s="107"/>
    </row>
    <row xmlns:x14ac="http://schemas.microsoft.com/office/spreadsheetml/2009/9/ac" r="537" s="3" customFormat="true" x14ac:dyDescent="0.25">
      <c r="A537" s="362"/>
      <c r="B537" s="107"/>
      <c r="L537" s="107"/>
      <c r="V537" s="107"/>
      <c r="AF537" s="107"/>
      <c r="AP537" s="107"/>
      <c r="AZ537" s="107"/>
      <c r="BJ537" s="107"/>
      <c r="BT537" s="107"/>
      <c r="CD537" s="107"/>
      <c r="CN537" s="107"/>
      <c r="CX537" s="107"/>
      <c r="DH537" s="107"/>
      <c r="DR537" s="107"/>
      <c r="EB537" s="107"/>
      <c r="EL537" s="107"/>
      <c r="EV537" s="107"/>
      <c r="FF537" s="107"/>
      <c r="FP537" s="107"/>
      <c r="FZ537" s="107"/>
      <c r="GJ537" s="107"/>
      <c r="GT537" s="107"/>
      <c r="HD537" s="107"/>
    </row>
    <row xmlns:x14ac="http://schemas.microsoft.com/office/spreadsheetml/2009/9/ac" r="538" s="3" customFormat="true" x14ac:dyDescent="0.25">
      <c r="A538" s="362"/>
      <c r="B538" s="107"/>
      <c r="L538" s="107"/>
      <c r="V538" s="107"/>
      <c r="AF538" s="107"/>
      <c r="AP538" s="107"/>
      <c r="AZ538" s="107"/>
      <c r="BJ538" s="107"/>
      <c r="BT538" s="107"/>
      <c r="CD538" s="107"/>
      <c r="CN538" s="107"/>
      <c r="CX538" s="107"/>
      <c r="DH538" s="107"/>
      <c r="DR538" s="107"/>
      <c r="EB538" s="107"/>
      <c r="EL538" s="107"/>
      <c r="EV538" s="107"/>
      <c r="FF538" s="107"/>
      <c r="FP538" s="107"/>
      <c r="FZ538" s="107"/>
      <c r="GJ538" s="107"/>
      <c r="GT538" s="107"/>
      <c r="HD538" s="107"/>
    </row>
    <row xmlns:x14ac="http://schemas.microsoft.com/office/spreadsheetml/2009/9/ac" r="539" s="3" customFormat="true" x14ac:dyDescent="0.25">
      <c r="A539" s="362"/>
      <c r="B539" s="107"/>
      <c r="L539" s="107"/>
      <c r="V539" s="107"/>
      <c r="AF539" s="107"/>
      <c r="AP539" s="107"/>
      <c r="AZ539" s="107"/>
      <c r="BJ539" s="107"/>
      <c r="BT539" s="107"/>
      <c r="CD539" s="107"/>
      <c r="CN539" s="107"/>
      <c r="CX539" s="107"/>
      <c r="DH539" s="107"/>
      <c r="DR539" s="107"/>
      <c r="EB539" s="107"/>
      <c r="EL539" s="107"/>
      <c r="EV539" s="107"/>
      <c r="FF539" s="107"/>
      <c r="FP539" s="107"/>
      <c r="FZ539" s="107"/>
      <c r="GJ539" s="107"/>
      <c r="GT539" s="107"/>
      <c r="HD539" s="107"/>
    </row>
    <row xmlns:x14ac="http://schemas.microsoft.com/office/spreadsheetml/2009/9/ac" r="540" s="3" customFormat="true" x14ac:dyDescent="0.25">
      <c r="A540" s="362"/>
      <c r="B540" s="107"/>
      <c r="L540" s="107"/>
      <c r="V540" s="107"/>
      <c r="AF540" s="107"/>
      <c r="AP540" s="107"/>
      <c r="AZ540" s="107"/>
      <c r="BJ540" s="107"/>
      <c r="BT540" s="107"/>
      <c r="CD540" s="107"/>
      <c r="CN540" s="107"/>
      <c r="CX540" s="107"/>
      <c r="DH540" s="107"/>
      <c r="DR540" s="107"/>
      <c r="EB540" s="107"/>
      <c r="EL540" s="107"/>
      <c r="EV540" s="107"/>
      <c r="FF540" s="107"/>
      <c r="FP540" s="107"/>
      <c r="FZ540" s="107"/>
      <c r="GJ540" s="107"/>
      <c r="GT540" s="107"/>
      <c r="HD540" s="107"/>
    </row>
    <row xmlns:x14ac="http://schemas.microsoft.com/office/spreadsheetml/2009/9/ac" r="541" s="3" customFormat="true" x14ac:dyDescent="0.25">
      <c r="A541" s="362"/>
      <c r="B541" s="107"/>
      <c r="L541" s="107"/>
      <c r="V541" s="107"/>
      <c r="AF541" s="107"/>
      <c r="AP541" s="107"/>
      <c r="AZ541" s="107"/>
      <c r="BJ541" s="107"/>
      <c r="BT541" s="107"/>
      <c r="CD541" s="107"/>
      <c r="CN541" s="107"/>
      <c r="CX541" s="107"/>
      <c r="DH541" s="107"/>
      <c r="DR541" s="107"/>
      <c r="EB541" s="107"/>
      <c r="EL541" s="107"/>
      <c r="EV541" s="107"/>
      <c r="FF541" s="107"/>
      <c r="FP541" s="107"/>
      <c r="FZ541" s="107"/>
      <c r="GJ541" s="107"/>
      <c r="GT541" s="107"/>
      <c r="HD541" s="107"/>
    </row>
    <row xmlns:x14ac="http://schemas.microsoft.com/office/spreadsheetml/2009/9/ac" r="542" s="3" customFormat="true" x14ac:dyDescent="0.25">
      <c r="A542" s="362"/>
      <c r="B542" s="107"/>
      <c r="L542" s="107"/>
      <c r="V542" s="107"/>
      <c r="AF542" s="107"/>
      <c r="AP542" s="107"/>
      <c r="AZ542" s="107"/>
      <c r="BJ542" s="107"/>
      <c r="BT542" s="107"/>
      <c r="CD542" s="107"/>
      <c r="CN542" s="107"/>
      <c r="CX542" s="107"/>
      <c r="DH542" s="107"/>
      <c r="DR542" s="107"/>
      <c r="EB542" s="107"/>
      <c r="EL542" s="107"/>
      <c r="EV542" s="107"/>
      <c r="FF542" s="107"/>
      <c r="FP542" s="107"/>
      <c r="FZ542" s="107"/>
      <c r="GJ542" s="107"/>
      <c r="GT542" s="107"/>
      <c r="HD542" s="107"/>
    </row>
    <row xmlns:x14ac="http://schemas.microsoft.com/office/spreadsheetml/2009/9/ac" r="543" s="3" customFormat="true" x14ac:dyDescent="0.25">
      <c r="A543" s="362"/>
      <c r="B543" s="107"/>
      <c r="L543" s="107"/>
      <c r="V543" s="107"/>
      <c r="AF543" s="107"/>
      <c r="AP543" s="107"/>
      <c r="AZ543" s="107"/>
      <c r="BJ543" s="107"/>
      <c r="BT543" s="107"/>
      <c r="CD543" s="107"/>
      <c r="CN543" s="107"/>
      <c r="CX543" s="107"/>
      <c r="DH543" s="107"/>
      <c r="DR543" s="107"/>
      <c r="EB543" s="107"/>
      <c r="EL543" s="107"/>
      <c r="EV543" s="107"/>
      <c r="FF543" s="107"/>
      <c r="FP543" s="107"/>
      <c r="FZ543" s="107"/>
      <c r="GJ543" s="107"/>
      <c r="GT543" s="107"/>
      <c r="HD543" s="107"/>
    </row>
    <row xmlns:x14ac="http://schemas.microsoft.com/office/spreadsheetml/2009/9/ac" r="544" s="3" customFormat="true" x14ac:dyDescent="0.25">
      <c r="A544" s="362"/>
      <c r="B544" s="107"/>
      <c r="L544" s="107"/>
      <c r="V544" s="107"/>
      <c r="AF544" s="107"/>
      <c r="AP544" s="107"/>
      <c r="AZ544" s="107"/>
      <c r="BJ544" s="107"/>
      <c r="BT544" s="107"/>
      <c r="CD544" s="107"/>
      <c r="CN544" s="107"/>
      <c r="CX544" s="107"/>
      <c r="DH544" s="107"/>
      <c r="DR544" s="107"/>
      <c r="EB544" s="107"/>
      <c r="EL544" s="107"/>
      <c r="EV544" s="107"/>
      <c r="FF544" s="107"/>
      <c r="FP544" s="107"/>
      <c r="FZ544" s="107"/>
      <c r="GJ544" s="107"/>
      <c r="GT544" s="107"/>
      <c r="HD544" s="107"/>
    </row>
    <row xmlns:x14ac="http://schemas.microsoft.com/office/spreadsheetml/2009/9/ac" r="545" s="3" customFormat="true" x14ac:dyDescent="0.25">
      <c r="A545" s="362"/>
      <c r="B545" s="107"/>
      <c r="L545" s="107"/>
      <c r="V545" s="107"/>
      <c r="AF545" s="107"/>
      <c r="AP545" s="107"/>
      <c r="AZ545" s="107"/>
      <c r="BJ545" s="107"/>
      <c r="BT545" s="107"/>
      <c r="CD545" s="107"/>
      <c r="CN545" s="107"/>
      <c r="CX545" s="107"/>
      <c r="DH545" s="107"/>
      <c r="DR545" s="107"/>
      <c r="EB545" s="107"/>
      <c r="EL545" s="107"/>
      <c r="EV545" s="107"/>
      <c r="FF545" s="107"/>
      <c r="FP545" s="107"/>
      <c r="FZ545" s="107"/>
      <c r="GJ545" s="107"/>
      <c r="GT545" s="107"/>
      <c r="HD545" s="107"/>
    </row>
    <row xmlns:x14ac="http://schemas.microsoft.com/office/spreadsheetml/2009/9/ac" r="546" s="3" customFormat="true" x14ac:dyDescent="0.25">
      <c r="A546" s="362"/>
      <c r="B546" s="107"/>
      <c r="L546" s="107"/>
      <c r="V546" s="107"/>
      <c r="AF546" s="107"/>
      <c r="AP546" s="107"/>
      <c r="AZ546" s="107"/>
      <c r="BJ546" s="107"/>
      <c r="BT546" s="107"/>
      <c r="CD546" s="107"/>
      <c r="CN546" s="107"/>
      <c r="CX546" s="107"/>
      <c r="DH546" s="107"/>
      <c r="DR546" s="107"/>
      <c r="EB546" s="107"/>
      <c r="EL546" s="107"/>
      <c r="EV546" s="107"/>
      <c r="FF546" s="107"/>
      <c r="FP546" s="107"/>
      <c r="FZ546" s="107"/>
      <c r="GJ546" s="107"/>
      <c r="GT546" s="107"/>
      <c r="HD546" s="107"/>
    </row>
    <row xmlns:x14ac="http://schemas.microsoft.com/office/spreadsheetml/2009/9/ac" r="547" s="3" customFormat="true" x14ac:dyDescent="0.25">
      <c r="A547" s="362"/>
      <c r="B547" s="107"/>
      <c r="L547" s="107"/>
      <c r="V547" s="107"/>
      <c r="AF547" s="107"/>
      <c r="AP547" s="107"/>
      <c r="AZ547" s="107"/>
      <c r="BJ547" s="107"/>
      <c r="BT547" s="107"/>
      <c r="CD547" s="107"/>
      <c r="CN547" s="107"/>
      <c r="CX547" s="107"/>
      <c r="DH547" s="107"/>
      <c r="DR547" s="107"/>
      <c r="EB547" s="107"/>
      <c r="EL547" s="107"/>
      <c r="EV547" s="107"/>
      <c r="FF547" s="107"/>
      <c r="FP547" s="107"/>
      <c r="FZ547" s="107"/>
      <c r="GJ547" s="107"/>
      <c r="GT547" s="107"/>
      <c r="HD547" s="107"/>
    </row>
    <row xmlns:x14ac="http://schemas.microsoft.com/office/spreadsheetml/2009/9/ac" r="548" s="3" customFormat="true" x14ac:dyDescent="0.25">
      <c r="A548" s="362"/>
      <c r="B548" s="107"/>
      <c r="L548" s="107"/>
      <c r="V548" s="107"/>
      <c r="AF548" s="107"/>
      <c r="AP548" s="107"/>
      <c r="AZ548" s="107"/>
      <c r="BJ548" s="107"/>
      <c r="BT548" s="107"/>
      <c r="CD548" s="107"/>
      <c r="CN548" s="107"/>
      <c r="CX548" s="107"/>
      <c r="DH548" s="107"/>
      <c r="DR548" s="107"/>
      <c r="EB548" s="107"/>
      <c r="EL548" s="107"/>
      <c r="EV548" s="107"/>
      <c r="FF548" s="107"/>
      <c r="FP548" s="107"/>
      <c r="FZ548" s="107"/>
      <c r="GJ548" s="107"/>
      <c r="GT548" s="107"/>
      <c r="HD548" s="107"/>
    </row>
    <row xmlns:x14ac="http://schemas.microsoft.com/office/spreadsheetml/2009/9/ac" r="549" s="3" customFormat="true" x14ac:dyDescent="0.25">
      <c r="A549" s="362"/>
      <c r="B549" s="107"/>
      <c r="L549" s="107"/>
      <c r="V549" s="107"/>
      <c r="AF549" s="107"/>
      <c r="AP549" s="107"/>
      <c r="AZ549" s="107"/>
      <c r="BJ549" s="107"/>
      <c r="BT549" s="107"/>
      <c r="CD549" s="107"/>
      <c r="CN549" s="107"/>
      <c r="CX549" s="107"/>
      <c r="DH549" s="107"/>
      <c r="DR549" s="107"/>
      <c r="EB549" s="107"/>
      <c r="EL549" s="107"/>
      <c r="EV549" s="107"/>
      <c r="FF549" s="107"/>
      <c r="FP549" s="107"/>
      <c r="FZ549" s="107"/>
      <c r="GJ549" s="107"/>
      <c r="GT549" s="107"/>
      <c r="HD549" s="107"/>
    </row>
    <row xmlns:x14ac="http://schemas.microsoft.com/office/spreadsheetml/2009/9/ac" r="550" s="3" customFormat="true" x14ac:dyDescent="0.25">
      <c r="A550" s="362"/>
      <c r="B550" s="107"/>
      <c r="L550" s="107"/>
      <c r="V550" s="107"/>
      <c r="AF550" s="107"/>
      <c r="AP550" s="107"/>
      <c r="AZ550" s="107"/>
      <c r="BJ550" s="107"/>
      <c r="BT550" s="107"/>
      <c r="CD550" s="107"/>
      <c r="CN550" s="107"/>
      <c r="CX550" s="107"/>
      <c r="DH550" s="107"/>
      <c r="DR550" s="107"/>
      <c r="EB550" s="107"/>
      <c r="EL550" s="107"/>
      <c r="EV550" s="107"/>
      <c r="FF550" s="107"/>
      <c r="FP550" s="107"/>
      <c r="FZ550" s="107"/>
      <c r="GJ550" s="107"/>
      <c r="GT550" s="107"/>
      <c r="HD550" s="107"/>
    </row>
    <row xmlns:x14ac="http://schemas.microsoft.com/office/spreadsheetml/2009/9/ac" r="551" s="3" customFormat="true" x14ac:dyDescent="0.25">
      <c r="A551" s="362"/>
      <c r="B551" s="107"/>
      <c r="L551" s="107"/>
      <c r="V551" s="107"/>
      <c r="AF551" s="107"/>
      <c r="AP551" s="107"/>
      <c r="AZ551" s="107"/>
      <c r="BJ551" s="107"/>
      <c r="BT551" s="107"/>
      <c r="CD551" s="107"/>
      <c r="CN551" s="107"/>
      <c r="CX551" s="107"/>
      <c r="DH551" s="107"/>
      <c r="DR551" s="107"/>
      <c r="EB551" s="107"/>
      <c r="EL551" s="107"/>
      <c r="EV551" s="107"/>
      <c r="FF551" s="107"/>
      <c r="FP551" s="107"/>
      <c r="FZ551" s="107"/>
      <c r="GJ551" s="107"/>
      <c r="GT551" s="107"/>
      <c r="HD551" s="107"/>
    </row>
    <row xmlns:x14ac="http://schemas.microsoft.com/office/spreadsheetml/2009/9/ac" r="552" s="3" customFormat="true" x14ac:dyDescent="0.25">
      <c r="A552" s="362"/>
      <c r="B552" s="107"/>
      <c r="L552" s="107"/>
      <c r="V552" s="107"/>
      <c r="AF552" s="107"/>
      <c r="AP552" s="107"/>
      <c r="AZ552" s="107"/>
      <c r="BJ552" s="107"/>
      <c r="BT552" s="107"/>
      <c r="CD552" s="107"/>
      <c r="CN552" s="107"/>
      <c r="CX552" s="107"/>
      <c r="DH552" s="107"/>
      <c r="DR552" s="107"/>
      <c r="EB552" s="107"/>
      <c r="EL552" s="107"/>
      <c r="EV552" s="107"/>
      <c r="FF552" s="107"/>
      <c r="FP552" s="107"/>
      <c r="FZ552" s="107"/>
      <c r="GJ552" s="107"/>
      <c r="GT552" s="107"/>
      <c r="HD552" s="107"/>
    </row>
    <row xmlns:x14ac="http://schemas.microsoft.com/office/spreadsheetml/2009/9/ac" r="553" s="3" customFormat="true" x14ac:dyDescent="0.25">
      <c r="A553" s="362"/>
      <c r="B553" s="107"/>
      <c r="L553" s="107"/>
      <c r="V553" s="107"/>
      <c r="AF553" s="107"/>
      <c r="AP553" s="107"/>
      <c r="AZ553" s="107"/>
      <c r="BJ553" s="107"/>
      <c r="BT553" s="107"/>
      <c r="CD553" s="107"/>
      <c r="CN553" s="107"/>
      <c r="CX553" s="107"/>
      <c r="DH553" s="107"/>
      <c r="DR553" s="107"/>
      <c r="EB553" s="107"/>
      <c r="EL553" s="107"/>
      <c r="EV553" s="107"/>
      <c r="FF553" s="107"/>
      <c r="FP553" s="107"/>
      <c r="FZ553" s="107"/>
      <c r="GJ553" s="107"/>
      <c r="GT553" s="107"/>
      <c r="HD553" s="107"/>
    </row>
    <row xmlns:x14ac="http://schemas.microsoft.com/office/spreadsheetml/2009/9/ac" r="554" s="3" customFormat="true" x14ac:dyDescent="0.25">
      <c r="A554" s="362"/>
      <c r="B554" s="107"/>
      <c r="L554" s="107"/>
      <c r="V554" s="107"/>
      <c r="AF554" s="107"/>
      <c r="AP554" s="107"/>
      <c r="AZ554" s="107"/>
      <c r="BJ554" s="107"/>
      <c r="BT554" s="107"/>
      <c r="CD554" s="107"/>
      <c r="CN554" s="107"/>
      <c r="CX554" s="107"/>
      <c r="DH554" s="107"/>
      <c r="DR554" s="107"/>
      <c r="EB554" s="107"/>
      <c r="EL554" s="107"/>
      <c r="EV554" s="107"/>
      <c r="FF554" s="107"/>
      <c r="FP554" s="107"/>
      <c r="FZ554" s="107"/>
      <c r="GJ554" s="107"/>
      <c r="GT554" s="107"/>
      <c r="HD554" s="107"/>
    </row>
    <row xmlns:x14ac="http://schemas.microsoft.com/office/spreadsheetml/2009/9/ac" r="555" s="3" customFormat="true" x14ac:dyDescent="0.25">
      <c r="A555" s="362"/>
      <c r="B555" s="107"/>
      <c r="L555" s="107"/>
      <c r="V555" s="107"/>
      <c r="AF555" s="107"/>
      <c r="AP555" s="107"/>
      <c r="AZ555" s="107"/>
      <c r="BJ555" s="107"/>
      <c r="BT555" s="107"/>
      <c r="CD555" s="107"/>
      <c r="CN555" s="107"/>
      <c r="CX555" s="107"/>
      <c r="DH555" s="107"/>
      <c r="DR555" s="107"/>
      <c r="EB555" s="107"/>
      <c r="EL555" s="107"/>
      <c r="EV555" s="107"/>
      <c r="FF555" s="107"/>
      <c r="FP555" s="107"/>
      <c r="FZ555" s="107"/>
      <c r="GJ555" s="107"/>
      <c r="GT555" s="107"/>
      <c r="HD555" s="107"/>
    </row>
    <row xmlns:x14ac="http://schemas.microsoft.com/office/spreadsheetml/2009/9/ac" r="556" s="3" customFormat="true" x14ac:dyDescent="0.25">
      <c r="A556" s="362"/>
      <c r="B556" s="107"/>
      <c r="L556" s="107"/>
      <c r="V556" s="107"/>
      <c r="AF556" s="107"/>
      <c r="AP556" s="107"/>
      <c r="AZ556" s="107"/>
      <c r="BJ556" s="107"/>
      <c r="BT556" s="107"/>
      <c r="CD556" s="107"/>
      <c r="CN556" s="107"/>
      <c r="CX556" s="107"/>
      <c r="DH556" s="107"/>
      <c r="DR556" s="107"/>
      <c r="EB556" s="107"/>
      <c r="EL556" s="107"/>
      <c r="EV556" s="107"/>
      <c r="FF556" s="107"/>
      <c r="FP556" s="107"/>
      <c r="FZ556" s="107"/>
      <c r="GJ556" s="107"/>
      <c r="GT556" s="107"/>
      <c r="HD556" s="107"/>
    </row>
    <row xmlns:x14ac="http://schemas.microsoft.com/office/spreadsheetml/2009/9/ac" r="557" s="3" customFormat="true" x14ac:dyDescent="0.25">
      <c r="A557" s="362"/>
      <c r="B557" s="107"/>
      <c r="L557" s="107"/>
      <c r="V557" s="107"/>
      <c r="AF557" s="107"/>
      <c r="AP557" s="107"/>
      <c r="AZ557" s="107"/>
      <c r="BJ557" s="107"/>
      <c r="BT557" s="107"/>
      <c r="CD557" s="107"/>
      <c r="CN557" s="107"/>
      <c r="CX557" s="107"/>
      <c r="DH557" s="107"/>
      <c r="DR557" s="107"/>
      <c r="EB557" s="107"/>
      <c r="EL557" s="107"/>
      <c r="EV557" s="107"/>
      <c r="FF557" s="107"/>
      <c r="FP557" s="107"/>
      <c r="FZ557" s="107"/>
      <c r="GJ557" s="107"/>
      <c r="GT557" s="107"/>
      <c r="HD557" s="107"/>
    </row>
    <row xmlns:x14ac="http://schemas.microsoft.com/office/spreadsheetml/2009/9/ac" r="558" s="3" customFormat="true" x14ac:dyDescent="0.25">
      <c r="A558" s="362"/>
      <c r="B558" s="107"/>
      <c r="L558" s="107"/>
      <c r="V558" s="107"/>
      <c r="AF558" s="107"/>
      <c r="AP558" s="107"/>
      <c r="AZ558" s="107"/>
      <c r="BJ558" s="107"/>
      <c r="BT558" s="107"/>
      <c r="CD558" s="107"/>
      <c r="CN558" s="107"/>
      <c r="CX558" s="107"/>
      <c r="DH558" s="107"/>
      <c r="DR558" s="107"/>
      <c r="EB558" s="107"/>
      <c r="EL558" s="107"/>
      <c r="EV558" s="107"/>
      <c r="FF558" s="107"/>
      <c r="FP558" s="107"/>
      <c r="FZ558" s="107"/>
      <c r="GJ558" s="107"/>
      <c r="GT558" s="107"/>
      <c r="HD558" s="107"/>
    </row>
    <row xmlns:x14ac="http://schemas.microsoft.com/office/spreadsheetml/2009/9/ac" r="559" s="3" customFormat="true" x14ac:dyDescent="0.25">
      <c r="A559" s="362"/>
      <c r="B559" s="107"/>
      <c r="L559" s="107"/>
      <c r="V559" s="107"/>
      <c r="AF559" s="107"/>
      <c r="AP559" s="107"/>
      <c r="AZ559" s="107"/>
      <c r="BJ559" s="107"/>
      <c r="BT559" s="107"/>
      <c r="CD559" s="107"/>
      <c r="CN559" s="107"/>
      <c r="CX559" s="107"/>
      <c r="DH559" s="107"/>
      <c r="DR559" s="107"/>
      <c r="EB559" s="107"/>
      <c r="EL559" s="107"/>
      <c r="EV559" s="107"/>
      <c r="FF559" s="107"/>
      <c r="FP559" s="107"/>
      <c r="FZ559" s="107"/>
      <c r="GJ559" s="107"/>
      <c r="GT559" s="107"/>
      <c r="HD559" s="107"/>
    </row>
    <row xmlns:x14ac="http://schemas.microsoft.com/office/spreadsheetml/2009/9/ac" r="560" s="3" customFormat="true" x14ac:dyDescent="0.25">
      <c r="A560" s="362"/>
      <c r="B560" s="107"/>
      <c r="L560" s="107"/>
      <c r="V560" s="107"/>
      <c r="AF560" s="107"/>
      <c r="AP560" s="107"/>
      <c r="AZ560" s="107"/>
      <c r="BJ560" s="107"/>
      <c r="BT560" s="107"/>
      <c r="CD560" s="107"/>
      <c r="CN560" s="107"/>
      <c r="CX560" s="107"/>
      <c r="DH560" s="107"/>
      <c r="DR560" s="107"/>
      <c r="EB560" s="107"/>
      <c r="EL560" s="107"/>
      <c r="EV560" s="107"/>
      <c r="FF560" s="107"/>
      <c r="FP560" s="107"/>
      <c r="FZ560" s="107"/>
      <c r="GJ560" s="107"/>
      <c r="GT560" s="107"/>
      <c r="HD560" s="107"/>
    </row>
    <row xmlns:x14ac="http://schemas.microsoft.com/office/spreadsheetml/2009/9/ac" r="561" s="3" customFormat="true" x14ac:dyDescent="0.25">
      <c r="A561" s="362"/>
      <c r="B561" s="107"/>
      <c r="L561" s="107"/>
      <c r="V561" s="107"/>
      <c r="AF561" s="107"/>
      <c r="AP561" s="107"/>
      <c r="AZ561" s="107"/>
      <c r="BJ561" s="107"/>
      <c r="BT561" s="107"/>
      <c r="CD561" s="107"/>
      <c r="CN561" s="107"/>
      <c r="CX561" s="107"/>
      <c r="DH561" s="107"/>
      <c r="DR561" s="107"/>
      <c r="EB561" s="107"/>
      <c r="EL561" s="107"/>
      <c r="EV561" s="107"/>
      <c r="FF561" s="107"/>
      <c r="FP561" s="107"/>
      <c r="FZ561" s="107"/>
      <c r="GJ561" s="107"/>
      <c r="GT561" s="107"/>
      <c r="HD561" s="107"/>
    </row>
    <row xmlns:x14ac="http://schemas.microsoft.com/office/spreadsheetml/2009/9/ac" r="562" s="3" customFormat="true" x14ac:dyDescent="0.25">
      <c r="A562" s="362"/>
      <c r="B562" s="107"/>
      <c r="L562" s="107"/>
      <c r="V562" s="107"/>
      <c r="AF562" s="107"/>
      <c r="AP562" s="107"/>
      <c r="AZ562" s="107"/>
      <c r="BJ562" s="107"/>
      <c r="BT562" s="107"/>
      <c r="CD562" s="107"/>
      <c r="CN562" s="107"/>
      <c r="CX562" s="107"/>
      <c r="DH562" s="107"/>
      <c r="DR562" s="107"/>
      <c r="EB562" s="107"/>
      <c r="EL562" s="107"/>
      <c r="EV562" s="107"/>
      <c r="FF562" s="107"/>
      <c r="FP562" s="107"/>
      <c r="FZ562" s="107"/>
      <c r="GJ562" s="107"/>
      <c r="GT562" s="107"/>
      <c r="HD562" s="107"/>
    </row>
    <row xmlns:x14ac="http://schemas.microsoft.com/office/spreadsheetml/2009/9/ac" r="563" s="3" customFormat="true" x14ac:dyDescent="0.25">
      <c r="A563" s="362"/>
      <c r="B563" s="107"/>
      <c r="L563" s="107"/>
      <c r="V563" s="107"/>
      <c r="AF563" s="107"/>
      <c r="AP563" s="107"/>
      <c r="AZ563" s="107"/>
      <c r="BJ563" s="107"/>
      <c r="BT563" s="107"/>
      <c r="CD563" s="107"/>
      <c r="CN563" s="107"/>
      <c r="CX563" s="107"/>
      <c r="DH563" s="107"/>
      <c r="DR563" s="107"/>
      <c r="EB563" s="107"/>
      <c r="EL563" s="107"/>
      <c r="EV563" s="107"/>
      <c r="FF563" s="107"/>
      <c r="FP563" s="107"/>
      <c r="FZ563" s="107"/>
      <c r="GJ563" s="107"/>
      <c r="GT563" s="107"/>
      <c r="HD563" s="107"/>
    </row>
    <row xmlns:x14ac="http://schemas.microsoft.com/office/spreadsheetml/2009/9/ac" r="564" s="3" customFormat="true" x14ac:dyDescent="0.25">
      <c r="A564" s="362"/>
      <c r="B564" s="107"/>
      <c r="L564" s="107"/>
      <c r="V564" s="107"/>
      <c r="AF564" s="107"/>
      <c r="AP564" s="107"/>
      <c r="AZ564" s="107"/>
      <c r="BJ564" s="107"/>
      <c r="BT564" s="107"/>
      <c r="CD564" s="107"/>
      <c r="CN564" s="107"/>
      <c r="CX564" s="107"/>
      <c r="DH564" s="107"/>
      <c r="DR564" s="107"/>
      <c r="EB564" s="107"/>
      <c r="EL564" s="107"/>
      <c r="EV564" s="107"/>
      <c r="FF564" s="107"/>
      <c r="FP564" s="107"/>
      <c r="FZ564" s="107"/>
      <c r="GJ564" s="107"/>
      <c r="GT564" s="107"/>
      <c r="HD564" s="107"/>
    </row>
    <row xmlns:x14ac="http://schemas.microsoft.com/office/spreadsheetml/2009/9/ac" r="565" s="3" customFormat="true" x14ac:dyDescent="0.25">
      <c r="A565" s="362"/>
      <c r="B565" s="107"/>
      <c r="L565" s="107"/>
      <c r="V565" s="107"/>
      <c r="AF565" s="107"/>
      <c r="AP565" s="107"/>
      <c r="AZ565" s="107"/>
      <c r="BJ565" s="107"/>
      <c r="BT565" s="107"/>
      <c r="CD565" s="107"/>
      <c r="CN565" s="107"/>
      <c r="CX565" s="107"/>
      <c r="DH565" s="107"/>
      <c r="DR565" s="107"/>
      <c r="EB565" s="107"/>
      <c r="EL565" s="107"/>
      <c r="EV565" s="107"/>
      <c r="FF565" s="107"/>
      <c r="FP565" s="107"/>
      <c r="FZ565" s="107"/>
      <c r="GJ565" s="107"/>
      <c r="GT565" s="107"/>
      <c r="HD565" s="107"/>
    </row>
    <row xmlns:x14ac="http://schemas.microsoft.com/office/spreadsheetml/2009/9/ac" r="566" s="3" customFormat="true" x14ac:dyDescent="0.25">
      <c r="A566" s="362"/>
      <c r="B566" s="107"/>
      <c r="L566" s="107"/>
      <c r="V566" s="107"/>
      <c r="AF566" s="107"/>
      <c r="AP566" s="107"/>
      <c r="AZ566" s="107"/>
      <c r="BJ566" s="107"/>
      <c r="BT566" s="107"/>
      <c r="CD566" s="107"/>
      <c r="CN566" s="107"/>
      <c r="CX566" s="107"/>
      <c r="DH566" s="107"/>
      <c r="DR566" s="107"/>
      <c r="EB566" s="107"/>
      <c r="EL566" s="107"/>
      <c r="EV566" s="107"/>
      <c r="FF566" s="107"/>
      <c r="FP566" s="107"/>
      <c r="FZ566" s="107"/>
      <c r="GJ566" s="107"/>
      <c r="GT566" s="107"/>
      <c r="HD566" s="107"/>
    </row>
    <row xmlns:x14ac="http://schemas.microsoft.com/office/spreadsheetml/2009/9/ac" r="567" s="3" customFormat="true" x14ac:dyDescent="0.25">
      <c r="A567" s="362"/>
      <c r="B567" s="107"/>
      <c r="L567" s="107"/>
      <c r="V567" s="107"/>
      <c r="AF567" s="107"/>
      <c r="AP567" s="107"/>
      <c r="AZ567" s="107"/>
      <c r="BJ567" s="107"/>
      <c r="BT567" s="107"/>
      <c r="CD567" s="107"/>
      <c r="CN567" s="107"/>
      <c r="CX567" s="107"/>
      <c r="DH567" s="107"/>
      <c r="DR567" s="107"/>
      <c r="EB567" s="107"/>
      <c r="EL567" s="107"/>
      <c r="EV567" s="107"/>
      <c r="FF567" s="107"/>
      <c r="FP567" s="107"/>
      <c r="FZ567" s="107"/>
      <c r="GJ567" s="107"/>
      <c r="GT567" s="107"/>
      <c r="HD567" s="107"/>
    </row>
    <row xmlns:x14ac="http://schemas.microsoft.com/office/spreadsheetml/2009/9/ac" r="568" s="3" customFormat="true" x14ac:dyDescent="0.25">
      <c r="A568" s="362"/>
      <c r="B568" s="107"/>
      <c r="L568" s="107"/>
      <c r="V568" s="107"/>
      <c r="AF568" s="107"/>
      <c r="AP568" s="107"/>
      <c r="AZ568" s="107"/>
      <c r="BJ568" s="107"/>
      <c r="BT568" s="107"/>
      <c r="CD568" s="107"/>
      <c r="CN568" s="107"/>
      <c r="CX568" s="107"/>
      <c r="DH568" s="107"/>
      <c r="DR568" s="107"/>
      <c r="EB568" s="107"/>
      <c r="EL568" s="107"/>
      <c r="EV568" s="107"/>
      <c r="FF568" s="107"/>
      <c r="FP568" s="107"/>
      <c r="FZ568" s="107"/>
      <c r="GJ568" s="107"/>
      <c r="GT568" s="107"/>
      <c r="HD568" s="107"/>
    </row>
    <row xmlns:x14ac="http://schemas.microsoft.com/office/spreadsheetml/2009/9/ac" r="569" s="3" customFormat="true" x14ac:dyDescent="0.25">
      <c r="A569" s="362"/>
      <c r="B569" s="107"/>
      <c r="L569" s="107"/>
      <c r="V569" s="107"/>
      <c r="AF569" s="107"/>
      <c r="AP569" s="107"/>
      <c r="AZ569" s="107"/>
      <c r="BJ569" s="107"/>
      <c r="BT569" s="107"/>
      <c r="CD569" s="107"/>
      <c r="CN569" s="107"/>
      <c r="CX569" s="107"/>
      <c r="DH569" s="107"/>
      <c r="DR569" s="107"/>
      <c r="EB569" s="107"/>
      <c r="EL569" s="107"/>
      <c r="EV569" s="107"/>
      <c r="FF569" s="107"/>
      <c r="FP569" s="107"/>
      <c r="FZ569" s="107"/>
      <c r="GJ569" s="107"/>
      <c r="GT569" s="107"/>
      <c r="HD569" s="107"/>
    </row>
    <row xmlns:x14ac="http://schemas.microsoft.com/office/spreadsheetml/2009/9/ac" r="570" s="3" customFormat="true" x14ac:dyDescent="0.25">
      <c r="A570" s="362"/>
      <c r="B570" s="107"/>
      <c r="L570" s="107"/>
      <c r="V570" s="107"/>
      <c r="AF570" s="107"/>
      <c r="AP570" s="107"/>
      <c r="AZ570" s="107"/>
      <c r="BJ570" s="107"/>
      <c r="BT570" s="107"/>
      <c r="CD570" s="107"/>
      <c r="CN570" s="107"/>
      <c r="CX570" s="107"/>
      <c r="DH570" s="107"/>
      <c r="DR570" s="107"/>
      <c r="EB570" s="107"/>
      <c r="EL570" s="107"/>
      <c r="EV570" s="107"/>
      <c r="FF570" s="107"/>
      <c r="FP570" s="107"/>
      <c r="FZ570" s="107"/>
      <c r="GJ570" s="107"/>
      <c r="GT570" s="107"/>
      <c r="HD570" s="107"/>
    </row>
    <row xmlns:x14ac="http://schemas.microsoft.com/office/spreadsheetml/2009/9/ac" r="571" s="3" customFormat="true" x14ac:dyDescent="0.25">
      <c r="A571" s="362"/>
      <c r="B571" s="107"/>
      <c r="L571" s="107"/>
      <c r="V571" s="107"/>
      <c r="AF571" s="107"/>
      <c r="AP571" s="107"/>
      <c r="AZ571" s="107"/>
      <c r="BJ571" s="107"/>
      <c r="BT571" s="107"/>
      <c r="CD571" s="107"/>
      <c r="CN571" s="107"/>
      <c r="CX571" s="107"/>
      <c r="DH571" s="107"/>
      <c r="DR571" s="107"/>
      <c r="EB571" s="107"/>
      <c r="EL571" s="107"/>
      <c r="EV571" s="107"/>
      <c r="FF571" s="107"/>
      <c r="FP571" s="107"/>
      <c r="FZ571" s="107"/>
      <c r="GJ571" s="107"/>
      <c r="GT571" s="107"/>
      <c r="HD571" s="107"/>
    </row>
    <row xmlns:x14ac="http://schemas.microsoft.com/office/spreadsheetml/2009/9/ac" r="572" s="3" customFormat="true" x14ac:dyDescent="0.25">
      <c r="A572" s="362"/>
      <c r="B572" s="107"/>
      <c r="L572" s="107"/>
      <c r="V572" s="107"/>
      <c r="AF572" s="107"/>
      <c r="AP572" s="107"/>
      <c r="AZ572" s="107"/>
      <c r="BJ572" s="107"/>
      <c r="BT572" s="107"/>
      <c r="CD572" s="107"/>
      <c r="CN572" s="107"/>
      <c r="CX572" s="107"/>
      <c r="DH572" s="107"/>
      <c r="DR572" s="107"/>
      <c r="EB572" s="107"/>
      <c r="EL572" s="107"/>
      <c r="EV572" s="107"/>
      <c r="FF572" s="107"/>
      <c r="FP572" s="107"/>
      <c r="FZ572" s="107"/>
      <c r="GJ572" s="107"/>
      <c r="GT572" s="107"/>
      <c r="HD572" s="107"/>
    </row>
    <row xmlns:x14ac="http://schemas.microsoft.com/office/spreadsheetml/2009/9/ac" r="573" s="3" customFormat="true" x14ac:dyDescent="0.25">
      <c r="A573" s="362"/>
      <c r="B573" s="107"/>
      <c r="L573" s="107"/>
      <c r="V573" s="107"/>
      <c r="AF573" s="107"/>
      <c r="AP573" s="107"/>
      <c r="AZ573" s="107"/>
      <c r="BJ573" s="107"/>
      <c r="BT573" s="107"/>
      <c r="CD573" s="107"/>
      <c r="CN573" s="107"/>
      <c r="CX573" s="107"/>
      <c r="DH573" s="107"/>
      <c r="DR573" s="107"/>
      <c r="EB573" s="107"/>
      <c r="EL573" s="107"/>
      <c r="EV573" s="107"/>
      <c r="FF573" s="107"/>
      <c r="FP573" s="107"/>
      <c r="FZ573" s="107"/>
      <c r="GJ573" s="107"/>
      <c r="GT573" s="107"/>
      <c r="HD573" s="107"/>
    </row>
    <row xmlns:x14ac="http://schemas.microsoft.com/office/spreadsheetml/2009/9/ac" r="574" s="3" customFormat="true" x14ac:dyDescent="0.25">
      <c r="A574" s="362"/>
      <c r="B574" s="107"/>
      <c r="L574" s="107"/>
      <c r="V574" s="107"/>
      <c r="AF574" s="107"/>
      <c r="AP574" s="107"/>
      <c r="AZ574" s="107"/>
      <c r="BJ574" s="107"/>
      <c r="BT574" s="107"/>
      <c r="CD574" s="107"/>
      <c r="CN574" s="107"/>
      <c r="CX574" s="107"/>
      <c r="DH574" s="107"/>
      <c r="DR574" s="107"/>
      <c r="EB574" s="107"/>
      <c r="EL574" s="107"/>
      <c r="EV574" s="107"/>
      <c r="FF574" s="107"/>
      <c r="FP574" s="107"/>
      <c r="FZ574" s="107"/>
      <c r="GJ574" s="107"/>
      <c r="GT574" s="107"/>
      <c r="HD574" s="107"/>
    </row>
    <row xmlns:x14ac="http://schemas.microsoft.com/office/spreadsheetml/2009/9/ac" r="575" s="3" customFormat="true" x14ac:dyDescent="0.25">
      <c r="A575" s="362"/>
      <c r="B575" s="107"/>
      <c r="L575" s="107"/>
      <c r="V575" s="107"/>
      <c r="AF575" s="107"/>
      <c r="AP575" s="107"/>
      <c r="AZ575" s="107"/>
      <c r="BJ575" s="107"/>
      <c r="BT575" s="107"/>
      <c r="CD575" s="107"/>
      <c r="CN575" s="107"/>
      <c r="CX575" s="107"/>
      <c r="DH575" s="107"/>
      <c r="DR575" s="107"/>
      <c r="EB575" s="107"/>
      <c r="EL575" s="107"/>
      <c r="EV575" s="107"/>
      <c r="FF575" s="107"/>
      <c r="FP575" s="107"/>
      <c r="FZ575" s="107"/>
      <c r="GJ575" s="107"/>
      <c r="GT575" s="107"/>
      <c r="HD575" s="107"/>
    </row>
    <row xmlns:x14ac="http://schemas.microsoft.com/office/spreadsheetml/2009/9/ac" r="576" s="3" customFormat="true" x14ac:dyDescent="0.25">
      <c r="A576" s="362"/>
      <c r="B576" s="107"/>
      <c r="L576" s="107"/>
      <c r="V576" s="107"/>
      <c r="AF576" s="107"/>
      <c r="AP576" s="107"/>
      <c r="AZ576" s="107"/>
      <c r="BJ576" s="107"/>
      <c r="BT576" s="107"/>
      <c r="CD576" s="107"/>
      <c r="CN576" s="107"/>
      <c r="CX576" s="107"/>
      <c r="DH576" s="107"/>
      <c r="DR576" s="107"/>
      <c r="EB576" s="107"/>
      <c r="EL576" s="107"/>
      <c r="EV576" s="107"/>
      <c r="FF576" s="107"/>
      <c r="FP576" s="107"/>
      <c r="FZ576" s="107"/>
      <c r="GJ576" s="107"/>
      <c r="GT576" s="107"/>
      <c r="HD576" s="107"/>
    </row>
    <row xmlns:x14ac="http://schemas.microsoft.com/office/spreadsheetml/2009/9/ac" r="577" s="3" customFormat="true" x14ac:dyDescent="0.25">
      <c r="A577" s="362"/>
      <c r="B577" s="107"/>
      <c r="L577" s="107"/>
      <c r="V577" s="107"/>
      <c r="AF577" s="107"/>
      <c r="AP577" s="107"/>
      <c r="AZ577" s="107"/>
      <c r="BJ577" s="107"/>
      <c r="BT577" s="107"/>
      <c r="CD577" s="107"/>
      <c r="CN577" s="107"/>
      <c r="CX577" s="107"/>
      <c r="DH577" s="107"/>
      <c r="DR577" s="107"/>
      <c r="EB577" s="107"/>
      <c r="EL577" s="107"/>
      <c r="EV577" s="107"/>
      <c r="FF577" s="107"/>
      <c r="FP577" s="107"/>
      <c r="FZ577" s="107"/>
      <c r="GJ577" s="107"/>
      <c r="GT577" s="107"/>
      <c r="HD577" s="107"/>
    </row>
    <row xmlns:x14ac="http://schemas.microsoft.com/office/spreadsheetml/2009/9/ac" r="578" s="3" customFormat="true" x14ac:dyDescent="0.25">
      <c r="A578" s="362"/>
      <c r="B578" s="107"/>
      <c r="L578" s="107"/>
      <c r="V578" s="107"/>
      <c r="AF578" s="107"/>
      <c r="AP578" s="107"/>
      <c r="AZ578" s="107"/>
      <c r="BJ578" s="107"/>
      <c r="BT578" s="107"/>
      <c r="CD578" s="107"/>
      <c r="CN578" s="107"/>
      <c r="CX578" s="107"/>
      <c r="DH578" s="107"/>
      <c r="DR578" s="107"/>
      <c r="EB578" s="107"/>
      <c r="EL578" s="107"/>
      <c r="EV578" s="107"/>
      <c r="FF578" s="107"/>
      <c r="FP578" s="107"/>
      <c r="FZ578" s="107"/>
      <c r="GJ578" s="107"/>
      <c r="GT578" s="107"/>
      <c r="HD578" s="107"/>
    </row>
    <row xmlns:x14ac="http://schemas.microsoft.com/office/spreadsheetml/2009/9/ac" r="579" s="3" customFormat="true" x14ac:dyDescent="0.25">
      <c r="A579" s="362"/>
      <c r="B579" s="107"/>
      <c r="L579" s="107"/>
      <c r="V579" s="107"/>
      <c r="AF579" s="107"/>
      <c r="AP579" s="107"/>
      <c r="AZ579" s="107"/>
      <c r="BJ579" s="107"/>
      <c r="BT579" s="107"/>
      <c r="CD579" s="107"/>
      <c r="CN579" s="107"/>
      <c r="CX579" s="107"/>
      <c r="DH579" s="107"/>
      <c r="DR579" s="107"/>
      <c r="EB579" s="107"/>
      <c r="EL579" s="107"/>
      <c r="EV579" s="107"/>
      <c r="FF579" s="107"/>
      <c r="FP579" s="107"/>
      <c r="FZ579" s="107"/>
      <c r="GJ579" s="107"/>
      <c r="GT579" s="107"/>
      <c r="HD579" s="107"/>
    </row>
    <row xmlns:x14ac="http://schemas.microsoft.com/office/spreadsheetml/2009/9/ac" r="580" s="3" customFormat="true" x14ac:dyDescent="0.25">
      <c r="A580" s="362"/>
      <c r="B580" s="107"/>
      <c r="L580" s="107"/>
      <c r="V580" s="107"/>
      <c r="AF580" s="107"/>
      <c r="AP580" s="107"/>
      <c r="AZ580" s="107"/>
      <c r="BJ580" s="107"/>
      <c r="BT580" s="107"/>
      <c r="CD580" s="107"/>
      <c r="CN580" s="107"/>
      <c r="CX580" s="107"/>
      <c r="DH580" s="107"/>
      <c r="DR580" s="107"/>
      <c r="EB580" s="107"/>
      <c r="EL580" s="107"/>
      <c r="EV580" s="107"/>
      <c r="FF580" s="107"/>
      <c r="FP580" s="107"/>
      <c r="FZ580" s="107"/>
      <c r="GJ580" s="107"/>
      <c r="GT580" s="107"/>
      <c r="HD580" s="107"/>
    </row>
    <row xmlns:x14ac="http://schemas.microsoft.com/office/spreadsheetml/2009/9/ac" r="581" s="3" customFormat="true" x14ac:dyDescent="0.25">
      <c r="A581" s="362"/>
      <c r="B581" s="107"/>
      <c r="L581" s="107"/>
      <c r="V581" s="107"/>
      <c r="AF581" s="107"/>
      <c r="AP581" s="107"/>
      <c r="AZ581" s="107"/>
      <c r="BJ581" s="107"/>
      <c r="BT581" s="107"/>
      <c r="CD581" s="107"/>
      <c r="CN581" s="107"/>
      <c r="CX581" s="107"/>
      <c r="DH581" s="107"/>
      <c r="DR581" s="107"/>
      <c r="EB581" s="107"/>
      <c r="EL581" s="107"/>
      <c r="EV581" s="107"/>
      <c r="FF581" s="107"/>
      <c r="FP581" s="107"/>
      <c r="FZ581" s="107"/>
      <c r="GJ581" s="107"/>
      <c r="GT581" s="107"/>
      <c r="HD581" s="107"/>
    </row>
    <row xmlns:x14ac="http://schemas.microsoft.com/office/spreadsheetml/2009/9/ac" r="582" s="3" customFormat="true" x14ac:dyDescent="0.25">
      <c r="A582" s="362"/>
      <c r="B582" s="107"/>
      <c r="L582" s="107"/>
      <c r="V582" s="107"/>
      <c r="AF582" s="107"/>
      <c r="AP582" s="107"/>
      <c r="AZ582" s="107"/>
      <c r="BJ582" s="107"/>
      <c r="BT582" s="107"/>
      <c r="CD582" s="107"/>
      <c r="CN582" s="107"/>
      <c r="CX582" s="107"/>
      <c r="DH582" s="107"/>
      <c r="DR582" s="107"/>
      <c r="EB582" s="107"/>
      <c r="EL582" s="107"/>
      <c r="EV582" s="107"/>
      <c r="FF582" s="107"/>
      <c r="FP582" s="107"/>
      <c r="FZ582" s="107"/>
      <c r="GJ582" s="107"/>
      <c r="GT582" s="107"/>
      <c r="HD582" s="107"/>
    </row>
    <row xmlns:x14ac="http://schemas.microsoft.com/office/spreadsheetml/2009/9/ac" r="583" s="3" customFormat="true" x14ac:dyDescent="0.25">
      <c r="A583" s="362"/>
      <c r="B583" s="107"/>
      <c r="L583" s="107"/>
      <c r="V583" s="107"/>
      <c r="AF583" s="107"/>
      <c r="AP583" s="107"/>
      <c r="AZ583" s="107"/>
      <c r="BJ583" s="107"/>
      <c r="BT583" s="107"/>
      <c r="CD583" s="107"/>
      <c r="CN583" s="107"/>
      <c r="CX583" s="107"/>
      <c r="DH583" s="107"/>
      <c r="DR583" s="107"/>
      <c r="EB583" s="107"/>
      <c r="EL583" s="107"/>
      <c r="EV583" s="107"/>
      <c r="FF583" s="107"/>
      <c r="FP583" s="107"/>
      <c r="FZ583" s="107"/>
      <c r="GJ583" s="107"/>
      <c r="GT583" s="107"/>
      <c r="HD583" s="107"/>
    </row>
    <row xmlns:x14ac="http://schemas.microsoft.com/office/spreadsheetml/2009/9/ac" r="584" s="3" customFormat="true" x14ac:dyDescent="0.25">
      <c r="A584" s="362"/>
      <c r="B584" s="107"/>
      <c r="L584" s="107"/>
      <c r="V584" s="107"/>
      <c r="AF584" s="107"/>
      <c r="AP584" s="107"/>
      <c r="AZ584" s="107"/>
      <c r="BJ584" s="107"/>
      <c r="BT584" s="107"/>
      <c r="CD584" s="107"/>
      <c r="CN584" s="107"/>
      <c r="CX584" s="107"/>
      <c r="DH584" s="107"/>
      <c r="DR584" s="107"/>
      <c r="EB584" s="107"/>
      <c r="EL584" s="107"/>
      <c r="EV584" s="107"/>
      <c r="FF584" s="107"/>
      <c r="FP584" s="107"/>
      <c r="FZ584" s="107"/>
      <c r="GJ584" s="107"/>
      <c r="GT584" s="107"/>
      <c r="HD584" s="107"/>
    </row>
    <row xmlns:x14ac="http://schemas.microsoft.com/office/spreadsheetml/2009/9/ac" r="585" s="3" customFormat="true" x14ac:dyDescent="0.25">
      <c r="A585" s="362"/>
      <c r="B585" s="107"/>
      <c r="L585" s="107"/>
      <c r="V585" s="107"/>
      <c r="AF585" s="107"/>
      <c r="AP585" s="107"/>
      <c r="AZ585" s="107"/>
      <c r="BJ585" s="107"/>
      <c r="BT585" s="107"/>
      <c r="CD585" s="107"/>
      <c r="CN585" s="107"/>
      <c r="CX585" s="107"/>
      <c r="DH585" s="107"/>
      <c r="DR585" s="107"/>
      <c r="EB585" s="107"/>
      <c r="EL585" s="107"/>
      <c r="EV585" s="107"/>
      <c r="FF585" s="107"/>
      <c r="FP585" s="107"/>
      <c r="FZ585" s="107"/>
      <c r="GJ585" s="107"/>
      <c r="GT585" s="107"/>
      <c r="HD585" s="107"/>
    </row>
    <row xmlns:x14ac="http://schemas.microsoft.com/office/spreadsheetml/2009/9/ac" r="586" s="3" customFormat="true" x14ac:dyDescent="0.25">
      <c r="A586" s="362"/>
      <c r="B586" s="107"/>
      <c r="L586" s="107"/>
      <c r="V586" s="107"/>
      <c r="AF586" s="107"/>
      <c r="AP586" s="107"/>
      <c r="AZ586" s="107"/>
      <c r="BJ586" s="107"/>
      <c r="BT586" s="107"/>
      <c r="CD586" s="107"/>
      <c r="CN586" s="107"/>
      <c r="CX586" s="107"/>
      <c r="DH586" s="107"/>
      <c r="DR586" s="107"/>
      <c r="EB586" s="107"/>
      <c r="EL586" s="107"/>
      <c r="EV586" s="107"/>
      <c r="FF586" s="107"/>
      <c r="FP586" s="107"/>
      <c r="FZ586" s="107"/>
      <c r="GJ586" s="107"/>
      <c r="GT586" s="107"/>
      <c r="HD586" s="107"/>
    </row>
    <row xmlns:x14ac="http://schemas.microsoft.com/office/spreadsheetml/2009/9/ac" r="587" s="3" customFormat="true" x14ac:dyDescent="0.25">
      <c r="A587" s="362"/>
      <c r="B587" s="107"/>
      <c r="L587" s="107"/>
      <c r="V587" s="107"/>
      <c r="AF587" s="107"/>
      <c r="AP587" s="107"/>
      <c r="AZ587" s="107"/>
      <c r="BJ587" s="107"/>
      <c r="BT587" s="107"/>
      <c r="CD587" s="107"/>
      <c r="CN587" s="107"/>
      <c r="CX587" s="107"/>
      <c r="DH587" s="107"/>
      <c r="DR587" s="107"/>
      <c r="EB587" s="107"/>
      <c r="EL587" s="107"/>
      <c r="EV587" s="107"/>
      <c r="FF587" s="107"/>
      <c r="FP587" s="107"/>
      <c r="FZ587" s="107"/>
      <c r="GJ587" s="107"/>
      <c r="GT587" s="107"/>
      <c r="HD587" s="107"/>
    </row>
    <row xmlns:x14ac="http://schemas.microsoft.com/office/spreadsheetml/2009/9/ac" r="588" s="3" customFormat="true" x14ac:dyDescent="0.25">
      <c r="A588" s="362"/>
      <c r="B588" s="107"/>
      <c r="L588" s="107"/>
      <c r="V588" s="107"/>
      <c r="AF588" s="107"/>
      <c r="AP588" s="107"/>
      <c r="AZ588" s="107"/>
      <c r="BJ588" s="107"/>
      <c r="BT588" s="107"/>
      <c r="CD588" s="107"/>
      <c r="CN588" s="107"/>
      <c r="CX588" s="107"/>
      <c r="DH588" s="107"/>
      <c r="DR588" s="107"/>
      <c r="EB588" s="107"/>
      <c r="EL588" s="107"/>
      <c r="EV588" s="107"/>
      <c r="FF588" s="107"/>
      <c r="FP588" s="107"/>
      <c r="FZ588" s="107"/>
      <c r="GJ588" s="107"/>
      <c r="GT588" s="107"/>
      <c r="HD588" s="107"/>
    </row>
    <row xmlns:x14ac="http://schemas.microsoft.com/office/spreadsheetml/2009/9/ac" r="589" s="3" customFormat="true" x14ac:dyDescent="0.25">
      <c r="A589" s="362"/>
      <c r="B589" s="107"/>
      <c r="L589" s="107"/>
      <c r="V589" s="107"/>
      <c r="AF589" s="107"/>
      <c r="AP589" s="107"/>
      <c r="AZ589" s="107"/>
      <c r="BJ589" s="107"/>
      <c r="BT589" s="107"/>
      <c r="CD589" s="107"/>
      <c r="CN589" s="107"/>
      <c r="CX589" s="107"/>
      <c r="DH589" s="107"/>
      <c r="DR589" s="107"/>
      <c r="EB589" s="107"/>
      <c r="EL589" s="107"/>
      <c r="EV589" s="107"/>
      <c r="FF589" s="107"/>
      <c r="FP589" s="107"/>
      <c r="FZ589" s="107"/>
      <c r="GJ589" s="107"/>
      <c r="GT589" s="107"/>
      <c r="HD589" s="107"/>
    </row>
    <row xmlns:x14ac="http://schemas.microsoft.com/office/spreadsheetml/2009/9/ac" r="590" s="3" customFormat="true" x14ac:dyDescent="0.25">
      <c r="A590" s="362"/>
      <c r="B590" s="107"/>
      <c r="L590" s="107"/>
      <c r="V590" s="107"/>
      <c r="AF590" s="107"/>
      <c r="AP590" s="107"/>
      <c r="AZ590" s="107"/>
      <c r="BJ590" s="107"/>
      <c r="BT590" s="107"/>
      <c r="CD590" s="107"/>
      <c r="CN590" s="107"/>
      <c r="CX590" s="107"/>
      <c r="DH590" s="107"/>
      <c r="DR590" s="107"/>
      <c r="EB590" s="107"/>
      <c r="EL590" s="107"/>
      <c r="EV590" s="107"/>
      <c r="FF590" s="107"/>
      <c r="FP590" s="107"/>
      <c r="FZ590" s="107"/>
      <c r="GJ590" s="107"/>
      <c r="GT590" s="107"/>
      <c r="HD590" s="107"/>
    </row>
    <row xmlns:x14ac="http://schemas.microsoft.com/office/spreadsheetml/2009/9/ac" r="591" s="3" customFormat="true" x14ac:dyDescent="0.25">
      <c r="A591" s="362"/>
      <c r="B591" s="107"/>
      <c r="L591" s="107"/>
      <c r="V591" s="107"/>
      <c r="AF591" s="107"/>
      <c r="AP591" s="107"/>
      <c r="AZ591" s="107"/>
      <c r="BJ591" s="107"/>
      <c r="BT591" s="107"/>
      <c r="CD591" s="107"/>
      <c r="CN591" s="107"/>
      <c r="CX591" s="107"/>
      <c r="DH591" s="107"/>
      <c r="DR591" s="107"/>
      <c r="EB591" s="107"/>
      <c r="EL591" s="107"/>
      <c r="EV591" s="107"/>
      <c r="FF591" s="107"/>
      <c r="FP591" s="107"/>
      <c r="FZ591" s="107"/>
      <c r="GJ591" s="107"/>
      <c r="GT591" s="107"/>
      <c r="HD591" s="107"/>
    </row>
    <row xmlns:x14ac="http://schemas.microsoft.com/office/spreadsheetml/2009/9/ac" r="592" s="3" customFormat="true" x14ac:dyDescent="0.25">
      <c r="A592" s="362"/>
      <c r="B592" s="107"/>
      <c r="L592" s="107"/>
      <c r="V592" s="107"/>
      <c r="AF592" s="107"/>
      <c r="AP592" s="107"/>
      <c r="AZ592" s="107"/>
      <c r="BJ592" s="107"/>
      <c r="BT592" s="107"/>
      <c r="CD592" s="107"/>
      <c r="CN592" s="107"/>
      <c r="CX592" s="107"/>
      <c r="DH592" s="107"/>
      <c r="DR592" s="107"/>
      <c r="EB592" s="107"/>
      <c r="EL592" s="107"/>
      <c r="EV592" s="107"/>
      <c r="FF592" s="107"/>
      <c r="FP592" s="107"/>
      <c r="FZ592" s="107"/>
      <c r="GJ592" s="107"/>
      <c r="GT592" s="107"/>
      <c r="HD592" s="107"/>
    </row>
    <row xmlns:x14ac="http://schemas.microsoft.com/office/spreadsheetml/2009/9/ac" r="593" s="3" customFormat="true" x14ac:dyDescent="0.25">
      <c r="A593" s="362"/>
      <c r="B593" s="107"/>
      <c r="L593" s="107"/>
      <c r="V593" s="107"/>
      <c r="AF593" s="107"/>
      <c r="AP593" s="107"/>
      <c r="AZ593" s="107"/>
      <c r="BJ593" s="107"/>
      <c r="BT593" s="107"/>
      <c r="CD593" s="107"/>
      <c r="CN593" s="107"/>
      <c r="CX593" s="107"/>
      <c r="DH593" s="107"/>
      <c r="DR593" s="107"/>
      <c r="EB593" s="107"/>
      <c r="EL593" s="107"/>
      <c r="EV593" s="107"/>
      <c r="FF593" s="107"/>
      <c r="FP593" s="107"/>
      <c r="FZ593" s="107"/>
      <c r="GJ593" s="107"/>
      <c r="GT593" s="107"/>
      <c r="HD593" s="107"/>
    </row>
    <row xmlns:x14ac="http://schemas.microsoft.com/office/spreadsheetml/2009/9/ac" r="594" s="3" customFormat="true" x14ac:dyDescent="0.25">
      <c r="A594" s="362"/>
      <c r="B594" s="107"/>
      <c r="L594" s="107"/>
      <c r="V594" s="107"/>
      <c r="AF594" s="107"/>
      <c r="AP594" s="107"/>
      <c r="AZ594" s="107"/>
      <c r="BJ594" s="107"/>
      <c r="BT594" s="107"/>
      <c r="CD594" s="107"/>
      <c r="CN594" s="107"/>
      <c r="CX594" s="107"/>
      <c r="DH594" s="107"/>
      <c r="DR594" s="107"/>
      <c r="EB594" s="107"/>
      <c r="EL594" s="107"/>
      <c r="EV594" s="107"/>
      <c r="FF594" s="107"/>
      <c r="FP594" s="107"/>
      <c r="FZ594" s="107"/>
      <c r="GJ594" s="107"/>
      <c r="GT594" s="107"/>
      <c r="HD594" s="107"/>
    </row>
    <row xmlns:x14ac="http://schemas.microsoft.com/office/spreadsheetml/2009/9/ac" r="595" s="3" customFormat="true" x14ac:dyDescent="0.25">
      <c r="A595" s="362"/>
      <c r="B595" s="107"/>
      <c r="L595" s="107"/>
      <c r="V595" s="107"/>
      <c r="AF595" s="107"/>
      <c r="AP595" s="107"/>
      <c r="AZ595" s="107"/>
      <c r="BJ595" s="107"/>
      <c r="BT595" s="107"/>
      <c r="CD595" s="107"/>
      <c r="CN595" s="107"/>
      <c r="CX595" s="107"/>
      <c r="DH595" s="107"/>
      <c r="DR595" s="107"/>
      <c r="EB595" s="107"/>
      <c r="EL595" s="107"/>
      <c r="EV595" s="107"/>
      <c r="FF595" s="107"/>
      <c r="FP595" s="107"/>
      <c r="FZ595" s="107"/>
      <c r="GJ595" s="107"/>
      <c r="GT595" s="107"/>
      <c r="HD595" s="107"/>
    </row>
    <row xmlns:x14ac="http://schemas.microsoft.com/office/spreadsheetml/2009/9/ac" r="596" s="3" customFormat="true" x14ac:dyDescent="0.25">
      <c r="A596" s="362"/>
      <c r="B596" s="107"/>
      <c r="L596" s="107"/>
      <c r="V596" s="107"/>
      <c r="AF596" s="107"/>
      <c r="AP596" s="107"/>
      <c r="AZ596" s="107"/>
      <c r="BJ596" s="107"/>
      <c r="BT596" s="107"/>
      <c r="CD596" s="107"/>
      <c r="CN596" s="107"/>
      <c r="CX596" s="107"/>
      <c r="DH596" s="107"/>
      <c r="DR596" s="107"/>
      <c r="EB596" s="107"/>
      <c r="EL596" s="107"/>
      <c r="EV596" s="107"/>
      <c r="FF596" s="107"/>
      <c r="FP596" s="107"/>
      <c r="FZ596" s="107"/>
      <c r="GJ596" s="107"/>
      <c r="GT596" s="107"/>
      <c r="HD596" s="107"/>
    </row>
    <row xmlns:x14ac="http://schemas.microsoft.com/office/spreadsheetml/2009/9/ac" r="597" s="3" customFormat="true" x14ac:dyDescent="0.25">
      <c r="A597" s="362"/>
      <c r="B597" s="107"/>
      <c r="L597" s="107"/>
      <c r="V597" s="107"/>
      <c r="AF597" s="107"/>
      <c r="AP597" s="107"/>
      <c r="AZ597" s="107"/>
      <c r="BJ597" s="107"/>
      <c r="BT597" s="107"/>
      <c r="CD597" s="107"/>
      <c r="CN597" s="107"/>
      <c r="CX597" s="107"/>
      <c r="DH597" s="107"/>
      <c r="DR597" s="107"/>
      <c r="EB597" s="107"/>
      <c r="EL597" s="107"/>
      <c r="EV597" s="107"/>
      <c r="FF597" s="107"/>
      <c r="FP597" s="107"/>
      <c r="FZ597" s="107"/>
      <c r="GJ597" s="107"/>
      <c r="GT597" s="107"/>
      <c r="HD597" s="107"/>
    </row>
    <row xmlns:x14ac="http://schemas.microsoft.com/office/spreadsheetml/2009/9/ac" r="598" s="3" customFormat="true" x14ac:dyDescent="0.25">
      <c r="A598" s="362"/>
      <c r="B598" s="107"/>
      <c r="L598" s="107"/>
      <c r="V598" s="107"/>
      <c r="AF598" s="107"/>
      <c r="AP598" s="107"/>
      <c r="AZ598" s="107"/>
      <c r="BJ598" s="107"/>
      <c r="BT598" s="107"/>
      <c r="CD598" s="107"/>
      <c r="CN598" s="107"/>
      <c r="CX598" s="107"/>
      <c r="DH598" s="107"/>
      <c r="DR598" s="107"/>
      <c r="EB598" s="107"/>
      <c r="EL598" s="107"/>
      <c r="EV598" s="107"/>
      <c r="FF598" s="107"/>
      <c r="FP598" s="107"/>
      <c r="FZ598" s="107"/>
      <c r="GJ598" s="107"/>
      <c r="GT598" s="107"/>
      <c r="HD598" s="107"/>
    </row>
    <row xmlns:x14ac="http://schemas.microsoft.com/office/spreadsheetml/2009/9/ac" r="599" s="3" customFormat="true" x14ac:dyDescent="0.25">
      <c r="A599" s="362"/>
      <c r="B599" s="107"/>
      <c r="L599" s="107"/>
      <c r="V599" s="107"/>
      <c r="AF599" s="107"/>
      <c r="AP599" s="107"/>
      <c r="AZ599" s="107"/>
      <c r="BJ599" s="107"/>
      <c r="BT599" s="107"/>
      <c r="CD599" s="107"/>
      <c r="CN599" s="107"/>
      <c r="CX599" s="107"/>
      <c r="DH599" s="107"/>
      <c r="DR599" s="107"/>
      <c r="EB599" s="107"/>
      <c r="EL599" s="107"/>
      <c r="EV599" s="107"/>
      <c r="FF599" s="107"/>
      <c r="FP599" s="107"/>
      <c r="FZ599" s="107"/>
      <c r="GJ599" s="107"/>
      <c r="GT599" s="107"/>
      <c r="HD599" s="107"/>
    </row>
    <row xmlns:x14ac="http://schemas.microsoft.com/office/spreadsheetml/2009/9/ac" r="600" s="3" customFormat="true" x14ac:dyDescent="0.25">
      <c r="A600" s="362"/>
      <c r="B600" s="107"/>
      <c r="L600" s="107"/>
      <c r="V600" s="107"/>
      <c r="AF600" s="107"/>
      <c r="AP600" s="107"/>
      <c r="AZ600" s="107"/>
      <c r="BJ600" s="107"/>
      <c r="BT600" s="107"/>
      <c r="CD600" s="107"/>
      <c r="CN600" s="107"/>
      <c r="CX600" s="107"/>
      <c r="DH600" s="107"/>
      <c r="DR600" s="107"/>
      <c r="EB600" s="107"/>
      <c r="EL600" s="107"/>
      <c r="EV600" s="107"/>
      <c r="FF600" s="107"/>
      <c r="FP600" s="107"/>
      <c r="FZ600" s="107"/>
      <c r="GJ600" s="107"/>
      <c r="GT600" s="107"/>
      <c r="HD600" s="107"/>
    </row>
    <row xmlns:x14ac="http://schemas.microsoft.com/office/spreadsheetml/2009/9/ac" r="601" s="3" customFormat="true" x14ac:dyDescent="0.25">
      <c r="A601" s="362"/>
      <c r="B601" s="107"/>
      <c r="L601" s="107"/>
      <c r="V601" s="107"/>
      <c r="AF601" s="107"/>
      <c r="AP601" s="107"/>
      <c r="AZ601" s="107"/>
      <c r="BJ601" s="107"/>
      <c r="BT601" s="107"/>
      <c r="CD601" s="107"/>
      <c r="CN601" s="107"/>
      <c r="CX601" s="107"/>
      <c r="DH601" s="107"/>
      <c r="DR601" s="107"/>
      <c r="EB601" s="107"/>
      <c r="EL601" s="107"/>
      <c r="EV601" s="107"/>
      <c r="FF601" s="107"/>
      <c r="FP601" s="107"/>
      <c r="FZ601" s="107"/>
      <c r="GJ601" s="107"/>
      <c r="GT601" s="107"/>
      <c r="HD601" s="107"/>
    </row>
    <row xmlns:x14ac="http://schemas.microsoft.com/office/spreadsheetml/2009/9/ac" r="602" s="3" customFormat="true" x14ac:dyDescent="0.25">
      <c r="A602" s="362"/>
      <c r="B602" s="107"/>
      <c r="L602" s="107"/>
      <c r="V602" s="107"/>
      <c r="AF602" s="107"/>
      <c r="AP602" s="107"/>
      <c r="AZ602" s="107"/>
      <c r="BJ602" s="107"/>
      <c r="BT602" s="107"/>
      <c r="CD602" s="107"/>
      <c r="CN602" s="107"/>
      <c r="CX602" s="107"/>
      <c r="DH602" s="107"/>
      <c r="DR602" s="107"/>
      <c r="EB602" s="107"/>
      <c r="EL602" s="107"/>
      <c r="EV602" s="107"/>
      <c r="FF602" s="107"/>
      <c r="FP602" s="107"/>
      <c r="FZ602" s="107"/>
      <c r="GJ602" s="107"/>
      <c r="GT602" s="107"/>
      <c r="HD602" s="107"/>
    </row>
    <row xmlns:x14ac="http://schemas.microsoft.com/office/spreadsheetml/2009/9/ac" r="603" s="3" customFormat="true" x14ac:dyDescent="0.25">
      <c r="A603" s="362"/>
      <c r="B603" s="107"/>
      <c r="L603" s="107"/>
      <c r="V603" s="107"/>
      <c r="AF603" s="107"/>
      <c r="AP603" s="107"/>
      <c r="AZ603" s="107"/>
      <c r="BJ603" s="107"/>
      <c r="BT603" s="107"/>
      <c r="CD603" s="107"/>
      <c r="CN603" s="107"/>
      <c r="CX603" s="107"/>
      <c r="DH603" s="107"/>
      <c r="DR603" s="107"/>
      <c r="EB603" s="107"/>
      <c r="EL603" s="107"/>
      <c r="EV603" s="107"/>
      <c r="FF603" s="107"/>
      <c r="FP603" s="107"/>
      <c r="FZ603" s="107"/>
      <c r="GJ603" s="107"/>
      <c r="GT603" s="107"/>
      <c r="HD603" s="107"/>
    </row>
    <row xmlns:x14ac="http://schemas.microsoft.com/office/spreadsheetml/2009/9/ac" r="604" s="3" customFormat="true" x14ac:dyDescent="0.25">
      <c r="A604" s="362"/>
      <c r="B604" s="107"/>
      <c r="L604" s="107"/>
      <c r="V604" s="107"/>
      <c r="AF604" s="107"/>
      <c r="AP604" s="107"/>
      <c r="AZ604" s="107"/>
      <c r="BJ604" s="107"/>
      <c r="BT604" s="107"/>
      <c r="CD604" s="107"/>
      <c r="CN604" s="107"/>
      <c r="CX604" s="107"/>
      <c r="DH604" s="107"/>
      <c r="DR604" s="107"/>
      <c r="EB604" s="107"/>
      <c r="EL604" s="107"/>
      <c r="EV604" s="107"/>
      <c r="FF604" s="107"/>
      <c r="FP604" s="107"/>
      <c r="FZ604" s="107"/>
      <c r="GJ604" s="107"/>
      <c r="GT604" s="107"/>
      <c r="HD604" s="107"/>
    </row>
    <row xmlns:x14ac="http://schemas.microsoft.com/office/spreadsheetml/2009/9/ac" r="605" s="3" customFormat="true" x14ac:dyDescent="0.25">
      <c r="A605" s="362"/>
      <c r="B605" s="107"/>
      <c r="L605" s="107"/>
      <c r="V605" s="107"/>
      <c r="AF605" s="107"/>
      <c r="AP605" s="107"/>
      <c r="AZ605" s="107"/>
      <c r="BJ605" s="107"/>
      <c r="BT605" s="107"/>
      <c r="CD605" s="107"/>
      <c r="CN605" s="107"/>
      <c r="CX605" s="107"/>
      <c r="DH605" s="107"/>
      <c r="DR605" s="107"/>
      <c r="EB605" s="107"/>
      <c r="EL605" s="107"/>
      <c r="EV605" s="107"/>
      <c r="FF605" s="107"/>
      <c r="FP605" s="107"/>
      <c r="FZ605" s="107"/>
      <c r="GJ605" s="107"/>
      <c r="GT605" s="107"/>
      <c r="HD605" s="107"/>
    </row>
    <row xmlns:x14ac="http://schemas.microsoft.com/office/spreadsheetml/2009/9/ac" r="606" s="3" customFormat="true" x14ac:dyDescent="0.25">
      <c r="A606" s="362"/>
      <c r="B606" s="107"/>
      <c r="L606" s="107"/>
      <c r="V606" s="107"/>
      <c r="AF606" s="107"/>
      <c r="AP606" s="107"/>
      <c r="AZ606" s="107"/>
      <c r="BJ606" s="107"/>
      <c r="BT606" s="107"/>
      <c r="CD606" s="107"/>
      <c r="CN606" s="107"/>
      <c r="CX606" s="107"/>
      <c r="DH606" s="107"/>
      <c r="DR606" s="107"/>
      <c r="EB606" s="107"/>
      <c r="EL606" s="107"/>
      <c r="EV606" s="107"/>
      <c r="FF606" s="107"/>
      <c r="FP606" s="107"/>
      <c r="FZ606" s="107"/>
      <c r="GJ606" s="107"/>
      <c r="GT606" s="107"/>
      <c r="HD606" s="107"/>
    </row>
    <row xmlns:x14ac="http://schemas.microsoft.com/office/spreadsheetml/2009/9/ac" r="607" s="3" customFormat="true" x14ac:dyDescent="0.25">
      <c r="A607" s="362"/>
      <c r="B607" s="107"/>
      <c r="L607" s="107"/>
      <c r="V607" s="107"/>
      <c r="AF607" s="107"/>
      <c r="AP607" s="107"/>
      <c r="AZ607" s="107"/>
      <c r="BJ607" s="107"/>
      <c r="BT607" s="107"/>
      <c r="CD607" s="107"/>
      <c r="CN607" s="107"/>
      <c r="CX607" s="107"/>
      <c r="DH607" s="107"/>
      <c r="DR607" s="107"/>
      <c r="EB607" s="107"/>
      <c r="EL607" s="107"/>
      <c r="EV607" s="107"/>
      <c r="FF607" s="107"/>
      <c r="FP607" s="107"/>
      <c r="FZ607" s="107"/>
      <c r="GJ607" s="107"/>
      <c r="GT607" s="107"/>
      <c r="HD607" s="107"/>
    </row>
    <row xmlns:x14ac="http://schemas.microsoft.com/office/spreadsheetml/2009/9/ac" r="608" s="3" customFormat="true" x14ac:dyDescent="0.25">
      <c r="A608" s="362"/>
      <c r="B608" s="107"/>
      <c r="L608" s="107"/>
      <c r="V608" s="107"/>
      <c r="AF608" s="107"/>
      <c r="AP608" s="107"/>
      <c r="AZ608" s="107"/>
      <c r="BJ608" s="107"/>
      <c r="BT608" s="107"/>
      <c r="CD608" s="107"/>
      <c r="CN608" s="107"/>
      <c r="CX608" s="107"/>
      <c r="DH608" s="107"/>
      <c r="DR608" s="107"/>
      <c r="EB608" s="107"/>
      <c r="EL608" s="107"/>
      <c r="EV608" s="107"/>
      <c r="FF608" s="107"/>
      <c r="FP608" s="107"/>
      <c r="FZ608" s="107"/>
      <c r="GJ608" s="107"/>
      <c r="GT608" s="107"/>
      <c r="HD608" s="107"/>
    </row>
    <row xmlns:x14ac="http://schemas.microsoft.com/office/spreadsheetml/2009/9/ac" r="609" s="3" customFormat="true" x14ac:dyDescent="0.25">
      <c r="A609" s="362"/>
      <c r="B609" s="107"/>
      <c r="L609" s="107"/>
      <c r="V609" s="107"/>
      <c r="AF609" s="107"/>
      <c r="AP609" s="107"/>
      <c r="AZ609" s="107"/>
      <c r="BJ609" s="107"/>
      <c r="BT609" s="107"/>
      <c r="CD609" s="107"/>
      <c r="CN609" s="107"/>
      <c r="CX609" s="107"/>
      <c r="DH609" s="107"/>
      <c r="DR609" s="107"/>
      <c r="EB609" s="107"/>
      <c r="EL609" s="107"/>
      <c r="EV609" s="107"/>
      <c r="FF609" s="107"/>
      <c r="FP609" s="107"/>
      <c r="FZ609" s="107"/>
      <c r="GJ609" s="107"/>
      <c r="GT609" s="107"/>
      <c r="HD609" s="107"/>
    </row>
    <row xmlns:x14ac="http://schemas.microsoft.com/office/spreadsheetml/2009/9/ac" r="610" s="3" customFormat="true" x14ac:dyDescent="0.25">
      <c r="A610" s="362"/>
      <c r="B610" s="107"/>
      <c r="L610" s="107"/>
      <c r="V610" s="107"/>
      <c r="AF610" s="107"/>
      <c r="AP610" s="107"/>
      <c r="AZ610" s="107"/>
      <c r="BJ610" s="107"/>
      <c r="BT610" s="107"/>
      <c r="CD610" s="107"/>
      <c r="CN610" s="107"/>
      <c r="CX610" s="107"/>
      <c r="DH610" s="107"/>
      <c r="DR610" s="107"/>
      <c r="EB610" s="107"/>
      <c r="EL610" s="107"/>
      <c r="EV610" s="107"/>
      <c r="FF610" s="107"/>
      <c r="FP610" s="107"/>
      <c r="FZ610" s="107"/>
      <c r="GJ610" s="107"/>
      <c r="GT610" s="107"/>
      <c r="HD610" s="107"/>
    </row>
    <row xmlns:x14ac="http://schemas.microsoft.com/office/spreadsheetml/2009/9/ac" r="611" s="3" customFormat="true" x14ac:dyDescent="0.25">
      <c r="A611" s="362"/>
      <c r="B611" s="107"/>
      <c r="L611" s="107"/>
      <c r="V611" s="107"/>
      <c r="AF611" s="107"/>
      <c r="AP611" s="107"/>
      <c r="AZ611" s="107"/>
      <c r="BJ611" s="107"/>
      <c r="BT611" s="107"/>
      <c r="CD611" s="107"/>
      <c r="CN611" s="107"/>
      <c r="CX611" s="107"/>
      <c r="DH611" s="107"/>
      <c r="DR611" s="107"/>
      <c r="EB611" s="107"/>
      <c r="EL611" s="107"/>
      <c r="EV611" s="107"/>
      <c r="FF611" s="107"/>
      <c r="FP611" s="107"/>
      <c r="FZ611" s="107"/>
      <c r="GJ611" s="107"/>
      <c r="GT611" s="107"/>
      <c r="HD611" s="107"/>
    </row>
    <row xmlns:x14ac="http://schemas.microsoft.com/office/spreadsheetml/2009/9/ac" r="612" s="3" customFormat="true" x14ac:dyDescent="0.25">
      <c r="A612" s="362"/>
      <c r="B612" s="107"/>
      <c r="L612" s="107"/>
      <c r="V612" s="107"/>
      <c r="AF612" s="107"/>
      <c r="AP612" s="107"/>
      <c r="AZ612" s="107"/>
      <c r="BJ612" s="107"/>
      <c r="BT612" s="107"/>
      <c r="CD612" s="107"/>
      <c r="CN612" s="107"/>
      <c r="CX612" s="107"/>
      <c r="DH612" s="107"/>
      <c r="DR612" s="107"/>
      <c r="EB612" s="107"/>
      <c r="EL612" s="107"/>
      <c r="EV612" s="107"/>
      <c r="FF612" s="107"/>
      <c r="FP612" s="107"/>
      <c r="FZ612" s="107"/>
      <c r="GJ612" s="107"/>
      <c r="GT612" s="107"/>
      <c r="HD612" s="107"/>
    </row>
    <row xmlns:x14ac="http://schemas.microsoft.com/office/spreadsheetml/2009/9/ac" r="613" s="3" customFormat="true" x14ac:dyDescent="0.25">
      <c r="A613" s="362"/>
      <c r="B613" s="107"/>
      <c r="L613" s="107"/>
      <c r="V613" s="107"/>
      <c r="AF613" s="107"/>
      <c r="AP613" s="107"/>
      <c r="AZ613" s="107"/>
      <c r="BJ613" s="107"/>
      <c r="BT613" s="107"/>
      <c r="CD613" s="107"/>
      <c r="CN613" s="107"/>
      <c r="CX613" s="107"/>
      <c r="DH613" s="107"/>
      <c r="DR613" s="107"/>
      <c r="EB613" s="107"/>
      <c r="EL613" s="107"/>
      <c r="EV613" s="107"/>
      <c r="FF613" s="107"/>
      <c r="FP613" s="107"/>
      <c r="FZ613" s="107"/>
      <c r="GJ613" s="107"/>
      <c r="GT613" s="107"/>
      <c r="HD613" s="107"/>
    </row>
    <row xmlns:x14ac="http://schemas.microsoft.com/office/spreadsheetml/2009/9/ac" r="614" s="3" customFormat="true" x14ac:dyDescent="0.25">
      <c r="A614" s="362"/>
      <c r="B614" s="107"/>
      <c r="L614" s="107"/>
      <c r="V614" s="107"/>
      <c r="AF614" s="107"/>
      <c r="AP614" s="107"/>
      <c r="AZ614" s="107"/>
      <c r="BJ614" s="107"/>
      <c r="BT614" s="107"/>
      <c r="CD614" s="107"/>
      <c r="CN614" s="107"/>
      <c r="CX614" s="107"/>
      <c r="DH614" s="107"/>
      <c r="DR614" s="107"/>
      <c r="EB614" s="107"/>
      <c r="EL614" s="107"/>
      <c r="EV614" s="107"/>
      <c r="FF614" s="107"/>
      <c r="FP614" s="107"/>
      <c r="FZ614" s="107"/>
      <c r="GJ614" s="107"/>
      <c r="GT614" s="107"/>
      <c r="HD614" s="107"/>
    </row>
    <row xmlns:x14ac="http://schemas.microsoft.com/office/spreadsheetml/2009/9/ac" r="615" s="3" customFormat="true" x14ac:dyDescent="0.25">
      <c r="A615" s="362"/>
      <c r="B615" s="107"/>
      <c r="L615" s="107"/>
      <c r="V615" s="107"/>
      <c r="AF615" s="107"/>
      <c r="AP615" s="107"/>
      <c r="AZ615" s="107"/>
      <c r="BJ615" s="107"/>
      <c r="BT615" s="107"/>
      <c r="CD615" s="107"/>
      <c r="CN615" s="107"/>
      <c r="CX615" s="107"/>
      <c r="DH615" s="107"/>
      <c r="DR615" s="107"/>
      <c r="EB615" s="107"/>
      <c r="EL615" s="107"/>
      <c r="EV615" s="107"/>
      <c r="FF615" s="107"/>
      <c r="FP615" s="107"/>
      <c r="FZ615" s="107"/>
      <c r="GJ615" s="107"/>
      <c r="GT615" s="107"/>
      <c r="HD615" s="107"/>
    </row>
    <row xmlns:x14ac="http://schemas.microsoft.com/office/spreadsheetml/2009/9/ac" r="616" s="3" customFormat="true" x14ac:dyDescent="0.25">
      <c r="A616" s="362"/>
      <c r="B616" s="107"/>
      <c r="L616" s="107"/>
      <c r="V616" s="107"/>
      <c r="AF616" s="107"/>
      <c r="AP616" s="107"/>
      <c r="AZ616" s="107"/>
      <c r="BJ616" s="107"/>
      <c r="BT616" s="107"/>
      <c r="CD616" s="107"/>
      <c r="CN616" s="107"/>
      <c r="CX616" s="107"/>
      <c r="DH616" s="107"/>
      <c r="DR616" s="107"/>
      <c r="EB616" s="107"/>
      <c r="EL616" s="107"/>
      <c r="EV616" s="107"/>
      <c r="FF616" s="107"/>
      <c r="FP616" s="107"/>
      <c r="FZ616" s="107"/>
      <c r="GJ616" s="107"/>
      <c r="GT616" s="107"/>
      <c r="HD616" s="107"/>
    </row>
    <row xmlns:x14ac="http://schemas.microsoft.com/office/spreadsheetml/2009/9/ac" r="617" s="3" customFormat="true" x14ac:dyDescent="0.25">
      <c r="A617" s="362"/>
      <c r="B617" s="107"/>
      <c r="L617" s="107"/>
      <c r="V617" s="107"/>
      <c r="AF617" s="107"/>
      <c r="AP617" s="107"/>
      <c r="AZ617" s="107"/>
      <c r="BJ617" s="107"/>
      <c r="BT617" s="107"/>
      <c r="CD617" s="107"/>
      <c r="CN617" s="107"/>
      <c r="CX617" s="107"/>
      <c r="DH617" s="107"/>
      <c r="DR617" s="107"/>
      <c r="EB617" s="107"/>
      <c r="EL617" s="107"/>
      <c r="EV617" s="107"/>
      <c r="FF617" s="107"/>
      <c r="FP617" s="107"/>
      <c r="FZ617" s="107"/>
      <c r="GJ617" s="107"/>
      <c r="GT617" s="107"/>
      <c r="HD617" s="107"/>
    </row>
    <row xmlns:x14ac="http://schemas.microsoft.com/office/spreadsheetml/2009/9/ac" r="618" s="3" customFormat="true" x14ac:dyDescent="0.25">
      <c r="A618" s="362"/>
      <c r="B618" s="107"/>
      <c r="L618" s="107"/>
      <c r="V618" s="107"/>
      <c r="AF618" s="107"/>
      <c r="AP618" s="107"/>
      <c r="AZ618" s="107"/>
      <c r="BJ618" s="107"/>
      <c r="BT618" s="107"/>
      <c r="CD618" s="107"/>
      <c r="CN618" s="107"/>
      <c r="CX618" s="107"/>
      <c r="DH618" s="107"/>
      <c r="DR618" s="107"/>
      <c r="EB618" s="107"/>
      <c r="EL618" s="107"/>
      <c r="EV618" s="107"/>
      <c r="FF618" s="107"/>
      <c r="FP618" s="107"/>
      <c r="FZ618" s="107"/>
      <c r="GJ618" s="107"/>
      <c r="GT618" s="107"/>
      <c r="HD618" s="107"/>
    </row>
    <row xmlns:x14ac="http://schemas.microsoft.com/office/spreadsheetml/2009/9/ac" r="619" s="3" customFormat="true" x14ac:dyDescent="0.25">
      <c r="A619" s="362"/>
      <c r="B619" s="107"/>
      <c r="L619" s="107"/>
      <c r="V619" s="107"/>
      <c r="AF619" s="107"/>
      <c r="AP619" s="107"/>
      <c r="AZ619" s="107"/>
      <c r="BJ619" s="107"/>
      <c r="BT619" s="107"/>
      <c r="CD619" s="107"/>
      <c r="CN619" s="107"/>
      <c r="CX619" s="107"/>
      <c r="DH619" s="107"/>
      <c r="DR619" s="107"/>
      <c r="EB619" s="107"/>
      <c r="EL619" s="107"/>
      <c r="EV619" s="107"/>
      <c r="FF619" s="107"/>
      <c r="FP619" s="107"/>
      <c r="FZ619" s="107"/>
      <c r="GJ619" s="107"/>
      <c r="GT619" s="107"/>
      <c r="HD619" s="107"/>
    </row>
    <row xmlns:x14ac="http://schemas.microsoft.com/office/spreadsheetml/2009/9/ac" r="620" s="3" customFormat="true" x14ac:dyDescent="0.25">
      <c r="A620" s="362"/>
      <c r="B620" s="107"/>
      <c r="L620" s="107"/>
      <c r="V620" s="107"/>
      <c r="AF620" s="107"/>
      <c r="AP620" s="107"/>
      <c r="AZ620" s="107"/>
      <c r="BJ620" s="107"/>
      <c r="BT620" s="107"/>
      <c r="CD620" s="107"/>
      <c r="CN620" s="107"/>
      <c r="CX620" s="107"/>
      <c r="DH620" s="107"/>
      <c r="DR620" s="107"/>
      <c r="EB620" s="107"/>
      <c r="EL620" s="107"/>
      <c r="EV620" s="107"/>
      <c r="FF620" s="107"/>
      <c r="FP620" s="107"/>
      <c r="FZ620" s="107"/>
      <c r="GJ620" s="107"/>
      <c r="GT620" s="107"/>
      <c r="HD620" s="107"/>
    </row>
    <row xmlns:x14ac="http://schemas.microsoft.com/office/spreadsheetml/2009/9/ac" r="621" s="3" customFormat="true" x14ac:dyDescent="0.25">
      <c r="A621" s="362"/>
      <c r="B621" s="107"/>
      <c r="L621" s="107"/>
      <c r="V621" s="107"/>
      <c r="AF621" s="107"/>
      <c r="AP621" s="107"/>
      <c r="AZ621" s="107"/>
      <c r="BJ621" s="107"/>
      <c r="BT621" s="107"/>
      <c r="CD621" s="107"/>
      <c r="CN621" s="107"/>
      <c r="CX621" s="107"/>
      <c r="DH621" s="107"/>
      <c r="DR621" s="107"/>
      <c r="EB621" s="107"/>
      <c r="EL621" s="107"/>
      <c r="EV621" s="107"/>
      <c r="FF621" s="107"/>
      <c r="FP621" s="107"/>
      <c r="FZ621" s="107"/>
      <c r="GJ621" s="107"/>
      <c r="GT621" s="107"/>
      <c r="HD621" s="107"/>
    </row>
    <row xmlns:x14ac="http://schemas.microsoft.com/office/spreadsheetml/2009/9/ac" r="622" s="3" customFormat="true" x14ac:dyDescent="0.25">
      <c r="A622" s="362"/>
      <c r="B622" s="107"/>
      <c r="L622" s="107"/>
      <c r="V622" s="107"/>
      <c r="AF622" s="107"/>
      <c r="AP622" s="107"/>
      <c r="AZ622" s="107"/>
      <c r="BJ622" s="107"/>
      <c r="BT622" s="107"/>
      <c r="CD622" s="107"/>
      <c r="CN622" s="107"/>
      <c r="CX622" s="107"/>
      <c r="DH622" s="107"/>
      <c r="DR622" s="107"/>
      <c r="EB622" s="107"/>
      <c r="EL622" s="107"/>
      <c r="EV622" s="107"/>
      <c r="FF622" s="107"/>
      <c r="FP622" s="107"/>
      <c r="FZ622" s="107"/>
      <c r="GJ622" s="107"/>
      <c r="GT622" s="107"/>
      <c r="HD622" s="107"/>
    </row>
  </sheetData>
  <mergeCells count="5">
    <mergeCell ref="C10:I10"/>
    <mergeCell ref="AG10:AM10"/>
    <mergeCell ref="M10:S10"/>
    <mergeCell ref="W10:AC10"/>
    <mergeCell ref="A2:A3"/>
  </mergeCells>
  <hyperlinks>
    <hyperlink ref="A4" location="myrangeH0" display="myrangeH0"/>
    <hyperlink ref="A5" location="myrangeH1" display="myrangeH1"/>
    <hyperlink ref="A6" location="myrangeH2" display="myrangeH2"/>
    <hyperlink ref="A7" location="myrangeH3" display="myrangeH3"/>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95"/>
    <col min="3" max="7" width="11.75" style="95" customWidth="true"/>
    <col min="8" max="16384" width="9" style="95"/>
  </cols>
  <sheetData>
    <row xmlns:x14ac="http://schemas.microsoft.com/office/spreadsheetml/2009/9/ac" r="2" ht="20.25" x14ac:dyDescent="0.2">
      <c r="B2" s="91" t="str">
        <f>+Introduction!C7</f>
        <v>United Arab Emirates</v>
      </c>
      <c r="C2" s="92"/>
      <c r="D2" s="93"/>
      <c r="E2" s="93"/>
      <c r="F2" s="93"/>
      <c r="G2" s="94"/>
    </row>
    <row xmlns:x14ac="http://schemas.microsoft.com/office/spreadsheetml/2009/9/ac" r="3" x14ac:dyDescent="0.2">
      <c r="B3" s="550" t="s">
        <v>180</v>
      </c>
      <c r="C3" s="550"/>
      <c r="D3" s="550"/>
      <c r="E3" s="550"/>
      <c r="F3" s="550"/>
      <c r="G3" s="551"/>
    </row>
    <row xmlns:x14ac="http://schemas.microsoft.com/office/spreadsheetml/2009/9/ac" r="4" ht="13.5" x14ac:dyDescent="0.2">
      <c r="B4" s="96" t="s">
        <v>4</v>
      </c>
      <c r="C4" s="96" t="s">
        <v>60</v>
      </c>
      <c r="D4" s="96" t="s">
        <v>64</v>
      </c>
      <c r="E4" s="96" t="s">
        <v>61</v>
      </c>
      <c r="F4" s="96" t="s">
        <v>62</v>
      </c>
      <c r="G4" s="96" t="s">
        <v>63</v>
      </c>
    </row>
    <row xmlns:x14ac="http://schemas.microsoft.com/office/spreadsheetml/2009/9/ac" r="5" x14ac:dyDescent="0.2">
      <c r="B5" s="757">
        <v>2000</v>
      </c>
      <c r="C5" s="1011">
        <v>754958</v>
      </c>
      <c r="D5" s="902">
        <v>80.236000061035156</v>
      </c>
      <c r="E5" s="903">
        <v>92669</v>
      </c>
      <c r="F5" s="1012">
        <v>332288</v>
      </c>
      <c r="G5" s="905">
        <v>330001</v>
      </c>
    </row>
    <row xmlns:x14ac="http://schemas.microsoft.com/office/spreadsheetml/2009/9/ac" r="6" x14ac:dyDescent="0.2">
      <c r="B6" s="763">
        <v>2001</v>
      </c>
      <c r="C6" s="1013">
        <v>754480</v>
      </c>
      <c r="D6" s="907">
        <v>80.654998779296875</v>
      </c>
      <c r="E6" s="908">
        <v>99151</v>
      </c>
      <c r="F6" s="1014">
        <v>332288</v>
      </c>
      <c r="G6" s="910">
        <v>323041</v>
      </c>
    </row>
    <row xmlns:x14ac="http://schemas.microsoft.com/office/spreadsheetml/2009/9/ac" r="7" x14ac:dyDescent="0.2">
      <c r="B7" s="769">
        <v>2002</v>
      </c>
      <c r="C7" s="1015">
        <v>745846</v>
      </c>
      <c r="D7" s="912">
        <v>81.067001342773438</v>
      </c>
      <c r="E7" s="913">
        <v>105065</v>
      </c>
      <c r="F7" s="1016">
        <v>332288</v>
      </c>
      <c r="G7" s="915">
        <v>308493</v>
      </c>
    </row>
    <row xmlns:x14ac="http://schemas.microsoft.com/office/spreadsheetml/2009/9/ac" r="8" x14ac:dyDescent="0.2">
      <c r="B8" s="775">
        <v>2003</v>
      </c>
      <c r="C8" s="1017">
        <v>776386</v>
      </c>
      <c r="D8" s="917">
        <v>81.472000122070313</v>
      </c>
      <c r="E8" s="918">
        <v>107269</v>
      </c>
      <c r="F8" s="1018">
        <v>332288</v>
      </c>
      <c r="G8" s="920">
        <v>336829</v>
      </c>
    </row>
    <row xmlns:x14ac="http://schemas.microsoft.com/office/spreadsheetml/2009/9/ac" r="9" x14ac:dyDescent="0.2">
      <c r="B9" s="781">
        <v>2004</v>
      </c>
      <c r="C9" s="1019">
        <v>767129</v>
      </c>
      <c r="D9" s="922">
        <v>81.871002197265625</v>
      </c>
      <c r="E9" s="923">
        <v>109138</v>
      </c>
      <c r="F9" s="1020">
        <v>332288</v>
      </c>
      <c r="G9" s="925">
        <v>325703</v>
      </c>
    </row>
    <row xmlns:x14ac="http://schemas.microsoft.com/office/spreadsheetml/2009/9/ac" r="10" x14ac:dyDescent="0.2">
      <c r="B10" s="787">
        <v>2005</v>
      </c>
      <c r="C10" s="1021">
        <v>764731</v>
      </c>
      <c r="D10" s="927">
        <v>82.262001037597656</v>
      </c>
      <c r="E10" s="928">
        <v>110696</v>
      </c>
      <c r="F10" s="1022">
        <v>332288</v>
      </c>
      <c r="G10" s="930">
        <v>321747</v>
      </c>
    </row>
    <row xmlns:x14ac="http://schemas.microsoft.com/office/spreadsheetml/2009/9/ac" r="11" x14ac:dyDescent="0.2">
      <c r="B11" s="793">
        <v>2006</v>
      </c>
      <c r="C11" s="1023">
        <v>817133</v>
      </c>
      <c r="D11" s="932">
        <v>82.647994995117188</v>
      </c>
      <c r="E11" s="933">
        <v>114621</v>
      </c>
      <c r="F11" s="1024">
        <v>332288</v>
      </c>
      <c r="G11" s="935">
        <v>370224</v>
      </c>
    </row>
    <row xmlns:x14ac="http://schemas.microsoft.com/office/spreadsheetml/2009/9/ac" r="12" x14ac:dyDescent="0.2">
      <c r="B12" s="799">
        <v>2007</v>
      </c>
      <c r="C12" s="1025">
        <v>925336</v>
      </c>
      <c r="D12" s="937">
        <v>83.023002624511719</v>
      </c>
      <c r="E12" s="938">
        <v>121235</v>
      </c>
      <c r="F12" s="1026">
        <v>332288</v>
      </c>
      <c r="G12" s="940">
        <v>471813</v>
      </c>
    </row>
    <row xmlns:x14ac="http://schemas.microsoft.com/office/spreadsheetml/2009/9/ac" r="13" x14ac:dyDescent="0.2">
      <c r="B13" s="805">
        <v>2008</v>
      </c>
      <c r="C13" s="1027">
        <v>1046177</v>
      </c>
      <c r="D13" s="942">
        <v>83.387001037597656</v>
      </c>
      <c r="E13" s="943">
        <v>128570</v>
      </c>
      <c r="F13" s="1028">
        <v>332288</v>
      </c>
      <c r="G13" s="945">
        <v>585319</v>
      </c>
    </row>
    <row xmlns:x14ac="http://schemas.microsoft.com/office/spreadsheetml/2009/9/ac" r="14" x14ac:dyDescent="0.2">
      <c r="B14" s="811">
        <v>2009</v>
      </c>
      <c r="C14" s="1029">
        <v>1134911</v>
      </c>
      <c r="D14" s="947">
        <v>83.741996765136719</v>
      </c>
      <c r="E14" s="948">
        <v>134185</v>
      </c>
      <c r="F14" s="1030">
        <v>332288</v>
      </c>
      <c r="G14" s="950">
        <v>668438</v>
      </c>
    </row>
    <row xmlns:x14ac="http://schemas.microsoft.com/office/spreadsheetml/2009/9/ac" r="15" x14ac:dyDescent="0.2">
      <c r="B15" s="817">
        <v>2010</v>
      </c>
      <c r="C15" s="1031">
        <v>1162717</v>
      </c>
      <c r="D15" s="952">
        <v>84.087005615234375</v>
      </c>
      <c r="E15" s="953">
        <v>138791</v>
      </c>
      <c r="F15" s="1032">
        <v>332288</v>
      </c>
      <c r="G15" s="955">
        <v>691638</v>
      </c>
    </row>
    <row xmlns:x14ac="http://schemas.microsoft.com/office/spreadsheetml/2009/9/ac" r="16" x14ac:dyDescent="0.2">
      <c r="B16" s="823">
        <v>2011</v>
      </c>
      <c r="C16" s="1033">
        <v>1152620</v>
      </c>
      <c r="D16" s="957">
        <v>84.422996520996094</v>
      </c>
      <c r="E16" s="958">
        <v>139327</v>
      </c>
      <c r="F16" s="1034">
        <v>341571</v>
      </c>
      <c r="G16" s="960">
        <v>671722</v>
      </c>
    </row>
    <row xmlns:x14ac="http://schemas.microsoft.com/office/spreadsheetml/2009/9/ac" r="17" x14ac:dyDescent="0.2">
      <c r="B17" s="829">
        <v>2012</v>
      </c>
      <c r="C17" s="961">
        <v>1148966</v>
      </c>
      <c r="D17" s="962">
        <v>84.749000549316406</v>
      </c>
      <c r="E17" s="963">
        <v>149666</v>
      </c>
      <c r="F17" s="964">
        <v>340910</v>
      </c>
      <c r="G17" s="965">
        <v>658390</v>
      </c>
    </row>
    <row xmlns:x14ac="http://schemas.microsoft.com/office/spreadsheetml/2009/9/ac" r="18" x14ac:dyDescent="0.2">
      <c r="B18" s="835">
        <v>2013</v>
      </c>
      <c r="C18" s="966">
        <v>1148587</v>
      </c>
      <c r="D18" s="967">
        <v>85.066001892089844</v>
      </c>
      <c r="E18" s="968">
        <v>169886</v>
      </c>
      <c r="F18" s="969">
        <v>336636</v>
      </c>
      <c r="G18" s="970">
        <v>642065</v>
      </c>
    </row>
    <row xmlns:x14ac="http://schemas.microsoft.com/office/spreadsheetml/2009/9/ac" r="19" x14ac:dyDescent="0.2">
      <c r="B19" s="841">
        <v>2014</v>
      </c>
      <c r="C19" s="971">
        <v>1152243</v>
      </c>
      <c r="D19" s="972">
        <v>85.375</v>
      </c>
      <c r="E19" s="973">
        <v>190455</v>
      </c>
      <c r="F19" s="974">
        <v>344427</v>
      </c>
      <c r="G19" s="975">
        <v>617361</v>
      </c>
    </row>
    <row xmlns:x14ac="http://schemas.microsoft.com/office/spreadsheetml/2009/9/ac" r="20" x14ac:dyDescent="0.2">
      <c r="B20" s="847">
        <v>2015</v>
      </c>
      <c r="C20" s="976">
        <v>1153665</v>
      </c>
      <c r="D20" s="977">
        <v>85.673995971679688</v>
      </c>
      <c r="E20" s="978">
        <v>204016</v>
      </c>
      <c r="F20" s="979">
        <v>366911</v>
      </c>
      <c r="G20" s="980">
        <v>582738</v>
      </c>
    </row>
    <row xmlns:x14ac="http://schemas.microsoft.com/office/spreadsheetml/2009/9/ac" r="21" x14ac:dyDescent="0.2">
      <c r="B21" s="853">
        <v>2016</v>
      </c>
      <c r="C21" s="981">
        <v>1149691</v>
      </c>
      <c r="D21" s="982">
        <v>85.965003967285156</v>
      </c>
      <c r="E21" s="983">
        <v>207811</v>
      </c>
      <c r="F21" s="984">
        <v>400215</v>
      </c>
      <c r="G21" s="985">
        <v>541665</v>
      </c>
    </row>
    <row xmlns:x14ac="http://schemas.microsoft.com/office/spreadsheetml/2009/9/ac" r="22" x14ac:dyDescent="0.2">
      <c r="B22" s="859">
        <v>2017</v>
      </c>
      <c r="C22" s="986">
        <v>1144079</v>
      </c>
      <c r="D22" s="987">
        <v>86.248001098632813</v>
      </c>
      <c r="E22" s="988">
        <v>207280</v>
      </c>
      <c r="F22" s="989">
        <v>434429</v>
      </c>
      <c r="G22" s="990">
        <v>502370</v>
      </c>
    </row>
    <row xmlns:x14ac="http://schemas.microsoft.com/office/spreadsheetml/2009/9/ac" r="23" x14ac:dyDescent="0.2">
      <c r="B23" s="865">
        <v>2018</v>
      </c>
      <c r="C23" s="991">
        <v>1141301</v>
      </c>
      <c r="D23" s="992">
        <v>86.522003173828125</v>
      </c>
      <c r="E23" s="993">
        <v>206105</v>
      </c>
      <c r="F23" s="994">
        <v>462250</v>
      </c>
      <c r="G23" s="995">
        <v>472946</v>
      </c>
    </row>
    <row xmlns:x14ac="http://schemas.microsoft.com/office/spreadsheetml/2009/9/ac" r="24" x14ac:dyDescent="0.2">
      <c r="B24" s="871">
        <v>2019</v>
      </c>
      <c r="C24" s="996">
        <v>1145738</v>
      </c>
      <c r="D24" s="997">
        <v>86.78900146484375</v>
      </c>
      <c r="E24" s="998">
        <v>203393</v>
      </c>
      <c r="F24" s="999">
        <v>480837</v>
      </c>
      <c r="G24" s="1000">
        <v>461508</v>
      </c>
    </row>
    <row xmlns:x14ac="http://schemas.microsoft.com/office/spreadsheetml/2009/9/ac" r="25" x14ac:dyDescent="0.2">
      <c r="B25" s="877">
        <v>2020</v>
      </c>
      <c r="C25" s="1001">
        <v>1159216</v>
      </c>
      <c r="D25" s="1002">
        <v>87.047996520996094</v>
      </c>
      <c r="E25" s="1003">
        <v>198514</v>
      </c>
      <c r="F25" s="1004">
        <v>399137</v>
      </c>
      <c r="G25" s="1005">
        <v>561565</v>
      </c>
    </row>
    <row xmlns:x14ac="http://schemas.microsoft.com/office/spreadsheetml/2009/9/ac" r="26" x14ac:dyDescent="0.2">
      <c r="B26" s="883">
        <v>2021</v>
      </c>
      <c r="C26" s="1006">
        <v>1193014</v>
      </c>
      <c r="D26" s="1007">
        <v>87.299003601074219</v>
      </c>
      <c r="E26" s="1008">
        <v>193826</v>
      </c>
      <c r="F26" s="1009">
        <v>402946</v>
      </c>
      <c r="G26" s="1010">
        <v>596242</v>
      </c>
    </row>
    <row xmlns:x14ac="http://schemas.microsoft.com/office/spreadsheetml/2009/9/ac" r="27" x14ac:dyDescent="0.2">
      <c r="B27" s="889">
        <v>2022</v>
      </c>
      <c r="C27" s="890">
        <v>1231578</v>
      </c>
      <c r="D27" s="891">
        <v>87.542999267578125</v>
      </c>
      <c r="E27" s="892">
        <v>190556</v>
      </c>
      <c r="F27" s="893">
        <v>401295</v>
      </c>
      <c r="G27" s="894">
        <v>639727</v>
      </c>
    </row>
    <row xmlns:x14ac="http://schemas.microsoft.com/office/spreadsheetml/2009/9/ac" r="28" x14ac:dyDescent="0.2">
      <c r="B28" s="895">
        <v>2023</v>
      </c>
      <c r="C28" s="1035">
        <v>1336888</v>
      </c>
      <c r="D28" s="897">
        <v>87.778999328613281</v>
      </c>
      <c r="E28" s="1036">
        <v>223774</v>
      </c>
      <c r="F28" s="1037">
        <v>452973</v>
      </c>
      <c r="G28" s="1038">
        <v>660141</v>
      </c>
    </row>
    <row xmlns:x14ac="http://schemas.microsoft.com/office/spreadsheetml/2009/9/ac" r="29" x14ac:dyDescent="0.2">
      <c r="B29" s="177">
        <v>2024</v>
      </c>
      <c r="C29" s="339"/>
      <c r="D29" s="340"/>
      <c r="E29" s="341"/>
      <c r="F29" s="342"/>
      <c r="G29" s="343"/>
    </row>
    <row xmlns:x14ac="http://schemas.microsoft.com/office/spreadsheetml/2009/9/ac" r="30" x14ac:dyDescent="0.2">
      <c r="B30" s="176">
        <v>2025</v>
      </c>
      <c r="C30" s="339"/>
      <c r="D30" s="340"/>
      <c r="E30" s="341"/>
      <c r="F30" s="342"/>
      <c r="G30" s="343"/>
    </row>
    <row xmlns:x14ac="http://schemas.microsoft.com/office/spreadsheetml/2009/9/ac" r="31" x14ac:dyDescent="0.2">
      <c r="B31" s="177">
        <v>2026</v>
      </c>
      <c r="C31" s="339"/>
      <c r="D31" s="340"/>
      <c r="E31" s="341"/>
      <c r="F31" s="342"/>
      <c r="G31" s="343"/>
    </row>
    <row xmlns:x14ac="http://schemas.microsoft.com/office/spreadsheetml/2009/9/ac" r="32" x14ac:dyDescent="0.2">
      <c r="B32" s="176">
        <v>2027</v>
      </c>
      <c r="C32" s="339"/>
      <c r="D32" s="340"/>
      <c r="E32" s="341"/>
      <c r="F32" s="342"/>
      <c r="G32" s="343"/>
    </row>
    <row xmlns:x14ac="http://schemas.microsoft.com/office/spreadsheetml/2009/9/ac" r="33" x14ac:dyDescent="0.2">
      <c r="B33" s="177">
        <v>2028</v>
      </c>
      <c r="C33" s="339"/>
      <c r="D33" s="340"/>
      <c r="E33" s="341"/>
      <c r="F33" s="342"/>
      <c r="G33" s="343"/>
    </row>
    <row xmlns:x14ac="http://schemas.microsoft.com/office/spreadsheetml/2009/9/ac" r="34" x14ac:dyDescent="0.2">
      <c r="B34" s="176">
        <v>2029</v>
      </c>
      <c r="C34" s="339"/>
      <c r="D34" s="340"/>
      <c r="E34" s="341"/>
      <c r="F34" s="342"/>
      <c r="G34" s="343"/>
    </row>
    <row xmlns:x14ac="http://schemas.microsoft.com/office/spreadsheetml/2009/9/ac" r="35" x14ac:dyDescent="0.2">
      <c r="B35" s="177">
        <v>2030</v>
      </c>
      <c r="C35" s="181"/>
      <c r="D35" s="178"/>
      <c r="E35" s="182"/>
      <c r="F35" s="179"/>
      <c r="G35" s="180"/>
    </row>
    <row xmlns:x14ac="http://schemas.microsoft.com/office/spreadsheetml/2009/9/ac" r="36" ht="14.25" x14ac:dyDescent="0.2">
      <c r="B36" s="99" t="s">
        <v>182</v>
      </c>
      <c r="G36" s="97"/>
    </row>
    <row xmlns:x14ac="http://schemas.microsoft.com/office/spreadsheetml/2009/9/ac" r="37" ht="14.25" x14ac:dyDescent="0.2">
      <c r="B37" s="99" t="s">
        <v>207</v>
      </c>
    </row>
    <row xmlns:x14ac="http://schemas.microsoft.com/office/spreadsheetml/2009/9/ac" r="38" ht="14.25" x14ac:dyDescent="0.2">
      <c r="B38" s="99" t="s">
        <v>238</v>
      </c>
    </row>
    <row xmlns:x14ac="http://schemas.microsoft.com/office/spreadsheetml/2009/9/ac" r="39" x14ac:dyDescent="0.2">
      <c r="B39" s="1040" t="s">
        <v>212</v>
      </c>
    </row>
    <row xmlns:x14ac="http://schemas.microsoft.com/office/spreadsheetml/2009/9/ac" r="41" x14ac:dyDescent="0.2">
      <c r="B41" s="98"/>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2417E-EDE7-44B0-A788-7B28A3C90E59}">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53" customWidth="true"/>
  </cols>
  <sheetData>
    <row xmlns:x14ac="http://schemas.microsoft.com/office/spreadsheetml/2009/9/ac" r="2" ht="33" customHeight="true" x14ac:dyDescent="0.25">
      <c r="B2" s="552" t="s">
        <v>216</v>
      </c>
      <c r="C2" s="552"/>
    </row>
    <row xmlns:x14ac="http://schemas.microsoft.com/office/spreadsheetml/2009/9/ac" r="3" ht="6" customHeight="true" x14ac:dyDescent="0.25">
      <c r="B3" s="352"/>
    </row>
    <row xmlns:x14ac="http://schemas.microsoft.com/office/spreadsheetml/2009/9/ac" r="4" ht="30" customHeight="true" x14ac:dyDescent="0.25">
      <c r="B4" s="354" t="s">
        <v>217</v>
      </c>
      <c r="C4" s="355" t="s">
        <v>218</v>
      </c>
    </row>
    <row xmlns:x14ac="http://schemas.microsoft.com/office/spreadsheetml/2009/9/ac" r="5" ht="30" customHeight="true" x14ac:dyDescent="0.25">
      <c r="B5" s="354" t="s">
        <v>48</v>
      </c>
      <c r="C5" s="355" t="s">
        <v>219</v>
      </c>
    </row>
    <row xmlns:x14ac="http://schemas.microsoft.com/office/spreadsheetml/2009/9/ac" r="6" ht="30" customHeight="true" x14ac:dyDescent="0.25">
      <c r="B6" s="354" t="s">
        <v>220</v>
      </c>
      <c r="C6" s="355" t="s">
        <v>221</v>
      </c>
    </row>
    <row xmlns:x14ac="http://schemas.microsoft.com/office/spreadsheetml/2009/9/ac" r="7" ht="30" customHeight="true" x14ac:dyDescent="0.25">
      <c r="B7" s="354" t="s">
        <v>222</v>
      </c>
      <c r="C7" s="355" t="s">
        <v>223</v>
      </c>
    </row>
    <row xmlns:x14ac="http://schemas.microsoft.com/office/spreadsheetml/2009/9/ac" r="8" ht="30" customHeight="true" x14ac:dyDescent="0.25">
      <c r="B8" s="354" t="s">
        <v>145</v>
      </c>
      <c r="C8" s="355" t="s">
        <v>224</v>
      </c>
    </row>
    <row xmlns:x14ac="http://schemas.microsoft.com/office/spreadsheetml/2009/9/ac" r="9" ht="30" customHeight="true" x14ac:dyDescent="0.25">
      <c r="B9" s="354" t="s">
        <v>225</v>
      </c>
      <c r="C9" s="355" t="s">
        <v>226</v>
      </c>
    </row>
    <row xmlns:x14ac="http://schemas.microsoft.com/office/spreadsheetml/2009/9/ac" r="10" ht="30" customHeight="true" x14ac:dyDescent="0.25">
      <c r="B10" s="354" t="s">
        <v>149</v>
      </c>
      <c r="C10" s="355" t="s">
        <v>227</v>
      </c>
    </row>
    <row xmlns:x14ac="http://schemas.microsoft.com/office/spreadsheetml/2009/9/ac" r="11" s="358" customFormat="true" ht="6.75" customHeight="true" x14ac:dyDescent="0.25">
      <c r="B11" s="356"/>
      <c r="C11" s="357"/>
    </row>
    <row xmlns:x14ac="http://schemas.microsoft.com/office/spreadsheetml/2009/9/ac" r="12" s="360" customFormat="true" ht="11.25" x14ac:dyDescent="0.2">
      <c r="B12" s="359" t="s">
        <v>228</v>
      </c>
    </row>
    <row xmlns:x14ac="http://schemas.microsoft.com/office/spreadsheetml/2009/9/ac" r="13" x14ac:dyDescent="0.25">
      <c r="B13" s="359" t="s">
        <v>233</v>
      </c>
    </row>
    <row xmlns:x14ac="http://schemas.microsoft.com/office/spreadsheetml/2009/9/ac" r="14" x14ac:dyDescent="0.25">
      <c r="B14" s="361" t="s">
        <v>229</v>
      </c>
    </row>
    <row xmlns:x14ac="http://schemas.microsoft.com/office/spreadsheetml/2009/9/ac" r="15" ht="76.5" customHeight="true" x14ac:dyDescent="0.25">
      <c r="B15" s="553" t="s">
        <v>230</v>
      </c>
      <c r="C15" s="553"/>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4D4B8-672E-4D0F-95B3-DB8ACAD2DD32}">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55" customWidth="true"/>
    <col min="2" max="2" width="12.375" style="555" customWidth="true"/>
    <col min="3" max="8" width="9" style="555" customWidth="true"/>
    <col min="9" max="9" width="12.375" style="555" customWidth="true"/>
    <col min="10" max="15" width="9" style="555" customWidth="true"/>
    <col min="16" max="16" width="12.375" style="555" customWidth="true"/>
    <col min="17" max="22" width="9" style="555" customWidth="true"/>
    <col min="23" max="38" width="9" style="555"/>
    <col min="39" max="16384" width="9" style="563"/>
  </cols>
  <sheetData>
    <row xmlns:x14ac="http://schemas.microsoft.com/office/spreadsheetml/2009/9/ac" r="1" s="555" customFormat="true" x14ac:dyDescent="0.2">
      <c r="A1" s="554" t="s">
        <v>151</v>
      </c>
      <c r="B1" s="554"/>
      <c r="C1" s="554"/>
      <c r="D1" s="554"/>
      <c r="E1" s="554"/>
      <c r="F1" s="554"/>
      <c r="G1" s="554"/>
      <c r="H1" s="554"/>
      <c r="I1" s="554"/>
      <c r="J1" s="554"/>
      <c r="K1" s="554"/>
      <c r="L1" s="554"/>
      <c r="M1" s="554"/>
      <c r="N1" s="554"/>
      <c r="O1" s="554"/>
      <c r="P1" s="554"/>
      <c r="Q1" s="554"/>
      <c r="R1" s="554"/>
      <c r="S1" s="554"/>
      <c r="T1" s="554"/>
      <c r="U1" s="554"/>
      <c r="V1" s="554"/>
    </row>
    <row xmlns:x14ac="http://schemas.microsoft.com/office/spreadsheetml/2009/9/ac" r="2" s="555" customFormat="true" x14ac:dyDescent="0.2">
      <c r="A2" s="554"/>
      <c r="B2" s="554"/>
      <c r="C2" s="554"/>
      <c r="D2" s="554"/>
      <c r="E2" s="554"/>
      <c r="F2" s="554"/>
      <c r="G2" s="554"/>
      <c r="H2" s="554"/>
      <c r="I2" s="554"/>
      <c r="J2" s="554"/>
      <c r="K2" s="554"/>
      <c r="L2" s="554"/>
      <c r="M2" s="554"/>
      <c r="N2" s="554"/>
      <c r="O2" s="554"/>
      <c r="P2" s="554"/>
      <c r="Q2" s="554"/>
      <c r="R2" s="554"/>
      <c r="S2" s="554"/>
      <c r="T2" s="554"/>
      <c r="U2" s="554"/>
      <c r="V2" s="554"/>
    </row>
    <row xmlns:x14ac="http://schemas.microsoft.com/office/spreadsheetml/2009/9/ac" r="3" s="555" customFormat="true" ht="18" x14ac:dyDescent="0.2">
      <c r="A3" s="556"/>
      <c r="B3" s="556"/>
      <c r="C3" s="556"/>
      <c r="D3" s="556"/>
      <c r="E3" s="556"/>
      <c r="F3" s="556"/>
      <c r="G3" s="556"/>
      <c r="H3" s="556"/>
      <c r="I3" s="556"/>
      <c r="J3" s="556"/>
      <c r="K3" s="556"/>
      <c r="L3" s="556"/>
      <c r="M3" s="556"/>
      <c r="N3" s="556"/>
      <c r="O3" s="556"/>
      <c r="P3" s="556"/>
      <c r="Q3" s="556"/>
      <c r="R3" s="556"/>
      <c r="S3" s="556"/>
      <c r="T3" s="556"/>
      <c r="U3" s="556"/>
      <c r="V3" s="556"/>
    </row>
    <row xmlns:x14ac="http://schemas.microsoft.com/office/spreadsheetml/2009/9/ac" r="4" ht="15.75" x14ac:dyDescent="0.25">
      <c r="B4" s="557" t="s">
        <v>13</v>
      </c>
      <c r="E4" s="558"/>
      <c r="I4" s="559" t="s">
        <v>14</v>
      </c>
      <c r="P4" s="560" t="s">
        <v>15</v>
      </c>
    </row>
    <row xmlns:x14ac="http://schemas.microsoft.com/office/spreadsheetml/2009/9/ac" r="6" x14ac:dyDescent="0.2">
      <c r="G6" s="561"/>
      <c r="H6" s="561"/>
      <c r="I6" s="561"/>
      <c r="K6" s="561"/>
      <c r="L6" s="561"/>
    </row>
    <row xmlns:x14ac="http://schemas.microsoft.com/office/spreadsheetml/2009/9/ac" r="7" ht="15.75" x14ac:dyDescent="0.2">
      <c r="G7" s="561"/>
      <c r="H7" s="561"/>
      <c r="I7" s="561"/>
      <c r="K7" s="562"/>
      <c r="L7" s="561"/>
    </row>
    <row xmlns:x14ac="http://schemas.microsoft.com/office/spreadsheetml/2009/9/ac" r="8" x14ac:dyDescent="0.2">
      <c r="G8" s="561"/>
      <c r="H8" s="561"/>
      <c r="I8" s="561"/>
      <c r="K8" s="561"/>
      <c r="L8" s="561"/>
    </row>
    <row xmlns:x14ac="http://schemas.microsoft.com/office/spreadsheetml/2009/9/ac" r="9" x14ac:dyDescent="0.2">
      <c r="G9" s="561"/>
      <c r="H9" s="561"/>
      <c r="I9" s="561"/>
      <c r="K9" s="561"/>
      <c r="L9" s="561"/>
    </row>
    <row xmlns:x14ac="http://schemas.microsoft.com/office/spreadsheetml/2009/9/ac" r="10" x14ac:dyDescent="0.2">
      <c r="G10" s="561"/>
      <c r="H10" s="561"/>
      <c r="I10" s="561"/>
      <c r="K10" s="561"/>
      <c r="L10" s="561"/>
    </row>
    <row xmlns:x14ac="http://schemas.microsoft.com/office/spreadsheetml/2009/9/ac" r="11" x14ac:dyDescent="0.2">
      <c r="G11" s="561"/>
      <c r="H11" s="561"/>
      <c r="I11" s="561"/>
      <c r="K11" s="561"/>
      <c r="L11" s="561"/>
    </row>
    <row xmlns:x14ac="http://schemas.microsoft.com/office/spreadsheetml/2009/9/ac" r="12" x14ac:dyDescent="0.2">
      <c r="G12" s="561"/>
      <c r="H12" s="561"/>
      <c r="I12" s="561"/>
      <c r="K12" s="561"/>
      <c r="L12" s="561"/>
    </row>
    <row xmlns:x14ac="http://schemas.microsoft.com/office/spreadsheetml/2009/9/ac" r="13" x14ac:dyDescent="0.2">
      <c r="G13" s="561"/>
      <c r="H13" s="561"/>
      <c r="I13" s="561"/>
      <c r="K13" s="561"/>
      <c r="L13" s="561"/>
    </row>
    <row xmlns:x14ac="http://schemas.microsoft.com/office/spreadsheetml/2009/9/ac" r="14" x14ac:dyDescent="0.2">
      <c r="G14" s="561"/>
      <c r="H14" s="561"/>
      <c r="I14" s="561"/>
      <c r="K14" s="561"/>
      <c r="L14" s="561"/>
    </row>
    <row xmlns:x14ac="http://schemas.microsoft.com/office/spreadsheetml/2009/9/ac" r="15" x14ac:dyDescent="0.2">
      <c r="G15" s="561"/>
      <c r="H15" s="561"/>
      <c r="I15" s="561"/>
      <c r="K15" s="561"/>
      <c r="L15" s="561"/>
    </row>
    <row xmlns:x14ac="http://schemas.microsoft.com/office/spreadsheetml/2009/9/ac" r="16" x14ac:dyDescent="0.2">
      <c r="G16" s="561"/>
      <c r="H16" s="561"/>
      <c r="I16" s="561"/>
      <c r="K16" s="561"/>
      <c r="L16" s="561"/>
    </row>
    <row xmlns:x14ac="http://schemas.microsoft.com/office/spreadsheetml/2009/9/ac" r="17" x14ac:dyDescent="0.2">
      <c r="G17" s="561"/>
      <c r="H17" s="561"/>
      <c r="I17" s="561"/>
      <c r="K17" s="561"/>
      <c r="L17" s="561"/>
    </row>
    <row xmlns:x14ac="http://schemas.microsoft.com/office/spreadsheetml/2009/9/ac" r="18" x14ac:dyDescent="0.2">
      <c r="G18" s="561"/>
      <c r="H18" s="561"/>
      <c r="I18" s="561"/>
      <c r="K18" s="561"/>
      <c r="L18" s="561"/>
    </row>
    <row xmlns:x14ac="http://schemas.microsoft.com/office/spreadsheetml/2009/9/ac" r="19" x14ac:dyDescent="0.2">
      <c r="G19" s="561"/>
      <c r="H19" s="561"/>
      <c r="I19" s="561"/>
      <c r="K19" s="561"/>
      <c r="L19" s="561"/>
    </row>
    <row xmlns:x14ac="http://schemas.microsoft.com/office/spreadsheetml/2009/9/ac" r="20" x14ac:dyDescent="0.2">
      <c r="G20" s="561"/>
      <c r="H20" s="561"/>
      <c r="I20" s="561"/>
      <c r="K20" s="561"/>
      <c r="L20" s="561"/>
    </row>
    <row xmlns:x14ac="http://schemas.microsoft.com/office/spreadsheetml/2009/9/ac" r="21" x14ac:dyDescent="0.2">
      <c r="G21" s="561"/>
      <c r="H21" s="561"/>
      <c r="I21" s="561"/>
      <c r="K21" s="561"/>
      <c r="L21" s="561"/>
    </row>
    <row xmlns:x14ac="http://schemas.microsoft.com/office/spreadsheetml/2009/9/ac" r="23" x14ac:dyDescent="0.2">
      <c r="B23" s="564"/>
    </row>
    <row xmlns:x14ac="http://schemas.microsoft.com/office/spreadsheetml/2009/9/ac" r="25" x14ac:dyDescent="0.2">
      <c r="B25" s="565"/>
      <c r="C25" s="565" t="str">
        <f>+IF(OR((C28="National*"),(D28="Urban*"),(E28="Rural*"),(F28="Pre-primary*"),(G28="Primary*"),(H28="Secondary^"),(C28="National*^"),(D28="Urban*^"),(E28="Rural*^"),(F28="Pre-primary*^"),(G28="Primary*^"),(H28="Secondary*^")),"*No basic service estimate available","")</f>
        <v>*No basic service estimate available</v>
      </c>
      <c r="J25" s="565" t="str">
        <f>+IF(OR((J28="National*"),(K28="Urban*"),(L28="Rural*"),(M28="Pre-primary*"),(N28="Primary*"),(O28="Secondary^"),(J28="National*^"),(K28="Urban*^"),(L28="Rural*^"),(M28="Pre-primary*^"),(N28="Primary*^"),(O28="Secondary*^")),"*No basic service estimate available","")</f>
        <v>*No basic service estimate available</v>
      </c>
      <c r="Q25" s="565"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64"/>
      <c r="C26" s="565" t="str">
        <f>+IF(OR((C28="National*^"),(D28="Urban*^"),(E28="Rural*^"),(F28="Pre-primary*^"),(G28="Primary*^"),(H28="Secondary*^")),"^Facilities that cannot be classified as improved or unimproved are treated as limited","")</f>
        <v/>
      </c>
      <c r="J26" s="565" t="str">
        <f>+IF(OR((J28="National*^"),(K28="Urban*^"),(L28="Rural*^"),(M28="Pre-primary*^"),(N28="Primary*^"),(O28="Secondary*^")),"^Facilities that cannot be classified as improved or unimproved are treated as limited","")</f>
        <v/>
      </c>
      <c r="Q26" s="565" t="str">
        <f>+IF(OR((Q28="National*^"),(R28="Urban*^"),(S28="Rural*^"),(T28="Pre-primary*^"),(U28="Primary*^"),(V28="Secondary*^")),"^Facilities that cannot be classified as having water or not are treated as limited","")</f>
        <v/>
      </c>
    </row>
    <row xmlns:x14ac="http://schemas.microsoft.com/office/spreadsheetml/2009/9/ac" r="27" x14ac:dyDescent="0.2">
      <c r="B27" s="566" t="str">
        <f>+Introduction!C7</f>
        <v>United Arab Emirates</v>
      </c>
      <c r="C27" s="567" t="s">
        <v>201</v>
      </c>
      <c r="D27" s="567"/>
      <c r="E27" s="567"/>
      <c r="F27" s="567"/>
      <c r="G27" s="567"/>
      <c r="H27" s="567"/>
      <c r="I27" s="568" t="str">
        <f>+B27</f>
        <v>United Arab Emirates</v>
      </c>
      <c r="J27" s="569" t="s">
        <v>14</v>
      </c>
      <c r="K27" s="570"/>
      <c r="L27" s="570"/>
      <c r="M27" s="570"/>
      <c r="N27" s="570"/>
      <c r="O27" s="570"/>
      <c r="P27" s="571" t="str">
        <f>+B27</f>
        <v>United Arab Emirates</v>
      </c>
      <c r="Q27" s="572" t="s">
        <v>15</v>
      </c>
      <c r="R27" s="572"/>
      <c r="S27" s="572"/>
      <c r="T27" s="572"/>
      <c r="U27" s="572"/>
      <c r="V27" s="573"/>
      <c r="AM27" s="555"/>
      <c r="AN27" s="555"/>
      <c r="AO27" s="555"/>
      <c r="AP27" s="555"/>
      <c r="AQ27" s="555"/>
      <c r="AR27" s="555"/>
      <c r="AS27" s="555"/>
      <c r="AT27" s="555"/>
      <c r="AU27" s="555"/>
    </row>
    <row xmlns:x14ac="http://schemas.microsoft.com/office/spreadsheetml/2009/9/ac" r="28" x14ac:dyDescent="0.2">
      <c r="B28" s="574"/>
      <c r="C28" s="575" t="str">
        <f>IF(AND(C30=0.0000000001,C31=0.0000000001,C32=0.0000000001), "National*",IF(AND(C30=0.0000000001,ISNUMBER(C32)),"National*", "National"))</f>
        <v>National</v>
      </c>
      <c r="D28" s="576" t="str">
        <f>IF(AND(D30=0.0000000001,D31=0.0000000001,D32=0.0000000001), "Urban*",IF(AND(D30=0.0000000001,ISNUMBER(D32)),"Urban*", "Urban"))</f>
        <v>Urban*</v>
      </c>
      <c r="E28" s="576" t="str">
        <f>IF(AND(E30=0.0000000001,E31=0.0000000001,E32=0.0000000001), "Rural*",IF(AND(E30=0.0000000001,ISNUMBER(E32)),"Rural*", "Rural"))</f>
        <v>Rural*</v>
      </c>
      <c r="F28" s="576" t="str">
        <f>IF(AND(F30=0.0000000001,F31=0.0000000001,F32=0.0000000001), "Pre-primary*",IF(AND(F30=0.0000000001,ISNUMBER(F32)),"Pre-primary*", "Pre-primary"))</f>
        <v>Pre-primary*</v>
      </c>
      <c r="G28" s="576" t="str">
        <f>IF(AND(G30=0.0000000001,G31=0.0000000001,G32=0.0000000001), "Primary*",IF(AND(G30=0.0000000001,ISNUMBER(G32)),"Primary*", "Primary"))</f>
        <v>Primary</v>
      </c>
      <c r="H28" s="576" t="str">
        <f>IF(AND(H30=0.0000000001,H31=0.0000000001,H32=0.0000000001), "Secondary*",IF(AND(H30=0.0000000001,ISNUMBER(H32)),"Secondary*", "Secondary"))</f>
        <v>Secondary</v>
      </c>
      <c r="I28" s="574"/>
      <c r="J28" s="577" t="str">
        <f>IF(AND(J30=0.0000000001,J31=0.0000000001,J32=0.0000000001), "National*",IF(AND(J30=0.0000000001,ISNUMBER(J32)),"National*", "National"))</f>
        <v>National</v>
      </c>
      <c r="K28" s="576" t="str">
        <f>IF(AND(K30=0.0000000001,K31=0.0000000001,K32=0.0000000001), "Urban*",IF(AND(K30=0.0000000001,ISNUMBER(K32)),"Urban*", "Urban"))</f>
        <v>Urban*</v>
      </c>
      <c r="L28" s="576" t="str">
        <f>IF(AND(L30=0.0000000001,L31=0.0000000001,L32=0.0000000001), "Rural*",IF(AND(L30=0.0000000001,ISNUMBER(L32)),"Rural*", "Rural"))</f>
        <v>Rural*</v>
      </c>
      <c r="M28" s="576" t="str">
        <f>IF(AND(M30=0.0000000001,M31=0.0000000001,M32=0.0000000001), "Pre-primary*",IF(AND(M30=0.0000000001,ISNUMBER(M32)),"Pre-primary*", "Pre-primary"))</f>
        <v>Pre-primary*</v>
      </c>
      <c r="N28" s="576" t="str">
        <f>IF(AND(N30=0.0000000001,N31=0.0000000001,N32=0.0000000001), "Primary*",IF(AND(N30=0.0000000001,ISNUMBER(N32)),"Primary*", "Primary"))</f>
        <v>Primary</v>
      </c>
      <c r="O28" s="576" t="str">
        <f>IF(AND(O30=0.0000000001,O31=0.0000000001,O32=0.0000000001), "Secondary*",IF(AND(O30=0.0000000001,ISNUMBER(O32)),"Secondary*", "Secondary"))</f>
        <v>Secondary</v>
      </c>
      <c r="P28" s="578"/>
      <c r="Q28" s="579" t="str">
        <f>IF(AND(Q30=0.0000000001,Q31=0.0000000001,Q32=0.0000000001), "National*",IF(AND(Q30=0.0000000001,ISNUMBER(Q32)),"National*", "National"))</f>
        <v>National</v>
      </c>
      <c r="R28" s="576" t="str">
        <f>IF(AND(R30=0.0000000001,R31=0.0000000001,R32=0.0000000001), "Urban*",IF(AND(R30=0.0000000001,ISNUMBER(R32)),"Urban*", "Urban"))</f>
        <v>Urban*</v>
      </c>
      <c r="S28" s="576" t="str">
        <f>IF(AND(S30=0.0000000001,S31=0.0000000001,S32=0.0000000001), "Rural*",IF(AND(S30=0.0000000001,ISNUMBER(S32)),"Rural*", "Rural"))</f>
        <v>Rural*</v>
      </c>
      <c r="T28" s="576" t="str">
        <f>IF(AND(T30=0.0000000001,T31=0.0000000001,T32=0.0000000001), "Pre-primary*",IF(AND(T30=0.0000000001,ISNUMBER(T32)),"Pre-primary*", "Pre-primary"))</f>
        <v>Pre-primary*</v>
      </c>
      <c r="U28" s="576" t="str">
        <f>IF(AND(U30=0.0000000001,U31=0.0000000001,U32=0.0000000001), "Primary*",IF(AND(U30=0.0000000001,ISNUMBER(U32)),"Primary*", "Primary"))</f>
        <v>Primary</v>
      </c>
      <c r="V28" s="580" t="str">
        <f>IF(AND(V30=0.0000000001,V31=0.0000000001,V32=0.0000000001), "Secondary*",IF(AND(V30=0.0000000001,ISNUMBER(V32)),"Secondary*", "Secondary"))</f>
        <v>Secondary</v>
      </c>
      <c r="AM28" s="555"/>
      <c r="AN28" s="555"/>
      <c r="AO28" s="555"/>
      <c r="AP28" s="555"/>
      <c r="AQ28" s="555"/>
      <c r="AR28" s="555"/>
      <c r="AS28" s="555"/>
      <c r="AT28" s="555"/>
      <c r="AU28" s="555"/>
    </row>
    <row xmlns:x14ac="http://schemas.microsoft.com/office/spreadsheetml/2009/9/ac" r="29" ht="15.75" thickBot="true" x14ac:dyDescent="0.25">
      <c r="B29" s="574"/>
      <c r="C29" s="581">
        <f>IF(ISNUMBER(Regressions!B4), Regressions!B4, "-")</f>
        <v>2023</v>
      </c>
      <c r="D29" s="582">
        <f>C29</f>
        <v>2023</v>
      </c>
      <c r="E29" s="582">
        <f>D29</f>
        <v>2023</v>
      </c>
      <c r="F29" s="582">
        <f>E29</f>
        <v>2023</v>
      </c>
      <c r="G29" s="582">
        <f>F29</f>
        <v>2023</v>
      </c>
      <c r="H29" s="582">
        <f>F29</f>
        <v>2023</v>
      </c>
      <c r="I29" s="574"/>
      <c r="J29" s="583">
        <f>IF(ISNUMBER(Regressions!K4), Regressions!K4, "-")</f>
        <v>2023</v>
      </c>
      <c r="K29" s="584">
        <f>J29</f>
        <v>2023</v>
      </c>
      <c r="L29" s="584">
        <f>K29</f>
        <v>2023</v>
      </c>
      <c r="M29" s="584">
        <f>L29</f>
        <v>2023</v>
      </c>
      <c r="N29" s="584">
        <f>M29</f>
        <v>2023</v>
      </c>
      <c r="O29" s="584">
        <f>M29</f>
        <v>2023</v>
      </c>
      <c r="P29" s="578"/>
      <c r="Q29" s="585">
        <f>IF(ISNUMBER(Regressions!T4), Regressions!T4, "-")</f>
        <v>2023</v>
      </c>
      <c r="R29" s="586">
        <f>Q29</f>
        <v>2023</v>
      </c>
      <c r="S29" s="586">
        <f>R29</f>
        <v>2023</v>
      </c>
      <c r="T29" s="586">
        <f>S29</f>
        <v>2023</v>
      </c>
      <c r="U29" s="586">
        <f>T29</f>
        <v>2023</v>
      </c>
      <c r="V29" s="587">
        <f>T29</f>
        <v>2023</v>
      </c>
      <c r="AM29" s="555"/>
      <c r="AN29" s="555"/>
      <c r="AO29" s="555"/>
      <c r="AP29" s="555"/>
      <c r="AQ29" s="555"/>
      <c r="AR29" s="555"/>
      <c r="AS29" s="555"/>
      <c r="AT29" s="555"/>
      <c r="AU29" s="555"/>
    </row>
    <row xmlns:x14ac="http://schemas.microsoft.com/office/spreadsheetml/2009/9/ac" r="30" x14ac:dyDescent="0.2">
      <c r="B30" s="588" t="s">
        <v>154</v>
      </c>
      <c r="C30" s="589">
        <f>IF(ISNUMBER(Regressions!C4), Regressions!C4, 0.0000000001)</f>
        <v>100</v>
      </c>
      <c r="D30" s="589">
        <f>IF(ISNUMBER(Regressions!D4), Regressions!D4, 0.0000000001)</f>
        <v>1E-10</v>
      </c>
      <c r="E30" s="589">
        <f>IF(ISNUMBER(Regressions!E4), Regressions!E4, 0.0000000001)</f>
        <v>1E-10</v>
      </c>
      <c r="F30" s="589">
        <f>IF(ISNUMBER(Regressions!F4), Regressions!F4, 0.0000000001)</f>
        <v>1E-10</v>
      </c>
      <c r="G30" s="589">
        <f>IF(ISNUMBER(Regressions!G4), Regressions!G4, 0.0000000001)</f>
        <v>100</v>
      </c>
      <c r="H30" s="589">
        <f>IF(ISNUMBER(Regressions!H4), Regressions!H4, 0.0000000001)</f>
        <v>100</v>
      </c>
      <c r="I30" s="590" t="s">
        <v>154</v>
      </c>
      <c r="J30" s="589">
        <f>IF(ISNUMBER(Regressions!L4), Regressions!L4,0.0000000001)</f>
        <v>100</v>
      </c>
      <c r="K30" s="589">
        <f>IF(ISNUMBER(Regressions!M4), Regressions!M4,0.0000000001)</f>
        <v>1E-10</v>
      </c>
      <c r="L30" s="589">
        <f>IF(ISNUMBER(Regressions!N4), Regressions!N4,0.0000000001)</f>
        <v>1E-10</v>
      </c>
      <c r="M30" s="589">
        <f>IF(ISNUMBER(Regressions!O4), Regressions!O4,0.0000000001)</f>
        <v>1E-10</v>
      </c>
      <c r="N30" s="589">
        <f>IF(ISNUMBER(Regressions!P4), Regressions!P4,0.0000000001)</f>
        <v>100</v>
      </c>
      <c r="O30" s="589">
        <f>IF(ISNUMBER(Regressions!Q4), Regressions!Q4,0.0000000001)</f>
        <v>100</v>
      </c>
      <c r="P30" s="591" t="s">
        <v>154</v>
      </c>
      <c r="Q30" s="589">
        <f>IF(ISNUMBER(Regressions!U4), Regressions!U4,0.0000000001)</f>
        <v>100</v>
      </c>
      <c r="R30" s="589">
        <f>IF(ISNUMBER(Regressions!V4), Regressions!V4,0.0000000001)</f>
        <v>1E-10</v>
      </c>
      <c r="S30" s="589">
        <f>IF(ISNUMBER(Regressions!W4), Regressions!W4,0.0000000001)</f>
        <v>1E-10</v>
      </c>
      <c r="T30" s="589">
        <f>IF(ISNUMBER(Regressions!X4), Regressions!X4,0.0000000001)</f>
        <v>1E-10</v>
      </c>
      <c r="U30" s="589">
        <f>IF(ISNUMBER(Regressions!Y4), Regressions!Y4,0.0000000001)</f>
        <v>100</v>
      </c>
      <c r="V30" s="592">
        <f>IF(ISNUMBER(Regressions!Z4), Regressions!Z4,0.0000000001)</f>
        <v>100</v>
      </c>
      <c r="AM30" s="555"/>
      <c r="AN30" s="555"/>
      <c r="AO30" s="555"/>
      <c r="AP30" s="555"/>
      <c r="AQ30" s="555"/>
      <c r="AR30" s="555"/>
      <c r="AS30" s="555"/>
      <c r="AT30" s="555"/>
      <c r="AU30" s="555"/>
    </row>
    <row xmlns:x14ac="http://schemas.microsoft.com/office/spreadsheetml/2009/9/ac" r="31" x14ac:dyDescent="0.2">
      <c r="B31" s="593" t="s">
        <v>155</v>
      </c>
      <c r="C31" s="589">
        <f>IF(ISNUMBER(Regressions!C5), Regressions!C5, 0.0000000001)</f>
        <v>0</v>
      </c>
      <c r="D31" s="589">
        <f>IF(ISNUMBER(Regressions!D5), Regressions!D5, 0.0000000001)</f>
        <v>1E-10</v>
      </c>
      <c r="E31" s="589">
        <f>IF(ISNUMBER(Regressions!E5), Regressions!E5, 0.0000000001)</f>
        <v>1E-10</v>
      </c>
      <c r="F31" s="589">
        <f>IF(ISNUMBER(Regressions!F5), Regressions!F5, 0.0000000001)</f>
        <v>1E-10</v>
      </c>
      <c r="G31" s="589">
        <f>IF(ISNUMBER(Regressions!G5), Regressions!G5, 0.0000000001)</f>
        <v>0</v>
      </c>
      <c r="H31" s="589">
        <f>IF(ISNUMBER(Regressions!H5), Regressions!H5, 0.0000000001)</f>
        <v>0</v>
      </c>
      <c r="I31" s="594" t="s">
        <v>155</v>
      </c>
      <c r="J31" s="589">
        <f>IF(ISNUMBER(Regressions!L5), Regressions!L5,0.0000000001)</f>
        <v>0</v>
      </c>
      <c r="K31" s="589">
        <f>IF(ISNUMBER(Regressions!M5), Regressions!M5,0.0000000001)</f>
        <v>1E-10</v>
      </c>
      <c r="L31" s="589">
        <f>IF(ISNUMBER(Regressions!N5), Regressions!N5,0.0000000001)</f>
        <v>1E-10</v>
      </c>
      <c r="M31" s="589">
        <f>IF(ISNUMBER(Regressions!O5), Regressions!O5,0.0000000001)</f>
        <v>1E-10</v>
      </c>
      <c r="N31" s="589">
        <f>IF(ISNUMBER(Regressions!P5), Regressions!P5,0.0000000001)</f>
        <v>0</v>
      </c>
      <c r="O31" s="589">
        <f>IF(ISNUMBER(Regressions!Q5), Regressions!Q5,0.0000000001)</f>
        <v>0</v>
      </c>
      <c r="P31" s="595" t="s">
        <v>155</v>
      </c>
      <c r="Q31" s="589">
        <f>IF(ISNUMBER(Regressions!U5), Regressions!U5,0.0000000001)</f>
        <v>0</v>
      </c>
      <c r="R31" s="589">
        <f>IF(ISNUMBER(Regressions!V5), Regressions!V5,0.0000000001)</f>
        <v>1E-10</v>
      </c>
      <c r="S31" s="589">
        <f>IF(ISNUMBER(Regressions!W5), Regressions!W5,0.0000000001)</f>
        <v>1E-10</v>
      </c>
      <c r="T31" s="589">
        <f>IF(ISNUMBER(Regressions!X5), Regressions!X5,0.0000000001)</f>
        <v>1E-10</v>
      </c>
      <c r="U31" s="589">
        <f>IF(ISNUMBER(Regressions!Y5), Regressions!Y5,0.0000000001)</f>
        <v>0</v>
      </c>
      <c r="V31" s="592">
        <f>IF(ISNUMBER(Regressions!Z5), Regressions!Z5,0.0000000001)</f>
        <v>0</v>
      </c>
      <c r="AM31" s="555"/>
      <c r="AN31" s="555"/>
      <c r="AO31" s="555"/>
      <c r="AP31" s="555"/>
      <c r="AQ31" s="555"/>
      <c r="AR31" s="555"/>
      <c r="AS31" s="555"/>
      <c r="AT31" s="555"/>
      <c r="AU31" s="555"/>
    </row>
    <row xmlns:x14ac="http://schemas.microsoft.com/office/spreadsheetml/2009/9/ac" r="32" x14ac:dyDescent="0.2">
      <c r="B32" s="593" t="s">
        <v>153</v>
      </c>
      <c r="C32" s="589">
        <f>IF(ISNUMBER(Regressions!C6), Regressions!C6, 0.0000000001)</f>
        <v>0</v>
      </c>
      <c r="D32" s="589">
        <f>IF(ISNUMBER(Regressions!D6), Regressions!D6, 0.0000000001)</f>
        <v>1E-10</v>
      </c>
      <c r="E32" s="589">
        <f>IF(ISNUMBER(Regressions!E6), Regressions!E6, 0.0000000001)</f>
        <v>1E-10</v>
      </c>
      <c r="F32" s="589">
        <f>IF(ISNUMBER(Regressions!F6), Regressions!F6, 0.0000000001)</f>
        <v>1E-10</v>
      </c>
      <c r="G32" s="589">
        <f>IF(ISNUMBER(Regressions!G6), Regressions!G6, 0.0000000001)</f>
        <v>0</v>
      </c>
      <c r="H32" s="589">
        <f>IF(ISNUMBER(Regressions!H6), Regressions!H6, 0.0000000001)</f>
        <v>0</v>
      </c>
      <c r="I32" s="596" t="s">
        <v>153</v>
      </c>
      <c r="J32" s="589">
        <f>IF(ISNUMBER(Regressions!L6), Regressions!L6,0.0000000001)</f>
        <v>0</v>
      </c>
      <c r="K32" s="589">
        <f>IF(ISNUMBER(Regressions!M6), Regressions!M6,0.0000000001)</f>
        <v>1E-10</v>
      </c>
      <c r="L32" s="589">
        <f>IF(ISNUMBER(Regressions!N6), Regressions!N6,0.0000000001)</f>
        <v>1E-10</v>
      </c>
      <c r="M32" s="589">
        <f>IF(ISNUMBER(Regressions!O6), Regressions!O6,0.0000000001)</f>
        <v>1E-10</v>
      </c>
      <c r="N32" s="589">
        <f>IF(ISNUMBER(Regressions!P6), Regressions!P6,0.0000000001)</f>
        <v>0</v>
      </c>
      <c r="O32" s="589">
        <f>IF(ISNUMBER(Regressions!Q6), Regressions!Q6,0.0000000001)</f>
        <v>0</v>
      </c>
      <c r="P32" s="597" t="s">
        <v>153</v>
      </c>
      <c r="Q32" s="589">
        <f>IF(ISNUMBER(Regressions!U6), Regressions!U6,0.0000000001)</f>
        <v>0</v>
      </c>
      <c r="R32" s="589">
        <f>IF(ISNUMBER(Regressions!V6), Regressions!V6,0.0000000001)</f>
        <v>1E-10</v>
      </c>
      <c r="S32" s="589">
        <f>IF(ISNUMBER(Regressions!W6), Regressions!W6,0.0000000001)</f>
        <v>1E-10</v>
      </c>
      <c r="T32" s="589">
        <f>IF(ISNUMBER(Regressions!X6), Regressions!X6,0.0000000001)</f>
        <v>1E-10</v>
      </c>
      <c r="U32" s="589">
        <f>IF(ISNUMBER(Regressions!Y6), Regressions!Y6,0.0000000001)</f>
        <v>0</v>
      </c>
      <c r="V32" s="592">
        <f>IF(ISNUMBER(Regressions!Z6), Regressions!Z6,0.0000000001)</f>
        <v>0</v>
      </c>
      <c r="AM32" s="555"/>
      <c r="AN32" s="555"/>
      <c r="AO32" s="555"/>
      <c r="AP32" s="555"/>
      <c r="AQ32" s="555"/>
      <c r="AR32" s="555"/>
      <c r="AS32" s="555"/>
      <c r="AT32" s="555"/>
      <c r="AU32" s="555"/>
    </row>
    <row xmlns:x14ac="http://schemas.microsoft.com/office/spreadsheetml/2009/9/ac" r="33" ht="15.75" thickBot="true" x14ac:dyDescent="0.25">
      <c r="B33" s="598" t="s">
        <v>202</v>
      </c>
      <c r="C33" s="599">
        <f>IF(ISNUMBER(Regressions!C7), Regressions!C7, 0.0000000001)</f>
        <v>0</v>
      </c>
      <c r="D33" s="599">
        <f>IF(ISNUMBER(Regressions!D7), Regressions!D7, 0.0000000001)</f>
        <v>100</v>
      </c>
      <c r="E33" s="599">
        <f>IF(ISNUMBER(Regressions!E7), Regressions!E7, 0.0000000001)</f>
        <v>100</v>
      </c>
      <c r="F33" s="599">
        <f>IF(ISNUMBER(Regressions!F7), Regressions!F7, 0.0000000001)</f>
        <v>100</v>
      </c>
      <c r="G33" s="599">
        <f>IF(ISNUMBER(Regressions!G7), Regressions!G7, 0.0000000001)</f>
        <v>0</v>
      </c>
      <c r="H33" s="599">
        <f>IF(ISNUMBER(Regressions!H7), Regressions!H7, 0.0000000001)</f>
        <v>0</v>
      </c>
      <c r="I33" s="600" t="s">
        <v>202</v>
      </c>
      <c r="J33" s="601">
        <f>IF(ISNUMBER(Regressions!L7), Regressions!L7,0.0000000001)</f>
        <v>0</v>
      </c>
      <c r="K33" s="599">
        <f>IF(ISNUMBER(Regressions!M7), Regressions!M7,0.0000000001)</f>
        <v>100</v>
      </c>
      <c r="L33" s="599">
        <f>IF(ISNUMBER(Regressions!N7), Regressions!N7,0.0000000001)</f>
        <v>100</v>
      </c>
      <c r="M33" s="599">
        <f>IF(ISNUMBER(Regressions!O7), Regressions!O7,0.0000000001)</f>
        <v>100</v>
      </c>
      <c r="N33" s="599">
        <f>IF(ISNUMBER(Regressions!P7), Regressions!P7,0.0000000001)</f>
        <v>0</v>
      </c>
      <c r="O33" s="599">
        <f>IF(ISNUMBER(Regressions!Q7), Regressions!Q7,0.0000000001)</f>
        <v>0</v>
      </c>
      <c r="P33" s="602" t="s">
        <v>202</v>
      </c>
      <c r="Q33" s="601">
        <f>IF(ISNUMBER(Regressions!U7), Regressions!U7,0.0000000001)</f>
        <v>0</v>
      </c>
      <c r="R33" s="601">
        <f>IF(ISNUMBER(Regressions!V7), Regressions!V7,0.0000000001)</f>
        <v>100</v>
      </c>
      <c r="S33" s="599">
        <f>IF(ISNUMBER(Regressions!W7), Regressions!W7,0.0000000001)</f>
        <v>100</v>
      </c>
      <c r="T33" s="599">
        <f>IF(ISNUMBER(Regressions!X7), Regressions!X7,0.0000000001)</f>
        <v>100</v>
      </c>
      <c r="U33" s="599">
        <f>IF(ISNUMBER(Regressions!Y7), Regressions!Y7,0.0000000001)</f>
        <v>0</v>
      </c>
      <c r="V33" s="603">
        <f>IF(ISNUMBER(Regressions!Z7), Regressions!Z7,0.0000000001)</f>
        <v>0</v>
      </c>
    </row>
    <row xmlns:x14ac="http://schemas.microsoft.com/office/spreadsheetml/2009/9/ac" r="34" x14ac:dyDescent="0.2">
      <c r="B34" s="604" t="s">
        <v>236</v>
      </c>
    </row>
    <row xmlns:x14ac="http://schemas.microsoft.com/office/spreadsheetml/2009/9/ac" r="35" ht="6" customHeight="true" x14ac:dyDescent="0.2"/>
    <row xmlns:x14ac="http://schemas.microsoft.com/office/spreadsheetml/2009/9/ac" r="36" s="555" customFormat="true" ht="50.1" customHeight="true" x14ac:dyDescent="0.2">
      <c r="B36" s="605" t="s">
        <v>34</v>
      </c>
      <c r="C36" s="606" t="s">
        <v>241</v>
      </c>
      <c r="D36" s="606"/>
      <c r="E36" s="606"/>
      <c r="F36" s="606"/>
      <c r="G36" s="606"/>
      <c r="H36" s="606"/>
      <c r="I36" s="605" t="s">
        <v>34</v>
      </c>
      <c r="J36" s="607" t="s">
        <v>242</v>
      </c>
      <c r="K36" s="608"/>
      <c r="L36" s="608"/>
      <c r="M36" s="608"/>
      <c r="N36" s="608"/>
      <c r="O36" s="608"/>
      <c r="P36" s="605" t="s">
        <v>34</v>
      </c>
      <c r="Q36" s="609" t="s">
        <v>243</v>
      </c>
      <c r="R36" s="609"/>
      <c r="S36" s="609"/>
      <c r="T36" s="609"/>
      <c r="U36" s="609"/>
      <c r="V36" s="609"/>
    </row>
    <row xmlns:x14ac="http://schemas.microsoft.com/office/spreadsheetml/2009/9/ac" r="37" ht="50.1" customHeight="true" x14ac:dyDescent="0.2">
      <c r="B37" s="605" t="s">
        <v>35</v>
      </c>
      <c r="C37" s="610" t="s">
        <v>244</v>
      </c>
      <c r="D37" s="610"/>
      <c r="E37" s="610"/>
      <c r="F37" s="610"/>
      <c r="G37" s="610"/>
      <c r="H37" s="610"/>
      <c r="I37" s="605" t="s">
        <v>35</v>
      </c>
      <c r="J37" s="610" t="s">
        <v>245</v>
      </c>
      <c r="K37" s="610"/>
      <c r="L37" s="610"/>
      <c r="M37" s="610"/>
      <c r="N37" s="610"/>
      <c r="O37" s="610"/>
      <c r="P37" s="605" t="s">
        <v>35</v>
      </c>
      <c r="Q37" s="610" t="s">
        <v>246</v>
      </c>
      <c r="R37" s="610"/>
      <c r="S37" s="610"/>
      <c r="T37" s="610"/>
      <c r="U37" s="610"/>
      <c r="V37" s="610"/>
    </row>
    <row xmlns:x14ac="http://schemas.microsoft.com/office/spreadsheetml/2009/9/ac" r="38" ht="50.1" customHeight="true" x14ac:dyDescent="0.2">
      <c r="B38" s="605" t="s">
        <v>36</v>
      </c>
      <c r="C38" s="611" t="s">
        <v>247</v>
      </c>
      <c r="D38" s="611"/>
      <c r="E38" s="611"/>
      <c r="F38" s="611"/>
      <c r="G38" s="611"/>
      <c r="H38" s="611"/>
      <c r="I38" s="605" t="s">
        <v>36</v>
      </c>
      <c r="J38" s="611" t="s">
        <v>248</v>
      </c>
      <c r="K38" s="611"/>
      <c r="L38" s="611"/>
      <c r="M38" s="611"/>
      <c r="N38" s="611"/>
      <c r="O38" s="611"/>
      <c r="P38" s="605" t="s">
        <v>36</v>
      </c>
      <c r="Q38" s="611" t="s">
        <v>249</v>
      </c>
      <c r="R38" s="611"/>
      <c r="S38" s="611"/>
      <c r="T38" s="611"/>
      <c r="U38" s="611"/>
      <c r="V38" s="611"/>
    </row>
    <row xmlns:x14ac="http://schemas.microsoft.com/office/spreadsheetml/2009/9/ac" r="39" ht="50.1" customHeight="true" x14ac:dyDescent="0.2">
      <c r="B39" s="605" t="s">
        <v>202</v>
      </c>
      <c r="C39" s="612" t="s">
        <v>250</v>
      </c>
      <c r="D39" s="612"/>
      <c r="E39" s="612"/>
      <c r="F39" s="612"/>
      <c r="G39" s="612"/>
      <c r="H39" s="612"/>
      <c r="I39" s="605" t="s">
        <v>202</v>
      </c>
      <c r="J39" s="612" t="s">
        <v>250</v>
      </c>
      <c r="K39" s="612"/>
      <c r="L39" s="612"/>
      <c r="M39" s="612"/>
      <c r="N39" s="612"/>
      <c r="O39" s="612"/>
      <c r="P39" s="605" t="s">
        <v>202</v>
      </c>
      <c r="Q39" s="612" t="s">
        <v>250</v>
      </c>
      <c r="R39" s="612"/>
      <c r="S39" s="612"/>
      <c r="T39" s="612"/>
      <c r="U39" s="612"/>
      <c r="V39" s="612"/>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6"/>
    <col min="32" max="32" width="5.125" style="26" customWidth="true"/>
    <col min="33" max="16384" width="9" style="26"/>
  </cols>
  <sheetData>
    <row xmlns:x14ac="http://schemas.microsoft.com/office/spreadsheetml/2009/9/ac" r="1" s="29" customFormat="true" x14ac:dyDescent="0.2"/>
    <row xmlns:x14ac="http://schemas.microsoft.com/office/spreadsheetml/2009/9/ac" r="2" s="29" customFormat="true" ht="15.75" x14ac:dyDescent="0.25">
      <c r="A2" s="28" t="s">
        <v>156</v>
      </c>
    </row>
    <row xmlns:x14ac="http://schemas.microsoft.com/office/spreadsheetml/2009/9/ac" r="3" s="29" customFormat="true" ht="15.75" x14ac:dyDescent="0.25">
      <c r="A3" s="28"/>
    </row>
    <row xmlns:x14ac="http://schemas.microsoft.com/office/spreadsheetml/2009/9/ac" r="4" s="29" customFormat="true" x14ac:dyDescent="0.2">
      <c r="A4" s="88"/>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row>
    <row xmlns:x14ac="http://schemas.microsoft.com/office/spreadsheetml/2009/9/ac" r="5" s="29" customFormat="true" x14ac:dyDescent="0.2">
      <c r="A5" s="88"/>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row>
    <row xmlns:x14ac="http://schemas.microsoft.com/office/spreadsheetml/2009/9/ac" r="6" s="29" customFormat="true" x14ac:dyDescent="0.2">
      <c r="A6" s="88"/>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row>
    <row xmlns:x14ac="http://schemas.microsoft.com/office/spreadsheetml/2009/9/ac" r="7" s="29" customFormat="true" x14ac:dyDescent="0.2">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row>
    <row xmlns:x14ac="http://schemas.microsoft.com/office/spreadsheetml/2009/9/ac" r="8" s="29" customFormat="true" x14ac:dyDescent="0.2">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row>
    <row xmlns:x14ac="http://schemas.microsoft.com/office/spreadsheetml/2009/9/ac" r="9" s="29" customFormat="true" x14ac:dyDescent="0.2">
      <c r="A9" s="88"/>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row>
    <row xmlns:x14ac="http://schemas.microsoft.com/office/spreadsheetml/2009/9/ac" r="10" s="29" customFormat="true" x14ac:dyDescent="0.2">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row>
    <row xmlns:x14ac="http://schemas.microsoft.com/office/spreadsheetml/2009/9/ac" r="11" s="29" customFormat="true" x14ac:dyDescent="0.2">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row>
    <row xmlns:x14ac="http://schemas.microsoft.com/office/spreadsheetml/2009/9/ac" r="12" s="29" customFormat="true" x14ac:dyDescent="0.2">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row>
    <row xmlns:x14ac="http://schemas.microsoft.com/office/spreadsheetml/2009/9/ac" r="13" s="29" customFormat="true" x14ac:dyDescent="0.2">
      <c r="A13" s="88"/>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row>
    <row xmlns:x14ac="http://schemas.microsoft.com/office/spreadsheetml/2009/9/ac" r="14" s="29" customFormat="true" x14ac:dyDescent="0.2">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row>
    <row xmlns:x14ac="http://schemas.microsoft.com/office/spreadsheetml/2009/9/ac" r="15" s="29" customFormat="true" x14ac:dyDescent="0.2">
      <c r="A15" s="8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row>
    <row xmlns:x14ac="http://schemas.microsoft.com/office/spreadsheetml/2009/9/ac" r="16" s="29" customFormat="true" x14ac:dyDescent="0.2">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row>
    <row xmlns:x14ac="http://schemas.microsoft.com/office/spreadsheetml/2009/9/ac" r="17" s="29" customFormat="true" x14ac:dyDescent="0.2">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row>
    <row xmlns:x14ac="http://schemas.microsoft.com/office/spreadsheetml/2009/9/ac" r="18" s="29" customFormat="true" x14ac:dyDescent="0.2">
      <c r="A18" s="8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row>
    <row xmlns:x14ac="http://schemas.microsoft.com/office/spreadsheetml/2009/9/ac" r="19" s="29" customFormat="true"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row>
    <row xmlns:x14ac="http://schemas.microsoft.com/office/spreadsheetml/2009/9/ac" r="20" s="29" customFormat="true" x14ac:dyDescent="0.2">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row>
    <row xmlns:x14ac="http://schemas.microsoft.com/office/spreadsheetml/2009/9/ac" r="21" s="29" customFormat="true" x14ac:dyDescent="0.2">
      <c r="A21" s="8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row>
    <row xmlns:x14ac="http://schemas.microsoft.com/office/spreadsheetml/2009/9/ac" r="22" s="29" customFormat="true" x14ac:dyDescent="0.2">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row>
    <row xmlns:x14ac="http://schemas.microsoft.com/office/spreadsheetml/2009/9/ac" r="23" s="29" customFormat="true" x14ac:dyDescent="0.2">
      <c r="A23" s="27" t="s">
        <v>236</v>
      </c>
    </row>
    <row xmlns:x14ac="http://schemas.microsoft.com/office/spreadsheetml/2009/9/ac" r="24" s="29" customFormat="true" x14ac:dyDescent="0.2">
      <c r="A24" s="27"/>
    </row>
    <row xmlns:x14ac="http://schemas.microsoft.com/office/spreadsheetml/2009/9/ac" r="25" s="29" customFormat="true"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row>
    <row xmlns:x14ac="http://schemas.microsoft.com/office/spreadsheetml/2009/9/ac" r="26" s="29" customFormat="true"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row>
    <row xmlns:x14ac="http://schemas.microsoft.com/office/spreadsheetml/2009/9/ac" r="27" s="29" customFormat="true"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row>
    <row xmlns:x14ac="http://schemas.microsoft.com/office/spreadsheetml/2009/9/ac" r="28" s="29" customFormat="true"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row>
    <row xmlns:x14ac="http://schemas.microsoft.com/office/spreadsheetml/2009/9/ac" r="29" s="29" customFormat="true"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row>
    <row xmlns:x14ac="http://schemas.microsoft.com/office/spreadsheetml/2009/9/ac" r="30" s="29" customFormat="true"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row>
    <row xmlns:x14ac="http://schemas.microsoft.com/office/spreadsheetml/2009/9/ac" r="31" s="29" customFormat="true"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row>
    <row xmlns:x14ac="http://schemas.microsoft.com/office/spreadsheetml/2009/9/ac" r="32" s="29" customFormat="true"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row>
    <row xmlns:x14ac="http://schemas.microsoft.com/office/spreadsheetml/2009/9/ac" r="33" s="29" customFormat="true"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row>
    <row xmlns:x14ac="http://schemas.microsoft.com/office/spreadsheetml/2009/9/ac" r="34" s="29" customFormat="true"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row>
    <row xmlns:x14ac="http://schemas.microsoft.com/office/spreadsheetml/2009/9/ac" r="35" s="29" customFormat="true"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row>
    <row xmlns:x14ac="http://schemas.microsoft.com/office/spreadsheetml/2009/9/ac" r="36" s="29" customFormat="true"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row>
    <row xmlns:x14ac="http://schemas.microsoft.com/office/spreadsheetml/2009/9/ac" r="37" s="29" customFormat="true"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row>
    <row xmlns:x14ac="http://schemas.microsoft.com/office/spreadsheetml/2009/9/ac" r="38" s="29" customFormat="true"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row>
    <row xmlns:x14ac="http://schemas.microsoft.com/office/spreadsheetml/2009/9/ac" r="39" s="29" customFormat="true"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row>
    <row xmlns:x14ac="http://schemas.microsoft.com/office/spreadsheetml/2009/9/ac" r="40" s="29" customFormat="true"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xmlns:x14ac="http://schemas.microsoft.com/office/spreadsheetml/2009/9/ac" r="41" s="29" customFormat="true"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xmlns:x14ac="http://schemas.microsoft.com/office/spreadsheetml/2009/9/ac" r="42" s="29" customFormat="true"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xmlns:x14ac="http://schemas.microsoft.com/office/spreadsheetml/2009/9/ac" r="43" s="29" customFormat="true"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xmlns:x14ac="http://schemas.microsoft.com/office/spreadsheetml/2009/9/ac" r="44" s="29" customFormat="true" x14ac:dyDescent="0.2">
      <c r="A44" s="27" t="s">
        <v>236</v>
      </c>
      <c r="B44" s="27"/>
    </row>
    <row xmlns:x14ac="http://schemas.microsoft.com/office/spreadsheetml/2009/9/ac" r="45" s="29" customFormat="true" x14ac:dyDescent="0.2"/>
    <row xmlns:x14ac="http://schemas.microsoft.com/office/spreadsheetml/2009/9/ac" r="46" s="29" customFormat="true" x14ac:dyDescent="0.2">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row>
    <row xmlns:x14ac="http://schemas.microsoft.com/office/spreadsheetml/2009/9/ac" r="47" s="29" customFormat="true" x14ac:dyDescent="0.2">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row>
    <row xmlns:x14ac="http://schemas.microsoft.com/office/spreadsheetml/2009/9/ac" r="48" s="29" customFormat="true" x14ac:dyDescent="0.2">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row>
    <row xmlns:x14ac="http://schemas.microsoft.com/office/spreadsheetml/2009/9/ac" r="49" s="29" customFormat="true" x14ac:dyDescent="0.2">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row>
    <row xmlns:x14ac="http://schemas.microsoft.com/office/spreadsheetml/2009/9/ac" r="50" s="29" customFormat="true" x14ac:dyDescent="0.2">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row>
    <row xmlns:x14ac="http://schemas.microsoft.com/office/spreadsheetml/2009/9/ac" r="51" s="29" customFormat="true" x14ac:dyDescent="0.2">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row>
    <row xmlns:x14ac="http://schemas.microsoft.com/office/spreadsheetml/2009/9/ac" r="52" s="29" customFormat="true" x14ac:dyDescent="0.2">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row>
    <row xmlns:x14ac="http://schemas.microsoft.com/office/spreadsheetml/2009/9/ac" r="53" s="29" customFormat="true" x14ac:dyDescent="0.2">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row>
    <row xmlns:x14ac="http://schemas.microsoft.com/office/spreadsheetml/2009/9/ac" r="54" s="29" customFormat="true" x14ac:dyDescent="0.2">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row>
    <row xmlns:x14ac="http://schemas.microsoft.com/office/spreadsheetml/2009/9/ac" r="55" s="29" customFormat="true" x14ac:dyDescent="0.2">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row>
    <row xmlns:x14ac="http://schemas.microsoft.com/office/spreadsheetml/2009/9/ac" r="56" s="29" customFormat="true" x14ac:dyDescent="0.2">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row>
    <row xmlns:x14ac="http://schemas.microsoft.com/office/spreadsheetml/2009/9/ac" r="57" s="29" customFormat="true" x14ac:dyDescent="0.2">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row>
    <row xmlns:x14ac="http://schemas.microsoft.com/office/spreadsheetml/2009/9/ac" r="58" s="29" customFormat="true" x14ac:dyDescent="0.2">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row>
    <row xmlns:x14ac="http://schemas.microsoft.com/office/spreadsheetml/2009/9/ac" r="59" s="29" customFormat="true" x14ac:dyDescent="0.2">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row>
    <row xmlns:x14ac="http://schemas.microsoft.com/office/spreadsheetml/2009/9/ac" r="60" s="29" customFormat="true" x14ac:dyDescent="0.2">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row>
    <row xmlns:x14ac="http://schemas.microsoft.com/office/spreadsheetml/2009/9/ac" r="61" s="29" customFormat="true" x14ac:dyDescent="0.2">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row>
    <row xmlns:x14ac="http://schemas.microsoft.com/office/spreadsheetml/2009/9/ac" r="62" s="29" customFormat="true" x14ac:dyDescent="0.2">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row>
    <row xmlns:x14ac="http://schemas.microsoft.com/office/spreadsheetml/2009/9/ac" r="63" s="29" customFormat="true" x14ac:dyDescent="0.2">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row>
    <row xmlns:x14ac="http://schemas.microsoft.com/office/spreadsheetml/2009/9/ac" r="64" s="29" customFormat="true" x14ac:dyDescent="0.2">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row>
    <row xmlns:x14ac="http://schemas.microsoft.com/office/spreadsheetml/2009/9/ac" r="65" s="29" customFormat="true" x14ac:dyDescent="0.2">
      <c r="A65" s="27" t="s">
        <v>236</v>
      </c>
      <c r="B65" s="27"/>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6" customWidth="true"/>
    <col min="2" max="2" width="9" style="26"/>
    <col min="3" max="3" width="5.875" style="26" customWidth="true"/>
    <col min="4" max="5" width="4.125" style="26" customWidth="true"/>
    <col min="6" max="6" width="3.875" style="26" customWidth="true"/>
    <col min="7" max="7" width="4.125" style="26" customWidth="true"/>
    <col min="8" max="9" width="3.875" style="26" customWidth="true"/>
    <col min="10" max="10" width="4.125" style="26" customWidth="true"/>
    <col min="11" max="12" width="3.875" style="26" customWidth="true"/>
    <col min="13" max="13" width="4.125" style="26" customWidth="true"/>
    <col min="14" max="15" width="3.875" style="26" customWidth="true"/>
    <col min="16" max="16" width="4.125" style="26" customWidth="true"/>
    <col min="17" max="18" width="3.875" style="26" customWidth="true"/>
    <col min="19" max="19" width="4.125" style="26" customWidth="true"/>
    <col min="20" max="21" width="3.875" style="26" customWidth="true"/>
    <col min="22" max="51" width="3.875" style="53" customWidth="true"/>
    <col min="52" max="69" width="3.875" style="57" customWidth="true"/>
    <col min="70" max="16384" width="9" style="26"/>
  </cols>
  <sheetData>
    <row xmlns:x14ac="http://schemas.microsoft.com/office/spreadsheetml/2009/9/ac" r="1" ht="18" x14ac:dyDescent="0.25">
      <c r="A1" s="31" t="s">
        <v>101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row>
    <row xmlns:x14ac="http://schemas.microsoft.com/office/spreadsheetml/2009/9/ac" r="2" ht="15.75" x14ac:dyDescent="0.25">
      <c r="A2" s="33"/>
      <c r="B2" s="33"/>
      <c r="C2" s="33"/>
      <c r="D2" s="55" t="s">
        <v>13</v>
      </c>
      <c r="E2" s="55"/>
      <c r="F2" s="32"/>
      <c r="G2" s="55"/>
      <c r="H2" s="32"/>
      <c r="I2" s="32"/>
      <c r="J2" s="55"/>
      <c r="K2" s="34"/>
      <c r="L2" s="34"/>
      <c r="M2" s="55"/>
      <c r="N2" s="32"/>
      <c r="O2" s="32"/>
      <c r="P2" s="55"/>
      <c r="Q2" s="32"/>
      <c r="R2" s="32"/>
      <c r="S2" s="55"/>
      <c r="T2" s="32"/>
      <c r="U2" s="32"/>
      <c r="V2" s="54" t="s">
        <v>14</v>
      </c>
      <c r="W2" s="54"/>
      <c r="X2" s="34"/>
      <c r="Y2" s="34"/>
      <c r="Z2" s="34"/>
      <c r="AA2" s="54"/>
      <c r="AB2" s="34"/>
      <c r="AC2" s="34"/>
      <c r="AD2" s="34"/>
      <c r="AE2" s="34"/>
      <c r="AF2" s="54"/>
      <c r="AG2" s="34"/>
      <c r="AH2" s="34"/>
      <c r="AI2" s="34"/>
      <c r="AJ2" s="34"/>
      <c r="AK2" s="54"/>
      <c r="AL2" s="34"/>
      <c r="AM2" s="34"/>
      <c r="AN2" s="34"/>
      <c r="AO2" s="34"/>
      <c r="AP2" s="54"/>
      <c r="AQ2" s="34"/>
      <c r="AR2" s="34"/>
      <c r="AS2" s="34"/>
      <c r="AT2" s="34"/>
      <c r="AU2" s="54"/>
      <c r="AV2" s="34"/>
      <c r="AW2" s="34"/>
      <c r="AX2" s="34"/>
      <c r="AY2" s="34"/>
      <c r="AZ2" s="56" t="s">
        <v>15</v>
      </c>
      <c r="BA2" s="56"/>
      <c r="BB2" s="56"/>
      <c r="BC2" s="56"/>
      <c r="BD2" s="56"/>
      <c r="BE2" s="56"/>
      <c r="BF2" s="56"/>
      <c r="BG2" s="56"/>
      <c r="BH2" s="56"/>
      <c r="BI2" s="56"/>
      <c r="BJ2" s="56"/>
      <c r="BK2" s="56"/>
      <c r="BL2" s="56"/>
      <c r="BM2" s="56"/>
      <c r="BN2" s="56"/>
      <c r="BO2" s="56"/>
      <c r="BP2" s="56"/>
      <c r="BQ2" s="56"/>
    </row>
    <row xmlns:x14ac="http://schemas.microsoft.com/office/spreadsheetml/2009/9/ac" r="3" ht="14.25" x14ac:dyDescent="0.2">
      <c r="A3" s="37"/>
      <c r="B3" s="32"/>
      <c r="C3" s="32"/>
      <c r="D3" s="38" t="s">
        <v>7</v>
      </c>
      <c r="E3" s="38"/>
      <c r="F3" s="38"/>
      <c r="G3" s="38" t="s">
        <v>1</v>
      </c>
      <c r="I3" s="38"/>
      <c r="J3" s="38" t="s">
        <v>2</v>
      </c>
      <c r="L3" s="38"/>
      <c r="M3" s="38" t="s">
        <v>16</v>
      </c>
      <c r="O3" s="38"/>
      <c r="P3" s="38" t="s">
        <v>17</v>
      </c>
      <c r="R3" s="38"/>
      <c r="S3" s="38" t="s">
        <v>18</v>
      </c>
      <c r="U3" s="38"/>
      <c r="V3" s="38" t="s">
        <v>7</v>
      </c>
      <c r="W3" s="38"/>
      <c r="X3" s="38"/>
      <c r="Y3" s="38"/>
      <c r="Z3" s="38"/>
      <c r="AA3" s="38" t="s">
        <v>1</v>
      </c>
      <c r="AB3" s="29"/>
      <c r="AC3" s="38"/>
      <c r="AD3" s="38"/>
      <c r="AE3" s="38"/>
      <c r="AF3" s="38" t="s">
        <v>2</v>
      </c>
      <c r="AG3" s="29"/>
      <c r="AH3" s="38"/>
      <c r="AI3" s="38"/>
      <c r="AJ3" s="38"/>
      <c r="AK3" s="38" t="s">
        <v>16</v>
      </c>
      <c r="AL3" s="29"/>
      <c r="AM3" s="38"/>
      <c r="AN3" s="38"/>
      <c r="AO3" s="38"/>
      <c r="AP3" s="38" t="s">
        <v>17</v>
      </c>
      <c r="AQ3" s="29"/>
      <c r="AR3" s="38"/>
      <c r="AS3" s="38"/>
      <c r="AT3" s="38"/>
      <c r="AU3" s="38" t="s">
        <v>18</v>
      </c>
      <c r="AV3" s="29"/>
      <c r="AW3" s="38"/>
      <c r="AX3" s="38"/>
      <c r="AY3" s="38"/>
      <c r="AZ3" s="38" t="s">
        <v>7</v>
      </c>
      <c r="BA3" s="38"/>
      <c r="BB3" s="38"/>
      <c r="BC3" s="38" t="s">
        <v>1</v>
      </c>
      <c r="BD3" s="29"/>
      <c r="BE3" s="38"/>
      <c r="BF3" s="38" t="s">
        <v>2</v>
      </c>
      <c r="BG3" s="29"/>
      <c r="BH3" s="38"/>
      <c r="BI3" s="38" t="s">
        <v>16</v>
      </c>
      <c r="BJ3" s="29"/>
      <c r="BK3" s="38"/>
      <c r="BL3" s="38" t="s">
        <v>17</v>
      </c>
      <c r="BM3" s="29"/>
      <c r="BN3" s="38"/>
      <c r="BO3" s="38" t="s">
        <v>18</v>
      </c>
      <c r="BP3" s="29"/>
      <c r="BQ3" s="38"/>
    </row>
    <row xmlns:x14ac="http://schemas.microsoft.com/office/spreadsheetml/2009/9/ac" r="4" ht="164.25" x14ac:dyDescent="0.2">
      <c r="A4" s="39" t="s">
        <v>5</v>
      </c>
      <c r="B4" s="39" t="s">
        <v>6</v>
      </c>
      <c r="C4" s="39" t="s">
        <v>4</v>
      </c>
      <c r="D4" s="114" t="s">
        <v>25</v>
      </c>
      <c r="E4" s="115" t="s">
        <v>19</v>
      </c>
      <c r="F4" s="116" t="s">
        <v>121</v>
      </c>
      <c r="G4" s="114" t="s">
        <v>25</v>
      </c>
      <c r="H4" s="115" t="s">
        <v>19</v>
      </c>
      <c r="I4" s="116" t="s">
        <v>121</v>
      </c>
      <c r="J4" s="114" t="s">
        <v>25</v>
      </c>
      <c r="K4" s="115" t="s">
        <v>19</v>
      </c>
      <c r="L4" s="116" t="s">
        <v>121</v>
      </c>
      <c r="M4" s="114" t="s">
        <v>25</v>
      </c>
      <c r="N4" s="115" t="s">
        <v>19</v>
      </c>
      <c r="O4" s="116" t="s">
        <v>121</v>
      </c>
      <c r="P4" s="114" t="s">
        <v>25</v>
      </c>
      <c r="Q4" s="115" t="s">
        <v>19</v>
      </c>
      <c r="R4" s="116" t="s">
        <v>121</v>
      </c>
      <c r="S4" s="114" t="s">
        <v>25</v>
      </c>
      <c r="T4" s="115" t="s">
        <v>19</v>
      </c>
      <c r="U4" s="117" t="s">
        <v>121</v>
      </c>
      <c r="V4" s="118" t="s">
        <v>25</v>
      </c>
      <c r="W4" s="119" t="s">
        <v>19</v>
      </c>
      <c r="X4" s="119" t="s">
        <v>21</v>
      </c>
      <c r="Y4" s="119" t="s">
        <v>29</v>
      </c>
      <c r="Z4" s="121" t="s">
        <v>122</v>
      </c>
      <c r="AA4" s="118" t="s">
        <v>25</v>
      </c>
      <c r="AB4" s="119" t="s">
        <v>19</v>
      </c>
      <c r="AC4" s="119" t="s">
        <v>21</v>
      </c>
      <c r="AD4" s="119" t="s">
        <v>29</v>
      </c>
      <c r="AE4" s="121" t="s">
        <v>122</v>
      </c>
      <c r="AF4" s="118" t="s">
        <v>25</v>
      </c>
      <c r="AG4" s="119" t="s">
        <v>19</v>
      </c>
      <c r="AH4" s="119" t="s">
        <v>21</v>
      </c>
      <c r="AI4" s="119" t="s">
        <v>29</v>
      </c>
      <c r="AJ4" s="121" t="s">
        <v>122</v>
      </c>
      <c r="AK4" s="118" t="s">
        <v>25</v>
      </c>
      <c r="AL4" s="119" t="s">
        <v>19</v>
      </c>
      <c r="AM4" s="119" t="s">
        <v>21</v>
      </c>
      <c r="AN4" s="119" t="s">
        <v>29</v>
      </c>
      <c r="AO4" s="121" t="s">
        <v>122</v>
      </c>
      <c r="AP4" s="118" t="s">
        <v>25</v>
      </c>
      <c r="AQ4" s="119" t="s">
        <v>19</v>
      </c>
      <c r="AR4" s="119" t="s">
        <v>21</v>
      </c>
      <c r="AS4" s="119" t="s">
        <v>29</v>
      </c>
      <c r="AT4" s="121" t="s">
        <v>122</v>
      </c>
      <c r="AU4" s="118" t="s">
        <v>25</v>
      </c>
      <c r="AV4" s="119" t="s">
        <v>19</v>
      </c>
      <c r="AW4" s="119" t="s">
        <v>21</v>
      </c>
      <c r="AX4" s="119" t="s">
        <v>29</v>
      </c>
      <c r="AY4" s="122" t="s">
        <v>122</v>
      </c>
      <c r="AZ4" s="123" t="s">
        <v>25</v>
      </c>
      <c r="BA4" s="124" t="s">
        <v>141</v>
      </c>
      <c r="BB4" s="125" t="s">
        <v>142</v>
      </c>
      <c r="BC4" s="123" t="s">
        <v>25</v>
      </c>
      <c r="BD4" s="124" t="s">
        <v>141</v>
      </c>
      <c r="BE4" s="125" t="s">
        <v>142</v>
      </c>
      <c r="BF4" s="123" t="s">
        <v>25</v>
      </c>
      <c r="BG4" s="124" t="s">
        <v>141</v>
      </c>
      <c r="BH4" s="125" t="s">
        <v>142</v>
      </c>
      <c r="BI4" s="123" t="s">
        <v>25</v>
      </c>
      <c r="BJ4" s="124" t="s">
        <v>141</v>
      </c>
      <c r="BK4" s="125" t="s">
        <v>142</v>
      </c>
      <c r="BL4" s="123" t="s">
        <v>25</v>
      </c>
      <c r="BM4" s="124" t="s">
        <v>141</v>
      </c>
      <c r="BN4" s="125" t="s">
        <v>142</v>
      </c>
      <c r="BO4" s="123" t="s">
        <v>25</v>
      </c>
      <c r="BP4" s="124" t="s">
        <v>141</v>
      </c>
      <c r="BQ4" s="125" t="s">
        <v>142</v>
      </c>
    </row>
    <row xmlns:x14ac="http://schemas.microsoft.com/office/spreadsheetml/2009/9/ac" r="5" ht="48" hidden="true" x14ac:dyDescent="0.2">
      <c r="A5" s="39" t="s">
        <v>39</v>
      </c>
      <c r="B5" s="39" t="s">
        <v>40</v>
      </c>
      <c r="C5" s="39" t="s">
        <v>41</v>
      </c>
      <c r="D5" s="114" t="s">
        <v>135</v>
      </c>
      <c r="E5" s="115" t="s">
        <v>42</v>
      </c>
      <c r="F5" s="116" t="s">
        <v>183</v>
      </c>
      <c r="G5" s="114" t="s">
        <v>136</v>
      </c>
      <c r="H5" s="115" t="s">
        <v>43</v>
      </c>
      <c r="I5" s="116" t="s">
        <v>184</v>
      </c>
      <c r="J5" s="114" t="s">
        <v>137</v>
      </c>
      <c r="K5" s="115" t="s">
        <v>44</v>
      </c>
      <c r="L5" s="116" t="s">
        <v>185</v>
      </c>
      <c r="M5" s="114" t="s">
        <v>138</v>
      </c>
      <c r="N5" s="115" t="s">
        <v>86</v>
      </c>
      <c r="O5" s="116" t="s">
        <v>186</v>
      </c>
      <c r="P5" s="114" t="s">
        <v>139</v>
      </c>
      <c r="Q5" s="115" t="s">
        <v>87</v>
      </c>
      <c r="R5" s="116" t="s">
        <v>187</v>
      </c>
      <c r="S5" s="114" t="s">
        <v>140</v>
      </c>
      <c r="T5" s="115" t="s">
        <v>88</v>
      </c>
      <c r="U5" s="117" t="s">
        <v>188</v>
      </c>
      <c r="V5" s="118" t="s">
        <v>129</v>
      </c>
      <c r="W5" s="119" t="s">
        <v>45</v>
      </c>
      <c r="X5" s="120" t="s">
        <v>65</v>
      </c>
      <c r="Y5" s="120" t="s">
        <v>66</v>
      </c>
      <c r="Z5" s="121" t="s">
        <v>189</v>
      </c>
      <c r="AA5" s="118" t="s">
        <v>130</v>
      </c>
      <c r="AB5" s="119" t="s">
        <v>46</v>
      </c>
      <c r="AC5" s="120" t="s">
        <v>67</v>
      </c>
      <c r="AD5" s="120" t="s">
        <v>68</v>
      </c>
      <c r="AE5" s="121" t="s">
        <v>190</v>
      </c>
      <c r="AF5" s="118" t="s">
        <v>131</v>
      </c>
      <c r="AG5" s="119" t="s">
        <v>47</v>
      </c>
      <c r="AH5" s="120" t="s">
        <v>69</v>
      </c>
      <c r="AI5" s="120" t="s">
        <v>70</v>
      </c>
      <c r="AJ5" s="121" t="s">
        <v>191</v>
      </c>
      <c r="AK5" s="118" t="s">
        <v>132</v>
      </c>
      <c r="AL5" s="119" t="s">
        <v>71</v>
      </c>
      <c r="AM5" s="120" t="s">
        <v>72</v>
      </c>
      <c r="AN5" s="120" t="s">
        <v>73</v>
      </c>
      <c r="AO5" s="121" t="s">
        <v>192</v>
      </c>
      <c r="AP5" s="118" t="s">
        <v>133</v>
      </c>
      <c r="AQ5" s="119" t="s">
        <v>74</v>
      </c>
      <c r="AR5" s="120" t="s">
        <v>75</v>
      </c>
      <c r="AS5" s="120" t="s">
        <v>76</v>
      </c>
      <c r="AT5" s="121" t="s">
        <v>193</v>
      </c>
      <c r="AU5" s="118" t="s">
        <v>134</v>
      </c>
      <c r="AV5" s="119" t="s">
        <v>77</v>
      </c>
      <c r="AW5" s="120" t="s">
        <v>78</v>
      </c>
      <c r="AX5" s="120" t="s">
        <v>79</v>
      </c>
      <c r="AY5" s="122" t="s">
        <v>194</v>
      </c>
      <c r="AZ5" s="123" t="s">
        <v>80</v>
      </c>
      <c r="BA5" s="124" t="s">
        <v>114</v>
      </c>
      <c r="BB5" s="125" t="s">
        <v>195</v>
      </c>
      <c r="BC5" s="123" t="s">
        <v>85</v>
      </c>
      <c r="BD5" s="124" t="s">
        <v>115</v>
      </c>
      <c r="BE5" s="125" t="s">
        <v>196</v>
      </c>
      <c r="BF5" s="123" t="s">
        <v>84</v>
      </c>
      <c r="BG5" s="124" t="s">
        <v>116</v>
      </c>
      <c r="BH5" s="125" t="s">
        <v>197</v>
      </c>
      <c r="BI5" s="123" t="s">
        <v>83</v>
      </c>
      <c r="BJ5" s="124" t="s">
        <v>117</v>
      </c>
      <c r="BK5" s="125" t="s">
        <v>198</v>
      </c>
      <c r="BL5" s="123" t="s">
        <v>82</v>
      </c>
      <c r="BM5" s="124" t="s">
        <v>118</v>
      </c>
      <c r="BN5" s="125" t="s">
        <v>199</v>
      </c>
      <c r="BO5" s="123" t="s">
        <v>81</v>
      </c>
      <c r="BP5" s="124" t="s">
        <v>119</v>
      </c>
      <c r="BQ5" s="125" t="s">
        <v>200</v>
      </c>
    </row>
    <row xmlns:x14ac="http://schemas.microsoft.com/office/spreadsheetml/2009/9/ac" r="6" x14ac:dyDescent="0.2">
      <c r="A6" s="319" t="str">
        <f>+RIGHT('Data Summary'!A6,LEN('Data Summary'!A6)-9)</f>
        <v>UIS</v>
      </c>
      <c r="B6" s="32" t="str">
        <f>+IF(ISTEXT('Data Summary'!B6),'Data Summary'!B6,"")</f>
        <v>Other</v>
      </c>
      <c r="C6" s="318">
        <f>+VALUE('Data Summary'!C6)</f>
        <v>2017</v>
      </c>
      <c r="D6" s="85">
        <f>+IF(AND(ISNUMBER('Water Data'!D4),'Data Summary'!BS6="Yes"),100-'Water Data'!D4,NA())</f>
        <v>100</v>
      </c>
      <c r="E6" s="85">
        <f>+IF(AND(ISNUMBER('Water Data'!D6),'Data Summary'!BT6="Yes"),'Water Data'!D6,NA())</f>
        <v>100</v>
      </c>
      <c r="F6" s="85">
        <f>+IF(AND(ISNUMBER('Water Data'!D9),'Data Summary'!BU6="Yes"),'Water Data'!D9,NA())</f>
        <v>100</v>
      </c>
      <c r="G6" s="85" t="e">
        <f>+IF(AND(ISNUMBER('Water Data'!E4),'Data Summary'!BV6="Yes"),100-'Water Data'!E4,NA())</f>
        <v>#N/A</v>
      </c>
      <c r="H6" s="85" t="e">
        <f>+IF(AND(ISNUMBER('Water Data'!E6),'Data Summary'!BW6="Yes"),'Water Data'!E6,NA())</f>
        <v>#N/A</v>
      </c>
      <c r="I6" s="85" t="e">
        <f>+IF(AND(ISNUMBER('Water Data'!E9),'Data Summary'!BX6="Yes"),'Water Data'!E9,NA())</f>
        <v>#N/A</v>
      </c>
      <c r="J6" s="85" t="e">
        <f>+IF(AND(ISNUMBER('Water Data'!F4),'Data Summary'!BY6="Yes"),100-'Water Data'!F4,NA())</f>
        <v>#N/A</v>
      </c>
      <c r="K6" s="85" t="e">
        <f>+IF(AND(ISNUMBER('Water Data'!F6),'Data Summary'!BZ6="Yes"),'Water Data'!F6,NA())</f>
        <v>#N/A</v>
      </c>
      <c r="L6" s="85" t="e">
        <f>+IF(AND(ISNUMBER('Water Data'!F9),'Data Summary'!CA6="Yes"),'Water Data'!F9,NA())</f>
        <v>#N/A</v>
      </c>
      <c r="M6" s="85" t="e">
        <f>+IF(AND(ISNUMBER('Water Data'!G4),'Data Summary'!CB6="Yes"),100-'Water Data'!G4,NA())</f>
        <v>#N/A</v>
      </c>
      <c r="N6" s="85" t="e">
        <f>+IF(AND(ISNUMBER('Water Data'!G6),'Data Summary'!CC6="Yes"),'Water Data'!G6,NA())</f>
        <v>#N/A</v>
      </c>
      <c r="O6" s="85" t="e">
        <f>+IF(AND(ISNUMBER('Water Data'!G9),'Data Summary'!CD6="Yes"),'Water Data'!G9,NA())</f>
        <v>#N/A</v>
      </c>
      <c r="P6" s="85">
        <f>+IF(AND(ISNUMBER('Water Data'!H4),'Data Summary'!CE6="Yes"),100-'Water Data'!H4,NA())</f>
        <v>100</v>
      </c>
      <c r="Q6" s="85">
        <f>+IF(AND(ISNUMBER('Water Data'!H6),'Data Summary'!CF6="Yes"),'Water Data'!H6,NA())</f>
        <v>100</v>
      </c>
      <c r="R6" s="85">
        <f>+IF(AND(ISNUMBER('Water Data'!H9),'Data Summary'!CG6="Yes"),'Water Data'!H9,NA())</f>
        <v>100</v>
      </c>
      <c r="S6" s="85">
        <f>+IF(AND(ISNUMBER('Water Data'!I4),'Data Summary'!CH6="Yes"),100-'Water Data'!I4,NA())</f>
        <v>100</v>
      </c>
      <c r="T6" s="85">
        <f>+IF(AND(ISNUMBER('Water Data'!I6),'Data Summary'!CI6="Yes"),'Water Data'!I6,NA())</f>
        <v>100</v>
      </c>
      <c r="U6" s="85">
        <f>+IF(AND(ISNUMBER('Water Data'!I9),'Data Summary'!CJ6="Yes"),'Water Data'!I9,NA())</f>
        <v>100</v>
      </c>
      <c r="V6" s="86">
        <f>+IF(AND(ISNUMBER('Sanitation Data'!D4),'Data Summary'!CK6="Yes"),100-'Sanitation Data'!D4,NA())</f>
        <v>100</v>
      </c>
      <c r="W6" s="86">
        <f>+IF(AND(ISNUMBER('Sanitation Data'!D6),'Data Summary'!CL6="Yes"),'Sanitation Data'!D6,NA())</f>
        <v>100</v>
      </c>
      <c r="X6" s="86" t="e">
        <f>+IF(AND(ISNUMBER('Sanitation Data'!D10),'Data Summary'!CM6="Yes"),'Sanitation Data'!D10,NA())</f>
        <v>#N/A</v>
      </c>
      <c r="Y6" s="86" t="e">
        <f>+IF(AND(ISNUMBER('Sanitation Data'!D11),'Data Summary'!CN6="Yes"),'Sanitation Data'!D11,NA())</f>
        <v>#N/A</v>
      </c>
      <c r="Z6" s="86">
        <f>+IF(AND(ISNUMBER('Sanitation Data'!D12),'Data Summary'!CO6="Yes"),'Sanitation Data'!D12,NA())</f>
        <v>100</v>
      </c>
      <c r="AA6" s="86" t="e">
        <f>+IF(AND(ISNUMBER('Sanitation Data'!E4),'Data Summary'!CP6="Yes"),100-'Sanitation Data'!E4,NA())</f>
        <v>#N/A</v>
      </c>
      <c r="AB6" s="86" t="e">
        <f>+IF(AND(ISNUMBER('Sanitation Data'!E6),'Data Summary'!CQ6="Yes"),'Sanitation Data'!E6,NA())</f>
        <v>#N/A</v>
      </c>
      <c r="AC6" s="86" t="e">
        <f>+IF(AND(ISNUMBER('Sanitation Data'!E10),'Data Summary'!CR6="Yes"),'Sanitation Data'!E10,NA())</f>
        <v>#N/A</v>
      </c>
      <c r="AD6" s="86" t="e">
        <f>+IF(AND(ISNUMBER('Sanitation Data'!E11),'Data Summary'!CS6="Yes"),'Sanitation Data'!E11,NA())</f>
        <v>#N/A</v>
      </c>
      <c r="AE6" s="86" t="e">
        <f>+IF(AND(ISNUMBER('Sanitation Data'!E12),'Data Summary'!CT6="Yes"),'Sanitation Data'!E12,NA())</f>
        <v>#N/A</v>
      </c>
      <c r="AF6" s="86" t="e">
        <f>+IF(AND(ISNUMBER('Sanitation Data'!F4),'Data Summary'!CU6="Yes"),100-'Sanitation Data'!F4,NA())</f>
        <v>#N/A</v>
      </c>
      <c r="AG6" s="86" t="e">
        <f>+IF(AND(ISNUMBER('Sanitation Data'!F6),'Data Summary'!CV6="Yes"),'Sanitation Data'!F6,NA())</f>
        <v>#N/A</v>
      </c>
      <c r="AH6" s="86" t="e">
        <f>+IF(AND(ISNUMBER('Sanitation Data'!F10),'Data Summary'!CW6="Yes"),'Sanitation Data'!F10,NA())</f>
        <v>#N/A</v>
      </c>
      <c r="AI6" s="86" t="e">
        <f>+IF(AND(ISNUMBER('Sanitation Data'!F11),'Data Summary'!CX6="Yes"),'Sanitation Data'!F11,NA())</f>
        <v>#N/A</v>
      </c>
      <c r="AJ6" s="86" t="e">
        <f>+IF(AND(ISNUMBER('Sanitation Data'!F12),'Data Summary'!CY6="Yes"),'Sanitation Data'!F12,NA())</f>
        <v>#N/A</v>
      </c>
      <c r="AK6" s="86" t="e">
        <f>+IF(AND(ISNUMBER('Sanitation Data'!G4),'Data Summary'!CZ6="Yes"),100-'Sanitation Data'!G4,NA())</f>
        <v>#N/A</v>
      </c>
      <c r="AL6" s="86" t="e">
        <f>+IF(AND(ISNUMBER('Sanitation Data'!G6),'Data Summary'!DA6="Yes"),'Sanitation Data'!G6,NA())</f>
        <v>#N/A</v>
      </c>
      <c r="AM6" s="86" t="e">
        <f>+IF(AND(ISNUMBER('Sanitation Data'!G10),'Data Summary'!DB6="Yes"),'Sanitation Data'!G10,NA())</f>
        <v>#N/A</v>
      </c>
      <c r="AN6" s="86" t="e">
        <f>+IF(AND(ISNUMBER('Sanitation Data'!G11),'Data Summary'!DC6="Yes"),'Sanitation Data'!G11,NA())</f>
        <v>#N/A</v>
      </c>
      <c r="AO6" s="86" t="e">
        <f>+IF(AND(ISNUMBER('Sanitation Data'!G12),'Data Summary'!DD6="Yes"),'Sanitation Data'!G12,NA())</f>
        <v>#N/A</v>
      </c>
      <c r="AP6" s="86">
        <f>+IF(AND(ISNUMBER('Sanitation Data'!H4),'Data Summary'!DE6="Yes"),100-'Sanitation Data'!H4,NA())</f>
        <v>100</v>
      </c>
      <c r="AQ6" s="86">
        <f>+IF(AND(ISNUMBER('Sanitation Data'!H6),'Data Summary'!DF6="Yes"),'Sanitation Data'!H6,NA())</f>
        <v>100</v>
      </c>
      <c r="AR6" s="86" t="e">
        <f>+IF(AND(ISNUMBER('Sanitation Data'!H10),'Data Summary'!DG6="Yes"),'Sanitation Data'!H10,NA())</f>
        <v>#N/A</v>
      </c>
      <c r="AS6" s="86" t="e">
        <f>+IF(AND(ISNUMBER('Sanitation Data'!H11),'Data Summary'!DH6="Yes"),'Sanitation Data'!H11,NA())</f>
        <v>#N/A</v>
      </c>
      <c r="AT6" s="86">
        <f>+IF(AND(ISNUMBER('Sanitation Data'!H12),'Data Summary'!DI6="Yes"),'Sanitation Data'!H12,NA())</f>
        <v>100</v>
      </c>
      <c r="AU6" s="86">
        <f>+IF(AND(ISNUMBER('Sanitation Data'!I4),'Data Summary'!DJ6="Yes"),100-'Sanitation Data'!I4,NA())</f>
        <v>100</v>
      </c>
      <c r="AV6" s="86">
        <f>+IF(AND(ISNUMBER('Sanitation Data'!I6),'Data Summary'!DK6="Yes"),'Sanitation Data'!I6,NA())</f>
        <v>100</v>
      </c>
      <c r="AW6" s="86" t="e">
        <f>+IF(AND(ISNUMBER('Sanitation Data'!I10),'Data Summary'!DL6="Yes"),'Sanitation Data'!I10,NA())</f>
        <v>#N/A</v>
      </c>
      <c r="AX6" s="86" t="e">
        <f>+IF(AND(ISNUMBER('Sanitation Data'!I11),'Data Summary'!DM6="Yes"),'Sanitation Data'!I11,NA())</f>
        <v>#N/A</v>
      </c>
      <c r="AY6" s="86">
        <f>+IF(AND(ISNUMBER('Sanitation Data'!I12),'Data Summary'!DN6="Yes"),'Sanitation Data'!I12,NA())</f>
        <v>100</v>
      </c>
      <c r="AZ6" s="87">
        <f>+IF(AND(ISNUMBER('Hygiene Data'!D5),'Data Summary'!DO6="Yes"),'Hygiene Data'!D5,NA())</f>
        <v>100</v>
      </c>
      <c r="BA6" s="87">
        <f>+IF(AND(ISNUMBER('Hygiene Data'!D7),'Data Summary'!DP6="Yes"),'Hygiene Data'!D7,NA())</f>
        <v>100</v>
      </c>
      <c r="BB6" s="87">
        <f>+IF(AND(ISNUMBER('Hygiene Data'!D9),'Data Summary'!DQ6="Yes"),'Hygiene Data'!D9,NA())</f>
        <v>100</v>
      </c>
      <c r="BC6" s="87" t="e">
        <f>+IF(AND(ISNUMBER('Hygiene Data'!E5),'Data Summary'!DR6="Yes"),'Hygiene Data'!E5,NA())</f>
        <v>#N/A</v>
      </c>
      <c r="BD6" s="87" t="e">
        <f>+IF(AND(ISNUMBER('Hygiene Data'!E7),'Data Summary'!DS6="Yes"),'Hygiene Data'!E7,NA())</f>
        <v>#N/A</v>
      </c>
      <c r="BE6" s="87" t="e">
        <f>+IF(AND(ISNUMBER('Hygiene Data'!E9),'Data Summary'!DT6="Yes"),'Hygiene Data'!E9,NA())</f>
        <v>#N/A</v>
      </c>
      <c r="BF6" s="87" t="e">
        <f>+IF(AND(ISNUMBER('Hygiene Data'!F5),'Data Summary'!DU6="Yes"),'Hygiene Data'!F5,NA())</f>
        <v>#N/A</v>
      </c>
      <c r="BG6" s="87" t="e">
        <f>+IF(AND(ISNUMBER('Hygiene Data'!F7),'Data Summary'!DV6="Yes"),'Hygiene Data'!F7,NA())</f>
        <v>#N/A</v>
      </c>
      <c r="BH6" s="87" t="e">
        <f>+IF(AND(ISNUMBER('Hygiene Data'!F9),'Data Summary'!DW6="Yes"),'Hygiene Data'!F9,NA())</f>
        <v>#N/A</v>
      </c>
      <c r="BI6" s="87" t="e">
        <f>+IF(AND(ISNUMBER('Hygiene Data'!G5),'Data Summary'!DX6="Yes"),'Hygiene Data'!G5,NA())</f>
        <v>#N/A</v>
      </c>
      <c r="BJ6" s="87" t="e">
        <f>+IF(AND(ISNUMBER('Hygiene Data'!G7),'Data Summary'!DY6="Yes"),'Hygiene Data'!G7,NA())</f>
        <v>#N/A</v>
      </c>
      <c r="BK6" s="87" t="e">
        <f>+IF(AND(ISNUMBER('Hygiene Data'!G9),'Data Summary'!DZ6="Yes"),'Hygiene Data'!G9,NA())</f>
        <v>#N/A</v>
      </c>
      <c r="BL6" s="87">
        <f>+IF(AND(ISNUMBER('Hygiene Data'!H5),'Data Summary'!EA6="Yes"),'Hygiene Data'!H5,NA())</f>
        <v>100</v>
      </c>
      <c r="BM6" s="87">
        <f>+IF(AND(ISNUMBER('Hygiene Data'!H7),'Data Summary'!EB6="Yes"),'Hygiene Data'!H7,NA())</f>
        <v>100</v>
      </c>
      <c r="BN6" s="87">
        <f>+IF(AND(ISNUMBER('Hygiene Data'!H9),'Data Summary'!EC6="Yes"),'Hygiene Data'!H9,NA())</f>
        <v>100</v>
      </c>
      <c r="BO6" s="87">
        <f>+IF(AND(ISNUMBER('Hygiene Data'!I5),'Data Summary'!ED6="Yes"),'Hygiene Data'!I5,NA())</f>
        <v>100</v>
      </c>
      <c r="BP6" s="87">
        <f>+IF(AND(ISNUMBER('Hygiene Data'!I7),'Data Summary'!EE6="Yes"),'Hygiene Data'!I7,NA())</f>
        <v>100</v>
      </c>
      <c r="BQ6" s="87">
        <f>+IF(AND(ISNUMBER('Hygiene Data'!I9),'Data Summary'!EF6="Yes"),'Hygiene Data'!I9,NA())</f>
        <v>100</v>
      </c>
    </row>
    <row xmlns:x14ac="http://schemas.microsoft.com/office/spreadsheetml/2009/9/ac" r="7" x14ac:dyDescent="0.2">
      <c r="A7" s="319" t="str">
        <f ca="true">+RIGHT('Data Summary'!A7,LEN('Data Summary'!A7)-9)</f>
        <v>UIS</v>
      </c>
      <c r="B7" s="32" t="str">
        <f ca="true">+IF(ISTEXT('Data Summary'!B7),'Data Summary'!B7,"")</f>
        <v>Other</v>
      </c>
      <c r="C7" s="318">
        <f ca="true">+VALUE('Data Summary'!C7)</f>
        <v>2019</v>
      </c>
      <c r="D7" s="85">
        <f ca="true">+IF(AND(ISNUMBER(OFFSET('Water Data'!$D$4,0,10*ROW('Water Data'!D1))),'Data Summary'!BS7="Yes"),100-OFFSET('Water Data'!$D$4,0,10*ROW('Water Data'!D1)),NA())</f>
        <v>100</v>
      </c>
      <c r="E7" s="85">
        <f ca="true">+IF(AND(ISNUMBER(OFFSET('Water Data'!$D$6,0,10*ROW('Water Data'!D1))),'Data Summary'!BT7="Yes"),OFFSET('Water Data'!$D$6,0,10*ROW('Water Data'!D1)),NA())</f>
        <v>100</v>
      </c>
      <c r="F7" s="85">
        <f ca="true">+IF(AND(ISNUMBER(OFFSET('Water Data'!$D$9,0,10*ROW('Water Data'!D1))),'Data Summary'!BU7="Yes"),OFFSET('Water Data'!$D$9,0,10*ROW('Water Data'!D1)),NA())</f>
        <v>100</v>
      </c>
      <c r="G7" s="85" t="e">
        <f ca="true">+IF(AND(ISNUMBER(OFFSET('Water Data'!$E$4,0,10*ROW('Water Data'!E1))),'Data Summary'!BV7="Yes"),100-OFFSET('Water Data'!$E$4,0,10*ROW('Water Data'!E1)),NA())</f>
        <v>#N/A</v>
      </c>
      <c r="H7" s="85" t="e">
        <f ca="true">+IF(AND(ISNUMBER(OFFSET('Water Data'!$E$6,0,10*ROW('Water Data'!E1))),'Data Summary'!BW7="Yes"),OFFSET('Water Data'!$E$6,0,10*ROW('Water Data'!E1)),NA())</f>
        <v>#N/A</v>
      </c>
      <c r="I7" s="85" t="e">
        <f ca="true">+IF(AND(ISNUMBER(OFFSET('Water Data'!$E$9,0,10*ROW('Water Data'!E1))),'Data Summary'!BX7="Yes"),OFFSET('Water Data'!$E$9,0,10*ROW('Water Data'!E1)),NA())</f>
        <v>#N/A</v>
      </c>
      <c r="J7" s="85" t="e">
        <f ca="true">+IF(AND(ISNUMBER(OFFSET('Water Data'!$F$4,0,10*ROW('Water Data'!F1))),'Data Summary'!BY7="Yes"),100-OFFSET('Water Data'!$F$4,0,10*ROW('Water Data'!F1)),NA())</f>
        <v>#N/A</v>
      </c>
      <c r="K7" s="85" t="e">
        <f ca="true">+IF(AND(ISNUMBER(OFFSET('Water Data'!$F$6,0,10*ROW('Water Data'!F1))),'Data Summary'!BZ7="Yes"),OFFSET('Water Data'!$F$6,0,10*ROW('Water Data'!F1)),NA())</f>
        <v>#N/A</v>
      </c>
      <c r="L7" s="85" t="e">
        <f ca="true">+IF(AND(ISNUMBER(OFFSET('Water Data'!$F$9,0,10*ROW('Water Data'!F1))),'Data Summary'!CA7="Yes"),OFFSET('Water Data'!$F$9,0,10*ROW('Water Data'!F1)),NA())</f>
        <v>#N/A</v>
      </c>
      <c r="M7" s="85" t="e">
        <f ca="true">+IF(AND(ISNUMBER(OFFSET('Water Data'!$G$4,0,10*ROW('Water Data'!G1))),'Data Summary'!CB7="Yes"),100-OFFSET('Water Data'!$G$4,0,10*ROW('Water Data'!G1)),NA())</f>
        <v>#N/A</v>
      </c>
      <c r="N7" s="85" t="e">
        <f ca="true">+IF(AND(ISNUMBER(OFFSET('Water Data'!$G$6,0,10*ROW('Water Data'!G1))),'Data Summary'!CC7="Yes"),OFFSET('Water Data'!$G$6,0,10*ROW('Water Data'!G1)),NA())</f>
        <v>#N/A</v>
      </c>
      <c r="O7" s="85" t="e">
        <f ca="true">+IF(AND(ISNUMBER(OFFSET('Water Data'!$G$9,0,10*ROW('Water Data'!G1))),'Data Summary'!CD7="Yes"),OFFSET('Water Data'!$G$9,0,10*ROW('Water Data'!G1)),NA())</f>
        <v>#N/A</v>
      </c>
      <c r="P7" s="85">
        <f ca="true">+IF(AND(ISNUMBER(OFFSET('Water Data'!$H$4,0,10*ROW('Water Data'!H1))),'Data Summary'!CE7="Yes"),100-OFFSET('Water Data'!$H$4,0,10*ROW('Water Data'!H1)),NA())</f>
        <v>100</v>
      </c>
      <c r="Q7" s="85">
        <f ca="true">+IF(AND(ISNUMBER(OFFSET('Water Data'!$H$6,0,10*ROW('Water Data'!H1))),'Data Summary'!CF7="Yes"),OFFSET('Water Data'!$H$6,0,10*ROW('Water Data'!H1)),NA())</f>
        <v>100</v>
      </c>
      <c r="R7" s="85">
        <f ca="true">+IF(AND(ISNUMBER(OFFSET('Water Data'!$H$9,0,10*ROW('Water Data'!H1))),'Data Summary'!CG7="Yes"),OFFSET('Water Data'!$H$9,0,10*ROW('Water Data'!H1)),NA())</f>
        <v>100</v>
      </c>
      <c r="S7" s="85">
        <f ca="true">+IF(AND(ISNUMBER(OFFSET('Water Data'!$I$4,0,10*ROW('Water Data'!I1))),'Data Summary'!CH7="Yes"),100-OFFSET('Water Data'!$I$4,0,10*ROW('Water Data'!I1)),NA())</f>
        <v>100</v>
      </c>
      <c r="T7" s="85">
        <f ca="true">+IF(AND(ISNUMBER(OFFSET('Water Data'!$I$6,0,10*ROW('Water Data'!I1))),'Data Summary'!CI7="Yes"),OFFSET('Water Data'!$I$6,0,10*ROW('Water Data'!I1)),NA())</f>
        <v>100</v>
      </c>
      <c r="U7" s="85">
        <f ca="true">+IF(AND(ISNUMBER(OFFSET('Water Data'!$I$9,0,10*ROW('Water Data'!I1))),'Data Summary'!CJ7="Yes"),OFFSET('Water Data'!$I$9,0,10*ROW('Water Data'!I1)),NA())</f>
        <v>100</v>
      </c>
      <c r="V7" s="86">
        <f ca="true">+IF(AND(ISNUMBER(OFFSET('Sanitation Data'!$D$4,0,10*ROW('Sanitation Data'!D1))),'Data Summary'!CK7="Yes"),100-OFFSET('Sanitation Data'!$D$4,0,10*ROW('Sanitation Data'!D1)),NA())</f>
        <v>100</v>
      </c>
      <c r="W7" s="86">
        <f ca="true">+IF(AND(ISNUMBER(OFFSET('Sanitation Data'!$D$6,0,10*ROW('Sanitation Data'!D1))),'Data Summary'!CL7="Yes"),OFFSET('Sanitation Data'!$D$6,0,10*ROW('Sanitation Data'!D1)),NA())</f>
        <v>100</v>
      </c>
      <c r="X7" s="86" t="e">
        <f ca="true">+IF(AND(ISNUMBER(OFFSET('Sanitation Data'!$D$10,0,10*ROW('Sanitation Data'!D1))),'Data Summary'!CM7="Yes"),OFFSET('Sanitation Data'!$D$10,0,10*ROW('Sanitation Data'!D1)),NA())</f>
        <v>#N/A</v>
      </c>
      <c r="Y7" s="86" t="e">
        <f ca="true">+IF(AND(ISNUMBER(OFFSET('Sanitation Data'!$D$11,0,10*ROW('Sanitation Data'!D1))),'Data Summary'!CN7="Yes"),OFFSET('Sanitation Data'!$D$11,0,10*ROW('Sanitation Data'!D1)),NA())</f>
        <v>#N/A</v>
      </c>
      <c r="Z7" s="86">
        <f ca="true">+IF(AND(ISNUMBER(OFFSET('Sanitation Data'!$D$12,0,10*ROW('Sanitation Data'!D1))),'Data Summary'!CO7="Yes"),OFFSET('Sanitation Data'!$D$12,0,10*ROW('Sanitation Data'!D1)),NA())</f>
        <v>100</v>
      </c>
      <c r="AA7" s="86" t="e">
        <f ca="true">+IF(AND(ISNUMBER(OFFSET('Sanitation Data'!$E$4,0,10*ROW('Sanitation Data'!E1))),'Data Summary'!CP7="Yes"),100-OFFSET('Sanitation Data'!$E$4,0,10*ROW('Sanitation Data'!E1)),NA())</f>
        <v>#N/A</v>
      </c>
      <c r="AB7" s="86" t="e">
        <f ca="true">+IF(AND(ISNUMBER(OFFSET('Sanitation Data'!$E$6,0,10*ROW('Sanitation Data'!E1))),'Data Summary'!CQ7="Yes"),OFFSET('Sanitation Data'!$E$6,0,10*ROW('Sanitation Data'!E1)),NA())</f>
        <v>#N/A</v>
      </c>
      <c r="AC7" s="86" t="e">
        <f ca="true">+IF(AND(ISNUMBER(OFFSET('Sanitation Data'!$E$10,0,10*ROW('Sanitation Data'!E1))),'Data Summary'!CR7="Yes"),OFFSET('Sanitation Data'!$E$10,0,10*ROW('Sanitation Data'!E1)),NA())</f>
        <v>#N/A</v>
      </c>
      <c r="AD7" s="86" t="e">
        <f ca="true">+IF(AND(ISNUMBER(OFFSET('Sanitation Data'!$E$11,0,10*ROW('Sanitation Data'!E1))),'Data Summary'!CS7="Yes"),OFFSET('Sanitation Data'!$E$11,0,10*ROW('Sanitation Data'!E1)),NA())</f>
        <v>#N/A</v>
      </c>
      <c r="AE7" s="86" t="e">
        <f ca="true">+IF(AND(ISNUMBER(OFFSET('Sanitation Data'!$E$12,0,10*ROW('Sanitation Data'!E1))),'Data Summary'!CT7="Yes"),OFFSET('Sanitation Data'!$E$12,0,10*ROW('Sanitation Data'!E1)),NA())</f>
        <v>#N/A</v>
      </c>
      <c r="AF7" s="86" t="e">
        <f ca="true">+IF(AND(ISNUMBER(OFFSET('Sanitation Data'!$F$4,0,10*ROW('Sanitation Data'!F1))),'Data Summary'!CU7="Yes"),100-OFFSET('Sanitation Data'!$F$4,0,10*ROW('Sanitation Data'!F1)),NA())</f>
        <v>#N/A</v>
      </c>
      <c r="AG7" s="86" t="e">
        <f ca="true">+IF(AND(ISNUMBER(OFFSET('Sanitation Data'!$F$6,0,10*ROW('Sanitation Data'!F1))),'Data Summary'!CV7="Yes"),OFFSET('Sanitation Data'!$F$6,0,10*ROW('Sanitation Data'!F1)),NA())</f>
        <v>#N/A</v>
      </c>
      <c r="AH7" s="86" t="e">
        <f ca="true">+IF(AND(ISNUMBER(OFFSET('Sanitation Data'!$F$10,0,10*ROW('Sanitation Data'!F1))),'Data Summary'!CW7="Yes"),OFFSET('Sanitation Data'!$F$10,0,10*ROW('Sanitation Data'!F1)),NA())</f>
        <v>#N/A</v>
      </c>
      <c r="AI7" s="86" t="e">
        <f ca="true">+IF(AND(ISNUMBER(OFFSET('Sanitation Data'!$F$11,0,10*ROW('Sanitation Data'!F1))),'Data Summary'!CX7="Yes"),OFFSET('Sanitation Data'!$F$11,0,10*ROW('Sanitation Data'!F1)),NA())</f>
        <v>#N/A</v>
      </c>
      <c r="AJ7" s="86" t="e">
        <f ca="true">+IF(AND(ISNUMBER(OFFSET('Sanitation Data'!$F$12,0,10*ROW('Sanitation Data'!F1))),'Data Summary'!CY7="Yes"),OFFSET('Sanitation Data'!$F$12,0,10*ROW('Sanitation Data'!F1)),NA())</f>
        <v>#N/A</v>
      </c>
      <c r="AK7" s="86" t="e">
        <f ca="true">+IF(AND(ISNUMBER(OFFSET('Sanitation Data'!$G$4,0,10*ROW('Sanitation Data'!G1))),'Data Summary'!CZ7="Yes"),100-OFFSET('Sanitation Data'!$G$4,0,10*ROW('Sanitation Data'!G1)),NA())</f>
        <v>#N/A</v>
      </c>
      <c r="AL7" s="86" t="e">
        <f ca="true">+IF(AND(ISNUMBER(OFFSET('Sanitation Data'!$G$6,0,10*ROW('Sanitation Data'!G1))),'Data Summary'!DA7="Yes"),OFFSET('Sanitation Data'!$G$6,0,10*ROW('Sanitation Data'!G1)),NA())</f>
        <v>#N/A</v>
      </c>
      <c r="AM7" s="86" t="e">
        <f ca="true">+IF(AND(ISNUMBER(OFFSET('Sanitation Data'!$G$10,0,10*ROW('Sanitation Data'!G1))),'Data Summary'!DB7="Yes"),OFFSET('Sanitation Data'!$G$10,0,10*ROW('Sanitation Data'!G1)),NA())</f>
        <v>#N/A</v>
      </c>
      <c r="AN7" s="86" t="e">
        <f ca="true">+IF(AND(ISNUMBER(OFFSET('Sanitation Data'!$G$11,0,10*ROW('Sanitation Data'!G1))),'Data Summary'!DC7="Yes"),OFFSET('Sanitation Data'!$G$11,0,10*ROW('Sanitation Data'!G1)),NA())</f>
        <v>#N/A</v>
      </c>
      <c r="AO7" s="86" t="e">
        <f ca="true">+IF(AND(ISNUMBER(OFFSET('Sanitation Data'!$G$12,0,10*ROW('Sanitation Data'!G1))),'Data Summary'!DD7="Yes"),OFFSET('Sanitation Data'!$G$12,0,10*ROW('Sanitation Data'!G1)),NA())</f>
        <v>#N/A</v>
      </c>
      <c r="AP7" s="86">
        <f ca="true">+IF(AND(ISNUMBER(OFFSET('Sanitation Data'!$H$4,0,10*ROW('Sanitation Data'!H1))),'Data Summary'!DE7="Yes"),100-OFFSET('Sanitation Data'!$H$4,0,10*ROW('Sanitation Data'!H1)),NA())</f>
        <v>100</v>
      </c>
      <c r="AQ7" s="86">
        <f ca="true">+IF(AND(ISNUMBER(OFFSET('Sanitation Data'!$H$6,0,10*ROW('Sanitation Data'!H1))),'Data Summary'!DF7="Yes"),OFFSET('Sanitation Data'!$H$6,0,10*ROW('Sanitation Data'!H1)),NA())</f>
        <v>100</v>
      </c>
      <c r="AR7" s="86" t="e">
        <f ca="true">+IF(AND(ISNUMBER(OFFSET('Sanitation Data'!$H$10,0,10*ROW('Sanitation Data'!H1))),'Data Summary'!DG7="Yes"),OFFSET('Sanitation Data'!$H$10,0,10*ROW('Sanitation Data'!H1)),NA())</f>
        <v>#N/A</v>
      </c>
      <c r="AS7" s="86" t="e">
        <f ca="true">+IF(AND(ISNUMBER(OFFSET('Sanitation Data'!$H$11,0,10*ROW('Sanitation Data'!H1))),'Data Summary'!DH7="Yes"),OFFSET('Sanitation Data'!$H$11,0,10*ROW('Sanitation Data'!H1)),NA())</f>
        <v>#N/A</v>
      </c>
      <c r="AT7" s="86">
        <f ca="true">+IF(AND(ISNUMBER(OFFSET('Sanitation Data'!$H$12,0,10*ROW('Sanitation Data'!H1))),'Data Summary'!DI7="Yes"),OFFSET('Sanitation Data'!$H$12,0,10*ROW('Sanitation Data'!H1)),NA())</f>
        <v>100</v>
      </c>
      <c r="AU7" s="86">
        <f ca="true">+IF(AND(ISNUMBER(OFFSET('Sanitation Data'!$I$4,0,10*ROW('Sanitation Data'!I1))),'Data Summary'!DJ7="Yes"),100-OFFSET('Sanitation Data'!$I$4,0,10*ROW('Sanitation Data'!I1)),NA())</f>
        <v>100</v>
      </c>
      <c r="AV7" s="86">
        <f ca="true">+IF(AND(ISNUMBER(OFFSET('Sanitation Data'!$I$6,0,10*ROW('Sanitation Data'!I1))),'Data Summary'!DK7="Yes"),OFFSET('Sanitation Data'!$I$6,0,10*ROW('Sanitation Data'!I1)),NA())</f>
        <v>100</v>
      </c>
      <c r="AW7" s="86" t="e">
        <f ca="true">+IF(AND(ISNUMBER(OFFSET('Sanitation Data'!$I$10,0,10*ROW('Sanitation Data'!I1))),'Data Summary'!DL7="Yes"),OFFSET('Sanitation Data'!$I$10,0,10*ROW('Sanitation Data'!I1)),NA())</f>
        <v>#N/A</v>
      </c>
      <c r="AX7" s="86" t="e">
        <f ca="true">+IF(AND(ISNUMBER(OFFSET('Sanitation Data'!$I$11,0,10*ROW('Sanitation Data'!I1))),'Data Summary'!DM7="Yes"),OFFSET('Sanitation Data'!$I$11,0,10*ROW('Sanitation Data'!I1)),NA())</f>
        <v>#N/A</v>
      </c>
      <c r="AY7" s="86">
        <f ca="true">+IF(AND(ISNUMBER(OFFSET('Sanitation Data'!$I$12,0,10*ROW('Sanitation Data'!I1))),'Data Summary'!DN7="Yes"),OFFSET('Sanitation Data'!$I$12,0,10*ROW('Sanitation Data'!I1)),NA())</f>
        <v>100</v>
      </c>
      <c r="AZ7" s="87">
        <f ca="true">+IF(AND(ISNUMBER(OFFSET('Hygiene Data'!$D$5,0,10*ROW('Hygiene Data'!D1))),'Data Summary'!DO7="Yes"),OFFSET('Hygiene Data'!$D$5,0,10*ROW('Hygiene Data'!D1)),NA())</f>
        <v>100</v>
      </c>
      <c r="BA7" s="87">
        <f ca="true">+IF(AND(ISNUMBER(OFFSET('Hygiene Data'!$D$7,0,10*ROW('Hygiene Data'!D1))),'Data Summary'!DP7="Yes"),OFFSET('Hygiene Data'!$D$7,0,10*ROW('Hygiene Data'!D1)),NA())</f>
        <v>100</v>
      </c>
      <c r="BB7" s="87">
        <f ca="true">+IF(AND(ISNUMBER(OFFSET('Hygiene Data'!$D$9,0,10*ROW('Hygiene Data'!D1))),'Data Summary'!DQ7="Yes"),OFFSET('Hygiene Data'!$D$9,0,10*ROW('Hygiene Data'!D1)),NA())</f>
        <v>100</v>
      </c>
      <c r="BC7" s="87" t="e">
        <f ca="true">+IF(AND(ISNUMBER(OFFSET('Hygiene Data'!$E$5,0,10*ROW('Hygiene Data'!E1))),'Data Summary'!DR7="Yes"),OFFSET('Hygiene Data'!$E$5,0,10*ROW('Hygiene Data'!E1)),NA())</f>
        <v>#N/A</v>
      </c>
      <c r="BD7" s="87" t="e">
        <f ca="true">+IF(AND(ISNUMBER(OFFSET('Hygiene Data'!$E$7,0,10*ROW('Hygiene Data'!E1))),'Data Summary'!DS7="Yes"),OFFSET('Hygiene Data'!$E$7,0,10*ROW('Hygiene Data'!E1)),NA())</f>
        <v>#N/A</v>
      </c>
      <c r="BE7" s="87" t="e">
        <f ca="true">+IF(AND(ISNUMBER(OFFSET('Hygiene Data'!$E$9,0,10*ROW('Hygiene Data'!E1))),'Data Summary'!DT7="Yes"),OFFSET('Hygiene Data'!$E$9,0,10*ROW('Hygiene Data'!E1)),NA())</f>
        <v>#N/A</v>
      </c>
      <c r="BF7" s="87" t="e">
        <f ca="true">+IF(AND(ISNUMBER(OFFSET('Hygiene Data'!$F$5,0,10*ROW('Hygiene Data'!F1))),'Data Summary'!DU7="Yes"),OFFSET('Hygiene Data'!$F$5,0,10*ROW('Hygiene Data'!F1)),NA())</f>
        <v>#N/A</v>
      </c>
      <c r="BG7" s="87" t="e">
        <f ca="true">+IF(AND(ISNUMBER(OFFSET('Hygiene Data'!$F$7,0,10*ROW('Hygiene Data'!F1))),'Data Summary'!DV7="Yes"),OFFSET('Hygiene Data'!$F$7,0,10*ROW('Hygiene Data'!F1)),NA())</f>
        <v>#N/A</v>
      </c>
      <c r="BH7" s="87" t="e">
        <f ca="true">+IF(AND(ISNUMBER(OFFSET('Hygiene Data'!$F$9,0,10*ROW('Hygiene Data'!F1))),'Data Summary'!DW7="Yes"),OFFSET('Hygiene Data'!$F$9,0,10*ROW('Hygiene Data'!F1)),NA())</f>
        <v>#N/A</v>
      </c>
      <c r="BI7" s="87" t="e">
        <f ca="true">+IF(AND(ISNUMBER(OFFSET('Hygiene Data'!$G$5,0,10*ROW('Hygiene Data'!G1))),'Data Summary'!DX7="Yes"),OFFSET('Hygiene Data'!$G$5,0,10*ROW('Hygiene Data'!G1)),NA())</f>
        <v>#N/A</v>
      </c>
      <c r="BJ7" s="87" t="e">
        <f ca="true">+IF(AND(ISNUMBER(OFFSET('Hygiene Data'!$G$7,0,10*ROW('Hygiene Data'!G1))),'Data Summary'!DY7="Yes"),OFFSET('Hygiene Data'!$G$7,0,10*ROW('Hygiene Data'!G1)),NA())</f>
        <v>#N/A</v>
      </c>
      <c r="BK7" s="87" t="e">
        <f ca="true">+IF(AND(ISNUMBER(OFFSET('Hygiene Data'!$G$9,0,10*ROW('Hygiene Data'!G1))),'Data Summary'!DZ7="Yes"),OFFSET('Hygiene Data'!$G$9,0,10*ROW('Hygiene Data'!G1)),NA())</f>
        <v>#N/A</v>
      </c>
      <c r="BL7" s="87">
        <f ca="true">+IF(AND(ISNUMBER(OFFSET('Hygiene Data'!$H$5,0,10*ROW('Hygiene Data'!H1))),'Data Summary'!EA7="Yes"),OFFSET('Hygiene Data'!$H$5,0,10*ROW('Hygiene Data'!H1)),NA())</f>
        <v>100</v>
      </c>
      <c r="BM7" s="87">
        <f ca="true">+IF(AND(ISNUMBER(OFFSET('Hygiene Data'!$H$7,0,10*ROW('Hygiene Data'!H1))),'Data Summary'!EB7="Yes"),OFFSET('Hygiene Data'!$H$7,0,10*ROW('Hygiene Data'!H1)),NA())</f>
        <v>100</v>
      </c>
      <c r="BN7" s="87">
        <f ca="true">+IF(AND(ISNUMBER(OFFSET('Hygiene Data'!$H$9,0,10*ROW('Hygiene Data'!H1))),'Data Summary'!EC7="Yes"),OFFSET('Hygiene Data'!$H$9,0,10*ROW('Hygiene Data'!H1)),NA())</f>
        <v>100</v>
      </c>
      <c r="BO7" s="87">
        <f ca="true">+IF(AND(ISNUMBER(OFFSET('Hygiene Data'!$I$5,0,10*ROW('Hygiene Data'!I1))),'Data Summary'!ED7="Yes"),OFFSET('Hygiene Data'!$I$5,0,10*ROW('Hygiene Data'!I1)),NA())</f>
        <v>100</v>
      </c>
      <c r="BP7" s="87">
        <f ca="true">+IF(AND(ISNUMBER(OFFSET('Hygiene Data'!$I$7,0,10*ROW('Hygiene Data'!I1))),'Data Summary'!EE7="Yes"),OFFSET('Hygiene Data'!$I$7,0,10*ROW('Hygiene Data'!I1)),NA())</f>
        <v>100</v>
      </c>
      <c r="BQ7" s="87">
        <f ca="true">+IF(AND(ISNUMBER(OFFSET('Hygiene Data'!$I$9,0,10*ROW('Hygiene Data'!I1))),'Data Summary'!EF7="Yes"),OFFSET('Hygiene Data'!$I$9,0,10*ROW('Hygiene Data'!I1)),NA())</f>
        <v>100</v>
      </c>
    </row>
    <row xmlns:x14ac="http://schemas.microsoft.com/office/spreadsheetml/2009/9/ac" r="8" x14ac:dyDescent="0.2">
      <c r="A8" s="319" t="str">
        <f ca="true">+RIGHT('Data Summary'!A8,LEN('Data Summary'!A8)-9)</f>
        <v>UIS</v>
      </c>
      <c r="B8" s="32" t="str">
        <f ca="true">+IF(ISTEXT('Data Summary'!B8),'Data Summary'!B8,"")</f>
        <v>Other</v>
      </c>
      <c r="C8" s="318">
        <f ca="true">+VALUE('Data Summary'!C8)</f>
        <v>2020</v>
      </c>
      <c r="D8" s="85">
        <f ca="true">+IF(AND(ISNUMBER(OFFSET('Water Data'!$D$4,0,10*ROW('Water Data'!D2))),'Data Summary'!BS8="Yes"),100-OFFSET('Water Data'!$D$4,0,10*ROW('Water Data'!D2)),NA())</f>
        <v>100</v>
      </c>
      <c r="E8" s="85">
        <f ca="true">+IF(AND(ISNUMBER(OFFSET('Water Data'!$D$6,0,10*ROW('Water Data'!D2))),'Data Summary'!BT8="Yes"),OFFSET('Water Data'!$D$6,0,10*ROW('Water Data'!D2)),NA())</f>
        <v>100</v>
      </c>
      <c r="F8" s="85">
        <f ca="true">+IF(AND(ISNUMBER(OFFSET('Water Data'!$D$9,0,10*ROW('Water Data'!D2))),'Data Summary'!BU8="Yes"),OFFSET('Water Data'!$D$9,0,10*ROW('Water Data'!D2)),NA())</f>
        <v>100</v>
      </c>
      <c r="G8" s="85" t="e">
        <f ca="true">+IF(AND(ISNUMBER(OFFSET('Water Data'!$E$4,0,10*ROW('Water Data'!E2))),'Data Summary'!BV8="Yes"),100-OFFSET('Water Data'!$E$4,0,10*ROW('Water Data'!E2)),NA())</f>
        <v>#N/A</v>
      </c>
      <c r="H8" s="85" t="e">
        <f ca="true">+IF(AND(ISNUMBER(OFFSET('Water Data'!$E$6,0,10*ROW('Water Data'!E2))),'Data Summary'!BW8="Yes"),OFFSET('Water Data'!$E$6,0,10*ROW('Water Data'!E2)),NA())</f>
        <v>#N/A</v>
      </c>
      <c r="I8" s="85" t="e">
        <f ca="true">+IF(AND(ISNUMBER(OFFSET('Water Data'!$E$9,0,10*ROW('Water Data'!E2))),'Data Summary'!BX8="Yes"),OFFSET('Water Data'!$E$9,0,10*ROW('Water Data'!E2)),NA())</f>
        <v>#N/A</v>
      </c>
      <c r="J8" s="85" t="e">
        <f ca="true">+IF(AND(ISNUMBER(OFFSET('Water Data'!$F$4,0,10*ROW('Water Data'!F2))),'Data Summary'!BY8="Yes"),100-OFFSET('Water Data'!$F$4,0,10*ROW('Water Data'!F2)),NA())</f>
        <v>#N/A</v>
      </c>
      <c r="K8" s="85" t="e">
        <f ca="true">+IF(AND(ISNUMBER(OFFSET('Water Data'!$F$6,0,10*ROW('Water Data'!F2))),'Data Summary'!BZ8="Yes"),OFFSET('Water Data'!$F$6,0,10*ROW('Water Data'!F2)),NA())</f>
        <v>#N/A</v>
      </c>
      <c r="L8" s="85" t="e">
        <f ca="true">+IF(AND(ISNUMBER(OFFSET('Water Data'!$F$9,0,10*ROW('Water Data'!F2))),'Data Summary'!CA8="Yes"),OFFSET('Water Data'!$F$9,0,10*ROW('Water Data'!F2)),NA())</f>
        <v>#N/A</v>
      </c>
      <c r="M8" s="85" t="e">
        <f ca="true">+IF(AND(ISNUMBER(OFFSET('Water Data'!$G$4,0,10*ROW('Water Data'!G2))),'Data Summary'!CB8="Yes"),100-OFFSET('Water Data'!$G$4,0,10*ROW('Water Data'!G2)),NA())</f>
        <v>#N/A</v>
      </c>
      <c r="N8" s="85" t="e">
        <f ca="true">+IF(AND(ISNUMBER(OFFSET('Water Data'!$G$6,0,10*ROW('Water Data'!G2))),'Data Summary'!CC8="Yes"),OFFSET('Water Data'!$G$6,0,10*ROW('Water Data'!G2)),NA())</f>
        <v>#N/A</v>
      </c>
      <c r="O8" s="85" t="e">
        <f ca="true">+IF(AND(ISNUMBER(OFFSET('Water Data'!$G$9,0,10*ROW('Water Data'!G2))),'Data Summary'!CD8="Yes"),OFFSET('Water Data'!$G$9,0,10*ROW('Water Data'!G2)),NA())</f>
        <v>#N/A</v>
      </c>
      <c r="P8" s="85">
        <f ca="true">+IF(AND(ISNUMBER(OFFSET('Water Data'!$H$4,0,10*ROW('Water Data'!H2))),'Data Summary'!CE8="Yes"),100-OFFSET('Water Data'!$H$4,0,10*ROW('Water Data'!H2)),NA())</f>
        <v>100</v>
      </c>
      <c r="Q8" s="85">
        <f ca="true">+IF(AND(ISNUMBER(OFFSET('Water Data'!$H$6,0,10*ROW('Water Data'!H2))),'Data Summary'!CF8="Yes"),OFFSET('Water Data'!$H$6,0,10*ROW('Water Data'!H2)),NA())</f>
        <v>100</v>
      </c>
      <c r="R8" s="85">
        <f ca="true">+IF(AND(ISNUMBER(OFFSET('Water Data'!$H$9,0,10*ROW('Water Data'!H2))),'Data Summary'!CG8="Yes"),OFFSET('Water Data'!$H$9,0,10*ROW('Water Data'!H2)),NA())</f>
        <v>100</v>
      </c>
      <c r="S8" s="85">
        <f ca="true">+IF(AND(ISNUMBER(OFFSET('Water Data'!$I$4,0,10*ROW('Water Data'!I2))),'Data Summary'!CH8="Yes"),100-OFFSET('Water Data'!$I$4,0,10*ROW('Water Data'!I2)),NA())</f>
        <v>100</v>
      </c>
      <c r="T8" s="85">
        <f ca="true">+IF(AND(ISNUMBER(OFFSET('Water Data'!$I$6,0,10*ROW('Water Data'!I2))),'Data Summary'!CI8="Yes"),OFFSET('Water Data'!$I$6,0,10*ROW('Water Data'!I2)),NA())</f>
        <v>100</v>
      </c>
      <c r="U8" s="85">
        <f ca="true">+IF(AND(ISNUMBER(OFFSET('Water Data'!$I$9,0,10*ROW('Water Data'!I2))),'Data Summary'!CJ8="Yes"),OFFSET('Water Data'!$I$9,0,10*ROW('Water Data'!I2)),NA())</f>
        <v>100</v>
      </c>
      <c r="V8" s="86">
        <f ca="true">+IF(AND(ISNUMBER(OFFSET('Sanitation Data'!$D$4,0,10*ROW('Sanitation Data'!D2))),'Data Summary'!CK8="Yes"),100-OFFSET('Sanitation Data'!$D$4,0,10*ROW('Sanitation Data'!D2)),NA())</f>
        <v>100</v>
      </c>
      <c r="W8" s="86">
        <f ca="true">+IF(AND(ISNUMBER(OFFSET('Sanitation Data'!$D$6,0,10*ROW('Sanitation Data'!D2))),'Data Summary'!CL8="Yes"),OFFSET('Sanitation Data'!$D$6,0,10*ROW('Sanitation Data'!D2)),NA())</f>
        <v>100</v>
      </c>
      <c r="X8" s="86" t="e">
        <f ca="true">+IF(AND(ISNUMBER(OFFSET('Sanitation Data'!$D$10,0,10*ROW('Sanitation Data'!D2))),'Data Summary'!CM8="Yes"),OFFSET('Sanitation Data'!$D$10,0,10*ROW('Sanitation Data'!D2)),NA())</f>
        <v>#N/A</v>
      </c>
      <c r="Y8" s="86" t="e">
        <f ca="true">+IF(AND(ISNUMBER(OFFSET('Sanitation Data'!$D$11,0,10*ROW('Sanitation Data'!D2))),'Data Summary'!CN8="Yes"),OFFSET('Sanitation Data'!$D$11,0,10*ROW('Sanitation Data'!D2)),NA())</f>
        <v>#N/A</v>
      </c>
      <c r="Z8" s="86">
        <f ca="true">+IF(AND(ISNUMBER(OFFSET('Sanitation Data'!$D$12,0,10*ROW('Sanitation Data'!D2))),'Data Summary'!CO8="Yes"),OFFSET('Sanitation Data'!$D$12,0,10*ROW('Sanitation Data'!D2)),NA())</f>
        <v>100</v>
      </c>
      <c r="AA8" s="86" t="e">
        <f ca="true">+IF(AND(ISNUMBER(OFFSET('Sanitation Data'!$E$4,0,10*ROW('Sanitation Data'!E2))),'Data Summary'!CP8="Yes"),100-OFFSET('Sanitation Data'!$E$4,0,10*ROW('Sanitation Data'!E2)),NA())</f>
        <v>#N/A</v>
      </c>
      <c r="AB8" s="86" t="e">
        <f ca="true">+IF(AND(ISNUMBER(OFFSET('Sanitation Data'!$E$6,0,10*ROW('Sanitation Data'!E2))),'Data Summary'!CQ8="Yes"),OFFSET('Sanitation Data'!$E$6,0,10*ROW('Sanitation Data'!E2)),NA())</f>
        <v>#N/A</v>
      </c>
      <c r="AC8" s="86" t="e">
        <f ca="true">+IF(AND(ISNUMBER(OFFSET('Sanitation Data'!$E$10,0,10*ROW('Sanitation Data'!E2))),'Data Summary'!CR8="Yes"),OFFSET('Sanitation Data'!$E$10,0,10*ROW('Sanitation Data'!E2)),NA())</f>
        <v>#N/A</v>
      </c>
      <c r="AD8" s="86" t="e">
        <f ca="true">+IF(AND(ISNUMBER(OFFSET('Sanitation Data'!$E$11,0,10*ROW('Sanitation Data'!E2))),'Data Summary'!CS8="Yes"),OFFSET('Sanitation Data'!$E$11,0,10*ROW('Sanitation Data'!E2)),NA())</f>
        <v>#N/A</v>
      </c>
      <c r="AE8" s="86" t="e">
        <f ca="true">+IF(AND(ISNUMBER(OFFSET('Sanitation Data'!$E$12,0,10*ROW('Sanitation Data'!E2))),'Data Summary'!CT8="Yes"),OFFSET('Sanitation Data'!$E$12,0,10*ROW('Sanitation Data'!E2)),NA())</f>
        <v>#N/A</v>
      </c>
      <c r="AF8" s="86" t="e">
        <f ca="true">+IF(AND(ISNUMBER(OFFSET('Sanitation Data'!$F$4,0,10*ROW('Sanitation Data'!F2))),'Data Summary'!CU8="Yes"),100-OFFSET('Sanitation Data'!$F$4,0,10*ROW('Sanitation Data'!F2)),NA())</f>
        <v>#N/A</v>
      </c>
      <c r="AG8" s="86" t="e">
        <f ca="true">+IF(AND(ISNUMBER(OFFSET('Sanitation Data'!$F$6,0,10*ROW('Sanitation Data'!F2))),'Data Summary'!CV8="Yes"),OFFSET('Sanitation Data'!$F$6,0,10*ROW('Sanitation Data'!F2)),NA())</f>
        <v>#N/A</v>
      </c>
      <c r="AH8" s="86" t="e">
        <f ca="true">+IF(AND(ISNUMBER(OFFSET('Sanitation Data'!$F$10,0,10*ROW('Sanitation Data'!F2))),'Data Summary'!CW8="Yes"),OFFSET('Sanitation Data'!$F$10,0,10*ROW('Sanitation Data'!F2)),NA())</f>
        <v>#N/A</v>
      </c>
      <c r="AI8" s="86" t="e">
        <f ca="true">+IF(AND(ISNUMBER(OFFSET('Sanitation Data'!$F$11,0,10*ROW('Sanitation Data'!F2))),'Data Summary'!CX8="Yes"),OFFSET('Sanitation Data'!$F$11,0,10*ROW('Sanitation Data'!F2)),NA())</f>
        <v>#N/A</v>
      </c>
      <c r="AJ8" s="86" t="e">
        <f ca="true">+IF(AND(ISNUMBER(OFFSET('Sanitation Data'!$F$12,0,10*ROW('Sanitation Data'!F2))),'Data Summary'!CY8="Yes"),OFFSET('Sanitation Data'!$F$12,0,10*ROW('Sanitation Data'!F2)),NA())</f>
        <v>#N/A</v>
      </c>
      <c r="AK8" s="86" t="e">
        <f ca="true">+IF(AND(ISNUMBER(OFFSET('Sanitation Data'!$G$4,0,10*ROW('Sanitation Data'!G2))),'Data Summary'!CZ8="Yes"),100-OFFSET('Sanitation Data'!$G$4,0,10*ROW('Sanitation Data'!G2)),NA())</f>
        <v>#N/A</v>
      </c>
      <c r="AL8" s="86" t="e">
        <f ca="true">+IF(AND(ISNUMBER(OFFSET('Sanitation Data'!$G$6,0,10*ROW('Sanitation Data'!G2))),'Data Summary'!DA8="Yes"),OFFSET('Sanitation Data'!$G$6,0,10*ROW('Sanitation Data'!G2)),NA())</f>
        <v>#N/A</v>
      </c>
      <c r="AM8" s="86" t="e">
        <f ca="true">+IF(AND(ISNUMBER(OFFSET('Sanitation Data'!$G$10,0,10*ROW('Sanitation Data'!G2))),'Data Summary'!DB8="Yes"),OFFSET('Sanitation Data'!$G$10,0,10*ROW('Sanitation Data'!G2)),NA())</f>
        <v>#N/A</v>
      </c>
      <c r="AN8" s="86" t="e">
        <f ca="true">+IF(AND(ISNUMBER(OFFSET('Sanitation Data'!$G$11,0,10*ROW('Sanitation Data'!G2))),'Data Summary'!DC8="Yes"),OFFSET('Sanitation Data'!$G$11,0,10*ROW('Sanitation Data'!G2)),NA())</f>
        <v>#N/A</v>
      </c>
      <c r="AO8" s="86" t="e">
        <f ca="true">+IF(AND(ISNUMBER(OFFSET('Sanitation Data'!$G$12,0,10*ROW('Sanitation Data'!G2))),'Data Summary'!DD8="Yes"),OFFSET('Sanitation Data'!$G$12,0,10*ROW('Sanitation Data'!G2)),NA())</f>
        <v>#N/A</v>
      </c>
      <c r="AP8" s="86">
        <f ca="true">+IF(AND(ISNUMBER(OFFSET('Sanitation Data'!$H$4,0,10*ROW('Sanitation Data'!H2))),'Data Summary'!DE8="Yes"),100-OFFSET('Sanitation Data'!$H$4,0,10*ROW('Sanitation Data'!H2)),NA())</f>
        <v>100</v>
      </c>
      <c r="AQ8" s="86">
        <f ca="true">+IF(AND(ISNUMBER(OFFSET('Sanitation Data'!$H$6,0,10*ROW('Sanitation Data'!H2))),'Data Summary'!DF8="Yes"),OFFSET('Sanitation Data'!$H$6,0,10*ROW('Sanitation Data'!H2)),NA())</f>
        <v>100</v>
      </c>
      <c r="AR8" s="86" t="e">
        <f ca="true">+IF(AND(ISNUMBER(OFFSET('Sanitation Data'!$H$10,0,10*ROW('Sanitation Data'!H2))),'Data Summary'!DG8="Yes"),OFFSET('Sanitation Data'!$H$10,0,10*ROW('Sanitation Data'!H2)),NA())</f>
        <v>#N/A</v>
      </c>
      <c r="AS8" s="86" t="e">
        <f ca="true">+IF(AND(ISNUMBER(OFFSET('Sanitation Data'!$H$11,0,10*ROW('Sanitation Data'!H2))),'Data Summary'!DH8="Yes"),OFFSET('Sanitation Data'!$H$11,0,10*ROW('Sanitation Data'!H2)),NA())</f>
        <v>#N/A</v>
      </c>
      <c r="AT8" s="86">
        <f ca="true">+IF(AND(ISNUMBER(OFFSET('Sanitation Data'!$H$12,0,10*ROW('Sanitation Data'!H2))),'Data Summary'!DI8="Yes"),OFFSET('Sanitation Data'!$H$12,0,10*ROW('Sanitation Data'!H2)),NA())</f>
        <v>100</v>
      </c>
      <c r="AU8" s="86">
        <f ca="true">+IF(AND(ISNUMBER(OFFSET('Sanitation Data'!$I$4,0,10*ROW('Sanitation Data'!I2))),'Data Summary'!DJ8="Yes"),100-OFFSET('Sanitation Data'!$I$4,0,10*ROW('Sanitation Data'!I2)),NA())</f>
        <v>100</v>
      </c>
      <c r="AV8" s="86">
        <f ca="true">+IF(AND(ISNUMBER(OFFSET('Sanitation Data'!$I$6,0,10*ROW('Sanitation Data'!I2))),'Data Summary'!DK8="Yes"),OFFSET('Sanitation Data'!$I$6,0,10*ROW('Sanitation Data'!I2)),NA())</f>
        <v>100</v>
      </c>
      <c r="AW8" s="86" t="e">
        <f ca="true">+IF(AND(ISNUMBER(OFFSET('Sanitation Data'!$I$10,0,10*ROW('Sanitation Data'!I2))),'Data Summary'!DL8="Yes"),OFFSET('Sanitation Data'!$I$10,0,10*ROW('Sanitation Data'!I2)),NA())</f>
        <v>#N/A</v>
      </c>
      <c r="AX8" s="86" t="e">
        <f ca="true">+IF(AND(ISNUMBER(OFFSET('Sanitation Data'!$I$11,0,10*ROW('Sanitation Data'!I2))),'Data Summary'!DM8="Yes"),OFFSET('Sanitation Data'!$I$11,0,10*ROW('Sanitation Data'!I2)),NA())</f>
        <v>#N/A</v>
      </c>
      <c r="AY8" s="86">
        <f ca="true">+IF(AND(ISNUMBER(OFFSET('Sanitation Data'!$I$12,0,10*ROW('Sanitation Data'!I2))),'Data Summary'!DN8="Yes"),OFFSET('Sanitation Data'!$I$12,0,10*ROW('Sanitation Data'!I2)),NA())</f>
        <v>100</v>
      </c>
      <c r="AZ8" s="87">
        <f ca="true">+IF(AND(ISNUMBER(OFFSET('Hygiene Data'!$D$5,0,10*ROW('Hygiene Data'!D2))),'Data Summary'!DO8="Yes"),OFFSET('Hygiene Data'!$D$5,0,10*ROW('Hygiene Data'!D2)),NA())</f>
        <v>100</v>
      </c>
      <c r="BA8" s="87">
        <f ca="true">+IF(AND(ISNUMBER(OFFSET('Hygiene Data'!$D$7,0,10*ROW('Hygiene Data'!D2))),'Data Summary'!DP8="Yes"),OFFSET('Hygiene Data'!$D$7,0,10*ROW('Hygiene Data'!D2)),NA())</f>
        <v>100</v>
      </c>
      <c r="BB8" s="87">
        <f ca="true">+IF(AND(ISNUMBER(OFFSET('Hygiene Data'!$D$9,0,10*ROW('Hygiene Data'!D2))),'Data Summary'!DQ8="Yes"),OFFSET('Hygiene Data'!$D$9,0,10*ROW('Hygiene Data'!D2)),NA())</f>
        <v>100</v>
      </c>
      <c r="BC8" s="87" t="e">
        <f ca="true">+IF(AND(ISNUMBER(OFFSET('Hygiene Data'!$E$5,0,10*ROW('Hygiene Data'!E2))),'Data Summary'!DR8="Yes"),OFFSET('Hygiene Data'!$E$5,0,10*ROW('Hygiene Data'!E2)),NA())</f>
        <v>#N/A</v>
      </c>
      <c r="BD8" s="87" t="e">
        <f ca="true">+IF(AND(ISNUMBER(OFFSET('Hygiene Data'!$E$7,0,10*ROW('Hygiene Data'!E2))),'Data Summary'!DS8="Yes"),OFFSET('Hygiene Data'!$E$7,0,10*ROW('Hygiene Data'!E2)),NA())</f>
        <v>#N/A</v>
      </c>
      <c r="BE8" s="87" t="e">
        <f ca="true">+IF(AND(ISNUMBER(OFFSET('Hygiene Data'!$E$9,0,10*ROW('Hygiene Data'!E2))),'Data Summary'!DT8="Yes"),OFFSET('Hygiene Data'!$E$9,0,10*ROW('Hygiene Data'!E2)),NA())</f>
        <v>#N/A</v>
      </c>
      <c r="BF8" s="87" t="e">
        <f ca="true">+IF(AND(ISNUMBER(OFFSET('Hygiene Data'!$F$5,0,10*ROW('Hygiene Data'!F2))),'Data Summary'!DU8="Yes"),OFFSET('Hygiene Data'!$F$5,0,10*ROW('Hygiene Data'!F2)),NA())</f>
        <v>#N/A</v>
      </c>
      <c r="BG8" s="87" t="e">
        <f ca="true">+IF(AND(ISNUMBER(OFFSET('Hygiene Data'!$F$7,0,10*ROW('Hygiene Data'!F2))),'Data Summary'!DV8="Yes"),OFFSET('Hygiene Data'!$F$7,0,10*ROW('Hygiene Data'!F2)),NA())</f>
        <v>#N/A</v>
      </c>
      <c r="BH8" s="87" t="e">
        <f ca="true">+IF(AND(ISNUMBER(OFFSET('Hygiene Data'!$F$9,0,10*ROW('Hygiene Data'!F2))),'Data Summary'!DW8="Yes"),OFFSET('Hygiene Data'!$F$9,0,10*ROW('Hygiene Data'!F2)),NA())</f>
        <v>#N/A</v>
      </c>
      <c r="BI8" s="87" t="e">
        <f ca="true">+IF(AND(ISNUMBER(OFFSET('Hygiene Data'!$G$5,0,10*ROW('Hygiene Data'!G2))),'Data Summary'!DX8="Yes"),OFFSET('Hygiene Data'!$G$5,0,10*ROW('Hygiene Data'!G2)),NA())</f>
        <v>#N/A</v>
      </c>
      <c r="BJ8" s="87" t="e">
        <f ca="true">+IF(AND(ISNUMBER(OFFSET('Hygiene Data'!$G$7,0,10*ROW('Hygiene Data'!G2))),'Data Summary'!DY8="Yes"),OFFSET('Hygiene Data'!$G$7,0,10*ROW('Hygiene Data'!G2)),NA())</f>
        <v>#N/A</v>
      </c>
      <c r="BK8" s="87" t="e">
        <f ca="true">+IF(AND(ISNUMBER(OFFSET('Hygiene Data'!$G$9,0,10*ROW('Hygiene Data'!G2))),'Data Summary'!DZ8="Yes"),OFFSET('Hygiene Data'!$G$9,0,10*ROW('Hygiene Data'!G2)),NA())</f>
        <v>#N/A</v>
      </c>
      <c r="BL8" s="87">
        <f ca="true">+IF(AND(ISNUMBER(OFFSET('Hygiene Data'!$H$5,0,10*ROW('Hygiene Data'!H2))),'Data Summary'!EA8="Yes"),OFFSET('Hygiene Data'!$H$5,0,10*ROW('Hygiene Data'!H2)),NA())</f>
        <v>100</v>
      </c>
      <c r="BM8" s="87">
        <f ca="true">+IF(AND(ISNUMBER(OFFSET('Hygiene Data'!$H$7,0,10*ROW('Hygiene Data'!H2))),'Data Summary'!EB8="Yes"),OFFSET('Hygiene Data'!$H$7,0,10*ROW('Hygiene Data'!H2)),NA())</f>
        <v>100</v>
      </c>
      <c r="BN8" s="87">
        <f ca="true">+IF(AND(ISNUMBER(OFFSET('Hygiene Data'!$H$9,0,10*ROW('Hygiene Data'!H2))),'Data Summary'!EC8="Yes"),OFFSET('Hygiene Data'!$H$9,0,10*ROW('Hygiene Data'!H2)),NA())</f>
        <v>100</v>
      </c>
      <c r="BO8" s="87">
        <f ca="true">+IF(AND(ISNUMBER(OFFSET('Hygiene Data'!$I$5,0,10*ROW('Hygiene Data'!I2))),'Data Summary'!ED8="Yes"),OFFSET('Hygiene Data'!$I$5,0,10*ROW('Hygiene Data'!I2)),NA())</f>
        <v>100</v>
      </c>
      <c r="BP8" s="87">
        <f ca="true">+IF(AND(ISNUMBER(OFFSET('Hygiene Data'!$I$7,0,10*ROW('Hygiene Data'!I2))),'Data Summary'!EE8="Yes"),OFFSET('Hygiene Data'!$I$7,0,10*ROW('Hygiene Data'!I2)),NA())</f>
        <v>100</v>
      </c>
      <c r="BQ8" s="87">
        <f ca="true">+IF(AND(ISNUMBER(OFFSET('Hygiene Data'!$I$9,0,10*ROW('Hygiene Data'!I2))),'Data Summary'!EF8="Yes"),OFFSET('Hygiene Data'!$I$9,0,10*ROW('Hygiene Data'!I2)),NA())</f>
        <v>100</v>
      </c>
    </row>
    <row xmlns:x14ac="http://schemas.microsoft.com/office/spreadsheetml/2009/9/ac" r="9" x14ac:dyDescent="0.2">
      <c r="A9" s="319" t="str">
        <f ca="true">+RIGHT('Data Summary'!A9,LEN('Data Summary'!A9)-9)</f>
        <v>UIS</v>
      </c>
      <c r="B9" s="32" t="str">
        <f ca="true">+IF(ISTEXT('Data Summary'!B9),'Data Summary'!B9,"")</f>
        <v>Other</v>
      </c>
      <c r="C9" s="318">
        <f ca="true">+VALUE('Data Summary'!C9)</f>
        <v>2022</v>
      </c>
      <c r="D9" s="85">
        <f ca="true">+IF(AND(ISNUMBER(OFFSET('Water Data'!$D$4,0,10*ROW('Water Data'!D3))),'Data Summary'!BS9="Yes"),100-OFFSET('Water Data'!$D$4,0,10*ROW('Water Data'!D3)),NA())</f>
        <v>100</v>
      </c>
      <c r="E9" s="85">
        <f ca="true">+IF(AND(ISNUMBER(OFFSET('Water Data'!$D$6,0,10*ROW('Water Data'!D3))),'Data Summary'!BT9="Yes"),OFFSET('Water Data'!$D$6,0,10*ROW('Water Data'!D3)),NA())</f>
        <v>100</v>
      </c>
      <c r="F9" s="85">
        <f ca="true">+IF(AND(ISNUMBER(OFFSET('Water Data'!$D$9,0,10*ROW('Water Data'!D3))),'Data Summary'!BU9="Yes"),OFFSET('Water Data'!$D$9,0,10*ROW('Water Data'!D3)),NA())</f>
        <v>100</v>
      </c>
      <c r="G9" s="85" t="e">
        <f ca="true">+IF(AND(ISNUMBER(OFFSET('Water Data'!$E$4,0,10*ROW('Water Data'!E3))),'Data Summary'!BV9="Yes"),100-OFFSET('Water Data'!$E$4,0,10*ROW('Water Data'!E3)),NA())</f>
        <v>#N/A</v>
      </c>
      <c r="H9" s="85" t="e">
        <f ca="true">+IF(AND(ISNUMBER(OFFSET('Water Data'!$E$6,0,10*ROW('Water Data'!E3))),'Data Summary'!BW9="Yes"),OFFSET('Water Data'!$E$6,0,10*ROW('Water Data'!E3)),NA())</f>
        <v>#N/A</v>
      </c>
      <c r="I9" s="85" t="e">
        <f ca="true">+IF(AND(ISNUMBER(OFFSET('Water Data'!$E$9,0,10*ROW('Water Data'!E3))),'Data Summary'!BX9="Yes"),OFFSET('Water Data'!$E$9,0,10*ROW('Water Data'!E3)),NA())</f>
        <v>#N/A</v>
      </c>
      <c r="J9" s="85" t="e">
        <f ca="true">+IF(AND(ISNUMBER(OFFSET('Water Data'!$F$4,0,10*ROW('Water Data'!F3))),'Data Summary'!BY9="Yes"),100-OFFSET('Water Data'!$F$4,0,10*ROW('Water Data'!F3)),NA())</f>
        <v>#N/A</v>
      </c>
      <c r="K9" s="85" t="e">
        <f ca="true">+IF(AND(ISNUMBER(OFFSET('Water Data'!$F$6,0,10*ROW('Water Data'!F3))),'Data Summary'!BZ9="Yes"),OFFSET('Water Data'!$F$6,0,10*ROW('Water Data'!F3)),NA())</f>
        <v>#N/A</v>
      </c>
      <c r="L9" s="85" t="e">
        <f ca="true">+IF(AND(ISNUMBER(OFFSET('Water Data'!$F$9,0,10*ROW('Water Data'!F3))),'Data Summary'!CA9="Yes"),OFFSET('Water Data'!$F$9,0,10*ROW('Water Data'!F3)),NA())</f>
        <v>#N/A</v>
      </c>
      <c r="M9" s="85" t="e">
        <f ca="true">+IF(AND(ISNUMBER(OFFSET('Water Data'!$G$4,0,10*ROW('Water Data'!G3))),'Data Summary'!CB9="Yes"),100-OFFSET('Water Data'!$G$4,0,10*ROW('Water Data'!G3)),NA())</f>
        <v>#N/A</v>
      </c>
      <c r="N9" s="85" t="e">
        <f ca="true">+IF(AND(ISNUMBER(OFFSET('Water Data'!$G$6,0,10*ROW('Water Data'!G3))),'Data Summary'!CC9="Yes"),OFFSET('Water Data'!$G$6,0,10*ROW('Water Data'!G3)),NA())</f>
        <v>#N/A</v>
      </c>
      <c r="O9" s="85" t="e">
        <f ca="true">+IF(AND(ISNUMBER(OFFSET('Water Data'!$G$9,0,10*ROW('Water Data'!G3))),'Data Summary'!CD9="Yes"),OFFSET('Water Data'!$G$9,0,10*ROW('Water Data'!G3)),NA())</f>
        <v>#N/A</v>
      </c>
      <c r="P9" s="85">
        <f ca="true">+IF(AND(ISNUMBER(OFFSET('Water Data'!$H$4,0,10*ROW('Water Data'!H3))),'Data Summary'!CE9="Yes"),100-OFFSET('Water Data'!$H$4,0,10*ROW('Water Data'!H3)),NA())</f>
        <v>100</v>
      </c>
      <c r="Q9" s="85">
        <f ca="true">+IF(AND(ISNUMBER(OFFSET('Water Data'!$H$6,0,10*ROW('Water Data'!H3))),'Data Summary'!CF9="Yes"),OFFSET('Water Data'!$H$6,0,10*ROW('Water Data'!H3)),NA())</f>
        <v>100</v>
      </c>
      <c r="R9" s="85">
        <f ca="true">+IF(AND(ISNUMBER(OFFSET('Water Data'!$H$9,0,10*ROW('Water Data'!H3))),'Data Summary'!CG9="Yes"),OFFSET('Water Data'!$H$9,0,10*ROW('Water Data'!H3)),NA())</f>
        <v>100</v>
      </c>
      <c r="S9" s="85">
        <f ca="true">+IF(AND(ISNUMBER(OFFSET('Water Data'!$I$4,0,10*ROW('Water Data'!I3))),'Data Summary'!CH9="Yes"),100-OFFSET('Water Data'!$I$4,0,10*ROW('Water Data'!I3)),NA())</f>
        <v>100</v>
      </c>
      <c r="T9" s="85">
        <f ca="true">+IF(AND(ISNUMBER(OFFSET('Water Data'!$I$6,0,10*ROW('Water Data'!I3))),'Data Summary'!CI9="Yes"),OFFSET('Water Data'!$I$6,0,10*ROW('Water Data'!I3)),NA())</f>
        <v>100</v>
      </c>
      <c r="U9" s="85">
        <f ca="true">+IF(AND(ISNUMBER(OFFSET('Water Data'!$I$9,0,10*ROW('Water Data'!I3))),'Data Summary'!CJ9="Yes"),OFFSET('Water Data'!$I$9,0,10*ROW('Water Data'!I3)),NA())</f>
        <v>100</v>
      </c>
      <c r="V9" s="86">
        <f ca="true">+IF(AND(ISNUMBER(OFFSET('Sanitation Data'!$D$4,0,10*ROW('Sanitation Data'!D3))),'Data Summary'!CK9="Yes"),100-OFFSET('Sanitation Data'!$D$4,0,10*ROW('Sanitation Data'!D3)),NA())</f>
        <v>100</v>
      </c>
      <c r="W9" s="86">
        <f ca="true">+IF(AND(ISNUMBER(OFFSET('Sanitation Data'!$D$6,0,10*ROW('Sanitation Data'!D3))),'Data Summary'!CL9="Yes"),OFFSET('Sanitation Data'!$D$6,0,10*ROW('Sanitation Data'!D3)),NA())</f>
        <v>100</v>
      </c>
      <c r="X9" s="86" t="e">
        <f ca="true">+IF(AND(ISNUMBER(OFFSET('Sanitation Data'!$D$10,0,10*ROW('Sanitation Data'!D3))),'Data Summary'!CM9="Yes"),OFFSET('Sanitation Data'!$D$10,0,10*ROW('Sanitation Data'!D3)),NA())</f>
        <v>#N/A</v>
      </c>
      <c r="Y9" s="86" t="e">
        <f ca="true">+IF(AND(ISNUMBER(OFFSET('Sanitation Data'!$D$11,0,10*ROW('Sanitation Data'!D3))),'Data Summary'!CN9="Yes"),OFFSET('Sanitation Data'!$D$11,0,10*ROW('Sanitation Data'!D3)),NA())</f>
        <v>#N/A</v>
      </c>
      <c r="Z9" s="86">
        <f ca="true">+IF(AND(ISNUMBER(OFFSET('Sanitation Data'!$D$12,0,10*ROW('Sanitation Data'!D3))),'Data Summary'!CO9="Yes"),OFFSET('Sanitation Data'!$D$12,0,10*ROW('Sanitation Data'!D3)),NA())</f>
        <v>100</v>
      </c>
      <c r="AA9" s="86" t="e">
        <f ca="true">+IF(AND(ISNUMBER(OFFSET('Sanitation Data'!$E$4,0,10*ROW('Sanitation Data'!E3))),'Data Summary'!CP9="Yes"),100-OFFSET('Sanitation Data'!$E$4,0,10*ROW('Sanitation Data'!E3)),NA())</f>
        <v>#N/A</v>
      </c>
      <c r="AB9" s="86" t="e">
        <f ca="true">+IF(AND(ISNUMBER(OFFSET('Sanitation Data'!$E$6,0,10*ROW('Sanitation Data'!E3))),'Data Summary'!CQ9="Yes"),OFFSET('Sanitation Data'!$E$6,0,10*ROW('Sanitation Data'!E3)),NA())</f>
        <v>#N/A</v>
      </c>
      <c r="AC9" s="86" t="e">
        <f ca="true">+IF(AND(ISNUMBER(OFFSET('Sanitation Data'!$E$10,0,10*ROW('Sanitation Data'!E3))),'Data Summary'!CR9="Yes"),OFFSET('Sanitation Data'!$E$10,0,10*ROW('Sanitation Data'!E3)),NA())</f>
        <v>#N/A</v>
      </c>
      <c r="AD9" s="86" t="e">
        <f ca="true">+IF(AND(ISNUMBER(OFFSET('Sanitation Data'!$E$11,0,10*ROW('Sanitation Data'!E3))),'Data Summary'!CS9="Yes"),OFFSET('Sanitation Data'!$E$11,0,10*ROW('Sanitation Data'!E3)),NA())</f>
        <v>#N/A</v>
      </c>
      <c r="AE9" s="86" t="e">
        <f ca="true">+IF(AND(ISNUMBER(OFFSET('Sanitation Data'!$E$12,0,10*ROW('Sanitation Data'!E3))),'Data Summary'!CT9="Yes"),OFFSET('Sanitation Data'!$E$12,0,10*ROW('Sanitation Data'!E3)),NA())</f>
        <v>#N/A</v>
      </c>
      <c r="AF9" s="86" t="e">
        <f ca="true">+IF(AND(ISNUMBER(OFFSET('Sanitation Data'!$F$4,0,10*ROW('Sanitation Data'!F3))),'Data Summary'!CU9="Yes"),100-OFFSET('Sanitation Data'!$F$4,0,10*ROW('Sanitation Data'!F3)),NA())</f>
        <v>#N/A</v>
      </c>
      <c r="AG9" s="86" t="e">
        <f ca="true">+IF(AND(ISNUMBER(OFFSET('Sanitation Data'!$F$6,0,10*ROW('Sanitation Data'!F3))),'Data Summary'!CV9="Yes"),OFFSET('Sanitation Data'!$F$6,0,10*ROW('Sanitation Data'!F3)),NA())</f>
        <v>#N/A</v>
      </c>
      <c r="AH9" s="86" t="e">
        <f ca="true">+IF(AND(ISNUMBER(OFFSET('Sanitation Data'!$F$10,0,10*ROW('Sanitation Data'!F3))),'Data Summary'!CW9="Yes"),OFFSET('Sanitation Data'!$F$10,0,10*ROW('Sanitation Data'!F3)),NA())</f>
        <v>#N/A</v>
      </c>
      <c r="AI9" s="86" t="e">
        <f ca="true">+IF(AND(ISNUMBER(OFFSET('Sanitation Data'!$F$11,0,10*ROW('Sanitation Data'!F3))),'Data Summary'!CX9="Yes"),OFFSET('Sanitation Data'!$F$11,0,10*ROW('Sanitation Data'!F3)),NA())</f>
        <v>#N/A</v>
      </c>
      <c r="AJ9" s="86" t="e">
        <f ca="true">+IF(AND(ISNUMBER(OFFSET('Sanitation Data'!$F$12,0,10*ROW('Sanitation Data'!F3))),'Data Summary'!CY9="Yes"),OFFSET('Sanitation Data'!$F$12,0,10*ROW('Sanitation Data'!F3)),NA())</f>
        <v>#N/A</v>
      </c>
      <c r="AK9" s="86" t="e">
        <f ca="true">+IF(AND(ISNUMBER(OFFSET('Sanitation Data'!$G$4,0,10*ROW('Sanitation Data'!G3))),'Data Summary'!CZ9="Yes"),100-OFFSET('Sanitation Data'!$G$4,0,10*ROW('Sanitation Data'!G3)),NA())</f>
        <v>#N/A</v>
      </c>
      <c r="AL9" s="86" t="e">
        <f ca="true">+IF(AND(ISNUMBER(OFFSET('Sanitation Data'!$G$6,0,10*ROW('Sanitation Data'!G3))),'Data Summary'!DA9="Yes"),OFFSET('Sanitation Data'!$G$6,0,10*ROW('Sanitation Data'!G3)),NA())</f>
        <v>#N/A</v>
      </c>
      <c r="AM9" s="86" t="e">
        <f ca="true">+IF(AND(ISNUMBER(OFFSET('Sanitation Data'!$G$10,0,10*ROW('Sanitation Data'!G3))),'Data Summary'!DB9="Yes"),OFFSET('Sanitation Data'!$G$10,0,10*ROW('Sanitation Data'!G3)),NA())</f>
        <v>#N/A</v>
      </c>
      <c r="AN9" s="86" t="e">
        <f ca="true">+IF(AND(ISNUMBER(OFFSET('Sanitation Data'!$G$11,0,10*ROW('Sanitation Data'!G3))),'Data Summary'!DC9="Yes"),OFFSET('Sanitation Data'!$G$11,0,10*ROW('Sanitation Data'!G3)),NA())</f>
        <v>#N/A</v>
      </c>
      <c r="AO9" s="86" t="e">
        <f ca="true">+IF(AND(ISNUMBER(OFFSET('Sanitation Data'!$G$12,0,10*ROW('Sanitation Data'!G3))),'Data Summary'!DD9="Yes"),OFFSET('Sanitation Data'!$G$12,0,10*ROW('Sanitation Data'!G3)),NA())</f>
        <v>#N/A</v>
      </c>
      <c r="AP9" s="86">
        <f ca="true">+IF(AND(ISNUMBER(OFFSET('Sanitation Data'!$H$4,0,10*ROW('Sanitation Data'!H3))),'Data Summary'!DE9="Yes"),100-OFFSET('Sanitation Data'!$H$4,0,10*ROW('Sanitation Data'!H3)),NA())</f>
        <v>100</v>
      </c>
      <c r="AQ9" s="86">
        <f ca="true">+IF(AND(ISNUMBER(OFFSET('Sanitation Data'!$H$6,0,10*ROW('Sanitation Data'!H3))),'Data Summary'!DF9="Yes"),OFFSET('Sanitation Data'!$H$6,0,10*ROW('Sanitation Data'!H3)),NA())</f>
        <v>100</v>
      </c>
      <c r="AR9" s="86" t="e">
        <f ca="true">+IF(AND(ISNUMBER(OFFSET('Sanitation Data'!$H$10,0,10*ROW('Sanitation Data'!H3))),'Data Summary'!DG9="Yes"),OFFSET('Sanitation Data'!$H$10,0,10*ROW('Sanitation Data'!H3)),NA())</f>
        <v>#N/A</v>
      </c>
      <c r="AS9" s="86" t="e">
        <f ca="true">+IF(AND(ISNUMBER(OFFSET('Sanitation Data'!$H$11,0,10*ROW('Sanitation Data'!H3))),'Data Summary'!DH9="Yes"),OFFSET('Sanitation Data'!$H$11,0,10*ROW('Sanitation Data'!H3)),NA())</f>
        <v>#N/A</v>
      </c>
      <c r="AT9" s="86">
        <f ca="true">+IF(AND(ISNUMBER(OFFSET('Sanitation Data'!$H$12,0,10*ROW('Sanitation Data'!H3))),'Data Summary'!DI9="Yes"),OFFSET('Sanitation Data'!$H$12,0,10*ROW('Sanitation Data'!H3)),NA())</f>
        <v>100</v>
      </c>
      <c r="AU9" s="86">
        <f ca="true">+IF(AND(ISNUMBER(OFFSET('Sanitation Data'!$I$4,0,10*ROW('Sanitation Data'!I3))),'Data Summary'!DJ9="Yes"),100-OFFSET('Sanitation Data'!$I$4,0,10*ROW('Sanitation Data'!I3)),NA())</f>
        <v>100</v>
      </c>
      <c r="AV9" s="86">
        <f ca="true">+IF(AND(ISNUMBER(OFFSET('Sanitation Data'!$I$6,0,10*ROW('Sanitation Data'!I3))),'Data Summary'!DK9="Yes"),OFFSET('Sanitation Data'!$I$6,0,10*ROW('Sanitation Data'!I3)),NA())</f>
        <v>100</v>
      </c>
      <c r="AW9" s="86" t="e">
        <f ca="true">+IF(AND(ISNUMBER(OFFSET('Sanitation Data'!$I$10,0,10*ROW('Sanitation Data'!I3))),'Data Summary'!DL9="Yes"),OFFSET('Sanitation Data'!$I$10,0,10*ROW('Sanitation Data'!I3)),NA())</f>
        <v>#N/A</v>
      </c>
      <c r="AX9" s="86" t="e">
        <f ca="true">+IF(AND(ISNUMBER(OFFSET('Sanitation Data'!$I$11,0,10*ROW('Sanitation Data'!I3))),'Data Summary'!DM9="Yes"),OFFSET('Sanitation Data'!$I$11,0,10*ROW('Sanitation Data'!I3)),NA())</f>
        <v>#N/A</v>
      </c>
      <c r="AY9" s="86">
        <f ca="true">+IF(AND(ISNUMBER(OFFSET('Sanitation Data'!$I$12,0,10*ROW('Sanitation Data'!I3))),'Data Summary'!DN9="Yes"),OFFSET('Sanitation Data'!$I$12,0,10*ROW('Sanitation Data'!I3)),NA())</f>
        <v>100</v>
      </c>
      <c r="AZ9" s="87">
        <f ca="true">+IF(AND(ISNUMBER(OFFSET('Hygiene Data'!$D$5,0,10*ROW('Hygiene Data'!D3))),'Data Summary'!DO9="Yes"),OFFSET('Hygiene Data'!$D$5,0,10*ROW('Hygiene Data'!D3)),NA())</f>
        <v>100</v>
      </c>
      <c r="BA9" s="87">
        <f ca="true">+IF(AND(ISNUMBER(OFFSET('Hygiene Data'!$D$7,0,10*ROW('Hygiene Data'!D3))),'Data Summary'!DP9="Yes"),OFFSET('Hygiene Data'!$D$7,0,10*ROW('Hygiene Data'!D3)),NA())</f>
        <v>100</v>
      </c>
      <c r="BB9" s="87">
        <f ca="true">+IF(AND(ISNUMBER(OFFSET('Hygiene Data'!$D$9,0,10*ROW('Hygiene Data'!D3))),'Data Summary'!DQ9="Yes"),OFFSET('Hygiene Data'!$D$9,0,10*ROW('Hygiene Data'!D3)),NA())</f>
        <v>100</v>
      </c>
      <c r="BC9" s="87" t="e">
        <f ca="true">+IF(AND(ISNUMBER(OFFSET('Hygiene Data'!$E$5,0,10*ROW('Hygiene Data'!E3))),'Data Summary'!DR9="Yes"),OFFSET('Hygiene Data'!$E$5,0,10*ROW('Hygiene Data'!E3)),NA())</f>
        <v>#N/A</v>
      </c>
      <c r="BD9" s="87" t="e">
        <f ca="true">+IF(AND(ISNUMBER(OFFSET('Hygiene Data'!$E$7,0,10*ROW('Hygiene Data'!E3))),'Data Summary'!DS9="Yes"),OFFSET('Hygiene Data'!$E$7,0,10*ROW('Hygiene Data'!E3)),NA())</f>
        <v>#N/A</v>
      </c>
      <c r="BE9" s="87" t="e">
        <f ca="true">+IF(AND(ISNUMBER(OFFSET('Hygiene Data'!$E$9,0,10*ROW('Hygiene Data'!E3))),'Data Summary'!DT9="Yes"),OFFSET('Hygiene Data'!$E$9,0,10*ROW('Hygiene Data'!E3)),NA())</f>
        <v>#N/A</v>
      </c>
      <c r="BF9" s="87" t="e">
        <f ca="true">+IF(AND(ISNUMBER(OFFSET('Hygiene Data'!$F$5,0,10*ROW('Hygiene Data'!F3))),'Data Summary'!DU9="Yes"),OFFSET('Hygiene Data'!$F$5,0,10*ROW('Hygiene Data'!F3)),NA())</f>
        <v>#N/A</v>
      </c>
      <c r="BG9" s="87" t="e">
        <f ca="true">+IF(AND(ISNUMBER(OFFSET('Hygiene Data'!$F$7,0,10*ROW('Hygiene Data'!F3))),'Data Summary'!DV9="Yes"),OFFSET('Hygiene Data'!$F$7,0,10*ROW('Hygiene Data'!F3)),NA())</f>
        <v>#N/A</v>
      </c>
      <c r="BH9" s="87" t="e">
        <f ca="true">+IF(AND(ISNUMBER(OFFSET('Hygiene Data'!$F$9,0,10*ROW('Hygiene Data'!F3))),'Data Summary'!DW9="Yes"),OFFSET('Hygiene Data'!$F$9,0,10*ROW('Hygiene Data'!F3)),NA())</f>
        <v>#N/A</v>
      </c>
      <c r="BI9" s="87" t="e">
        <f ca="true">+IF(AND(ISNUMBER(OFFSET('Hygiene Data'!$G$5,0,10*ROW('Hygiene Data'!G3))),'Data Summary'!DX9="Yes"),OFFSET('Hygiene Data'!$G$5,0,10*ROW('Hygiene Data'!G3)),NA())</f>
        <v>#N/A</v>
      </c>
      <c r="BJ9" s="87" t="e">
        <f ca="true">+IF(AND(ISNUMBER(OFFSET('Hygiene Data'!$G$7,0,10*ROW('Hygiene Data'!G3))),'Data Summary'!DY9="Yes"),OFFSET('Hygiene Data'!$G$7,0,10*ROW('Hygiene Data'!G3)),NA())</f>
        <v>#N/A</v>
      </c>
      <c r="BK9" s="87" t="e">
        <f ca="true">+IF(AND(ISNUMBER(OFFSET('Hygiene Data'!$G$9,0,10*ROW('Hygiene Data'!G3))),'Data Summary'!DZ9="Yes"),OFFSET('Hygiene Data'!$G$9,0,10*ROW('Hygiene Data'!G3)),NA())</f>
        <v>#N/A</v>
      </c>
      <c r="BL9" s="87">
        <f ca="true">+IF(AND(ISNUMBER(OFFSET('Hygiene Data'!$H$5,0,10*ROW('Hygiene Data'!H3))),'Data Summary'!EA9="Yes"),OFFSET('Hygiene Data'!$H$5,0,10*ROW('Hygiene Data'!H3)),NA())</f>
        <v>100</v>
      </c>
      <c r="BM9" s="87">
        <f ca="true">+IF(AND(ISNUMBER(OFFSET('Hygiene Data'!$H$7,0,10*ROW('Hygiene Data'!H3))),'Data Summary'!EB9="Yes"),OFFSET('Hygiene Data'!$H$7,0,10*ROW('Hygiene Data'!H3)),NA())</f>
        <v>100</v>
      </c>
      <c r="BN9" s="87">
        <f ca="true">+IF(AND(ISNUMBER(OFFSET('Hygiene Data'!$H$9,0,10*ROW('Hygiene Data'!H3))),'Data Summary'!EC9="Yes"),OFFSET('Hygiene Data'!$H$9,0,10*ROW('Hygiene Data'!H3)),NA())</f>
        <v>100</v>
      </c>
      <c r="BO9" s="87">
        <f ca="true">+IF(AND(ISNUMBER(OFFSET('Hygiene Data'!$I$5,0,10*ROW('Hygiene Data'!I3))),'Data Summary'!ED9="Yes"),OFFSET('Hygiene Data'!$I$5,0,10*ROW('Hygiene Data'!I3)),NA())</f>
        <v>100</v>
      </c>
      <c r="BP9" s="87">
        <f ca="true">+IF(AND(ISNUMBER(OFFSET('Hygiene Data'!$I$7,0,10*ROW('Hygiene Data'!I3))),'Data Summary'!EE9="Yes"),OFFSET('Hygiene Data'!$I$7,0,10*ROW('Hygiene Data'!I3)),NA())</f>
        <v>100</v>
      </c>
      <c r="BQ9" s="87">
        <f ca="true">+IF(AND(ISNUMBER(OFFSET('Hygiene Data'!$I$9,0,10*ROW('Hygiene Data'!I3))),'Data Summary'!EF9="Yes"),OFFSET('Hygiene Data'!$I$9,0,10*ROW('Hygiene Data'!I3)),NA())</f>
        <v>100</v>
      </c>
    </row>
    <row xmlns:x14ac="http://schemas.microsoft.com/office/spreadsheetml/2009/9/ac" r="10" x14ac:dyDescent="0.2">
      <c r="A10" s="319" t="e">
        <f ca="true">+RIGHT('Data Summary'!A10,LEN('Data Summary'!A10)-9)</f>
        <v>#VALUE!</v>
      </c>
      <c r="B10" s="32" t="str">
        <f ca="true">+IF(ISTEXT('Data Summary'!B10),'Data Summary'!B10,"")</f>
        <v/>
      </c>
      <c r="C10" s="318" t="e">
        <f ca="true">+VALUE('Data Summary'!C10)</f>
        <v>#VALUE!</v>
      </c>
      <c r="D10" s="85" t="e">
        <f ca="true">+IF(AND(ISNUMBER(OFFSET('Water Data'!$D$4,0,10*ROW('Water Data'!D4))),'Data Summary'!BS10="Yes"),100-OFFSET('Water Data'!$D$4,0,10*ROW('Water Data'!D4)),NA())</f>
        <v>#N/A</v>
      </c>
      <c r="E10" s="85" t="e">
        <f ca="true">+IF(AND(ISNUMBER(OFFSET('Water Data'!$D$6,0,10*ROW('Water Data'!D4))),'Data Summary'!BT10="Yes"),OFFSET('Water Data'!$D$6,0,10*ROW('Water Data'!D4)),NA())</f>
        <v>#N/A</v>
      </c>
      <c r="F10" s="85" t="e">
        <f ca="true">+IF(AND(ISNUMBER(OFFSET('Water Data'!$D$9,0,10*ROW('Water Data'!D4))),'Data Summary'!BU10="Yes"),OFFSET('Water Data'!$D$9,0,10*ROW('Water Data'!D4)),NA())</f>
        <v>#N/A</v>
      </c>
      <c r="G10" s="85" t="e">
        <f ca="true">+IF(AND(ISNUMBER(OFFSET('Water Data'!$E$4,0,10*ROW('Water Data'!E4))),'Data Summary'!BV10="Yes"),100-OFFSET('Water Data'!$E$4,0,10*ROW('Water Data'!E4)),NA())</f>
        <v>#N/A</v>
      </c>
      <c r="H10" s="85" t="e">
        <f ca="true">+IF(AND(ISNUMBER(OFFSET('Water Data'!$E$6,0,10*ROW('Water Data'!E4))),'Data Summary'!BW10="Yes"),OFFSET('Water Data'!$E$6,0,10*ROW('Water Data'!E4)),NA())</f>
        <v>#N/A</v>
      </c>
      <c r="I10" s="85" t="e">
        <f ca="true">+IF(AND(ISNUMBER(OFFSET('Water Data'!$E$9,0,10*ROW('Water Data'!E4))),'Data Summary'!BX10="Yes"),OFFSET('Water Data'!$E$9,0,10*ROW('Water Data'!E4)),NA())</f>
        <v>#N/A</v>
      </c>
      <c r="J10" s="85" t="e">
        <f ca="true">+IF(AND(ISNUMBER(OFFSET('Water Data'!$F$4,0,10*ROW('Water Data'!F4))),'Data Summary'!BY10="Yes"),100-OFFSET('Water Data'!$F$4,0,10*ROW('Water Data'!F4)),NA())</f>
        <v>#N/A</v>
      </c>
      <c r="K10" s="85" t="e">
        <f ca="true">+IF(AND(ISNUMBER(OFFSET('Water Data'!$F$6,0,10*ROW('Water Data'!F4))),'Data Summary'!BZ10="Yes"),OFFSET('Water Data'!$F$6,0,10*ROW('Water Data'!F4)),NA())</f>
        <v>#N/A</v>
      </c>
      <c r="L10" s="85" t="e">
        <f ca="true">+IF(AND(ISNUMBER(OFFSET('Water Data'!$F$9,0,10*ROW('Water Data'!F4))),'Data Summary'!CA10="Yes"),OFFSET('Water Data'!$F$9,0,10*ROW('Water Data'!F4)),NA())</f>
        <v>#N/A</v>
      </c>
      <c r="M10" s="85" t="e">
        <f ca="true">+IF(AND(ISNUMBER(OFFSET('Water Data'!$G$4,0,10*ROW('Water Data'!G4))),'Data Summary'!CB10="Yes"),100-OFFSET('Water Data'!$G$4,0,10*ROW('Water Data'!G4)),NA())</f>
        <v>#N/A</v>
      </c>
      <c r="N10" s="85" t="e">
        <f ca="true">+IF(AND(ISNUMBER(OFFSET('Water Data'!$G$6,0,10*ROW('Water Data'!G4))),'Data Summary'!CC10="Yes"),OFFSET('Water Data'!$G$6,0,10*ROW('Water Data'!G4)),NA())</f>
        <v>#N/A</v>
      </c>
      <c r="O10" s="85" t="e">
        <f ca="true">+IF(AND(ISNUMBER(OFFSET('Water Data'!$G$9,0,10*ROW('Water Data'!G4))),'Data Summary'!CD10="Yes"),OFFSET('Water Data'!$G$9,0,10*ROW('Water Data'!G4)),NA())</f>
        <v>#N/A</v>
      </c>
      <c r="P10" s="85" t="e">
        <f ca="true">+IF(AND(ISNUMBER(OFFSET('Water Data'!$H$4,0,10*ROW('Water Data'!H4))),'Data Summary'!CE10="Yes"),100-OFFSET('Water Data'!$H$4,0,10*ROW('Water Data'!H4)),NA())</f>
        <v>#N/A</v>
      </c>
      <c r="Q10" s="85" t="e">
        <f ca="true">+IF(AND(ISNUMBER(OFFSET('Water Data'!$H$6,0,10*ROW('Water Data'!H4))),'Data Summary'!CF10="Yes"),OFFSET('Water Data'!$H$6,0,10*ROW('Water Data'!H4)),NA())</f>
        <v>#N/A</v>
      </c>
      <c r="R10" s="85" t="e">
        <f ca="true">+IF(AND(ISNUMBER(OFFSET('Water Data'!$H$9,0,10*ROW('Water Data'!H4))),'Data Summary'!CG10="Yes"),OFFSET('Water Data'!$H$9,0,10*ROW('Water Data'!H4)),NA())</f>
        <v>#N/A</v>
      </c>
      <c r="S10" s="85" t="e">
        <f ca="true">+IF(AND(ISNUMBER(OFFSET('Water Data'!$I$4,0,10*ROW('Water Data'!I4))),'Data Summary'!CH10="Yes"),100-OFFSET('Water Data'!$I$4,0,10*ROW('Water Data'!I4)),NA())</f>
        <v>#N/A</v>
      </c>
      <c r="T10" s="85" t="e">
        <f ca="true">+IF(AND(ISNUMBER(OFFSET('Water Data'!$I$6,0,10*ROW('Water Data'!I4))),'Data Summary'!CI10="Yes"),OFFSET('Water Data'!$I$6,0,10*ROW('Water Data'!I4)),NA())</f>
        <v>#N/A</v>
      </c>
      <c r="U10" s="85" t="e">
        <f ca="true">+IF(AND(ISNUMBER(OFFSET('Water Data'!$I$9,0,10*ROW('Water Data'!I4))),'Data Summary'!CJ10="Yes"),OFFSET('Water Data'!$I$9,0,10*ROW('Water Data'!I4)),NA())</f>
        <v>#N/A</v>
      </c>
      <c r="V10" s="86" t="e">
        <f ca="true">+IF(AND(ISNUMBER(OFFSET('Sanitation Data'!$D$4,0,10*ROW('Sanitation Data'!D4))),'Data Summary'!CK10="Yes"),100-OFFSET('Sanitation Data'!$D$4,0,10*ROW('Sanitation Data'!D4)),NA())</f>
        <v>#N/A</v>
      </c>
      <c r="W10" s="86" t="e">
        <f ca="true">+IF(AND(ISNUMBER(OFFSET('Sanitation Data'!$D$6,0,10*ROW('Sanitation Data'!D4))),'Data Summary'!CL10="Yes"),OFFSET('Sanitation Data'!$D$6,0,10*ROW('Sanitation Data'!D4)),NA())</f>
        <v>#N/A</v>
      </c>
      <c r="X10" s="86" t="e">
        <f ca="true">+IF(AND(ISNUMBER(OFFSET('Sanitation Data'!$D$10,0,10*ROW('Sanitation Data'!D4))),'Data Summary'!CM10="Yes"),OFFSET('Sanitation Data'!$D$10,0,10*ROW('Sanitation Data'!D4)),NA())</f>
        <v>#N/A</v>
      </c>
      <c r="Y10" s="86" t="e">
        <f ca="true">+IF(AND(ISNUMBER(OFFSET('Sanitation Data'!$D$11,0,10*ROW('Sanitation Data'!D4))),'Data Summary'!CN10="Yes"),OFFSET('Sanitation Data'!$D$11,0,10*ROW('Sanitation Data'!D4)),NA())</f>
        <v>#N/A</v>
      </c>
      <c r="Z10" s="86" t="e">
        <f ca="true">+IF(AND(ISNUMBER(OFFSET('Sanitation Data'!$D$12,0,10*ROW('Sanitation Data'!D4))),'Data Summary'!CO10="Yes"),OFFSET('Sanitation Data'!$D$12,0,10*ROW('Sanitation Data'!D4)),NA())</f>
        <v>#N/A</v>
      </c>
      <c r="AA10" s="86" t="e">
        <f ca="true">+IF(AND(ISNUMBER(OFFSET('Sanitation Data'!$E$4,0,10*ROW('Sanitation Data'!E4))),'Data Summary'!CP10="Yes"),100-OFFSET('Sanitation Data'!$E$4,0,10*ROW('Sanitation Data'!E4)),NA())</f>
        <v>#N/A</v>
      </c>
      <c r="AB10" s="86" t="e">
        <f ca="true">+IF(AND(ISNUMBER(OFFSET('Sanitation Data'!$E$6,0,10*ROW('Sanitation Data'!E4))),'Data Summary'!CQ10="Yes"),OFFSET('Sanitation Data'!$E$6,0,10*ROW('Sanitation Data'!E4)),NA())</f>
        <v>#N/A</v>
      </c>
      <c r="AC10" s="86" t="e">
        <f ca="true">+IF(AND(ISNUMBER(OFFSET('Sanitation Data'!$E$10,0,10*ROW('Sanitation Data'!E4))),'Data Summary'!CR10="Yes"),OFFSET('Sanitation Data'!$E$10,0,10*ROW('Sanitation Data'!E4)),NA())</f>
        <v>#N/A</v>
      </c>
      <c r="AD10" s="86" t="e">
        <f ca="true">+IF(AND(ISNUMBER(OFFSET('Sanitation Data'!$E$11,0,10*ROW('Sanitation Data'!E4))),'Data Summary'!CS10="Yes"),OFFSET('Sanitation Data'!$E$11,0,10*ROW('Sanitation Data'!E4)),NA())</f>
        <v>#N/A</v>
      </c>
      <c r="AE10" s="86" t="e">
        <f ca="true">+IF(AND(ISNUMBER(OFFSET('Sanitation Data'!$E$12,0,10*ROW('Sanitation Data'!E4))),'Data Summary'!CT10="Yes"),OFFSET('Sanitation Data'!$E$12,0,10*ROW('Sanitation Data'!E4)),NA())</f>
        <v>#N/A</v>
      </c>
      <c r="AF10" s="86" t="e">
        <f ca="true">+IF(AND(ISNUMBER(OFFSET('Sanitation Data'!$F$4,0,10*ROW('Sanitation Data'!F4))),'Data Summary'!CU10="Yes"),100-OFFSET('Sanitation Data'!$F$4,0,10*ROW('Sanitation Data'!F4)),NA())</f>
        <v>#N/A</v>
      </c>
      <c r="AG10" s="86" t="e">
        <f ca="true">+IF(AND(ISNUMBER(OFFSET('Sanitation Data'!$F$6,0,10*ROW('Sanitation Data'!F4))),'Data Summary'!CV10="Yes"),OFFSET('Sanitation Data'!$F$6,0,10*ROW('Sanitation Data'!F4)),NA())</f>
        <v>#N/A</v>
      </c>
      <c r="AH10" s="86" t="e">
        <f ca="true">+IF(AND(ISNUMBER(OFFSET('Sanitation Data'!$F$10,0,10*ROW('Sanitation Data'!F4))),'Data Summary'!CW10="Yes"),OFFSET('Sanitation Data'!$F$10,0,10*ROW('Sanitation Data'!F4)),NA())</f>
        <v>#N/A</v>
      </c>
      <c r="AI10" s="86" t="e">
        <f ca="true">+IF(AND(ISNUMBER(OFFSET('Sanitation Data'!$F$11,0,10*ROW('Sanitation Data'!F4))),'Data Summary'!CX10="Yes"),OFFSET('Sanitation Data'!$F$11,0,10*ROW('Sanitation Data'!F4)),NA())</f>
        <v>#N/A</v>
      </c>
      <c r="AJ10" s="86" t="e">
        <f ca="true">+IF(AND(ISNUMBER(OFFSET('Sanitation Data'!$F$12,0,10*ROW('Sanitation Data'!F4))),'Data Summary'!CY10="Yes"),OFFSET('Sanitation Data'!$F$12,0,10*ROW('Sanitation Data'!F4)),NA())</f>
        <v>#N/A</v>
      </c>
      <c r="AK10" s="86" t="e">
        <f ca="true">+IF(AND(ISNUMBER(OFFSET('Sanitation Data'!$G$4,0,10*ROW('Sanitation Data'!G4))),'Data Summary'!CZ10="Yes"),100-OFFSET('Sanitation Data'!$G$4,0,10*ROW('Sanitation Data'!G4)),NA())</f>
        <v>#N/A</v>
      </c>
      <c r="AL10" s="86" t="e">
        <f ca="true">+IF(AND(ISNUMBER(OFFSET('Sanitation Data'!$G$6,0,10*ROW('Sanitation Data'!G4))),'Data Summary'!DA10="Yes"),OFFSET('Sanitation Data'!$G$6,0,10*ROW('Sanitation Data'!G4)),NA())</f>
        <v>#N/A</v>
      </c>
      <c r="AM10" s="86" t="e">
        <f ca="true">+IF(AND(ISNUMBER(OFFSET('Sanitation Data'!$G$10,0,10*ROW('Sanitation Data'!G4))),'Data Summary'!DB10="Yes"),OFFSET('Sanitation Data'!$G$10,0,10*ROW('Sanitation Data'!G4)),NA())</f>
        <v>#N/A</v>
      </c>
      <c r="AN10" s="86" t="e">
        <f ca="true">+IF(AND(ISNUMBER(OFFSET('Sanitation Data'!$G$11,0,10*ROW('Sanitation Data'!G4))),'Data Summary'!DC10="Yes"),OFFSET('Sanitation Data'!$G$11,0,10*ROW('Sanitation Data'!G4)),NA())</f>
        <v>#N/A</v>
      </c>
      <c r="AO10" s="86" t="e">
        <f ca="true">+IF(AND(ISNUMBER(OFFSET('Sanitation Data'!$G$12,0,10*ROW('Sanitation Data'!G4))),'Data Summary'!DD10="Yes"),OFFSET('Sanitation Data'!$G$12,0,10*ROW('Sanitation Data'!G4)),NA())</f>
        <v>#N/A</v>
      </c>
      <c r="AP10" s="86" t="e">
        <f ca="true">+IF(AND(ISNUMBER(OFFSET('Sanitation Data'!$H$4,0,10*ROW('Sanitation Data'!H4))),'Data Summary'!DE10="Yes"),100-OFFSET('Sanitation Data'!$H$4,0,10*ROW('Sanitation Data'!H4)),NA())</f>
        <v>#N/A</v>
      </c>
      <c r="AQ10" s="86" t="e">
        <f ca="true">+IF(AND(ISNUMBER(OFFSET('Sanitation Data'!$H$6,0,10*ROW('Sanitation Data'!H4))),'Data Summary'!DF10="Yes"),OFFSET('Sanitation Data'!$H$6,0,10*ROW('Sanitation Data'!H4)),NA())</f>
        <v>#N/A</v>
      </c>
      <c r="AR10" s="86" t="e">
        <f ca="true">+IF(AND(ISNUMBER(OFFSET('Sanitation Data'!$H$10,0,10*ROW('Sanitation Data'!H4))),'Data Summary'!DG10="Yes"),OFFSET('Sanitation Data'!$H$10,0,10*ROW('Sanitation Data'!H4)),NA())</f>
        <v>#N/A</v>
      </c>
      <c r="AS10" s="86" t="e">
        <f ca="true">+IF(AND(ISNUMBER(OFFSET('Sanitation Data'!$H$11,0,10*ROW('Sanitation Data'!H4))),'Data Summary'!DH10="Yes"),OFFSET('Sanitation Data'!$H$11,0,10*ROW('Sanitation Data'!H4)),NA())</f>
        <v>#N/A</v>
      </c>
      <c r="AT10" s="86" t="e">
        <f ca="true">+IF(AND(ISNUMBER(OFFSET('Sanitation Data'!$H$12,0,10*ROW('Sanitation Data'!H4))),'Data Summary'!DI10="Yes"),OFFSET('Sanitation Data'!$H$12,0,10*ROW('Sanitation Data'!H4)),NA())</f>
        <v>#N/A</v>
      </c>
      <c r="AU10" s="86" t="e">
        <f ca="true">+IF(AND(ISNUMBER(OFFSET('Sanitation Data'!$I$4,0,10*ROW('Sanitation Data'!I4))),'Data Summary'!DJ10="Yes"),100-OFFSET('Sanitation Data'!$I$4,0,10*ROW('Sanitation Data'!I4)),NA())</f>
        <v>#N/A</v>
      </c>
      <c r="AV10" s="86" t="e">
        <f ca="true">+IF(AND(ISNUMBER(OFFSET('Sanitation Data'!$I$6,0,10*ROW('Sanitation Data'!I4))),'Data Summary'!DK10="Yes"),OFFSET('Sanitation Data'!$I$6,0,10*ROW('Sanitation Data'!I4)),NA())</f>
        <v>#N/A</v>
      </c>
      <c r="AW10" s="86" t="e">
        <f ca="true">+IF(AND(ISNUMBER(OFFSET('Sanitation Data'!$I$10,0,10*ROW('Sanitation Data'!I4))),'Data Summary'!DL10="Yes"),OFFSET('Sanitation Data'!$I$10,0,10*ROW('Sanitation Data'!I4)),NA())</f>
        <v>#N/A</v>
      </c>
      <c r="AX10" s="86" t="e">
        <f ca="true">+IF(AND(ISNUMBER(OFFSET('Sanitation Data'!$I$11,0,10*ROW('Sanitation Data'!I4))),'Data Summary'!DM10="Yes"),OFFSET('Sanitation Data'!$I$11,0,10*ROW('Sanitation Data'!I4)),NA())</f>
        <v>#N/A</v>
      </c>
      <c r="AY10" s="86" t="e">
        <f ca="true">+IF(AND(ISNUMBER(OFFSET('Sanitation Data'!$I$12,0,10*ROW('Sanitation Data'!I4))),'Data Summary'!DN10="Yes"),OFFSET('Sanitation Data'!$I$12,0,10*ROW('Sanitation Data'!I4)),NA())</f>
        <v>#N/A</v>
      </c>
      <c r="AZ10" s="87" t="e">
        <f ca="true">+IF(AND(ISNUMBER(OFFSET('Hygiene Data'!$D$5,0,10*ROW('Hygiene Data'!D4))),'Data Summary'!DO10="Yes"),OFFSET('Hygiene Data'!$D$5,0,10*ROW('Hygiene Data'!D4)),NA())</f>
        <v>#N/A</v>
      </c>
      <c r="BA10" s="87" t="e">
        <f ca="true">+IF(AND(ISNUMBER(OFFSET('Hygiene Data'!$D$7,0,10*ROW('Hygiene Data'!D4))),'Data Summary'!DP10="Yes"),OFFSET('Hygiene Data'!$D$7,0,10*ROW('Hygiene Data'!D4)),NA())</f>
        <v>#N/A</v>
      </c>
      <c r="BB10" s="87" t="e">
        <f ca="true">+IF(AND(ISNUMBER(OFFSET('Hygiene Data'!$D$9,0,10*ROW('Hygiene Data'!D4))),'Data Summary'!DQ10="Yes"),OFFSET('Hygiene Data'!$D$9,0,10*ROW('Hygiene Data'!D4)),NA())</f>
        <v>#N/A</v>
      </c>
      <c r="BC10" s="87" t="e">
        <f ca="true">+IF(AND(ISNUMBER(OFFSET('Hygiene Data'!$E$5,0,10*ROW('Hygiene Data'!E4))),'Data Summary'!DR10="Yes"),OFFSET('Hygiene Data'!$E$5,0,10*ROW('Hygiene Data'!E4)),NA())</f>
        <v>#N/A</v>
      </c>
      <c r="BD10" s="87" t="e">
        <f ca="true">+IF(AND(ISNUMBER(OFFSET('Hygiene Data'!$E$7,0,10*ROW('Hygiene Data'!E4))),'Data Summary'!DS10="Yes"),OFFSET('Hygiene Data'!$E$7,0,10*ROW('Hygiene Data'!E4)),NA())</f>
        <v>#N/A</v>
      </c>
      <c r="BE10" s="87" t="e">
        <f ca="true">+IF(AND(ISNUMBER(OFFSET('Hygiene Data'!$E$9,0,10*ROW('Hygiene Data'!E4))),'Data Summary'!DT10="Yes"),OFFSET('Hygiene Data'!$E$9,0,10*ROW('Hygiene Data'!E4)),NA())</f>
        <v>#N/A</v>
      </c>
      <c r="BF10" s="87" t="e">
        <f ca="true">+IF(AND(ISNUMBER(OFFSET('Hygiene Data'!$F$5,0,10*ROW('Hygiene Data'!F4))),'Data Summary'!DU10="Yes"),OFFSET('Hygiene Data'!$F$5,0,10*ROW('Hygiene Data'!F4)),NA())</f>
        <v>#N/A</v>
      </c>
      <c r="BG10" s="87" t="e">
        <f ca="true">+IF(AND(ISNUMBER(OFFSET('Hygiene Data'!$F$7,0,10*ROW('Hygiene Data'!F4))),'Data Summary'!DV10="Yes"),OFFSET('Hygiene Data'!$F$7,0,10*ROW('Hygiene Data'!F4)),NA())</f>
        <v>#N/A</v>
      </c>
      <c r="BH10" s="87" t="e">
        <f ca="true">+IF(AND(ISNUMBER(OFFSET('Hygiene Data'!$F$9,0,10*ROW('Hygiene Data'!F4))),'Data Summary'!DW10="Yes"),OFFSET('Hygiene Data'!$F$9,0,10*ROW('Hygiene Data'!F4)),NA())</f>
        <v>#N/A</v>
      </c>
      <c r="BI10" s="87" t="e">
        <f ca="true">+IF(AND(ISNUMBER(OFFSET('Hygiene Data'!$G$5,0,10*ROW('Hygiene Data'!G4))),'Data Summary'!DX10="Yes"),OFFSET('Hygiene Data'!$G$5,0,10*ROW('Hygiene Data'!G4)),NA())</f>
        <v>#N/A</v>
      </c>
      <c r="BJ10" s="87" t="e">
        <f ca="true">+IF(AND(ISNUMBER(OFFSET('Hygiene Data'!$G$7,0,10*ROW('Hygiene Data'!G4))),'Data Summary'!DY10="Yes"),OFFSET('Hygiene Data'!$G$7,0,10*ROW('Hygiene Data'!G4)),NA())</f>
        <v>#N/A</v>
      </c>
      <c r="BK10" s="87" t="e">
        <f ca="true">+IF(AND(ISNUMBER(OFFSET('Hygiene Data'!$G$9,0,10*ROW('Hygiene Data'!G4))),'Data Summary'!DZ10="Yes"),OFFSET('Hygiene Data'!$G$9,0,10*ROW('Hygiene Data'!G4)),NA())</f>
        <v>#N/A</v>
      </c>
      <c r="BL10" s="87" t="e">
        <f ca="true">+IF(AND(ISNUMBER(OFFSET('Hygiene Data'!$H$5,0,10*ROW('Hygiene Data'!H4))),'Data Summary'!EA10="Yes"),OFFSET('Hygiene Data'!$H$5,0,10*ROW('Hygiene Data'!H4)),NA())</f>
        <v>#N/A</v>
      </c>
      <c r="BM10" s="87" t="e">
        <f ca="true">+IF(AND(ISNUMBER(OFFSET('Hygiene Data'!$H$7,0,10*ROW('Hygiene Data'!H4))),'Data Summary'!EB10="Yes"),OFFSET('Hygiene Data'!$H$7,0,10*ROW('Hygiene Data'!H4)),NA())</f>
        <v>#N/A</v>
      </c>
      <c r="BN10" s="87" t="e">
        <f ca="true">+IF(AND(ISNUMBER(OFFSET('Hygiene Data'!$H$9,0,10*ROW('Hygiene Data'!H4))),'Data Summary'!EC10="Yes"),OFFSET('Hygiene Data'!$H$9,0,10*ROW('Hygiene Data'!H4)),NA())</f>
        <v>#N/A</v>
      </c>
      <c r="BO10" s="87" t="e">
        <f ca="true">+IF(AND(ISNUMBER(OFFSET('Hygiene Data'!$I$5,0,10*ROW('Hygiene Data'!I4))),'Data Summary'!ED10="Yes"),OFFSET('Hygiene Data'!$I$5,0,10*ROW('Hygiene Data'!I4)),NA())</f>
        <v>#N/A</v>
      </c>
      <c r="BP10" s="87" t="e">
        <f ca="true">+IF(AND(ISNUMBER(OFFSET('Hygiene Data'!$I$7,0,10*ROW('Hygiene Data'!I4))),'Data Summary'!EE10="Yes"),OFFSET('Hygiene Data'!$I$7,0,10*ROW('Hygiene Data'!I4)),NA())</f>
        <v>#N/A</v>
      </c>
      <c r="BQ10" s="87" t="e">
        <f ca="true">+IF(AND(ISNUMBER(OFFSET('Hygiene Data'!$I$9,0,10*ROW('Hygiene Data'!I4))),'Data Summary'!EF10="Yes"),OFFSET('Hygiene Data'!$I$9,0,10*ROW('Hygiene Data'!I4)),NA())</f>
        <v>#N/A</v>
      </c>
    </row>
    <row xmlns:x14ac="http://schemas.microsoft.com/office/spreadsheetml/2009/9/ac" r="11" x14ac:dyDescent="0.2">
      <c r="A11" s="319" t="e">
        <f ca="true">+RIGHT('Data Summary'!A11,LEN('Data Summary'!A11)-9)</f>
        <v>#VALUE!</v>
      </c>
      <c r="B11" s="32" t="str">
        <f ca="true">+IF(ISTEXT('Data Summary'!B11),'Data Summary'!B11,"")</f>
        <v/>
      </c>
      <c r="C11" s="318" t="e">
        <f ca="true">+VALUE('Data Summary'!C11)</f>
        <v>#VALUE!</v>
      </c>
      <c r="D11" s="85" t="e">
        <f ca="true">+IF(AND(ISNUMBER(OFFSET('Water Data'!$D$4,0,10*ROW('Water Data'!D5))),'Data Summary'!BS11="Yes"),100-OFFSET('Water Data'!$D$4,0,10*ROW('Water Data'!D5)),NA())</f>
        <v>#N/A</v>
      </c>
      <c r="E11" s="85" t="e">
        <f ca="true">+IF(AND(ISNUMBER(OFFSET('Water Data'!$D$6,0,10*ROW('Water Data'!D5))),'Data Summary'!BT11="Yes"),OFFSET('Water Data'!$D$6,0,10*ROW('Water Data'!D5)),NA())</f>
        <v>#N/A</v>
      </c>
      <c r="F11" s="85" t="e">
        <f ca="true">+IF(AND(ISNUMBER(OFFSET('Water Data'!$D$9,0,10*ROW('Water Data'!D5))),'Data Summary'!BU11="Yes"),OFFSET('Water Data'!$D$9,0,10*ROW('Water Data'!D5)),NA())</f>
        <v>#N/A</v>
      </c>
      <c r="G11" s="85" t="e">
        <f ca="true">+IF(AND(ISNUMBER(OFFSET('Water Data'!$E$4,0,10*ROW('Water Data'!E5))),'Data Summary'!BV11="Yes"),100-OFFSET('Water Data'!$E$4,0,10*ROW('Water Data'!E5)),NA())</f>
        <v>#N/A</v>
      </c>
      <c r="H11" s="85" t="e">
        <f ca="true">+IF(AND(ISNUMBER(OFFSET('Water Data'!$E$6,0,10*ROW('Water Data'!E5))),'Data Summary'!BW11="Yes"),OFFSET('Water Data'!$E$6,0,10*ROW('Water Data'!E5)),NA())</f>
        <v>#N/A</v>
      </c>
      <c r="I11" s="85" t="e">
        <f ca="true">+IF(AND(ISNUMBER(OFFSET('Water Data'!$E$9,0,10*ROW('Water Data'!E5))),'Data Summary'!BX11="Yes"),OFFSET('Water Data'!$E$9,0,10*ROW('Water Data'!E5)),NA())</f>
        <v>#N/A</v>
      </c>
      <c r="J11" s="85" t="e">
        <f ca="true">+IF(AND(ISNUMBER(OFFSET('Water Data'!$F$4,0,10*ROW('Water Data'!F5))),'Data Summary'!BY11="Yes"),100-OFFSET('Water Data'!$F$4,0,10*ROW('Water Data'!F5)),NA())</f>
        <v>#N/A</v>
      </c>
      <c r="K11" s="85" t="e">
        <f ca="true">+IF(AND(ISNUMBER(OFFSET('Water Data'!$F$6,0,10*ROW('Water Data'!F5))),'Data Summary'!BZ11="Yes"),OFFSET('Water Data'!$F$6,0,10*ROW('Water Data'!F5)),NA())</f>
        <v>#N/A</v>
      </c>
      <c r="L11" s="85" t="e">
        <f ca="true">+IF(AND(ISNUMBER(OFFSET('Water Data'!$F$9,0,10*ROW('Water Data'!F5))),'Data Summary'!CA11="Yes"),OFFSET('Water Data'!$F$9,0,10*ROW('Water Data'!F5)),NA())</f>
        <v>#N/A</v>
      </c>
      <c r="M11" s="85" t="e">
        <f ca="true">+IF(AND(ISNUMBER(OFFSET('Water Data'!$G$4,0,10*ROW('Water Data'!G5))),'Data Summary'!CB11="Yes"),100-OFFSET('Water Data'!$G$4,0,10*ROW('Water Data'!G5)),NA())</f>
        <v>#N/A</v>
      </c>
      <c r="N11" s="85" t="e">
        <f ca="true">+IF(AND(ISNUMBER(OFFSET('Water Data'!$G$6,0,10*ROW('Water Data'!G5))),'Data Summary'!CC11="Yes"),OFFSET('Water Data'!$G$6,0,10*ROW('Water Data'!G5)),NA())</f>
        <v>#N/A</v>
      </c>
      <c r="O11" s="85" t="e">
        <f ca="true">+IF(AND(ISNUMBER(OFFSET('Water Data'!$G$9,0,10*ROW('Water Data'!G5))),'Data Summary'!CD11="Yes"),OFFSET('Water Data'!$G$9,0,10*ROW('Water Data'!G5)),NA())</f>
        <v>#N/A</v>
      </c>
      <c r="P11" s="85" t="e">
        <f ca="true">+IF(AND(ISNUMBER(OFFSET('Water Data'!$H$4,0,10*ROW('Water Data'!H5))),'Data Summary'!CE11="Yes"),100-OFFSET('Water Data'!$H$4,0,10*ROW('Water Data'!H5)),NA())</f>
        <v>#N/A</v>
      </c>
      <c r="Q11" s="85" t="e">
        <f ca="true">+IF(AND(ISNUMBER(OFFSET('Water Data'!$H$6,0,10*ROW('Water Data'!H5))),'Data Summary'!CF11="Yes"),OFFSET('Water Data'!$H$6,0,10*ROW('Water Data'!H5)),NA())</f>
        <v>#N/A</v>
      </c>
      <c r="R11" s="85" t="e">
        <f ca="true">+IF(AND(ISNUMBER(OFFSET('Water Data'!$H$9,0,10*ROW('Water Data'!H5))),'Data Summary'!CG11="Yes"),OFFSET('Water Data'!$H$9,0,10*ROW('Water Data'!H5)),NA())</f>
        <v>#N/A</v>
      </c>
      <c r="S11" s="85" t="e">
        <f ca="true">+IF(AND(ISNUMBER(OFFSET('Water Data'!$I$4,0,10*ROW('Water Data'!I5))),'Data Summary'!CH11="Yes"),100-OFFSET('Water Data'!$I$4,0,10*ROW('Water Data'!I5)),NA())</f>
        <v>#N/A</v>
      </c>
      <c r="T11" s="85" t="e">
        <f ca="true">+IF(AND(ISNUMBER(OFFSET('Water Data'!$I$6,0,10*ROW('Water Data'!I5))),'Data Summary'!CI11="Yes"),OFFSET('Water Data'!$I$6,0,10*ROW('Water Data'!I5)),NA())</f>
        <v>#N/A</v>
      </c>
      <c r="U11" s="85" t="e">
        <f ca="true">+IF(AND(ISNUMBER(OFFSET('Water Data'!$I$9,0,10*ROW('Water Data'!I5))),'Data Summary'!CJ11="Yes"),OFFSET('Water Data'!$I$9,0,10*ROW('Water Data'!I5)),NA())</f>
        <v>#N/A</v>
      </c>
      <c r="V11" s="86" t="e">
        <f ca="true">+IF(AND(ISNUMBER(OFFSET('Sanitation Data'!$D$4,0,10*ROW('Sanitation Data'!D5))),'Data Summary'!CK11="Yes"),100-OFFSET('Sanitation Data'!$D$4,0,10*ROW('Sanitation Data'!D5)),NA())</f>
        <v>#N/A</v>
      </c>
      <c r="W11" s="86" t="e">
        <f ca="true">+IF(AND(ISNUMBER(OFFSET('Sanitation Data'!$D$6,0,10*ROW('Sanitation Data'!D5))),'Data Summary'!CL11="Yes"),OFFSET('Sanitation Data'!$D$6,0,10*ROW('Sanitation Data'!D5)),NA())</f>
        <v>#N/A</v>
      </c>
      <c r="X11" s="86" t="e">
        <f ca="true">+IF(AND(ISNUMBER(OFFSET('Sanitation Data'!$D$10,0,10*ROW('Sanitation Data'!D5))),'Data Summary'!CM11="Yes"),OFFSET('Sanitation Data'!$D$10,0,10*ROW('Sanitation Data'!D5)),NA())</f>
        <v>#N/A</v>
      </c>
      <c r="Y11" s="86" t="e">
        <f ca="true">+IF(AND(ISNUMBER(OFFSET('Sanitation Data'!$D$11,0,10*ROW('Sanitation Data'!D5))),'Data Summary'!CN11="Yes"),OFFSET('Sanitation Data'!$D$11,0,10*ROW('Sanitation Data'!D5)),NA())</f>
        <v>#N/A</v>
      </c>
      <c r="Z11" s="86" t="e">
        <f ca="true">+IF(AND(ISNUMBER(OFFSET('Sanitation Data'!$D$12,0,10*ROW('Sanitation Data'!D5))),'Data Summary'!CO11="Yes"),OFFSET('Sanitation Data'!$D$12,0,10*ROW('Sanitation Data'!D5)),NA())</f>
        <v>#N/A</v>
      </c>
      <c r="AA11" s="86" t="e">
        <f ca="true">+IF(AND(ISNUMBER(OFFSET('Sanitation Data'!$E$4,0,10*ROW('Sanitation Data'!E5))),'Data Summary'!CP11="Yes"),100-OFFSET('Sanitation Data'!$E$4,0,10*ROW('Sanitation Data'!E5)),NA())</f>
        <v>#N/A</v>
      </c>
      <c r="AB11" s="86" t="e">
        <f ca="true">+IF(AND(ISNUMBER(OFFSET('Sanitation Data'!$E$6,0,10*ROW('Sanitation Data'!E5))),'Data Summary'!CQ11="Yes"),OFFSET('Sanitation Data'!$E$6,0,10*ROW('Sanitation Data'!E5)),NA())</f>
        <v>#N/A</v>
      </c>
      <c r="AC11" s="86" t="e">
        <f ca="true">+IF(AND(ISNUMBER(OFFSET('Sanitation Data'!$E$10,0,10*ROW('Sanitation Data'!E5))),'Data Summary'!CR11="Yes"),OFFSET('Sanitation Data'!$E$10,0,10*ROW('Sanitation Data'!E5)),NA())</f>
        <v>#N/A</v>
      </c>
      <c r="AD11" s="86" t="e">
        <f ca="true">+IF(AND(ISNUMBER(OFFSET('Sanitation Data'!$E$11,0,10*ROW('Sanitation Data'!E5))),'Data Summary'!CS11="Yes"),OFFSET('Sanitation Data'!$E$11,0,10*ROW('Sanitation Data'!E5)),NA())</f>
        <v>#N/A</v>
      </c>
      <c r="AE11" s="86" t="e">
        <f ca="true">+IF(AND(ISNUMBER(OFFSET('Sanitation Data'!$E$12,0,10*ROW('Sanitation Data'!E5))),'Data Summary'!CT11="Yes"),OFFSET('Sanitation Data'!$E$12,0,10*ROW('Sanitation Data'!E5)),NA())</f>
        <v>#N/A</v>
      </c>
      <c r="AF11" s="86" t="e">
        <f ca="true">+IF(AND(ISNUMBER(OFFSET('Sanitation Data'!$F$4,0,10*ROW('Sanitation Data'!F5))),'Data Summary'!CU11="Yes"),100-OFFSET('Sanitation Data'!$F$4,0,10*ROW('Sanitation Data'!F5)),NA())</f>
        <v>#N/A</v>
      </c>
      <c r="AG11" s="86" t="e">
        <f ca="true">+IF(AND(ISNUMBER(OFFSET('Sanitation Data'!$F$6,0,10*ROW('Sanitation Data'!F5))),'Data Summary'!CV11="Yes"),OFFSET('Sanitation Data'!$F$6,0,10*ROW('Sanitation Data'!F5)),NA())</f>
        <v>#N/A</v>
      </c>
      <c r="AH11" s="86" t="e">
        <f ca="true">+IF(AND(ISNUMBER(OFFSET('Sanitation Data'!$F$10,0,10*ROW('Sanitation Data'!F5))),'Data Summary'!CW11="Yes"),OFFSET('Sanitation Data'!$F$10,0,10*ROW('Sanitation Data'!F5)),NA())</f>
        <v>#N/A</v>
      </c>
      <c r="AI11" s="86" t="e">
        <f ca="true">+IF(AND(ISNUMBER(OFFSET('Sanitation Data'!$F$11,0,10*ROW('Sanitation Data'!F5))),'Data Summary'!CX11="Yes"),OFFSET('Sanitation Data'!$F$11,0,10*ROW('Sanitation Data'!F5)),NA())</f>
        <v>#N/A</v>
      </c>
      <c r="AJ11" s="86" t="e">
        <f ca="true">+IF(AND(ISNUMBER(OFFSET('Sanitation Data'!$F$12,0,10*ROW('Sanitation Data'!F5))),'Data Summary'!CY11="Yes"),OFFSET('Sanitation Data'!$F$12,0,10*ROW('Sanitation Data'!F5)),NA())</f>
        <v>#N/A</v>
      </c>
      <c r="AK11" s="86" t="e">
        <f ca="true">+IF(AND(ISNUMBER(OFFSET('Sanitation Data'!$G$4,0,10*ROW('Sanitation Data'!G5))),'Data Summary'!CZ11="Yes"),100-OFFSET('Sanitation Data'!$G$4,0,10*ROW('Sanitation Data'!G5)),NA())</f>
        <v>#N/A</v>
      </c>
      <c r="AL11" s="86" t="e">
        <f ca="true">+IF(AND(ISNUMBER(OFFSET('Sanitation Data'!$G$6,0,10*ROW('Sanitation Data'!G5))),'Data Summary'!DA11="Yes"),OFFSET('Sanitation Data'!$G$6,0,10*ROW('Sanitation Data'!G5)),NA())</f>
        <v>#N/A</v>
      </c>
      <c r="AM11" s="86" t="e">
        <f ca="true">+IF(AND(ISNUMBER(OFFSET('Sanitation Data'!$G$10,0,10*ROW('Sanitation Data'!G5))),'Data Summary'!DB11="Yes"),OFFSET('Sanitation Data'!$G$10,0,10*ROW('Sanitation Data'!G5)),NA())</f>
        <v>#N/A</v>
      </c>
      <c r="AN11" s="86" t="e">
        <f ca="true">+IF(AND(ISNUMBER(OFFSET('Sanitation Data'!$G$11,0,10*ROW('Sanitation Data'!G5))),'Data Summary'!DC11="Yes"),OFFSET('Sanitation Data'!$G$11,0,10*ROW('Sanitation Data'!G5)),NA())</f>
        <v>#N/A</v>
      </c>
      <c r="AO11" s="86" t="e">
        <f ca="true">+IF(AND(ISNUMBER(OFFSET('Sanitation Data'!$G$12,0,10*ROW('Sanitation Data'!G5))),'Data Summary'!DD11="Yes"),OFFSET('Sanitation Data'!$G$12,0,10*ROW('Sanitation Data'!G5)),NA())</f>
        <v>#N/A</v>
      </c>
      <c r="AP11" s="86" t="e">
        <f ca="true">+IF(AND(ISNUMBER(OFFSET('Sanitation Data'!$H$4,0,10*ROW('Sanitation Data'!H5))),'Data Summary'!DE11="Yes"),100-OFFSET('Sanitation Data'!$H$4,0,10*ROW('Sanitation Data'!H5)),NA())</f>
        <v>#N/A</v>
      </c>
      <c r="AQ11" s="86" t="e">
        <f ca="true">+IF(AND(ISNUMBER(OFFSET('Sanitation Data'!$H$6,0,10*ROW('Sanitation Data'!H5))),'Data Summary'!DF11="Yes"),OFFSET('Sanitation Data'!$H$6,0,10*ROW('Sanitation Data'!H5)),NA())</f>
        <v>#N/A</v>
      </c>
      <c r="AR11" s="86" t="e">
        <f ca="true">+IF(AND(ISNUMBER(OFFSET('Sanitation Data'!$H$10,0,10*ROW('Sanitation Data'!H5))),'Data Summary'!DG11="Yes"),OFFSET('Sanitation Data'!$H$10,0,10*ROW('Sanitation Data'!H5)),NA())</f>
        <v>#N/A</v>
      </c>
      <c r="AS11" s="86" t="e">
        <f ca="true">+IF(AND(ISNUMBER(OFFSET('Sanitation Data'!$H$11,0,10*ROW('Sanitation Data'!H5))),'Data Summary'!DH11="Yes"),OFFSET('Sanitation Data'!$H$11,0,10*ROW('Sanitation Data'!H5)),NA())</f>
        <v>#N/A</v>
      </c>
      <c r="AT11" s="86" t="e">
        <f ca="true">+IF(AND(ISNUMBER(OFFSET('Sanitation Data'!$H$12,0,10*ROW('Sanitation Data'!H5))),'Data Summary'!DI11="Yes"),OFFSET('Sanitation Data'!$H$12,0,10*ROW('Sanitation Data'!H5)),NA())</f>
        <v>#N/A</v>
      </c>
      <c r="AU11" s="86" t="e">
        <f ca="true">+IF(AND(ISNUMBER(OFFSET('Sanitation Data'!$I$4,0,10*ROW('Sanitation Data'!I5))),'Data Summary'!DJ11="Yes"),100-OFFSET('Sanitation Data'!$I$4,0,10*ROW('Sanitation Data'!I5)),NA())</f>
        <v>#N/A</v>
      </c>
      <c r="AV11" s="86" t="e">
        <f ca="true">+IF(AND(ISNUMBER(OFFSET('Sanitation Data'!$I$6,0,10*ROW('Sanitation Data'!I5))),'Data Summary'!DK11="Yes"),OFFSET('Sanitation Data'!$I$6,0,10*ROW('Sanitation Data'!I5)),NA())</f>
        <v>#N/A</v>
      </c>
      <c r="AW11" s="86" t="e">
        <f ca="true">+IF(AND(ISNUMBER(OFFSET('Sanitation Data'!$I$10,0,10*ROW('Sanitation Data'!I5))),'Data Summary'!DL11="Yes"),OFFSET('Sanitation Data'!$I$10,0,10*ROW('Sanitation Data'!I5)),NA())</f>
        <v>#N/A</v>
      </c>
      <c r="AX11" s="86" t="e">
        <f ca="true">+IF(AND(ISNUMBER(OFFSET('Sanitation Data'!$I$11,0,10*ROW('Sanitation Data'!I5))),'Data Summary'!DM11="Yes"),OFFSET('Sanitation Data'!$I$11,0,10*ROW('Sanitation Data'!I5)),NA())</f>
        <v>#N/A</v>
      </c>
      <c r="AY11" s="86" t="e">
        <f ca="true">+IF(AND(ISNUMBER(OFFSET('Sanitation Data'!$I$12,0,10*ROW('Sanitation Data'!I5))),'Data Summary'!DN11="Yes"),OFFSET('Sanitation Data'!$I$12,0,10*ROW('Sanitation Data'!I5)),NA())</f>
        <v>#N/A</v>
      </c>
      <c r="AZ11" s="87" t="e">
        <f ca="true">+IF(AND(ISNUMBER(OFFSET('Hygiene Data'!$D$5,0,10*ROW('Hygiene Data'!D5))),'Data Summary'!DO11="Yes"),OFFSET('Hygiene Data'!$D$5,0,10*ROW('Hygiene Data'!D5)),NA())</f>
        <v>#N/A</v>
      </c>
      <c r="BA11" s="87" t="e">
        <f ca="true">+IF(AND(ISNUMBER(OFFSET('Hygiene Data'!$D$7,0,10*ROW('Hygiene Data'!D5))),'Data Summary'!DP11="Yes"),OFFSET('Hygiene Data'!$D$7,0,10*ROW('Hygiene Data'!D5)),NA())</f>
        <v>#N/A</v>
      </c>
      <c r="BB11" s="87" t="e">
        <f ca="true">+IF(AND(ISNUMBER(OFFSET('Hygiene Data'!$D$9,0,10*ROW('Hygiene Data'!D5))),'Data Summary'!DQ11="Yes"),OFFSET('Hygiene Data'!$D$9,0,10*ROW('Hygiene Data'!D5)),NA())</f>
        <v>#N/A</v>
      </c>
      <c r="BC11" s="87" t="e">
        <f ca="true">+IF(AND(ISNUMBER(OFFSET('Hygiene Data'!$E$5,0,10*ROW('Hygiene Data'!E5))),'Data Summary'!DR11="Yes"),OFFSET('Hygiene Data'!$E$5,0,10*ROW('Hygiene Data'!E5)),NA())</f>
        <v>#N/A</v>
      </c>
      <c r="BD11" s="87" t="e">
        <f ca="true">+IF(AND(ISNUMBER(OFFSET('Hygiene Data'!$E$7,0,10*ROW('Hygiene Data'!E5))),'Data Summary'!DS11="Yes"),OFFSET('Hygiene Data'!$E$7,0,10*ROW('Hygiene Data'!E5)),NA())</f>
        <v>#N/A</v>
      </c>
      <c r="BE11" s="87" t="e">
        <f ca="true">+IF(AND(ISNUMBER(OFFSET('Hygiene Data'!$E$9,0,10*ROW('Hygiene Data'!E5))),'Data Summary'!DT11="Yes"),OFFSET('Hygiene Data'!$E$9,0,10*ROW('Hygiene Data'!E5)),NA())</f>
        <v>#N/A</v>
      </c>
      <c r="BF11" s="87" t="e">
        <f ca="true">+IF(AND(ISNUMBER(OFFSET('Hygiene Data'!$F$5,0,10*ROW('Hygiene Data'!F5))),'Data Summary'!DU11="Yes"),OFFSET('Hygiene Data'!$F$5,0,10*ROW('Hygiene Data'!F5)),NA())</f>
        <v>#N/A</v>
      </c>
      <c r="BG11" s="87" t="e">
        <f ca="true">+IF(AND(ISNUMBER(OFFSET('Hygiene Data'!$F$7,0,10*ROW('Hygiene Data'!F5))),'Data Summary'!DV11="Yes"),OFFSET('Hygiene Data'!$F$7,0,10*ROW('Hygiene Data'!F5)),NA())</f>
        <v>#N/A</v>
      </c>
      <c r="BH11" s="87" t="e">
        <f ca="true">+IF(AND(ISNUMBER(OFFSET('Hygiene Data'!$F$9,0,10*ROW('Hygiene Data'!F5))),'Data Summary'!DW11="Yes"),OFFSET('Hygiene Data'!$F$9,0,10*ROW('Hygiene Data'!F5)),NA())</f>
        <v>#N/A</v>
      </c>
      <c r="BI11" s="87" t="e">
        <f ca="true">+IF(AND(ISNUMBER(OFFSET('Hygiene Data'!$G$5,0,10*ROW('Hygiene Data'!G5))),'Data Summary'!DX11="Yes"),OFFSET('Hygiene Data'!$G$5,0,10*ROW('Hygiene Data'!G5)),NA())</f>
        <v>#N/A</v>
      </c>
      <c r="BJ11" s="87" t="e">
        <f ca="true">+IF(AND(ISNUMBER(OFFSET('Hygiene Data'!$G$7,0,10*ROW('Hygiene Data'!G5))),'Data Summary'!DY11="Yes"),OFFSET('Hygiene Data'!$G$7,0,10*ROW('Hygiene Data'!G5)),NA())</f>
        <v>#N/A</v>
      </c>
      <c r="BK11" s="87" t="e">
        <f ca="true">+IF(AND(ISNUMBER(OFFSET('Hygiene Data'!$G$9,0,10*ROW('Hygiene Data'!G5))),'Data Summary'!DZ11="Yes"),OFFSET('Hygiene Data'!$G$9,0,10*ROW('Hygiene Data'!G5)),NA())</f>
        <v>#N/A</v>
      </c>
      <c r="BL11" s="87" t="e">
        <f ca="true">+IF(AND(ISNUMBER(OFFSET('Hygiene Data'!$H$5,0,10*ROW('Hygiene Data'!H5))),'Data Summary'!EA11="Yes"),OFFSET('Hygiene Data'!$H$5,0,10*ROW('Hygiene Data'!H5)),NA())</f>
        <v>#N/A</v>
      </c>
      <c r="BM11" s="87" t="e">
        <f ca="true">+IF(AND(ISNUMBER(OFFSET('Hygiene Data'!$H$7,0,10*ROW('Hygiene Data'!H5))),'Data Summary'!EB11="Yes"),OFFSET('Hygiene Data'!$H$7,0,10*ROW('Hygiene Data'!H5)),NA())</f>
        <v>#N/A</v>
      </c>
      <c r="BN11" s="87" t="e">
        <f ca="true">+IF(AND(ISNUMBER(OFFSET('Hygiene Data'!$H$9,0,10*ROW('Hygiene Data'!H5))),'Data Summary'!EC11="Yes"),OFFSET('Hygiene Data'!$H$9,0,10*ROW('Hygiene Data'!H5)),NA())</f>
        <v>#N/A</v>
      </c>
      <c r="BO11" s="87" t="e">
        <f ca="true">+IF(AND(ISNUMBER(OFFSET('Hygiene Data'!$I$5,0,10*ROW('Hygiene Data'!I5))),'Data Summary'!ED11="Yes"),OFFSET('Hygiene Data'!$I$5,0,10*ROW('Hygiene Data'!I5)),NA())</f>
        <v>#N/A</v>
      </c>
      <c r="BP11" s="87" t="e">
        <f ca="true">+IF(AND(ISNUMBER(OFFSET('Hygiene Data'!$I$7,0,10*ROW('Hygiene Data'!I5))),'Data Summary'!EE11="Yes"),OFFSET('Hygiene Data'!$I$7,0,10*ROW('Hygiene Data'!I5)),NA())</f>
        <v>#N/A</v>
      </c>
      <c r="BQ11" s="87" t="e">
        <f ca="true">+IF(AND(ISNUMBER(OFFSET('Hygiene Data'!$I$9,0,10*ROW('Hygiene Data'!I5))),'Data Summary'!EF11="Yes"),OFFSET('Hygiene Data'!$I$9,0,10*ROW('Hygiene Data'!I5)),NA())</f>
        <v>#N/A</v>
      </c>
    </row>
    <row xmlns:x14ac="http://schemas.microsoft.com/office/spreadsheetml/2009/9/ac" r="12" x14ac:dyDescent="0.2">
      <c r="A12" s="319" t="e">
        <f ca="true">+RIGHT('Data Summary'!A12,LEN('Data Summary'!A12)-9)</f>
        <v>#VALUE!</v>
      </c>
      <c r="B12" s="32" t="str">
        <f ca="true">+IF(ISTEXT('Data Summary'!B12),'Data Summary'!B12,"")</f>
        <v/>
      </c>
      <c r="C12" s="318" t="e">
        <f ca="true">+VALUE('Data Summary'!C12)</f>
        <v>#VALUE!</v>
      </c>
      <c r="D12" s="85" t="e">
        <f ca="true">+IF(AND(ISNUMBER(OFFSET('Water Data'!$D$4,0,10*ROW('Water Data'!D6))),'Data Summary'!BS12="Yes"),100-OFFSET('Water Data'!$D$4,0,10*ROW('Water Data'!D6)),NA())</f>
        <v>#N/A</v>
      </c>
      <c r="E12" s="85" t="e">
        <f ca="true">+IF(AND(ISNUMBER(OFFSET('Water Data'!$D$6,0,10*ROW('Water Data'!D6))),'Data Summary'!BT12="Yes"),OFFSET('Water Data'!$D$6,0,10*ROW('Water Data'!D6)),NA())</f>
        <v>#N/A</v>
      </c>
      <c r="F12" s="85" t="e">
        <f ca="true">+IF(AND(ISNUMBER(OFFSET('Water Data'!$D$9,0,10*ROW('Water Data'!D6))),'Data Summary'!BU12="Yes"),OFFSET('Water Data'!$D$9,0,10*ROW('Water Data'!D6)),NA())</f>
        <v>#N/A</v>
      </c>
      <c r="G12" s="85" t="e">
        <f ca="true">+IF(AND(ISNUMBER(OFFSET('Water Data'!$E$4,0,10*ROW('Water Data'!E6))),'Data Summary'!BV12="Yes"),100-OFFSET('Water Data'!$E$4,0,10*ROW('Water Data'!E6)),NA())</f>
        <v>#N/A</v>
      </c>
      <c r="H12" s="85" t="e">
        <f ca="true">+IF(AND(ISNUMBER(OFFSET('Water Data'!$E$6,0,10*ROW('Water Data'!E6))),'Data Summary'!BW12="Yes"),OFFSET('Water Data'!$E$6,0,10*ROW('Water Data'!E6)),NA())</f>
        <v>#N/A</v>
      </c>
      <c r="I12" s="85" t="e">
        <f ca="true">+IF(AND(ISNUMBER(OFFSET('Water Data'!$E$9,0,10*ROW('Water Data'!E6))),'Data Summary'!BX12="Yes"),OFFSET('Water Data'!$E$9,0,10*ROW('Water Data'!E6)),NA())</f>
        <v>#N/A</v>
      </c>
      <c r="J12" s="85" t="e">
        <f ca="true">+IF(AND(ISNUMBER(OFFSET('Water Data'!$F$4,0,10*ROW('Water Data'!F6))),'Data Summary'!BY12="Yes"),100-OFFSET('Water Data'!$F$4,0,10*ROW('Water Data'!F6)),NA())</f>
        <v>#N/A</v>
      </c>
      <c r="K12" s="85" t="e">
        <f ca="true">+IF(AND(ISNUMBER(OFFSET('Water Data'!$F$6,0,10*ROW('Water Data'!F6))),'Data Summary'!BZ12="Yes"),OFFSET('Water Data'!$F$6,0,10*ROW('Water Data'!F6)),NA())</f>
        <v>#N/A</v>
      </c>
      <c r="L12" s="85" t="e">
        <f ca="true">+IF(AND(ISNUMBER(OFFSET('Water Data'!$F$9,0,10*ROW('Water Data'!F6))),'Data Summary'!CA12="Yes"),OFFSET('Water Data'!$F$9,0,10*ROW('Water Data'!F6)),NA())</f>
        <v>#N/A</v>
      </c>
      <c r="M12" s="85" t="e">
        <f ca="true">+IF(AND(ISNUMBER(OFFSET('Water Data'!$G$4,0,10*ROW('Water Data'!G6))),'Data Summary'!CB12="Yes"),100-OFFSET('Water Data'!$G$4,0,10*ROW('Water Data'!G6)),NA())</f>
        <v>#N/A</v>
      </c>
      <c r="N12" s="85" t="e">
        <f ca="true">+IF(AND(ISNUMBER(OFFSET('Water Data'!$G$6,0,10*ROW('Water Data'!G6))),'Data Summary'!CC12="Yes"),OFFSET('Water Data'!$G$6,0,10*ROW('Water Data'!G6)),NA())</f>
        <v>#N/A</v>
      </c>
      <c r="O12" s="85" t="e">
        <f ca="true">+IF(AND(ISNUMBER(OFFSET('Water Data'!$G$9,0,10*ROW('Water Data'!G6))),'Data Summary'!CD12="Yes"),OFFSET('Water Data'!$G$9,0,10*ROW('Water Data'!G6)),NA())</f>
        <v>#N/A</v>
      </c>
      <c r="P12" s="85" t="e">
        <f ca="true">+IF(AND(ISNUMBER(OFFSET('Water Data'!$H$4,0,10*ROW('Water Data'!H6))),'Data Summary'!CE12="Yes"),100-OFFSET('Water Data'!$H$4,0,10*ROW('Water Data'!H6)),NA())</f>
        <v>#N/A</v>
      </c>
      <c r="Q12" s="85" t="e">
        <f ca="true">+IF(AND(ISNUMBER(OFFSET('Water Data'!$H$6,0,10*ROW('Water Data'!H6))),'Data Summary'!CF12="Yes"),OFFSET('Water Data'!$H$6,0,10*ROW('Water Data'!H6)),NA())</f>
        <v>#N/A</v>
      </c>
      <c r="R12" s="85" t="e">
        <f ca="true">+IF(AND(ISNUMBER(OFFSET('Water Data'!$H$9,0,10*ROW('Water Data'!H6))),'Data Summary'!CG12="Yes"),OFFSET('Water Data'!$H$9,0,10*ROW('Water Data'!H6)),NA())</f>
        <v>#N/A</v>
      </c>
      <c r="S12" s="85" t="e">
        <f ca="true">+IF(AND(ISNUMBER(OFFSET('Water Data'!$I$4,0,10*ROW('Water Data'!I6))),'Data Summary'!CH12="Yes"),100-OFFSET('Water Data'!$I$4,0,10*ROW('Water Data'!I6)),NA())</f>
        <v>#N/A</v>
      </c>
      <c r="T12" s="85" t="e">
        <f ca="true">+IF(AND(ISNUMBER(OFFSET('Water Data'!$I$6,0,10*ROW('Water Data'!I6))),'Data Summary'!CI12="Yes"),OFFSET('Water Data'!$I$6,0,10*ROW('Water Data'!I6)),NA())</f>
        <v>#N/A</v>
      </c>
      <c r="U12" s="85" t="e">
        <f ca="true">+IF(AND(ISNUMBER(OFFSET('Water Data'!$I$9,0,10*ROW('Water Data'!I6))),'Data Summary'!CJ12="Yes"),OFFSET('Water Data'!$I$9,0,10*ROW('Water Data'!I6)),NA())</f>
        <v>#N/A</v>
      </c>
      <c r="V12" s="86" t="e">
        <f ca="true">+IF(AND(ISNUMBER(OFFSET('Sanitation Data'!$D$4,0,10*ROW('Sanitation Data'!D6))),'Data Summary'!CK12="Yes"),100-OFFSET('Sanitation Data'!$D$4,0,10*ROW('Sanitation Data'!D6)),NA())</f>
        <v>#N/A</v>
      </c>
      <c r="W12" s="86" t="e">
        <f ca="true">+IF(AND(ISNUMBER(OFFSET('Sanitation Data'!$D$6,0,10*ROW('Sanitation Data'!D6))),'Data Summary'!CL12="Yes"),OFFSET('Sanitation Data'!$D$6,0,10*ROW('Sanitation Data'!D6)),NA())</f>
        <v>#N/A</v>
      </c>
      <c r="X12" s="86" t="e">
        <f ca="true">+IF(AND(ISNUMBER(OFFSET('Sanitation Data'!$D$10,0,10*ROW('Sanitation Data'!D6))),'Data Summary'!CM12="Yes"),OFFSET('Sanitation Data'!$D$10,0,10*ROW('Sanitation Data'!D6)),NA())</f>
        <v>#N/A</v>
      </c>
      <c r="Y12" s="86" t="e">
        <f ca="true">+IF(AND(ISNUMBER(OFFSET('Sanitation Data'!$D$11,0,10*ROW('Sanitation Data'!D6))),'Data Summary'!CN12="Yes"),OFFSET('Sanitation Data'!$D$11,0,10*ROW('Sanitation Data'!D6)),NA())</f>
        <v>#N/A</v>
      </c>
      <c r="Z12" s="86" t="e">
        <f ca="true">+IF(AND(ISNUMBER(OFFSET('Sanitation Data'!$D$12,0,10*ROW('Sanitation Data'!D6))),'Data Summary'!CO12="Yes"),OFFSET('Sanitation Data'!$D$12,0,10*ROW('Sanitation Data'!D6)),NA())</f>
        <v>#N/A</v>
      </c>
      <c r="AA12" s="86" t="e">
        <f ca="true">+IF(AND(ISNUMBER(OFFSET('Sanitation Data'!$E$4,0,10*ROW('Sanitation Data'!E6))),'Data Summary'!CP12="Yes"),100-OFFSET('Sanitation Data'!$E$4,0,10*ROW('Sanitation Data'!E6)),NA())</f>
        <v>#N/A</v>
      </c>
      <c r="AB12" s="86" t="e">
        <f ca="true">+IF(AND(ISNUMBER(OFFSET('Sanitation Data'!$E$6,0,10*ROW('Sanitation Data'!E6))),'Data Summary'!CQ12="Yes"),OFFSET('Sanitation Data'!$E$6,0,10*ROW('Sanitation Data'!E6)),NA())</f>
        <v>#N/A</v>
      </c>
      <c r="AC12" s="86" t="e">
        <f ca="true">+IF(AND(ISNUMBER(OFFSET('Sanitation Data'!$E$10,0,10*ROW('Sanitation Data'!E6))),'Data Summary'!CR12="Yes"),OFFSET('Sanitation Data'!$E$10,0,10*ROW('Sanitation Data'!E6)),NA())</f>
        <v>#N/A</v>
      </c>
      <c r="AD12" s="86" t="e">
        <f ca="true">+IF(AND(ISNUMBER(OFFSET('Sanitation Data'!$E$11,0,10*ROW('Sanitation Data'!E6))),'Data Summary'!CS12="Yes"),OFFSET('Sanitation Data'!$E$11,0,10*ROW('Sanitation Data'!E6)),NA())</f>
        <v>#N/A</v>
      </c>
      <c r="AE12" s="86" t="e">
        <f ca="true">+IF(AND(ISNUMBER(OFFSET('Sanitation Data'!$E$12,0,10*ROW('Sanitation Data'!E6))),'Data Summary'!CT12="Yes"),OFFSET('Sanitation Data'!$E$12,0,10*ROW('Sanitation Data'!E6)),NA())</f>
        <v>#N/A</v>
      </c>
      <c r="AF12" s="86" t="e">
        <f ca="true">+IF(AND(ISNUMBER(OFFSET('Sanitation Data'!$F$4,0,10*ROW('Sanitation Data'!F6))),'Data Summary'!CU12="Yes"),100-OFFSET('Sanitation Data'!$F$4,0,10*ROW('Sanitation Data'!F6)),NA())</f>
        <v>#N/A</v>
      </c>
      <c r="AG12" s="86" t="e">
        <f ca="true">+IF(AND(ISNUMBER(OFFSET('Sanitation Data'!$F$6,0,10*ROW('Sanitation Data'!F6))),'Data Summary'!CV12="Yes"),OFFSET('Sanitation Data'!$F$6,0,10*ROW('Sanitation Data'!F6)),NA())</f>
        <v>#N/A</v>
      </c>
      <c r="AH12" s="86" t="e">
        <f ca="true">+IF(AND(ISNUMBER(OFFSET('Sanitation Data'!$F$10,0,10*ROW('Sanitation Data'!F6))),'Data Summary'!CW12="Yes"),OFFSET('Sanitation Data'!$F$10,0,10*ROW('Sanitation Data'!F6)),NA())</f>
        <v>#N/A</v>
      </c>
      <c r="AI12" s="86" t="e">
        <f ca="true">+IF(AND(ISNUMBER(OFFSET('Sanitation Data'!$F$11,0,10*ROW('Sanitation Data'!F6))),'Data Summary'!CX12="Yes"),OFFSET('Sanitation Data'!$F$11,0,10*ROW('Sanitation Data'!F6)),NA())</f>
        <v>#N/A</v>
      </c>
      <c r="AJ12" s="86" t="e">
        <f ca="true">+IF(AND(ISNUMBER(OFFSET('Sanitation Data'!$F$12,0,10*ROW('Sanitation Data'!F6))),'Data Summary'!CY12="Yes"),OFFSET('Sanitation Data'!$F$12,0,10*ROW('Sanitation Data'!F6)),NA())</f>
        <v>#N/A</v>
      </c>
      <c r="AK12" s="86" t="e">
        <f ca="true">+IF(AND(ISNUMBER(OFFSET('Sanitation Data'!$G$4,0,10*ROW('Sanitation Data'!G6))),'Data Summary'!CZ12="Yes"),100-OFFSET('Sanitation Data'!$G$4,0,10*ROW('Sanitation Data'!G6)),NA())</f>
        <v>#N/A</v>
      </c>
      <c r="AL12" s="86" t="e">
        <f ca="true">+IF(AND(ISNUMBER(OFFSET('Sanitation Data'!$G$6,0,10*ROW('Sanitation Data'!G6))),'Data Summary'!DA12="Yes"),OFFSET('Sanitation Data'!$G$6,0,10*ROW('Sanitation Data'!G6)),NA())</f>
        <v>#N/A</v>
      </c>
      <c r="AM12" s="86" t="e">
        <f ca="true">+IF(AND(ISNUMBER(OFFSET('Sanitation Data'!$G$10,0,10*ROW('Sanitation Data'!G6))),'Data Summary'!DB12="Yes"),OFFSET('Sanitation Data'!$G$10,0,10*ROW('Sanitation Data'!G6)),NA())</f>
        <v>#N/A</v>
      </c>
      <c r="AN12" s="86" t="e">
        <f ca="true">+IF(AND(ISNUMBER(OFFSET('Sanitation Data'!$G$11,0,10*ROW('Sanitation Data'!G6))),'Data Summary'!DC12="Yes"),OFFSET('Sanitation Data'!$G$11,0,10*ROW('Sanitation Data'!G6)),NA())</f>
        <v>#N/A</v>
      </c>
      <c r="AO12" s="86" t="e">
        <f ca="true">+IF(AND(ISNUMBER(OFFSET('Sanitation Data'!$G$12,0,10*ROW('Sanitation Data'!G6))),'Data Summary'!DD12="Yes"),OFFSET('Sanitation Data'!$G$12,0,10*ROW('Sanitation Data'!G6)),NA())</f>
        <v>#N/A</v>
      </c>
      <c r="AP12" s="86" t="e">
        <f ca="true">+IF(AND(ISNUMBER(OFFSET('Sanitation Data'!$H$4,0,10*ROW('Sanitation Data'!H6))),'Data Summary'!DE12="Yes"),100-OFFSET('Sanitation Data'!$H$4,0,10*ROW('Sanitation Data'!H6)),NA())</f>
        <v>#N/A</v>
      </c>
      <c r="AQ12" s="86" t="e">
        <f ca="true">+IF(AND(ISNUMBER(OFFSET('Sanitation Data'!$H$6,0,10*ROW('Sanitation Data'!H6))),'Data Summary'!DF12="Yes"),OFFSET('Sanitation Data'!$H$6,0,10*ROW('Sanitation Data'!H6)),NA())</f>
        <v>#N/A</v>
      </c>
      <c r="AR12" s="86" t="e">
        <f ca="true">+IF(AND(ISNUMBER(OFFSET('Sanitation Data'!$H$10,0,10*ROW('Sanitation Data'!H6))),'Data Summary'!DG12="Yes"),OFFSET('Sanitation Data'!$H$10,0,10*ROW('Sanitation Data'!H6)),NA())</f>
        <v>#N/A</v>
      </c>
      <c r="AS12" s="86" t="e">
        <f ca="true">+IF(AND(ISNUMBER(OFFSET('Sanitation Data'!$H$11,0,10*ROW('Sanitation Data'!H6))),'Data Summary'!DH12="Yes"),OFFSET('Sanitation Data'!$H$11,0,10*ROW('Sanitation Data'!H6)),NA())</f>
        <v>#N/A</v>
      </c>
      <c r="AT12" s="86" t="e">
        <f ca="true">+IF(AND(ISNUMBER(OFFSET('Sanitation Data'!$H$12,0,10*ROW('Sanitation Data'!H6))),'Data Summary'!DI12="Yes"),OFFSET('Sanitation Data'!$H$12,0,10*ROW('Sanitation Data'!H6)),NA())</f>
        <v>#N/A</v>
      </c>
      <c r="AU12" s="86" t="e">
        <f ca="true">+IF(AND(ISNUMBER(OFFSET('Sanitation Data'!$I$4,0,10*ROW('Sanitation Data'!I6))),'Data Summary'!DJ12="Yes"),100-OFFSET('Sanitation Data'!$I$4,0,10*ROW('Sanitation Data'!I6)),NA())</f>
        <v>#N/A</v>
      </c>
      <c r="AV12" s="86" t="e">
        <f ca="true">+IF(AND(ISNUMBER(OFFSET('Sanitation Data'!$I$6,0,10*ROW('Sanitation Data'!I6))),'Data Summary'!DK12="Yes"),OFFSET('Sanitation Data'!$I$6,0,10*ROW('Sanitation Data'!I6)),NA())</f>
        <v>#N/A</v>
      </c>
      <c r="AW12" s="86" t="e">
        <f ca="true">+IF(AND(ISNUMBER(OFFSET('Sanitation Data'!$I$10,0,10*ROW('Sanitation Data'!I6))),'Data Summary'!DL12="Yes"),OFFSET('Sanitation Data'!$I$10,0,10*ROW('Sanitation Data'!I6)),NA())</f>
        <v>#N/A</v>
      </c>
      <c r="AX12" s="86" t="e">
        <f ca="true">+IF(AND(ISNUMBER(OFFSET('Sanitation Data'!$I$11,0,10*ROW('Sanitation Data'!I6))),'Data Summary'!DM12="Yes"),OFFSET('Sanitation Data'!$I$11,0,10*ROW('Sanitation Data'!I6)),NA())</f>
        <v>#N/A</v>
      </c>
      <c r="AY12" s="86" t="e">
        <f ca="true">+IF(AND(ISNUMBER(OFFSET('Sanitation Data'!$I$12,0,10*ROW('Sanitation Data'!I6))),'Data Summary'!DN12="Yes"),OFFSET('Sanitation Data'!$I$12,0,10*ROW('Sanitation Data'!I6)),NA())</f>
        <v>#N/A</v>
      </c>
      <c r="AZ12" s="87" t="e">
        <f ca="true">+IF(AND(ISNUMBER(OFFSET('Hygiene Data'!$D$5,0,10*ROW('Hygiene Data'!D6))),'Data Summary'!DO12="Yes"),OFFSET('Hygiene Data'!$D$5,0,10*ROW('Hygiene Data'!D6)),NA())</f>
        <v>#N/A</v>
      </c>
      <c r="BA12" s="87" t="e">
        <f ca="true">+IF(AND(ISNUMBER(OFFSET('Hygiene Data'!$D$7,0,10*ROW('Hygiene Data'!D6))),'Data Summary'!DP12="Yes"),OFFSET('Hygiene Data'!$D$7,0,10*ROW('Hygiene Data'!D6)),NA())</f>
        <v>#N/A</v>
      </c>
      <c r="BB12" s="87" t="e">
        <f ca="true">+IF(AND(ISNUMBER(OFFSET('Hygiene Data'!$D$9,0,10*ROW('Hygiene Data'!D6))),'Data Summary'!DQ12="Yes"),OFFSET('Hygiene Data'!$D$9,0,10*ROW('Hygiene Data'!D6)),NA())</f>
        <v>#N/A</v>
      </c>
      <c r="BC12" s="87" t="e">
        <f ca="true">+IF(AND(ISNUMBER(OFFSET('Hygiene Data'!$E$5,0,10*ROW('Hygiene Data'!E6))),'Data Summary'!DR12="Yes"),OFFSET('Hygiene Data'!$E$5,0,10*ROW('Hygiene Data'!E6)),NA())</f>
        <v>#N/A</v>
      </c>
      <c r="BD12" s="87" t="e">
        <f ca="true">+IF(AND(ISNUMBER(OFFSET('Hygiene Data'!$E$7,0,10*ROW('Hygiene Data'!E6))),'Data Summary'!DS12="Yes"),OFFSET('Hygiene Data'!$E$7,0,10*ROW('Hygiene Data'!E6)),NA())</f>
        <v>#N/A</v>
      </c>
      <c r="BE12" s="87" t="e">
        <f ca="true">+IF(AND(ISNUMBER(OFFSET('Hygiene Data'!$E$9,0,10*ROW('Hygiene Data'!E6))),'Data Summary'!DT12="Yes"),OFFSET('Hygiene Data'!$E$9,0,10*ROW('Hygiene Data'!E6)),NA())</f>
        <v>#N/A</v>
      </c>
      <c r="BF12" s="87" t="e">
        <f ca="true">+IF(AND(ISNUMBER(OFFSET('Hygiene Data'!$F$5,0,10*ROW('Hygiene Data'!F6))),'Data Summary'!DU12="Yes"),OFFSET('Hygiene Data'!$F$5,0,10*ROW('Hygiene Data'!F6)),NA())</f>
        <v>#N/A</v>
      </c>
      <c r="BG12" s="87" t="e">
        <f ca="true">+IF(AND(ISNUMBER(OFFSET('Hygiene Data'!$F$7,0,10*ROW('Hygiene Data'!F6))),'Data Summary'!DV12="Yes"),OFFSET('Hygiene Data'!$F$7,0,10*ROW('Hygiene Data'!F6)),NA())</f>
        <v>#N/A</v>
      </c>
      <c r="BH12" s="87" t="e">
        <f ca="true">+IF(AND(ISNUMBER(OFFSET('Hygiene Data'!$F$9,0,10*ROW('Hygiene Data'!F6))),'Data Summary'!DW12="Yes"),OFFSET('Hygiene Data'!$F$9,0,10*ROW('Hygiene Data'!F6)),NA())</f>
        <v>#N/A</v>
      </c>
      <c r="BI12" s="87" t="e">
        <f ca="true">+IF(AND(ISNUMBER(OFFSET('Hygiene Data'!$G$5,0,10*ROW('Hygiene Data'!G6))),'Data Summary'!DX12="Yes"),OFFSET('Hygiene Data'!$G$5,0,10*ROW('Hygiene Data'!G6)),NA())</f>
        <v>#N/A</v>
      </c>
      <c r="BJ12" s="87" t="e">
        <f ca="true">+IF(AND(ISNUMBER(OFFSET('Hygiene Data'!$G$7,0,10*ROW('Hygiene Data'!G6))),'Data Summary'!DY12="Yes"),OFFSET('Hygiene Data'!$G$7,0,10*ROW('Hygiene Data'!G6)),NA())</f>
        <v>#N/A</v>
      </c>
      <c r="BK12" s="87" t="e">
        <f ca="true">+IF(AND(ISNUMBER(OFFSET('Hygiene Data'!$G$9,0,10*ROW('Hygiene Data'!G6))),'Data Summary'!DZ12="Yes"),OFFSET('Hygiene Data'!$G$9,0,10*ROW('Hygiene Data'!G6)),NA())</f>
        <v>#N/A</v>
      </c>
      <c r="BL12" s="87" t="e">
        <f ca="true">+IF(AND(ISNUMBER(OFFSET('Hygiene Data'!$H$5,0,10*ROW('Hygiene Data'!H6))),'Data Summary'!EA12="Yes"),OFFSET('Hygiene Data'!$H$5,0,10*ROW('Hygiene Data'!H6)),NA())</f>
        <v>#N/A</v>
      </c>
      <c r="BM12" s="87" t="e">
        <f ca="true">+IF(AND(ISNUMBER(OFFSET('Hygiene Data'!$H$7,0,10*ROW('Hygiene Data'!H6))),'Data Summary'!EB12="Yes"),OFFSET('Hygiene Data'!$H$7,0,10*ROW('Hygiene Data'!H6)),NA())</f>
        <v>#N/A</v>
      </c>
      <c r="BN12" s="87" t="e">
        <f ca="true">+IF(AND(ISNUMBER(OFFSET('Hygiene Data'!$H$9,0,10*ROW('Hygiene Data'!H6))),'Data Summary'!EC12="Yes"),OFFSET('Hygiene Data'!$H$9,0,10*ROW('Hygiene Data'!H6)),NA())</f>
        <v>#N/A</v>
      </c>
      <c r="BO12" s="87" t="e">
        <f ca="true">+IF(AND(ISNUMBER(OFFSET('Hygiene Data'!$I$5,0,10*ROW('Hygiene Data'!I6))),'Data Summary'!ED12="Yes"),OFFSET('Hygiene Data'!$I$5,0,10*ROW('Hygiene Data'!I6)),NA())</f>
        <v>#N/A</v>
      </c>
      <c r="BP12" s="87" t="e">
        <f ca="true">+IF(AND(ISNUMBER(OFFSET('Hygiene Data'!$I$7,0,10*ROW('Hygiene Data'!I6))),'Data Summary'!EE12="Yes"),OFFSET('Hygiene Data'!$I$7,0,10*ROW('Hygiene Data'!I6)),NA())</f>
        <v>#N/A</v>
      </c>
      <c r="BQ12" s="87" t="e">
        <f ca="true">+IF(AND(ISNUMBER(OFFSET('Hygiene Data'!$I$9,0,10*ROW('Hygiene Data'!I6))),'Data Summary'!EF12="Yes"),OFFSET('Hygiene Data'!$I$9,0,10*ROW('Hygiene Data'!I6)),NA())</f>
        <v>#N/A</v>
      </c>
    </row>
    <row xmlns:x14ac="http://schemas.microsoft.com/office/spreadsheetml/2009/9/ac" r="13" x14ac:dyDescent="0.2">
      <c r="A13" s="319" t="e">
        <f ca="true">+RIGHT('Data Summary'!A13,LEN('Data Summary'!A13)-9)</f>
        <v>#VALUE!</v>
      </c>
      <c r="B13" s="32" t="str">
        <f ca="true">+IF(ISTEXT('Data Summary'!B13),'Data Summary'!B13,"")</f>
        <v/>
      </c>
      <c r="C13" s="318" t="e">
        <f ca="true">+VALUE('Data Summary'!C13)</f>
        <v>#VALUE!</v>
      </c>
      <c r="D13" s="85" t="e">
        <f ca="true">+IF(AND(ISNUMBER(OFFSET('Water Data'!$D$4,0,10*ROW('Water Data'!D7))),'Data Summary'!BS13="Yes"),100-OFFSET('Water Data'!$D$4,0,10*ROW('Water Data'!D7)),NA())</f>
        <v>#N/A</v>
      </c>
      <c r="E13" s="85" t="e">
        <f ca="true">+IF(AND(ISNUMBER(OFFSET('Water Data'!$D$6,0,10*ROW('Water Data'!D7))),'Data Summary'!BT13="Yes"),OFFSET('Water Data'!$D$6,0,10*ROW('Water Data'!D7)),NA())</f>
        <v>#N/A</v>
      </c>
      <c r="F13" s="85" t="e">
        <f ca="true">+IF(AND(ISNUMBER(OFFSET('Water Data'!$D$9,0,10*ROW('Water Data'!D7))),'Data Summary'!BU13="Yes"),OFFSET('Water Data'!$D$9,0,10*ROW('Water Data'!D7)),NA())</f>
        <v>#N/A</v>
      </c>
      <c r="G13" s="85" t="e">
        <f ca="true">+IF(AND(ISNUMBER(OFFSET('Water Data'!$E$4,0,10*ROW('Water Data'!E7))),'Data Summary'!BV13="Yes"),100-OFFSET('Water Data'!$E$4,0,10*ROW('Water Data'!E7)),NA())</f>
        <v>#N/A</v>
      </c>
      <c r="H13" s="85" t="e">
        <f ca="true">+IF(AND(ISNUMBER(OFFSET('Water Data'!$E$6,0,10*ROW('Water Data'!E7))),'Data Summary'!BW13="Yes"),OFFSET('Water Data'!$E$6,0,10*ROW('Water Data'!E7)),NA())</f>
        <v>#N/A</v>
      </c>
      <c r="I13" s="85" t="e">
        <f ca="true">+IF(AND(ISNUMBER(OFFSET('Water Data'!$E$9,0,10*ROW('Water Data'!E7))),'Data Summary'!BX13="Yes"),OFFSET('Water Data'!$E$9,0,10*ROW('Water Data'!E7)),NA())</f>
        <v>#N/A</v>
      </c>
      <c r="J13" s="85" t="e">
        <f ca="true">+IF(AND(ISNUMBER(OFFSET('Water Data'!$F$4,0,10*ROW('Water Data'!F7))),'Data Summary'!BY13="Yes"),100-OFFSET('Water Data'!$F$4,0,10*ROW('Water Data'!F7)),NA())</f>
        <v>#N/A</v>
      </c>
      <c r="K13" s="85" t="e">
        <f ca="true">+IF(AND(ISNUMBER(OFFSET('Water Data'!$F$6,0,10*ROW('Water Data'!F7))),'Data Summary'!BZ13="Yes"),OFFSET('Water Data'!$F$6,0,10*ROW('Water Data'!F7)),NA())</f>
        <v>#N/A</v>
      </c>
      <c r="L13" s="85" t="e">
        <f ca="true">+IF(AND(ISNUMBER(OFFSET('Water Data'!$F$9,0,10*ROW('Water Data'!F7))),'Data Summary'!CA13="Yes"),OFFSET('Water Data'!$F$9,0,10*ROW('Water Data'!F7)),NA())</f>
        <v>#N/A</v>
      </c>
      <c r="M13" s="85" t="e">
        <f ca="true">+IF(AND(ISNUMBER(OFFSET('Water Data'!$G$4,0,10*ROW('Water Data'!G7))),'Data Summary'!CB13="Yes"),100-OFFSET('Water Data'!$G$4,0,10*ROW('Water Data'!G7)),NA())</f>
        <v>#N/A</v>
      </c>
      <c r="N13" s="85" t="e">
        <f ca="true">+IF(AND(ISNUMBER(OFFSET('Water Data'!$G$6,0,10*ROW('Water Data'!G7))),'Data Summary'!CC13="Yes"),OFFSET('Water Data'!$G$6,0,10*ROW('Water Data'!G7)),NA())</f>
        <v>#N/A</v>
      </c>
      <c r="O13" s="85" t="e">
        <f ca="true">+IF(AND(ISNUMBER(OFFSET('Water Data'!$G$9,0,10*ROW('Water Data'!G7))),'Data Summary'!CD13="Yes"),OFFSET('Water Data'!$G$9,0,10*ROW('Water Data'!G7)),NA())</f>
        <v>#N/A</v>
      </c>
      <c r="P13" s="85" t="e">
        <f ca="true">+IF(AND(ISNUMBER(OFFSET('Water Data'!$H$4,0,10*ROW('Water Data'!H7))),'Data Summary'!CE13="Yes"),100-OFFSET('Water Data'!$H$4,0,10*ROW('Water Data'!H7)),NA())</f>
        <v>#N/A</v>
      </c>
      <c r="Q13" s="85" t="e">
        <f ca="true">+IF(AND(ISNUMBER(OFFSET('Water Data'!$H$6,0,10*ROW('Water Data'!H7))),'Data Summary'!CF13="Yes"),OFFSET('Water Data'!$H$6,0,10*ROW('Water Data'!H7)),NA())</f>
        <v>#N/A</v>
      </c>
      <c r="R13" s="85" t="e">
        <f ca="true">+IF(AND(ISNUMBER(OFFSET('Water Data'!$H$9,0,10*ROW('Water Data'!H7))),'Data Summary'!CG13="Yes"),OFFSET('Water Data'!$H$9,0,10*ROW('Water Data'!H7)),NA())</f>
        <v>#N/A</v>
      </c>
      <c r="S13" s="85" t="e">
        <f ca="true">+IF(AND(ISNUMBER(OFFSET('Water Data'!$I$4,0,10*ROW('Water Data'!I7))),'Data Summary'!CH13="Yes"),100-OFFSET('Water Data'!$I$4,0,10*ROW('Water Data'!I7)),NA())</f>
        <v>#N/A</v>
      </c>
      <c r="T13" s="85" t="e">
        <f ca="true">+IF(AND(ISNUMBER(OFFSET('Water Data'!$I$6,0,10*ROW('Water Data'!I7))),'Data Summary'!CI13="Yes"),OFFSET('Water Data'!$I$6,0,10*ROW('Water Data'!I7)),NA())</f>
        <v>#N/A</v>
      </c>
      <c r="U13" s="85" t="e">
        <f ca="true">+IF(AND(ISNUMBER(OFFSET('Water Data'!$I$9,0,10*ROW('Water Data'!I7))),'Data Summary'!CJ13="Yes"),OFFSET('Water Data'!$I$9,0,10*ROW('Water Data'!I7)),NA())</f>
        <v>#N/A</v>
      </c>
      <c r="V13" s="86" t="e">
        <f ca="true">+IF(AND(ISNUMBER(OFFSET('Sanitation Data'!$D$4,0,10*ROW('Sanitation Data'!D7))),'Data Summary'!CK13="Yes"),100-OFFSET('Sanitation Data'!$D$4,0,10*ROW('Sanitation Data'!D7)),NA())</f>
        <v>#N/A</v>
      </c>
      <c r="W13" s="86" t="e">
        <f ca="true">+IF(AND(ISNUMBER(OFFSET('Sanitation Data'!$D$6,0,10*ROW('Sanitation Data'!D7))),'Data Summary'!CL13="Yes"),OFFSET('Sanitation Data'!$D$6,0,10*ROW('Sanitation Data'!D7)),NA())</f>
        <v>#N/A</v>
      </c>
      <c r="X13" s="86" t="e">
        <f ca="true">+IF(AND(ISNUMBER(OFFSET('Sanitation Data'!$D$10,0,10*ROW('Sanitation Data'!D7))),'Data Summary'!CM13="Yes"),OFFSET('Sanitation Data'!$D$10,0,10*ROW('Sanitation Data'!D7)),NA())</f>
        <v>#N/A</v>
      </c>
      <c r="Y13" s="86" t="e">
        <f ca="true">+IF(AND(ISNUMBER(OFFSET('Sanitation Data'!$D$11,0,10*ROW('Sanitation Data'!D7))),'Data Summary'!CN13="Yes"),OFFSET('Sanitation Data'!$D$11,0,10*ROW('Sanitation Data'!D7)),NA())</f>
        <v>#N/A</v>
      </c>
      <c r="Z13" s="86" t="e">
        <f ca="true">+IF(AND(ISNUMBER(OFFSET('Sanitation Data'!$D$12,0,10*ROW('Sanitation Data'!D7))),'Data Summary'!CO13="Yes"),OFFSET('Sanitation Data'!$D$12,0,10*ROW('Sanitation Data'!D7)),NA())</f>
        <v>#N/A</v>
      </c>
      <c r="AA13" s="86" t="e">
        <f ca="true">+IF(AND(ISNUMBER(OFFSET('Sanitation Data'!$E$4,0,10*ROW('Sanitation Data'!E7))),'Data Summary'!CP13="Yes"),100-OFFSET('Sanitation Data'!$E$4,0,10*ROW('Sanitation Data'!E7)),NA())</f>
        <v>#N/A</v>
      </c>
      <c r="AB13" s="86" t="e">
        <f ca="true">+IF(AND(ISNUMBER(OFFSET('Sanitation Data'!$E$6,0,10*ROW('Sanitation Data'!E7))),'Data Summary'!CQ13="Yes"),OFFSET('Sanitation Data'!$E$6,0,10*ROW('Sanitation Data'!E7)),NA())</f>
        <v>#N/A</v>
      </c>
      <c r="AC13" s="86" t="e">
        <f ca="true">+IF(AND(ISNUMBER(OFFSET('Sanitation Data'!$E$10,0,10*ROW('Sanitation Data'!E7))),'Data Summary'!CR13="Yes"),OFFSET('Sanitation Data'!$E$10,0,10*ROW('Sanitation Data'!E7)),NA())</f>
        <v>#N/A</v>
      </c>
      <c r="AD13" s="86" t="e">
        <f ca="true">+IF(AND(ISNUMBER(OFFSET('Sanitation Data'!$E$11,0,10*ROW('Sanitation Data'!E7))),'Data Summary'!CS13="Yes"),OFFSET('Sanitation Data'!$E$11,0,10*ROW('Sanitation Data'!E7)),NA())</f>
        <v>#N/A</v>
      </c>
      <c r="AE13" s="86" t="e">
        <f ca="true">+IF(AND(ISNUMBER(OFFSET('Sanitation Data'!$E$12,0,10*ROW('Sanitation Data'!E7))),'Data Summary'!CT13="Yes"),OFFSET('Sanitation Data'!$E$12,0,10*ROW('Sanitation Data'!E7)),NA())</f>
        <v>#N/A</v>
      </c>
      <c r="AF13" s="86" t="e">
        <f ca="true">+IF(AND(ISNUMBER(OFFSET('Sanitation Data'!$F$4,0,10*ROW('Sanitation Data'!F7))),'Data Summary'!CU13="Yes"),100-OFFSET('Sanitation Data'!$F$4,0,10*ROW('Sanitation Data'!F7)),NA())</f>
        <v>#N/A</v>
      </c>
      <c r="AG13" s="86" t="e">
        <f ca="true">+IF(AND(ISNUMBER(OFFSET('Sanitation Data'!$F$6,0,10*ROW('Sanitation Data'!F7))),'Data Summary'!CV13="Yes"),OFFSET('Sanitation Data'!$F$6,0,10*ROW('Sanitation Data'!F7)),NA())</f>
        <v>#N/A</v>
      </c>
      <c r="AH13" s="86" t="e">
        <f ca="true">+IF(AND(ISNUMBER(OFFSET('Sanitation Data'!$F$10,0,10*ROW('Sanitation Data'!F7))),'Data Summary'!CW13="Yes"),OFFSET('Sanitation Data'!$F$10,0,10*ROW('Sanitation Data'!F7)),NA())</f>
        <v>#N/A</v>
      </c>
      <c r="AI13" s="86" t="e">
        <f ca="true">+IF(AND(ISNUMBER(OFFSET('Sanitation Data'!$F$11,0,10*ROW('Sanitation Data'!F7))),'Data Summary'!CX13="Yes"),OFFSET('Sanitation Data'!$F$11,0,10*ROW('Sanitation Data'!F7)),NA())</f>
        <v>#N/A</v>
      </c>
      <c r="AJ13" s="86" t="e">
        <f ca="true">+IF(AND(ISNUMBER(OFFSET('Sanitation Data'!$F$12,0,10*ROW('Sanitation Data'!F7))),'Data Summary'!CY13="Yes"),OFFSET('Sanitation Data'!$F$12,0,10*ROW('Sanitation Data'!F7)),NA())</f>
        <v>#N/A</v>
      </c>
      <c r="AK13" s="86" t="e">
        <f ca="true">+IF(AND(ISNUMBER(OFFSET('Sanitation Data'!$G$4,0,10*ROW('Sanitation Data'!G7))),'Data Summary'!CZ13="Yes"),100-OFFSET('Sanitation Data'!$G$4,0,10*ROW('Sanitation Data'!G7)),NA())</f>
        <v>#N/A</v>
      </c>
      <c r="AL13" s="86" t="e">
        <f ca="true">+IF(AND(ISNUMBER(OFFSET('Sanitation Data'!$G$6,0,10*ROW('Sanitation Data'!G7))),'Data Summary'!DA13="Yes"),OFFSET('Sanitation Data'!$G$6,0,10*ROW('Sanitation Data'!G7)),NA())</f>
        <v>#N/A</v>
      </c>
      <c r="AM13" s="86" t="e">
        <f ca="true">+IF(AND(ISNUMBER(OFFSET('Sanitation Data'!$G$10,0,10*ROW('Sanitation Data'!G7))),'Data Summary'!DB13="Yes"),OFFSET('Sanitation Data'!$G$10,0,10*ROW('Sanitation Data'!G7)),NA())</f>
        <v>#N/A</v>
      </c>
      <c r="AN13" s="86" t="e">
        <f ca="true">+IF(AND(ISNUMBER(OFFSET('Sanitation Data'!$G$11,0,10*ROW('Sanitation Data'!G7))),'Data Summary'!DC13="Yes"),OFFSET('Sanitation Data'!$G$11,0,10*ROW('Sanitation Data'!G7)),NA())</f>
        <v>#N/A</v>
      </c>
      <c r="AO13" s="86" t="e">
        <f ca="true">+IF(AND(ISNUMBER(OFFSET('Sanitation Data'!$G$12,0,10*ROW('Sanitation Data'!G7))),'Data Summary'!DD13="Yes"),OFFSET('Sanitation Data'!$G$12,0,10*ROW('Sanitation Data'!G7)),NA())</f>
        <v>#N/A</v>
      </c>
      <c r="AP13" s="86" t="e">
        <f ca="true">+IF(AND(ISNUMBER(OFFSET('Sanitation Data'!$H$4,0,10*ROW('Sanitation Data'!H7))),'Data Summary'!DE13="Yes"),100-OFFSET('Sanitation Data'!$H$4,0,10*ROW('Sanitation Data'!H7)),NA())</f>
        <v>#N/A</v>
      </c>
      <c r="AQ13" s="86" t="e">
        <f ca="true">+IF(AND(ISNUMBER(OFFSET('Sanitation Data'!$H$6,0,10*ROW('Sanitation Data'!H7))),'Data Summary'!DF13="Yes"),OFFSET('Sanitation Data'!$H$6,0,10*ROW('Sanitation Data'!H7)),NA())</f>
        <v>#N/A</v>
      </c>
      <c r="AR13" s="86" t="e">
        <f ca="true">+IF(AND(ISNUMBER(OFFSET('Sanitation Data'!$H$10,0,10*ROW('Sanitation Data'!H7))),'Data Summary'!DG13="Yes"),OFFSET('Sanitation Data'!$H$10,0,10*ROW('Sanitation Data'!H7)),NA())</f>
        <v>#N/A</v>
      </c>
      <c r="AS13" s="86" t="e">
        <f ca="true">+IF(AND(ISNUMBER(OFFSET('Sanitation Data'!$H$11,0,10*ROW('Sanitation Data'!H7))),'Data Summary'!DH13="Yes"),OFFSET('Sanitation Data'!$H$11,0,10*ROW('Sanitation Data'!H7)),NA())</f>
        <v>#N/A</v>
      </c>
      <c r="AT13" s="86" t="e">
        <f ca="true">+IF(AND(ISNUMBER(OFFSET('Sanitation Data'!$H$12,0,10*ROW('Sanitation Data'!H7))),'Data Summary'!DI13="Yes"),OFFSET('Sanitation Data'!$H$12,0,10*ROW('Sanitation Data'!H7)),NA())</f>
        <v>#N/A</v>
      </c>
      <c r="AU13" s="86" t="e">
        <f ca="true">+IF(AND(ISNUMBER(OFFSET('Sanitation Data'!$I$4,0,10*ROW('Sanitation Data'!I7))),'Data Summary'!DJ13="Yes"),100-OFFSET('Sanitation Data'!$I$4,0,10*ROW('Sanitation Data'!I7)),NA())</f>
        <v>#N/A</v>
      </c>
      <c r="AV13" s="86" t="e">
        <f ca="true">+IF(AND(ISNUMBER(OFFSET('Sanitation Data'!$I$6,0,10*ROW('Sanitation Data'!I7))),'Data Summary'!DK13="Yes"),OFFSET('Sanitation Data'!$I$6,0,10*ROW('Sanitation Data'!I7)),NA())</f>
        <v>#N/A</v>
      </c>
      <c r="AW13" s="86" t="e">
        <f ca="true">+IF(AND(ISNUMBER(OFFSET('Sanitation Data'!$I$10,0,10*ROW('Sanitation Data'!I7))),'Data Summary'!DL13="Yes"),OFFSET('Sanitation Data'!$I$10,0,10*ROW('Sanitation Data'!I7)),NA())</f>
        <v>#N/A</v>
      </c>
      <c r="AX13" s="86" t="e">
        <f ca="true">+IF(AND(ISNUMBER(OFFSET('Sanitation Data'!$I$11,0,10*ROW('Sanitation Data'!I7))),'Data Summary'!DM13="Yes"),OFFSET('Sanitation Data'!$I$11,0,10*ROW('Sanitation Data'!I7)),NA())</f>
        <v>#N/A</v>
      </c>
      <c r="AY13" s="86" t="e">
        <f ca="true">+IF(AND(ISNUMBER(OFFSET('Sanitation Data'!$I$12,0,10*ROW('Sanitation Data'!I7))),'Data Summary'!DN13="Yes"),OFFSET('Sanitation Data'!$I$12,0,10*ROW('Sanitation Data'!I7)),NA())</f>
        <v>#N/A</v>
      </c>
      <c r="AZ13" s="87" t="e">
        <f ca="true">+IF(AND(ISNUMBER(OFFSET('Hygiene Data'!$D$5,0,10*ROW('Hygiene Data'!D7))),'Data Summary'!DO13="Yes"),OFFSET('Hygiene Data'!$D$5,0,10*ROW('Hygiene Data'!D7)),NA())</f>
        <v>#N/A</v>
      </c>
      <c r="BA13" s="87" t="e">
        <f ca="true">+IF(AND(ISNUMBER(OFFSET('Hygiene Data'!$D$7,0,10*ROW('Hygiene Data'!D7))),'Data Summary'!DP13="Yes"),OFFSET('Hygiene Data'!$D$7,0,10*ROW('Hygiene Data'!D7)),NA())</f>
        <v>#N/A</v>
      </c>
      <c r="BB13" s="87" t="e">
        <f ca="true">+IF(AND(ISNUMBER(OFFSET('Hygiene Data'!$D$9,0,10*ROW('Hygiene Data'!D7))),'Data Summary'!DQ13="Yes"),OFFSET('Hygiene Data'!$D$9,0,10*ROW('Hygiene Data'!D7)),NA())</f>
        <v>#N/A</v>
      </c>
      <c r="BC13" s="87" t="e">
        <f ca="true">+IF(AND(ISNUMBER(OFFSET('Hygiene Data'!$E$5,0,10*ROW('Hygiene Data'!E7))),'Data Summary'!DR13="Yes"),OFFSET('Hygiene Data'!$E$5,0,10*ROW('Hygiene Data'!E7)),NA())</f>
        <v>#N/A</v>
      </c>
      <c r="BD13" s="87" t="e">
        <f ca="true">+IF(AND(ISNUMBER(OFFSET('Hygiene Data'!$E$7,0,10*ROW('Hygiene Data'!E7))),'Data Summary'!DS13="Yes"),OFFSET('Hygiene Data'!$E$7,0,10*ROW('Hygiene Data'!E7)),NA())</f>
        <v>#N/A</v>
      </c>
      <c r="BE13" s="87" t="e">
        <f ca="true">+IF(AND(ISNUMBER(OFFSET('Hygiene Data'!$E$9,0,10*ROW('Hygiene Data'!E7))),'Data Summary'!DT13="Yes"),OFFSET('Hygiene Data'!$E$9,0,10*ROW('Hygiene Data'!E7)),NA())</f>
        <v>#N/A</v>
      </c>
      <c r="BF13" s="87" t="e">
        <f ca="true">+IF(AND(ISNUMBER(OFFSET('Hygiene Data'!$F$5,0,10*ROW('Hygiene Data'!F7))),'Data Summary'!DU13="Yes"),OFFSET('Hygiene Data'!$F$5,0,10*ROW('Hygiene Data'!F7)),NA())</f>
        <v>#N/A</v>
      </c>
      <c r="BG13" s="87" t="e">
        <f ca="true">+IF(AND(ISNUMBER(OFFSET('Hygiene Data'!$F$7,0,10*ROW('Hygiene Data'!F7))),'Data Summary'!DV13="Yes"),OFFSET('Hygiene Data'!$F$7,0,10*ROW('Hygiene Data'!F7)),NA())</f>
        <v>#N/A</v>
      </c>
      <c r="BH13" s="87" t="e">
        <f ca="true">+IF(AND(ISNUMBER(OFFSET('Hygiene Data'!$F$9,0,10*ROW('Hygiene Data'!F7))),'Data Summary'!DW13="Yes"),OFFSET('Hygiene Data'!$F$9,0,10*ROW('Hygiene Data'!F7)),NA())</f>
        <v>#N/A</v>
      </c>
      <c r="BI13" s="87" t="e">
        <f ca="true">+IF(AND(ISNUMBER(OFFSET('Hygiene Data'!$G$5,0,10*ROW('Hygiene Data'!G7))),'Data Summary'!DX13="Yes"),OFFSET('Hygiene Data'!$G$5,0,10*ROW('Hygiene Data'!G7)),NA())</f>
        <v>#N/A</v>
      </c>
      <c r="BJ13" s="87" t="e">
        <f ca="true">+IF(AND(ISNUMBER(OFFSET('Hygiene Data'!$G$7,0,10*ROW('Hygiene Data'!G7))),'Data Summary'!DY13="Yes"),OFFSET('Hygiene Data'!$G$7,0,10*ROW('Hygiene Data'!G7)),NA())</f>
        <v>#N/A</v>
      </c>
      <c r="BK13" s="87" t="e">
        <f ca="true">+IF(AND(ISNUMBER(OFFSET('Hygiene Data'!$G$9,0,10*ROW('Hygiene Data'!G7))),'Data Summary'!DZ13="Yes"),OFFSET('Hygiene Data'!$G$9,0,10*ROW('Hygiene Data'!G7)),NA())</f>
        <v>#N/A</v>
      </c>
      <c r="BL13" s="87" t="e">
        <f ca="true">+IF(AND(ISNUMBER(OFFSET('Hygiene Data'!$H$5,0,10*ROW('Hygiene Data'!H7))),'Data Summary'!EA13="Yes"),OFFSET('Hygiene Data'!$H$5,0,10*ROW('Hygiene Data'!H7)),NA())</f>
        <v>#N/A</v>
      </c>
      <c r="BM13" s="87" t="e">
        <f ca="true">+IF(AND(ISNUMBER(OFFSET('Hygiene Data'!$H$7,0,10*ROW('Hygiene Data'!H7))),'Data Summary'!EB13="Yes"),OFFSET('Hygiene Data'!$H$7,0,10*ROW('Hygiene Data'!H7)),NA())</f>
        <v>#N/A</v>
      </c>
      <c r="BN13" s="87" t="e">
        <f ca="true">+IF(AND(ISNUMBER(OFFSET('Hygiene Data'!$H$9,0,10*ROW('Hygiene Data'!H7))),'Data Summary'!EC13="Yes"),OFFSET('Hygiene Data'!$H$9,0,10*ROW('Hygiene Data'!H7)),NA())</f>
        <v>#N/A</v>
      </c>
      <c r="BO13" s="87" t="e">
        <f ca="true">+IF(AND(ISNUMBER(OFFSET('Hygiene Data'!$I$5,0,10*ROW('Hygiene Data'!I7))),'Data Summary'!ED13="Yes"),OFFSET('Hygiene Data'!$I$5,0,10*ROW('Hygiene Data'!I7)),NA())</f>
        <v>#N/A</v>
      </c>
      <c r="BP13" s="87" t="e">
        <f ca="true">+IF(AND(ISNUMBER(OFFSET('Hygiene Data'!$I$7,0,10*ROW('Hygiene Data'!I7))),'Data Summary'!EE13="Yes"),OFFSET('Hygiene Data'!$I$7,0,10*ROW('Hygiene Data'!I7)),NA())</f>
        <v>#N/A</v>
      </c>
      <c r="BQ13" s="87" t="e">
        <f ca="true">+IF(AND(ISNUMBER(OFFSET('Hygiene Data'!$I$9,0,10*ROW('Hygiene Data'!I7))),'Data Summary'!EF13="Yes"),OFFSET('Hygiene Data'!$I$9,0,10*ROW('Hygiene Data'!I7)),NA())</f>
        <v>#N/A</v>
      </c>
    </row>
    <row xmlns:x14ac="http://schemas.microsoft.com/office/spreadsheetml/2009/9/ac" r="14" x14ac:dyDescent="0.2">
      <c r="A14" s="319" t="e">
        <f ca="true">+RIGHT('Data Summary'!A14,LEN('Data Summary'!A14)-9)</f>
        <v>#VALUE!</v>
      </c>
      <c r="B14" s="32" t="str">
        <f ca="true">+IF(ISTEXT('Data Summary'!B14),'Data Summary'!B14,"")</f>
        <v/>
      </c>
      <c r="C14" s="318" t="e">
        <f ca="true">+VALUE('Data Summary'!C14)</f>
        <v>#VALUE!</v>
      </c>
      <c r="D14" s="85" t="e">
        <f ca="true">+IF(AND(ISNUMBER(OFFSET('Water Data'!$D$4,0,10*ROW('Water Data'!D8))),'Data Summary'!BS14="Yes"),100-OFFSET('Water Data'!$D$4,0,10*ROW('Water Data'!D8)),NA())</f>
        <v>#N/A</v>
      </c>
      <c r="E14" s="85" t="e">
        <f ca="true">+IF(AND(ISNUMBER(OFFSET('Water Data'!$D$6,0,10*ROW('Water Data'!D8))),'Data Summary'!BT14="Yes"),OFFSET('Water Data'!$D$6,0,10*ROW('Water Data'!D8)),NA())</f>
        <v>#N/A</v>
      </c>
      <c r="F14" s="85" t="e">
        <f ca="true">+IF(AND(ISNUMBER(OFFSET('Water Data'!$D$9,0,10*ROW('Water Data'!D8))),'Data Summary'!BU14="Yes"),OFFSET('Water Data'!$D$9,0,10*ROW('Water Data'!D8)),NA())</f>
        <v>#N/A</v>
      </c>
      <c r="G14" s="85" t="e">
        <f ca="true">+IF(AND(ISNUMBER(OFFSET('Water Data'!$E$4,0,10*ROW('Water Data'!E8))),'Data Summary'!BV14="Yes"),100-OFFSET('Water Data'!$E$4,0,10*ROW('Water Data'!E8)),NA())</f>
        <v>#N/A</v>
      </c>
      <c r="H14" s="85" t="e">
        <f ca="true">+IF(AND(ISNUMBER(OFFSET('Water Data'!$E$6,0,10*ROW('Water Data'!E8))),'Data Summary'!BW14="Yes"),OFFSET('Water Data'!$E$6,0,10*ROW('Water Data'!E8)),NA())</f>
        <v>#N/A</v>
      </c>
      <c r="I14" s="85" t="e">
        <f ca="true">+IF(AND(ISNUMBER(OFFSET('Water Data'!$E$9,0,10*ROW('Water Data'!E8))),'Data Summary'!BX14="Yes"),OFFSET('Water Data'!$E$9,0,10*ROW('Water Data'!E8)),NA())</f>
        <v>#N/A</v>
      </c>
      <c r="J14" s="85" t="e">
        <f ca="true">+IF(AND(ISNUMBER(OFFSET('Water Data'!$F$4,0,10*ROW('Water Data'!F8))),'Data Summary'!BY14="Yes"),100-OFFSET('Water Data'!$F$4,0,10*ROW('Water Data'!F8)),NA())</f>
        <v>#N/A</v>
      </c>
      <c r="K14" s="85" t="e">
        <f ca="true">+IF(AND(ISNUMBER(OFFSET('Water Data'!$F$6,0,10*ROW('Water Data'!F8))),'Data Summary'!BZ14="Yes"),OFFSET('Water Data'!$F$6,0,10*ROW('Water Data'!F8)),NA())</f>
        <v>#N/A</v>
      </c>
      <c r="L14" s="85" t="e">
        <f ca="true">+IF(AND(ISNUMBER(OFFSET('Water Data'!$F$9,0,10*ROW('Water Data'!F8))),'Data Summary'!CA14="Yes"),OFFSET('Water Data'!$F$9,0,10*ROW('Water Data'!F8)),NA())</f>
        <v>#N/A</v>
      </c>
      <c r="M14" s="85" t="e">
        <f ca="true">+IF(AND(ISNUMBER(OFFSET('Water Data'!$G$4,0,10*ROW('Water Data'!G8))),'Data Summary'!CB14="Yes"),100-OFFSET('Water Data'!$G$4,0,10*ROW('Water Data'!G8)),NA())</f>
        <v>#N/A</v>
      </c>
      <c r="N14" s="85" t="e">
        <f ca="true">+IF(AND(ISNUMBER(OFFSET('Water Data'!$G$6,0,10*ROW('Water Data'!G8))),'Data Summary'!CC14="Yes"),OFFSET('Water Data'!$G$6,0,10*ROW('Water Data'!G8)),NA())</f>
        <v>#N/A</v>
      </c>
      <c r="O14" s="85" t="e">
        <f ca="true">+IF(AND(ISNUMBER(OFFSET('Water Data'!$G$9,0,10*ROW('Water Data'!G8))),'Data Summary'!CD14="Yes"),OFFSET('Water Data'!$G$9,0,10*ROW('Water Data'!G8)),NA())</f>
        <v>#N/A</v>
      </c>
      <c r="P14" s="85" t="e">
        <f ca="true">+IF(AND(ISNUMBER(OFFSET('Water Data'!$H$4,0,10*ROW('Water Data'!H8))),'Data Summary'!CE14="Yes"),100-OFFSET('Water Data'!$H$4,0,10*ROW('Water Data'!H8)),NA())</f>
        <v>#N/A</v>
      </c>
      <c r="Q14" s="85" t="e">
        <f ca="true">+IF(AND(ISNUMBER(OFFSET('Water Data'!$H$6,0,10*ROW('Water Data'!H8))),'Data Summary'!CF14="Yes"),OFFSET('Water Data'!$H$6,0,10*ROW('Water Data'!H8)),NA())</f>
        <v>#N/A</v>
      </c>
      <c r="R14" s="85" t="e">
        <f ca="true">+IF(AND(ISNUMBER(OFFSET('Water Data'!$H$9,0,10*ROW('Water Data'!H8))),'Data Summary'!CG14="Yes"),OFFSET('Water Data'!$H$9,0,10*ROW('Water Data'!H8)),NA())</f>
        <v>#N/A</v>
      </c>
      <c r="S14" s="85" t="e">
        <f ca="true">+IF(AND(ISNUMBER(OFFSET('Water Data'!$I$4,0,10*ROW('Water Data'!I8))),'Data Summary'!CH14="Yes"),100-OFFSET('Water Data'!$I$4,0,10*ROW('Water Data'!I8)),NA())</f>
        <v>#N/A</v>
      </c>
      <c r="T14" s="85" t="e">
        <f ca="true">+IF(AND(ISNUMBER(OFFSET('Water Data'!$I$6,0,10*ROW('Water Data'!I8))),'Data Summary'!CI14="Yes"),OFFSET('Water Data'!$I$6,0,10*ROW('Water Data'!I8)),NA())</f>
        <v>#N/A</v>
      </c>
      <c r="U14" s="85" t="e">
        <f ca="true">+IF(AND(ISNUMBER(OFFSET('Water Data'!$I$9,0,10*ROW('Water Data'!I8))),'Data Summary'!CJ14="Yes"),OFFSET('Water Data'!$I$9,0,10*ROW('Water Data'!I8)),NA())</f>
        <v>#N/A</v>
      </c>
      <c r="V14" s="86" t="e">
        <f ca="true">+IF(AND(ISNUMBER(OFFSET('Sanitation Data'!$D$4,0,10*ROW('Sanitation Data'!D8))),'Data Summary'!CK14="Yes"),100-OFFSET('Sanitation Data'!$D$4,0,10*ROW('Sanitation Data'!D8)),NA())</f>
        <v>#N/A</v>
      </c>
      <c r="W14" s="86" t="e">
        <f ca="true">+IF(AND(ISNUMBER(OFFSET('Sanitation Data'!$D$6,0,10*ROW('Sanitation Data'!D8))),'Data Summary'!CL14="Yes"),OFFSET('Sanitation Data'!$D$6,0,10*ROW('Sanitation Data'!D8)),NA())</f>
        <v>#N/A</v>
      </c>
      <c r="X14" s="86" t="e">
        <f ca="true">+IF(AND(ISNUMBER(OFFSET('Sanitation Data'!$D$10,0,10*ROW('Sanitation Data'!D8))),'Data Summary'!CM14="Yes"),OFFSET('Sanitation Data'!$D$10,0,10*ROW('Sanitation Data'!D8)),NA())</f>
        <v>#N/A</v>
      </c>
      <c r="Y14" s="86" t="e">
        <f ca="true">+IF(AND(ISNUMBER(OFFSET('Sanitation Data'!$D$11,0,10*ROW('Sanitation Data'!D8))),'Data Summary'!CN14="Yes"),OFFSET('Sanitation Data'!$D$11,0,10*ROW('Sanitation Data'!D8)),NA())</f>
        <v>#N/A</v>
      </c>
      <c r="Z14" s="86" t="e">
        <f ca="true">+IF(AND(ISNUMBER(OFFSET('Sanitation Data'!$D$12,0,10*ROW('Sanitation Data'!D8))),'Data Summary'!CO14="Yes"),OFFSET('Sanitation Data'!$D$12,0,10*ROW('Sanitation Data'!D8)),NA())</f>
        <v>#N/A</v>
      </c>
      <c r="AA14" s="86" t="e">
        <f ca="true">+IF(AND(ISNUMBER(OFFSET('Sanitation Data'!$E$4,0,10*ROW('Sanitation Data'!E8))),'Data Summary'!CP14="Yes"),100-OFFSET('Sanitation Data'!$E$4,0,10*ROW('Sanitation Data'!E8)),NA())</f>
        <v>#N/A</v>
      </c>
      <c r="AB14" s="86" t="e">
        <f ca="true">+IF(AND(ISNUMBER(OFFSET('Sanitation Data'!$E$6,0,10*ROW('Sanitation Data'!E8))),'Data Summary'!CQ14="Yes"),OFFSET('Sanitation Data'!$E$6,0,10*ROW('Sanitation Data'!E8)),NA())</f>
        <v>#N/A</v>
      </c>
      <c r="AC14" s="86" t="e">
        <f ca="true">+IF(AND(ISNUMBER(OFFSET('Sanitation Data'!$E$10,0,10*ROW('Sanitation Data'!E8))),'Data Summary'!CR14="Yes"),OFFSET('Sanitation Data'!$E$10,0,10*ROW('Sanitation Data'!E8)),NA())</f>
        <v>#N/A</v>
      </c>
      <c r="AD14" s="86" t="e">
        <f ca="true">+IF(AND(ISNUMBER(OFFSET('Sanitation Data'!$E$11,0,10*ROW('Sanitation Data'!E8))),'Data Summary'!CS14="Yes"),OFFSET('Sanitation Data'!$E$11,0,10*ROW('Sanitation Data'!E8)),NA())</f>
        <v>#N/A</v>
      </c>
      <c r="AE14" s="86" t="e">
        <f ca="true">+IF(AND(ISNUMBER(OFFSET('Sanitation Data'!$E$12,0,10*ROW('Sanitation Data'!E8))),'Data Summary'!CT14="Yes"),OFFSET('Sanitation Data'!$E$12,0,10*ROW('Sanitation Data'!E8)),NA())</f>
        <v>#N/A</v>
      </c>
      <c r="AF14" s="86" t="e">
        <f ca="true">+IF(AND(ISNUMBER(OFFSET('Sanitation Data'!$F$4,0,10*ROW('Sanitation Data'!F8))),'Data Summary'!CU14="Yes"),100-OFFSET('Sanitation Data'!$F$4,0,10*ROW('Sanitation Data'!F8)),NA())</f>
        <v>#N/A</v>
      </c>
      <c r="AG14" s="86" t="e">
        <f ca="true">+IF(AND(ISNUMBER(OFFSET('Sanitation Data'!$F$6,0,10*ROW('Sanitation Data'!F8))),'Data Summary'!CV14="Yes"),OFFSET('Sanitation Data'!$F$6,0,10*ROW('Sanitation Data'!F8)),NA())</f>
        <v>#N/A</v>
      </c>
      <c r="AH14" s="86" t="e">
        <f ca="true">+IF(AND(ISNUMBER(OFFSET('Sanitation Data'!$F$10,0,10*ROW('Sanitation Data'!F8))),'Data Summary'!CW14="Yes"),OFFSET('Sanitation Data'!$F$10,0,10*ROW('Sanitation Data'!F8)),NA())</f>
        <v>#N/A</v>
      </c>
      <c r="AI14" s="86" t="e">
        <f ca="true">+IF(AND(ISNUMBER(OFFSET('Sanitation Data'!$F$11,0,10*ROW('Sanitation Data'!F8))),'Data Summary'!CX14="Yes"),OFFSET('Sanitation Data'!$F$11,0,10*ROW('Sanitation Data'!F8)),NA())</f>
        <v>#N/A</v>
      </c>
      <c r="AJ14" s="86" t="e">
        <f ca="true">+IF(AND(ISNUMBER(OFFSET('Sanitation Data'!$F$12,0,10*ROW('Sanitation Data'!F8))),'Data Summary'!CY14="Yes"),OFFSET('Sanitation Data'!$F$12,0,10*ROW('Sanitation Data'!F8)),NA())</f>
        <v>#N/A</v>
      </c>
      <c r="AK14" s="86" t="e">
        <f ca="true">+IF(AND(ISNUMBER(OFFSET('Sanitation Data'!$G$4,0,10*ROW('Sanitation Data'!G8))),'Data Summary'!CZ14="Yes"),100-OFFSET('Sanitation Data'!$G$4,0,10*ROW('Sanitation Data'!G8)),NA())</f>
        <v>#N/A</v>
      </c>
      <c r="AL14" s="86" t="e">
        <f ca="true">+IF(AND(ISNUMBER(OFFSET('Sanitation Data'!$G$6,0,10*ROW('Sanitation Data'!G8))),'Data Summary'!DA14="Yes"),OFFSET('Sanitation Data'!$G$6,0,10*ROW('Sanitation Data'!G8)),NA())</f>
        <v>#N/A</v>
      </c>
      <c r="AM14" s="86" t="e">
        <f ca="true">+IF(AND(ISNUMBER(OFFSET('Sanitation Data'!$G$10,0,10*ROW('Sanitation Data'!G8))),'Data Summary'!DB14="Yes"),OFFSET('Sanitation Data'!$G$10,0,10*ROW('Sanitation Data'!G8)),NA())</f>
        <v>#N/A</v>
      </c>
      <c r="AN14" s="86" t="e">
        <f ca="true">+IF(AND(ISNUMBER(OFFSET('Sanitation Data'!$G$11,0,10*ROW('Sanitation Data'!G8))),'Data Summary'!DC14="Yes"),OFFSET('Sanitation Data'!$G$11,0,10*ROW('Sanitation Data'!G8)),NA())</f>
        <v>#N/A</v>
      </c>
      <c r="AO14" s="86" t="e">
        <f ca="true">+IF(AND(ISNUMBER(OFFSET('Sanitation Data'!$G$12,0,10*ROW('Sanitation Data'!G8))),'Data Summary'!DD14="Yes"),OFFSET('Sanitation Data'!$G$12,0,10*ROW('Sanitation Data'!G8)),NA())</f>
        <v>#N/A</v>
      </c>
      <c r="AP14" s="86" t="e">
        <f ca="true">+IF(AND(ISNUMBER(OFFSET('Sanitation Data'!$H$4,0,10*ROW('Sanitation Data'!H8))),'Data Summary'!DE14="Yes"),100-OFFSET('Sanitation Data'!$H$4,0,10*ROW('Sanitation Data'!H8)),NA())</f>
        <v>#N/A</v>
      </c>
      <c r="AQ14" s="86" t="e">
        <f ca="true">+IF(AND(ISNUMBER(OFFSET('Sanitation Data'!$H$6,0,10*ROW('Sanitation Data'!H8))),'Data Summary'!DF14="Yes"),OFFSET('Sanitation Data'!$H$6,0,10*ROW('Sanitation Data'!H8)),NA())</f>
        <v>#N/A</v>
      </c>
      <c r="AR14" s="86" t="e">
        <f ca="true">+IF(AND(ISNUMBER(OFFSET('Sanitation Data'!$H$10,0,10*ROW('Sanitation Data'!H8))),'Data Summary'!DG14="Yes"),OFFSET('Sanitation Data'!$H$10,0,10*ROW('Sanitation Data'!H8)),NA())</f>
        <v>#N/A</v>
      </c>
      <c r="AS14" s="86" t="e">
        <f ca="true">+IF(AND(ISNUMBER(OFFSET('Sanitation Data'!$H$11,0,10*ROW('Sanitation Data'!H8))),'Data Summary'!DH14="Yes"),OFFSET('Sanitation Data'!$H$11,0,10*ROW('Sanitation Data'!H8)),NA())</f>
        <v>#N/A</v>
      </c>
      <c r="AT14" s="86" t="e">
        <f ca="true">+IF(AND(ISNUMBER(OFFSET('Sanitation Data'!$H$12,0,10*ROW('Sanitation Data'!H8))),'Data Summary'!DI14="Yes"),OFFSET('Sanitation Data'!$H$12,0,10*ROW('Sanitation Data'!H8)),NA())</f>
        <v>#N/A</v>
      </c>
      <c r="AU14" s="86" t="e">
        <f ca="true">+IF(AND(ISNUMBER(OFFSET('Sanitation Data'!$I$4,0,10*ROW('Sanitation Data'!I8))),'Data Summary'!DJ14="Yes"),100-OFFSET('Sanitation Data'!$I$4,0,10*ROW('Sanitation Data'!I8)),NA())</f>
        <v>#N/A</v>
      </c>
      <c r="AV14" s="86" t="e">
        <f ca="true">+IF(AND(ISNUMBER(OFFSET('Sanitation Data'!$I$6,0,10*ROW('Sanitation Data'!I8))),'Data Summary'!DK14="Yes"),OFFSET('Sanitation Data'!$I$6,0,10*ROW('Sanitation Data'!I8)),NA())</f>
        <v>#N/A</v>
      </c>
      <c r="AW14" s="86" t="e">
        <f ca="true">+IF(AND(ISNUMBER(OFFSET('Sanitation Data'!$I$10,0,10*ROW('Sanitation Data'!I8))),'Data Summary'!DL14="Yes"),OFFSET('Sanitation Data'!$I$10,0,10*ROW('Sanitation Data'!I8)),NA())</f>
        <v>#N/A</v>
      </c>
      <c r="AX14" s="86" t="e">
        <f ca="true">+IF(AND(ISNUMBER(OFFSET('Sanitation Data'!$I$11,0,10*ROW('Sanitation Data'!I8))),'Data Summary'!DM14="Yes"),OFFSET('Sanitation Data'!$I$11,0,10*ROW('Sanitation Data'!I8)),NA())</f>
        <v>#N/A</v>
      </c>
      <c r="AY14" s="86" t="e">
        <f ca="true">+IF(AND(ISNUMBER(OFFSET('Sanitation Data'!$I$12,0,10*ROW('Sanitation Data'!I8))),'Data Summary'!DN14="Yes"),OFFSET('Sanitation Data'!$I$12,0,10*ROW('Sanitation Data'!I8)),NA())</f>
        <v>#N/A</v>
      </c>
      <c r="AZ14" s="87" t="e">
        <f ca="true">+IF(AND(ISNUMBER(OFFSET('Hygiene Data'!$D$5,0,10*ROW('Hygiene Data'!D8))),'Data Summary'!DO14="Yes"),OFFSET('Hygiene Data'!$D$5,0,10*ROW('Hygiene Data'!D8)),NA())</f>
        <v>#N/A</v>
      </c>
      <c r="BA14" s="87" t="e">
        <f ca="true">+IF(AND(ISNUMBER(OFFSET('Hygiene Data'!$D$7,0,10*ROW('Hygiene Data'!D8))),'Data Summary'!DP14="Yes"),OFFSET('Hygiene Data'!$D$7,0,10*ROW('Hygiene Data'!D8)),NA())</f>
        <v>#N/A</v>
      </c>
      <c r="BB14" s="87" t="e">
        <f ca="true">+IF(AND(ISNUMBER(OFFSET('Hygiene Data'!$D$9,0,10*ROW('Hygiene Data'!D8))),'Data Summary'!DQ14="Yes"),OFFSET('Hygiene Data'!$D$9,0,10*ROW('Hygiene Data'!D8)),NA())</f>
        <v>#N/A</v>
      </c>
      <c r="BC14" s="87" t="e">
        <f ca="true">+IF(AND(ISNUMBER(OFFSET('Hygiene Data'!$E$5,0,10*ROW('Hygiene Data'!E8))),'Data Summary'!DR14="Yes"),OFFSET('Hygiene Data'!$E$5,0,10*ROW('Hygiene Data'!E8)),NA())</f>
        <v>#N/A</v>
      </c>
      <c r="BD14" s="87" t="e">
        <f ca="true">+IF(AND(ISNUMBER(OFFSET('Hygiene Data'!$E$7,0,10*ROW('Hygiene Data'!E8))),'Data Summary'!DS14="Yes"),OFFSET('Hygiene Data'!$E$7,0,10*ROW('Hygiene Data'!E8)),NA())</f>
        <v>#N/A</v>
      </c>
      <c r="BE14" s="87" t="e">
        <f ca="true">+IF(AND(ISNUMBER(OFFSET('Hygiene Data'!$E$9,0,10*ROW('Hygiene Data'!E8))),'Data Summary'!DT14="Yes"),OFFSET('Hygiene Data'!$E$9,0,10*ROW('Hygiene Data'!E8)),NA())</f>
        <v>#N/A</v>
      </c>
      <c r="BF14" s="87" t="e">
        <f ca="true">+IF(AND(ISNUMBER(OFFSET('Hygiene Data'!$F$5,0,10*ROW('Hygiene Data'!F8))),'Data Summary'!DU14="Yes"),OFFSET('Hygiene Data'!$F$5,0,10*ROW('Hygiene Data'!F8)),NA())</f>
        <v>#N/A</v>
      </c>
      <c r="BG14" s="87" t="e">
        <f ca="true">+IF(AND(ISNUMBER(OFFSET('Hygiene Data'!$F$7,0,10*ROW('Hygiene Data'!F8))),'Data Summary'!DV14="Yes"),OFFSET('Hygiene Data'!$F$7,0,10*ROW('Hygiene Data'!F8)),NA())</f>
        <v>#N/A</v>
      </c>
      <c r="BH14" s="87" t="e">
        <f ca="true">+IF(AND(ISNUMBER(OFFSET('Hygiene Data'!$F$9,0,10*ROW('Hygiene Data'!F8))),'Data Summary'!DW14="Yes"),OFFSET('Hygiene Data'!$F$9,0,10*ROW('Hygiene Data'!F8)),NA())</f>
        <v>#N/A</v>
      </c>
      <c r="BI14" s="87" t="e">
        <f ca="true">+IF(AND(ISNUMBER(OFFSET('Hygiene Data'!$G$5,0,10*ROW('Hygiene Data'!G8))),'Data Summary'!DX14="Yes"),OFFSET('Hygiene Data'!$G$5,0,10*ROW('Hygiene Data'!G8)),NA())</f>
        <v>#N/A</v>
      </c>
      <c r="BJ14" s="87" t="e">
        <f ca="true">+IF(AND(ISNUMBER(OFFSET('Hygiene Data'!$G$7,0,10*ROW('Hygiene Data'!G8))),'Data Summary'!DY14="Yes"),OFFSET('Hygiene Data'!$G$7,0,10*ROW('Hygiene Data'!G8)),NA())</f>
        <v>#N/A</v>
      </c>
      <c r="BK14" s="87" t="e">
        <f ca="true">+IF(AND(ISNUMBER(OFFSET('Hygiene Data'!$G$9,0,10*ROW('Hygiene Data'!G8))),'Data Summary'!DZ14="Yes"),OFFSET('Hygiene Data'!$G$9,0,10*ROW('Hygiene Data'!G8)),NA())</f>
        <v>#N/A</v>
      </c>
      <c r="BL14" s="87" t="e">
        <f ca="true">+IF(AND(ISNUMBER(OFFSET('Hygiene Data'!$H$5,0,10*ROW('Hygiene Data'!H8))),'Data Summary'!EA14="Yes"),OFFSET('Hygiene Data'!$H$5,0,10*ROW('Hygiene Data'!H8)),NA())</f>
        <v>#N/A</v>
      </c>
      <c r="BM14" s="87" t="e">
        <f ca="true">+IF(AND(ISNUMBER(OFFSET('Hygiene Data'!$H$7,0,10*ROW('Hygiene Data'!H8))),'Data Summary'!EB14="Yes"),OFFSET('Hygiene Data'!$H$7,0,10*ROW('Hygiene Data'!H8)),NA())</f>
        <v>#N/A</v>
      </c>
      <c r="BN14" s="87" t="e">
        <f ca="true">+IF(AND(ISNUMBER(OFFSET('Hygiene Data'!$H$9,0,10*ROW('Hygiene Data'!H8))),'Data Summary'!EC14="Yes"),OFFSET('Hygiene Data'!$H$9,0,10*ROW('Hygiene Data'!H8)),NA())</f>
        <v>#N/A</v>
      </c>
      <c r="BO14" s="87" t="e">
        <f ca="true">+IF(AND(ISNUMBER(OFFSET('Hygiene Data'!$I$5,0,10*ROW('Hygiene Data'!I8))),'Data Summary'!ED14="Yes"),OFFSET('Hygiene Data'!$I$5,0,10*ROW('Hygiene Data'!I8)),NA())</f>
        <v>#N/A</v>
      </c>
      <c r="BP14" s="87" t="e">
        <f ca="true">+IF(AND(ISNUMBER(OFFSET('Hygiene Data'!$I$7,0,10*ROW('Hygiene Data'!I8))),'Data Summary'!EE14="Yes"),OFFSET('Hygiene Data'!$I$7,0,10*ROW('Hygiene Data'!I8)),NA())</f>
        <v>#N/A</v>
      </c>
      <c r="BQ14" s="87" t="e">
        <f ca="true">+IF(AND(ISNUMBER(OFFSET('Hygiene Data'!$I$9,0,10*ROW('Hygiene Data'!I8))),'Data Summary'!EF14="Yes"),OFFSET('Hygiene Data'!$I$9,0,10*ROW('Hygiene Data'!I8)),NA())</f>
        <v>#N/A</v>
      </c>
    </row>
    <row xmlns:x14ac="http://schemas.microsoft.com/office/spreadsheetml/2009/9/ac" r="15" x14ac:dyDescent="0.2">
      <c r="A15" s="319" t="e">
        <f ca="true">+RIGHT('Data Summary'!A15,LEN('Data Summary'!A15)-9)</f>
        <v>#VALUE!</v>
      </c>
      <c r="B15" s="32" t="str">
        <f ca="true">+IF(ISTEXT('Data Summary'!B15),'Data Summary'!B15,"")</f>
        <v/>
      </c>
      <c r="C15" s="318" t="e">
        <f ca="true">+VALUE('Data Summary'!C15)</f>
        <v>#VALUE!</v>
      </c>
      <c r="D15" s="85" t="e">
        <f ca="true">+IF(AND(ISNUMBER(OFFSET('Water Data'!$D$4,0,10*ROW('Water Data'!D9))),'Data Summary'!BS15="Yes"),100-OFFSET('Water Data'!$D$4,0,10*ROW('Water Data'!D9)),NA())</f>
        <v>#N/A</v>
      </c>
      <c r="E15" s="85" t="e">
        <f ca="true">+IF(AND(ISNUMBER(OFFSET('Water Data'!$D$6,0,10*ROW('Water Data'!D9))),'Data Summary'!BT15="Yes"),OFFSET('Water Data'!$D$6,0,10*ROW('Water Data'!D9)),NA())</f>
        <v>#N/A</v>
      </c>
      <c r="F15" s="85" t="e">
        <f ca="true">+IF(AND(ISNUMBER(OFFSET('Water Data'!$D$9,0,10*ROW('Water Data'!D9))),'Data Summary'!BU15="Yes"),OFFSET('Water Data'!$D$9,0,10*ROW('Water Data'!D9)),NA())</f>
        <v>#N/A</v>
      </c>
      <c r="G15" s="85" t="e">
        <f ca="true">+IF(AND(ISNUMBER(OFFSET('Water Data'!$E$4,0,10*ROW('Water Data'!E9))),'Data Summary'!BV15="Yes"),100-OFFSET('Water Data'!$E$4,0,10*ROW('Water Data'!E9)),NA())</f>
        <v>#N/A</v>
      </c>
      <c r="H15" s="85" t="e">
        <f ca="true">+IF(AND(ISNUMBER(OFFSET('Water Data'!$E$6,0,10*ROW('Water Data'!E9))),'Data Summary'!BW15="Yes"),OFFSET('Water Data'!$E$6,0,10*ROW('Water Data'!E9)),NA())</f>
        <v>#N/A</v>
      </c>
      <c r="I15" s="85" t="e">
        <f ca="true">+IF(AND(ISNUMBER(OFFSET('Water Data'!$E$9,0,10*ROW('Water Data'!E9))),'Data Summary'!BX15="Yes"),OFFSET('Water Data'!$E$9,0,10*ROW('Water Data'!E9)),NA())</f>
        <v>#N/A</v>
      </c>
      <c r="J15" s="85" t="e">
        <f ca="true">+IF(AND(ISNUMBER(OFFSET('Water Data'!$F$4,0,10*ROW('Water Data'!F9))),'Data Summary'!BY15="Yes"),100-OFFSET('Water Data'!$F$4,0,10*ROW('Water Data'!F9)),NA())</f>
        <v>#N/A</v>
      </c>
      <c r="K15" s="85" t="e">
        <f ca="true">+IF(AND(ISNUMBER(OFFSET('Water Data'!$F$6,0,10*ROW('Water Data'!F9))),'Data Summary'!BZ15="Yes"),OFFSET('Water Data'!$F$6,0,10*ROW('Water Data'!F9)),NA())</f>
        <v>#N/A</v>
      </c>
      <c r="L15" s="85" t="e">
        <f ca="true">+IF(AND(ISNUMBER(OFFSET('Water Data'!$F$9,0,10*ROW('Water Data'!F9))),'Data Summary'!CA15="Yes"),OFFSET('Water Data'!$F$9,0,10*ROW('Water Data'!F9)),NA())</f>
        <v>#N/A</v>
      </c>
      <c r="M15" s="85" t="e">
        <f ca="true">+IF(AND(ISNUMBER(OFFSET('Water Data'!$G$4,0,10*ROW('Water Data'!G9))),'Data Summary'!CB15="Yes"),100-OFFSET('Water Data'!$G$4,0,10*ROW('Water Data'!G9)),NA())</f>
        <v>#N/A</v>
      </c>
      <c r="N15" s="85" t="e">
        <f ca="true">+IF(AND(ISNUMBER(OFFSET('Water Data'!$G$6,0,10*ROW('Water Data'!G9))),'Data Summary'!CC15="Yes"),OFFSET('Water Data'!$G$6,0,10*ROW('Water Data'!G9)),NA())</f>
        <v>#N/A</v>
      </c>
      <c r="O15" s="85" t="e">
        <f ca="true">+IF(AND(ISNUMBER(OFFSET('Water Data'!$G$9,0,10*ROW('Water Data'!G9))),'Data Summary'!CD15="Yes"),OFFSET('Water Data'!$G$9,0,10*ROW('Water Data'!G9)),NA())</f>
        <v>#N/A</v>
      </c>
      <c r="P15" s="85" t="e">
        <f ca="true">+IF(AND(ISNUMBER(OFFSET('Water Data'!$H$4,0,10*ROW('Water Data'!H9))),'Data Summary'!CE15="Yes"),100-OFFSET('Water Data'!$H$4,0,10*ROW('Water Data'!H9)),NA())</f>
        <v>#N/A</v>
      </c>
      <c r="Q15" s="85" t="e">
        <f ca="true">+IF(AND(ISNUMBER(OFFSET('Water Data'!$H$6,0,10*ROW('Water Data'!H9))),'Data Summary'!CF15="Yes"),OFFSET('Water Data'!$H$6,0,10*ROW('Water Data'!H9)),NA())</f>
        <v>#N/A</v>
      </c>
      <c r="R15" s="85" t="e">
        <f ca="true">+IF(AND(ISNUMBER(OFFSET('Water Data'!$H$9,0,10*ROW('Water Data'!H9))),'Data Summary'!CG15="Yes"),OFFSET('Water Data'!$H$9,0,10*ROW('Water Data'!H9)),NA())</f>
        <v>#N/A</v>
      </c>
      <c r="S15" s="85" t="e">
        <f ca="true">+IF(AND(ISNUMBER(OFFSET('Water Data'!$I$4,0,10*ROW('Water Data'!I9))),'Data Summary'!CH15="Yes"),100-OFFSET('Water Data'!$I$4,0,10*ROW('Water Data'!I9)),NA())</f>
        <v>#N/A</v>
      </c>
      <c r="T15" s="85" t="e">
        <f ca="true">+IF(AND(ISNUMBER(OFFSET('Water Data'!$I$6,0,10*ROW('Water Data'!I9))),'Data Summary'!CI15="Yes"),OFFSET('Water Data'!$I$6,0,10*ROW('Water Data'!I9)),NA())</f>
        <v>#N/A</v>
      </c>
      <c r="U15" s="85" t="e">
        <f ca="true">+IF(AND(ISNUMBER(OFFSET('Water Data'!$I$9,0,10*ROW('Water Data'!I9))),'Data Summary'!CJ15="Yes"),OFFSET('Water Data'!$I$9,0,10*ROW('Water Data'!I9)),NA())</f>
        <v>#N/A</v>
      </c>
      <c r="V15" s="86" t="e">
        <f ca="true">+IF(AND(ISNUMBER(OFFSET('Sanitation Data'!$D$4,0,10*ROW('Sanitation Data'!D9))),'Data Summary'!CK15="Yes"),100-OFFSET('Sanitation Data'!$D$4,0,10*ROW('Sanitation Data'!D9)),NA())</f>
        <v>#N/A</v>
      </c>
      <c r="W15" s="86" t="e">
        <f ca="true">+IF(AND(ISNUMBER(OFFSET('Sanitation Data'!$D$6,0,10*ROW('Sanitation Data'!D9))),'Data Summary'!CL15="Yes"),OFFSET('Sanitation Data'!$D$6,0,10*ROW('Sanitation Data'!D9)),NA())</f>
        <v>#N/A</v>
      </c>
      <c r="X15" s="86" t="e">
        <f ca="true">+IF(AND(ISNUMBER(OFFSET('Sanitation Data'!$D$10,0,10*ROW('Sanitation Data'!D9))),'Data Summary'!CM15="Yes"),OFFSET('Sanitation Data'!$D$10,0,10*ROW('Sanitation Data'!D9)),NA())</f>
        <v>#N/A</v>
      </c>
      <c r="Y15" s="86" t="e">
        <f ca="true">+IF(AND(ISNUMBER(OFFSET('Sanitation Data'!$D$11,0,10*ROW('Sanitation Data'!D9))),'Data Summary'!CN15="Yes"),OFFSET('Sanitation Data'!$D$11,0,10*ROW('Sanitation Data'!D9)),NA())</f>
        <v>#N/A</v>
      </c>
      <c r="Z15" s="86" t="e">
        <f ca="true">+IF(AND(ISNUMBER(OFFSET('Sanitation Data'!$D$12,0,10*ROW('Sanitation Data'!D9))),'Data Summary'!CO15="Yes"),OFFSET('Sanitation Data'!$D$12,0,10*ROW('Sanitation Data'!D9)),NA())</f>
        <v>#N/A</v>
      </c>
      <c r="AA15" s="86" t="e">
        <f ca="true">+IF(AND(ISNUMBER(OFFSET('Sanitation Data'!$E$4,0,10*ROW('Sanitation Data'!E9))),'Data Summary'!CP15="Yes"),100-OFFSET('Sanitation Data'!$E$4,0,10*ROW('Sanitation Data'!E9)),NA())</f>
        <v>#N/A</v>
      </c>
      <c r="AB15" s="86" t="e">
        <f ca="true">+IF(AND(ISNUMBER(OFFSET('Sanitation Data'!$E$6,0,10*ROW('Sanitation Data'!E9))),'Data Summary'!CQ15="Yes"),OFFSET('Sanitation Data'!$E$6,0,10*ROW('Sanitation Data'!E9)),NA())</f>
        <v>#N/A</v>
      </c>
      <c r="AC15" s="86" t="e">
        <f ca="true">+IF(AND(ISNUMBER(OFFSET('Sanitation Data'!$E$10,0,10*ROW('Sanitation Data'!E9))),'Data Summary'!CR15="Yes"),OFFSET('Sanitation Data'!$E$10,0,10*ROW('Sanitation Data'!E9)),NA())</f>
        <v>#N/A</v>
      </c>
      <c r="AD15" s="86" t="e">
        <f ca="true">+IF(AND(ISNUMBER(OFFSET('Sanitation Data'!$E$11,0,10*ROW('Sanitation Data'!E9))),'Data Summary'!CS15="Yes"),OFFSET('Sanitation Data'!$E$11,0,10*ROW('Sanitation Data'!E9)),NA())</f>
        <v>#N/A</v>
      </c>
      <c r="AE15" s="86" t="e">
        <f ca="true">+IF(AND(ISNUMBER(OFFSET('Sanitation Data'!$E$12,0,10*ROW('Sanitation Data'!E9))),'Data Summary'!CT15="Yes"),OFFSET('Sanitation Data'!$E$12,0,10*ROW('Sanitation Data'!E9)),NA())</f>
        <v>#N/A</v>
      </c>
      <c r="AF15" s="86" t="e">
        <f ca="true">+IF(AND(ISNUMBER(OFFSET('Sanitation Data'!$F$4,0,10*ROW('Sanitation Data'!F9))),'Data Summary'!CU15="Yes"),100-OFFSET('Sanitation Data'!$F$4,0,10*ROW('Sanitation Data'!F9)),NA())</f>
        <v>#N/A</v>
      </c>
      <c r="AG15" s="86" t="e">
        <f ca="true">+IF(AND(ISNUMBER(OFFSET('Sanitation Data'!$F$6,0,10*ROW('Sanitation Data'!F9))),'Data Summary'!CV15="Yes"),OFFSET('Sanitation Data'!$F$6,0,10*ROW('Sanitation Data'!F9)),NA())</f>
        <v>#N/A</v>
      </c>
      <c r="AH15" s="86" t="e">
        <f ca="true">+IF(AND(ISNUMBER(OFFSET('Sanitation Data'!$F$10,0,10*ROW('Sanitation Data'!F9))),'Data Summary'!CW15="Yes"),OFFSET('Sanitation Data'!$F$10,0,10*ROW('Sanitation Data'!F9)),NA())</f>
        <v>#N/A</v>
      </c>
      <c r="AI15" s="86" t="e">
        <f ca="true">+IF(AND(ISNUMBER(OFFSET('Sanitation Data'!$F$11,0,10*ROW('Sanitation Data'!F9))),'Data Summary'!CX15="Yes"),OFFSET('Sanitation Data'!$F$11,0,10*ROW('Sanitation Data'!F9)),NA())</f>
        <v>#N/A</v>
      </c>
      <c r="AJ15" s="86" t="e">
        <f ca="true">+IF(AND(ISNUMBER(OFFSET('Sanitation Data'!$F$12,0,10*ROW('Sanitation Data'!F9))),'Data Summary'!CY15="Yes"),OFFSET('Sanitation Data'!$F$12,0,10*ROW('Sanitation Data'!F9)),NA())</f>
        <v>#N/A</v>
      </c>
      <c r="AK15" s="86" t="e">
        <f ca="true">+IF(AND(ISNUMBER(OFFSET('Sanitation Data'!$G$4,0,10*ROW('Sanitation Data'!G9))),'Data Summary'!CZ15="Yes"),100-OFFSET('Sanitation Data'!$G$4,0,10*ROW('Sanitation Data'!G9)),NA())</f>
        <v>#N/A</v>
      </c>
      <c r="AL15" s="86" t="e">
        <f ca="true">+IF(AND(ISNUMBER(OFFSET('Sanitation Data'!$G$6,0,10*ROW('Sanitation Data'!G9))),'Data Summary'!DA15="Yes"),OFFSET('Sanitation Data'!$G$6,0,10*ROW('Sanitation Data'!G9)),NA())</f>
        <v>#N/A</v>
      </c>
      <c r="AM15" s="86" t="e">
        <f ca="true">+IF(AND(ISNUMBER(OFFSET('Sanitation Data'!$G$10,0,10*ROW('Sanitation Data'!G9))),'Data Summary'!DB15="Yes"),OFFSET('Sanitation Data'!$G$10,0,10*ROW('Sanitation Data'!G9)),NA())</f>
        <v>#N/A</v>
      </c>
      <c r="AN15" s="86" t="e">
        <f ca="true">+IF(AND(ISNUMBER(OFFSET('Sanitation Data'!$G$11,0,10*ROW('Sanitation Data'!G9))),'Data Summary'!DC15="Yes"),OFFSET('Sanitation Data'!$G$11,0,10*ROW('Sanitation Data'!G9)),NA())</f>
        <v>#N/A</v>
      </c>
      <c r="AO15" s="86" t="e">
        <f ca="true">+IF(AND(ISNUMBER(OFFSET('Sanitation Data'!$G$12,0,10*ROW('Sanitation Data'!G9))),'Data Summary'!DD15="Yes"),OFFSET('Sanitation Data'!$G$12,0,10*ROW('Sanitation Data'!G9)),NA())</f>
        <v>#N/A</v>
      </c>
      <c r="AP15" s="86" t="e">
        <f ca="true">+IF(AND(ISNUMBER(OFFSET('Sanitation Data'!$H$4,0,10*ROW('Sanitation Data'!H9))),'Data Summary'!DE15="Yes"),100-OFFSET('Sanitation Data'!$H$4,0,10*ROW('Sanitation Data'!H9)),NA())</f>
        <v>#N/A</v>
      </c>
      <c r="AQ15" s="86" t="e">
        <f ca="true">+IF(AND(ISNUMBER(OFFSET('Sanitation Data'!$H$6,0,10*ROW('Sanitation Data'!H9))),'Data Summary'!DF15="Yes"),OFFSET('Sanitation Data'!$H$6,0,10*ROW('Sanitation Data'!H9)),NA())</f>
        <v>#N/A</v>
      </c>
      <c r="AR15" s="86" t="e">
        <f ca="true">+IF(AND(ISNUMBER(OFFSET('Sanitation Data'!$H$10,0,10*ROW('Sanitation Data'!H9))),'Data Summary'!DG15="Yes"),OFFSET('Sanitation Data'!$H$10,0,10*ROW('Sanitation Data'!H9)),NA())</f>
        <v>#N/A</v>
      </c>
      <c r="AS15" s="86" t="e">
        <f ca="true">+IF(AND(ISNUMBER(OFFSET('Sanitation Data'!$H$11,0,10*ROW('Sanitation Data'!H9))),'Data Summary'!DH15="Yes"),OFFSET('Sanitation Data'!$H$11,0,10*ROW('Sanitation Data'!H9)),NA())</f>
        <v>#N/A</v>
      </c>
      <c r="AT15" s="86" t="e">
        <f ca="true">+IF(AND(ISNUMBER(OFFSET('Sanitation Data'!$H$12,0,10*ROW('Sanitation Data'!H9))),'Data Summary'!DI15="Yes"),OFFSET('Sanitation Data'!$H$12,0,10*ROW('Sanitation Data'!H9)),NA())</f>
        <v>#N/A</v>
      </c>
      <c r="AU15" s="86" t="e">
        <f ca="true">+IF(AND(ISNUMBER(OFFSET('Sanitation Data'!$I$4,0,10*ROW('Sanitation Data'!I9))),'Data Summary'!DJ15="Yes"),100-OFFSET('Sanitation Data'!$I$4,0,10*ROW('Sanitation Data'!I9)),NA())</f>
        <v>#N/A</v>
      </c>
      <c r="AV15" s="86" t="e">
        <f ca="true">+IF(AND(ISNUMBER(OFFSET('Sanitation Data'!$I$6,0,10*ROW('Sanitation Data'!I9))),'Data Summary'!DK15="Yes"),OFFSET('Sanitation Data'!$I$6,0,10*ROW('Sanitation Data'!I9)),NA())</f>
        <v>#N/A</v>
      </c>
      <c r="AW15" s="86" t="e">
        <f ca="true">+IF(AND(ISNUMBER(OFFSET('Sanitation Data'!$I$10,0,10*ROW('Sanitation Data'!I9))),'Data Summary'!DL15="Yes"),OFFSET('Sanitation Data'!$I$10,0,10*ROW('Sanitation Data'!I9)),NA())</f>
        <v>#N/A</v>
      </c>
      <c r="AX15" s="86" t="e">
        <f ca="true">+IF(AND(ISNUMBER(OFFSET('Sanitation Data'!$I$11,0,10*ROW('Sanitation Data'!I9))),'Data Summary'!DM15="Yes"),OFFSET('Sanitation Data'!$I$11,0,10*ROW('Sanitation Data'!I9)),NA())</f>
        <v>#N/A</v>
      </c>
      <c r="AY15" s="86" t="e">
        <f ca="true">+IF(AND(ISNUMBER(OFFSET('Sanitation Data'!$I$12,0,10*ROW('Sanitation Data'!I9))),'Data Summary'!DN15="Yes"),OFFSET('Sanitation Data'!$I$12,0,10*ROW('Sanitation Data'!I9)),NA())</f>
        <v>#N/A</v>
      </c>
      <c r="AZ15" s="87" t="e">
        <f ca="true">+IF(AND(ISNUMBER(OFFSET('Hygiene Data'!$D$5,0,10*ROW('Hygiene Data'!D9))),'Data Summary'!DO15="Yes"),OFFSET('Hygiene Data'!$D$5,0,10*ROW('Hygiene Data'!D9)),NA())</f>
        <v>#N/A</v>
      </c>
      <c r="BA15" s="87" t="e">
        <f ca="true">+IF(AND(ISNUMBER(OFFSET('Hygiene Data'!$D$7,0,10*ROW('Hygiene Data'!D9))),'Data Summary'!DP15="Yes"),OFFSET('Hygiene Data'!$D$7,0,10*ROW('Hygiene Data'!D9)),NA())</f>
        <v>#N/A</v>
      </c>
      <c r="BB15" s="87" t="e">
        <f ca="true">+IF(AND(ISNUMBER(OFFSET('Hygiene Data'!$D$9,0,10*ROW('Hygiene Data'!D9))),'Data Summary'!DQ15="Yes"),OFFSET('Hygiene Data'!$D$9,0,10*ROW('Hygiene Data'!D9)),NA())</f>
        <v>#N/A</v>
      </c>
      <c r="BC15" s="87" t="e">
        <f ca="true">+IF(AND(ISNUMBER(OFFSET('Hygiene Data'!$E$5,0,10*ROW('Hygiene Data'!E9))),'Data Summary'!DR15="Yes"),OFFSET('Hygiene Data'!$E$5,0,10*ROW('Hygiene Data'!E9)),NA())</f>
        <v>#N/A</v>
      </c>
      <c r="BD15" s="87" t="e">
        <f ca="true">+IF(AND(ISNUMBER(OFFSET('Hygiene Data'!$E$7,0,10*ROW('Hygiene Data'!E9))),'Data Summary'!DS15="Yes"),OFFSET('Hygiene Data'!$E$7,0,10*ROW('Hygiene Data'!E9)),NA())</f>
        <v>#N/A</v>
      </c>
      <c r="BE15" s="87" t="e">
        <f ca="true">+IF(AND(ISNUMBER(OFFSET('Hygiene Data'!$E$9,0,10*ROW('Hygiene Data'!E9))),'Data Summary'!DT15="Yes"),OFFSET('Hygiene Data'!$E$9,0,10*ROW('Hygiene Data'!E9)),NA())</f>
        <v>#N/A</v>
      </c>
      <c r="BF15" s="87" t="e">
        <f ca="true">+IF(AND(ISNUMBER(OFFSET('Hygiene Data'!$F$5,0,10*ROW('Hygiene Data'!F9))),'Data Summary'!DU15="Yes"),OFFSET('Hygiene Data'!$F$5,0,10*ROW('Hygiene Data'!F9)),NA())</f>
        <v>#N/A</v>
      </c>
      <c r="BG15" s="87" t="e">
        <f ca="true">+IF(AND(ISNUMBER(OFFSET('Hygiene Data'!$F$7,0,10*ROW('Hygiene Data'!F9))),'Data Summary'!DV15="Yes"),OFFSET('Hygiene Data'!$F$7,0,10*ROW('Hygiene Data'!F9)),NA())</f>
        <v>#N/A</v>
      </c>
      <c r="BH15" s="87" t="e">
        <f ca="true">+IF(AND(ISNUMBER(OFFSET('Hygiene Data'!$F$9,0,10*ROW('Hygiene Data'!F9))),'Data Summary'!DW15="Yes"),OFFSET('Hygiene Data'!$F$9,0,10*ROW('Hygiene Data'!F9)),NA())</f>
        <v>#N/A</v>
      </c>
      <c r="BI15" s="87" t="e">
        <f ca="true">+IF(AND(ISNUMBER(OFFSET('Hygiene Data'!$G$5,0,10*ROW('Hygiene Data'!G9))),'Data Summary'!DX15="Yes"),OFFSET('Hygiene Data'!$G$5,0,10*ROW('Hygiene Data'!G9)),NA())</f>
        <v>#N/A</v>
      </c>
      <c r="BJ15" s="87" t="e">
        <f ca="true">+IF(AND(ISNUMBER(OFFSET('Hygiene Data'!$G$7,0,10*ROW('Hygiene Data'!G9))),'Data Summary'!DY15="Yes"),OFFSET('Hygiene Data'!$G$7,0,10*ROW('Hygiene Data'!G9)),NA())</f>
        <v>#N/A</v>
      </c>
      <c r="BK15" s="87" t="e">
        <f ca="true">+IF(AND(ISNUMBER(OFFSET('Hygiene Data'!$G$9,0,10*ROW('Hygiene Data'!G9))),'Data Summary'!DZ15="Yes"),OFFSET('Hygiene Data'!$G$9,0,10*ROW('Hygiene Data'!G9)),NA())</f>
        <v>#N/A</v>
      </c>
      <c r="BL15" s="87" t="e">
        <f ca="true">+IF(AND(ISNUMBER(OFFSET('Hygiene Data'!$H$5,0,10*ROW('Hygiene Data'!H9))),'Data Summary'!EA15="Yes"),OFFSET('Hygiene Data'!$H$5,0,10*ROW('Hygiene Data'!H9)),NA())</f>
        <v>#N/A</v>
      </c>
      <c r="BM15" s="87" t="e">
        <f ca="true">+IF(AND(ISNUMBER(OFFSET('Hygiene Data'!$H$7,0,10*ROW('Hygiene Data'!H9))),'Data Summary'!EB15="Yes"),OFFSET('Hygiene Data'!$H$7,0,10*ROW('Hygiene Data'!H9)),NA())</f>
        <v>#N/A</v>
      </c>
      <c r="BN15" s="87" t="e">
        <f ca="true">+IF(AND(ISNUMBER(OFFSET('Hygiene Data'!$H$9,0,10*ROW('Hygiene Data'!H9))),'Data Summary'!EC15="Yes"),OFFSET('Hygiene Data'!$H$9,0,10*ROW('Hygiene Data'!H9)),NA())</f>
        <v>#N/A</v>
      </c>
      <c r="BO15" s="87" t="e">
        <f ca="true">+IF(AND(ISNUMBER(OFFSET('Hygiene Data'!$I$5,0,10*ROW('Hygiene Data'!I9))),'Data Summary'!ED15="Yes"),OFFSET('Hygiene Data'!$I$5,0,10*ROW('Hygiene Data'!I9)),NA())</f>
        <v>#N/A</v>
      </c>
      <c r="BP15" s="87" t="e">
        <f ca="true">+IF(AND(ISNUMBER(OFFSET('Hygiene Data'!$I$7,0,10*ROW('Hygiene Data'!I9))),'Data Summary'!EE15="Yes"),OFFSET('Hygiene Data'!$I$7,0,10*ROW('Hygiene Data'!I9)),NA())</f>
        <v>#N/A</v>
      </c>
      <c r="BQ15" s="87" t="e">
        <f ca="true">+IF(AND(ISNUMBER(OFFSET('Hygiene Data'!$I$9,0,10*ROW('Hygiene Data'!I9))),'Data Summary'!EF15="Yes"),OFFSET('Hygiene Data'!$I$9,0,10*ROW('Hygiene Data'!I9)),NA())</f>
        <v>#N/A</v>
      </c>
    </row>
    <row xmlns:x14ac="http://schemas.microsoft.com/office/spreadsheetml/2009/9/ac" r="16" x14ac:dyDescent="0.2">
      <c r="A16" s="319" t="e">
        <f ca="true">+RIGHT('Data Summary'!A16,LEN('Data Summary'!A16)-9)</f>
        <v>#VALUE!</v>
      </c>
      <c r="B16" s="32" t="str">
        <f ca="true">+IF(ISTEXT('Data Summary'!B16),'Data Summary'!B16,"")</f>
        <v/>
      </c>
      <c r="C16" s="318" t="e">
        <f ca="true">+VALUE('Data Summary'!C16)</f>
        <v>#VALUE!</v>
      </c>
      <c r="D16" s="85" t="e">
        <f ca="true">+IF(AND(ISNUMBER(OFFSET('Water Data'!$D$4,0,10*ROW('Water Data'!D10))),'Data Summary'!BS16="Yes"),100-OFFSET('Water Data'!$D$4,0,10*ROW('Water Data'!D10)),NA())</f>
        <v>#N/A</v>
      </c>
      <c r="E16" s="85" t="e">
        <f ca="true">+IF(AND(ISNUMBER(OFFSET('Water Data'!$D$6,0,10*ROW('Water Data'!D10))),'Data Summary'!BT16="Yes"),OFFSET('Water Data'!$D$6,0,10*ROW('Water Data'!D10)),NA())</f>
        <v>#N/A</v>
      </c>
      <c r="F16" s="85" t="e">
        <f ca="true">+IF(AND(ISNUMBER(OFFSET('Water Data'!$D$9,0,10*ROW('Water Data'!D10))),'Data Summary'!BU16="Yes"),OFFSET('Water Data'!$D$9,0,10*ROW('Water Data'!D10)),NA())</f>
        <v>#N/A</v>
      </c>
      <c r="G16" s="85" t="e">
        <f ca="true">+IF(AND(ISNUMBER(OFFSET('Water Data'!$E$4,0,10*ROW('Water Data'!E10))),'Data Summary'!BV16="Yes"),100-OFFSET('Water Data'!$E$4,0,10*ROW('Water Data'!E10)),NA())</f>
        <v>#N/A</v>
      </c>
      <c r="H16" s="85" t="e">
        <f ca="true">+IF(AND(ISNUMBER(OFFSET('Water Data'!$E$6,0,10*ROW('Water Data'!E10))),'Data Summary'!BW16="Yes"),OFFSET('Water Data'!$E$6,0,10*ROW('Water Data'!E10)),NA())</f>
        <v>#N/A</v>
      </c>
      <c r="I16" s="85" t="e">
        <f ca="true">+IF(AND(ISNUMBER(OFFSET('Water Data'!$E$9,0,10*ROW('Water Data'!E10))),'Data Summary'!BX16="Yes"),OFFSET('Water Data'!$E$9,0,10*ROW('Water Data'!E10)),NA())</f>
        <v>#N/A</v>
      </c>
      <c r="J16" s="85" t="e">
        <f ca="true">+IF(AND(ISNUMBER(OFFSET('Water Data'!$F$4,0,10*ROW('Water Data'!F10))),'Data Summary'!BY16="Yes"),100-OFFSET('Water Data'!$F$4,0,10*ROW('Water Data'!F10)),NA())</f>
        <v>#N/A</v>
      </c>
      <c r="K16" s="85" t="e">
        <f ca="true">+IF(AND(ISNUMBER(OFFSET('Water Data'!$F$6,0,10*ROW('Water Data'!F10))),'Data Summary'!BZ16="Yes"),OFFSET('Water Data'!$F$6,0,10*ROW('Water Data'!F10)),NA())</f>
        <v>#N/A</v>
      </c>
      <c r="L16" s="85" t="e">
        <f ca="true">+IF(AND(ISNUMBER(OFFSET('Water Data'!$F$9,0,10*ROW('Water Data'!F10))),'Data Summary'!CA16="Yes"),OFFSET('Water Data'!$F$9,0,10*ROW('Water Data'!F10)),NA())</f>
        <v>#N/A</v>
      </c>
      <c r="M16" s="85" t="e">
        <f ca="true">+IF(AND(ISNUMBER(OFFSET('Water Data'!$G$4,0,10*ROW('Water Data'!G10))),'Data Summary'!CB16="Yes"),100-OFFSET('Water Data'!$G$4,0,10*ROW('Water Data'!G10)),NA())</f>
        <v>#N/A</v>
      </c>
      <c r="N16" s="85" t="e">
        <f ca="true">+IF(AND(ISNUMBER(OFFSET('Water Data'!$G$6,0,10*ROW('Water Data'!G10))),'Data Summary'!CC16="Yes"),OFFSET('Water Data'!$G$6,0,10*ROW('Water Data'!G10)),NA())</f>
        <v>#N/A</v>
      </c>
      <c r="O16" s="85" t="e">
        <f ca="true">+IF(AND(ISNUMBER(OFFSET('Water Data'!$G$9,0,10*ROW('Water Data'!G10))),'Data Summary'!CD16="Yes"),OFFSET('Water Data'!$G$9,0,10*ROW('Water Data'!G10)),NA())</f>
        <v>#N/A</v>
      </c>
      <c r="P16" s="85" t="e">
        <f ca="true">+IF(AND(ISNUMBER(OFFSET('Water Data'!$H$4,0,10*ROW('Water Data'!H10))),'Data Summary'!CE16="Yes"),100-OFFSET('Water Data'!$H$4,0,10*ROW('Water Data'!H10)),NA())</f>
        <v>#N/A</v>
      </c>
      <c r="Q16" s="85" t="e">
        <f ca="true">+IF(AND(ISNUMBER(OFFSET('Water Data'!$H$6,0,10*ROW('Water Data'!H10))),'Data Summary'!CF16="Yes"),OFFSET('Water Data'!$H$6,0,10*ROW('Water Data'!H10)),NA())</f>
        <v>#N/A</v>
      </c>
      <c r="R16" s="85" t="e">
        <f ca="true">+IF(AND(ISNUMBER(OFFSET('Water Data'!$H$9,0,10*ROW('Water Data'!H10))),'Data Summary'!CG16="Yes"),OFFSET('Water Data'!$H$9,0,10*ROW('Water Data'!H10)),NA())</f>
        <v>#N/A</v>
      </c>
      <c r="S16" s="85" t="e">
        <f ca="true">+IF(AND(ISNUMBER(OFFSET('Water Data'!$I$4,0,10*ROW('Water Data'!I10))),'Data Summary'!CH16="Yes"),100-OFFSET('Water Data'!$I$4,0,10*ROW('Water Data'!I10)),NA())</f>
        <v>#N/A</v>
      </c>
      <c r="T16" s="85" t="e">
        <f ca="true">+IF(AND(ISNUMBER(OFFSET('Water Data'!$I$6,0,10*ROW('Water Data'!I10))),'Data Summary'!CI16="Yes"),OFFSET('Water Data'!$I$6,0,10*ROW('Water Data'!I10)),NA())</f>
        <v>#N/A</v>
      </c>
      <c r="U16" s="85" t="e">
        <f ca="true">+IF(AND(ISNUMBER(OFFSET('Water Data'!$I$9,0,10*ROW('Water Data'!I10))),'Data Summary'!CJ16="Yes"),OFFSET('Water Data'!$I$9,0,10*ROW('Water Data'!I10)),NA())</f>
        <v>#N/A</v>
      </c>
      <c r="V16" s="86" t="e">
        <f ca="true">+IF(AND(ISNUMBER(OFFSET('Sanitation Data'!$D$4,0,10*ROW('Sanitation Data'!D10))),'Data Summary'!CK16="Yes"),100-OFFSET('Sanitation Data'!$D$4,0,10*ROW('Sanitation Data'!D10)),NA())</f>
        <v>#N/A</v>
      </c>
      <c r="W16" s="86" t="e">
        <f ca="true">+IF(AND(ISNUMBER(OFFSET('Sanitation Data'!$D$6,0,10*ROW('Sanitation Data'!D10))),'Data Summary'!CL16="Yes"),OFFSET('Sanitation Data'!$D$6,0,10*ROW('Sanitation Data'!D10)),NA())</f>
        <v>#N/A</v>
      </c>
      <c r="X16" s="86" t="e">
        <f ca="true">+IF(AND(ISNUMBER(OFFSET('Sanitation Data'!$D$10,0,10*ROW('Sanitation Data'!D10))),'Data Summary'!CM16="Yes"),OFFSET('Sanitation Data'!$D$10,0,10*ROW('Sanitation Data'!D10)),NA())</f>
        <v>#N/A</v>
      </c>
      <c r="Y16" s="86" t="e">
        <f ca="true">+IF(AND(ISNUMBER(OFFSET('Sanitation Data'!$D$11,0,10*ROW('Sanitation Data'!D10))),'Data Summary'!CN16="Yes"),OFFSET('Sanitation Data'!$D$11,0,10*ROW('Sanitation Data'!D10)),NA())</f>
        <v>#N/A</v>
      </c>
      <c r="Z16" s="86" t="e">
        <f ca="true">+IF(AND(ISNUMBER(OFFSET('Sanitation Data'!$D$12,0,10*ROW('Sanitation Data'!D10))),'Data Summary'!CO16="Yes"),OFFSET('Sanitation Data'!$D$12,0,10*ROW('Sanitation Data'!D10)),NA())</f>
        <v>#N/A</v>
      </c>
      <c r="AA16" s="86" t="e">
        <f ca="true">+IF(AND(ISNUMBER(OFFSET('Sanitation Data'!$E$4,0,10*ROW('Sanitation Data'!E10))),'Data Summary'!CP16="Yes"),100-OFFSET('Sanitation Data'!$E$4,0,10*ROW('Sanitation Data'!E10)),NA())</f>
        <v>#N/A</v>
      </c>
      <c r="AB16" s="86" t="e">
        <f ca="true">+IF(AND(ISNUMBER(OFFSET('Sanitation Data'!$E$6,0,10*ROW('Sanitation Data'!E10))),'Data Summary'!CQ16="Yes"),OFFSET('Sanitation Data'!$E$6,0,10*ROW('Sanitation Data'!E10)),NA())</f>
        <v>#N/A</v>
      </c>
      <c r="AC16" s="86" t="e">
        <f ca="true">+IF(AND(ISNUMBER(OFFSET('Sanitation Data'!$E$10,0,10*ROW('Sanitation Data'!E10))),'Data Summary'!CR16="Yes"),OFFSET('Sanitation Data'!$E$10,0,10*ROW('Sanitation Data'!E10)),NA())</f>
        <v>#N/A</v>
      </c>
      <c r="AD16" s="86" t="e">
        <f ca="true">+IF(AND(ISNUMBER(OFFSET('Sanitation Data'!$E$11,0,10*ROW('Sanitation Data'!E10))),'Data Summary'!CS16="Yes"),OFFSET('Sanitation Data'!$E$11,0,10*ROW('Sanitation Data'!E10)),NA())</f>
        <v>#N/A</v>
      </c>
      <c r="AE16" s="86" t="e">
        <f ca="true">+IF(AND(ISNUMBER(OFFSET('Sanitation Data'!$E$12,0,10*ROW('Sanitation Data'!E10))),'Data Summary'!CT16="Yes"),OFFSET('Sanitation Data'!$E$12,0,10*ROW('Sanitation Data'!E10)),NA())</f>
        <v>#N/A</v>
      </c>
      <c r="AF16" s="86" t="e">
        <f ca="true">+IF(AND(ISNUMBER(OFFSET('Sanitation Data'!$F$4,0,10*ROW('Sanitation Data'!F10))),'Data Summary'!CU16="Yes"),100-OFFSET('Sanitation Data'!$F$4,0,10*ROW('Sanitation Data'!F10)),NA())</f>
        <v>#N/A</v>
      </c>
      <c r="AG16" s="86" t="e">
        <f ca="true">+IF(AND(ISNUMBER(OFFSET('Sanitation Data'!$F$6,0,10*ROW('Sanitation Data'!F10))),'Data Summary'!CV16="Yes"),OFFSET('Sanitation Data'!$F$6,0,10*ROW('Sanitation Data'!F10)),NA())</f>
        <v>#N/A</v>
      </c>
      <c r="AH16" s="86" t="e">
        <f ca="true">+IF(AND(ISNUMBER(OFFSET('Sanitation Data'!$F$10,0,10*ROW('Sanitation Data'!F10))),'Data Summary'!CW16="Yes"),OFFSET('Sanitation Data'!$F$10,0,10*ROW('Sanitation Data'!F10)),NA())</f>
        <v>#N/A</v>
      </c>
      <c r="AI16" s="86" t="e">
        <f ca="true">+IF(AND(ISNUMBER(OFFSET('Sanitation Data'!$F$11,0,10*ROW('Sanitation Data'!F10))),'Data Summary'!CX16="Yes"),OFFSET('Sanitation Data'!$F$11,0,10*ROW('Sanitation Data'!F10)),NA())</f>
        <v>#N/A</v>
      </c>
      <c r="AJ16" s="86" t="e">
        <f ca="true">+IF(AND(ISNUMBER(OFFSET('Sanitation Data'!$F$12,0,10*ROW('Sanitation Data'!F10))),'Data Summary'!CY16="Yes"),OFFSET('Sanitation Data'!$F$12,0,10*ROW('Sanitation Data'!F10)),NA())</f>
        <v>#N/A</v>
      </c>
      <c r="AK16" s="86" t="e">
        <f ca="true">+IF(AND(ISNUMBER(OFFSET('Sanitation Data'!$G$4,0,10*ROW('Sanitation Data'!G10))),'Data Summary'!CZ16="Yes"),100-OFFSET('Sanitation Data'!$G$4,0,10*ROW('Sanitation Data'!G10)),NA())</f>
        <v>#N/A</v>
      </c>
      <c r="AL16" s="86" t="e">
        <f ca="true">+IF(AND(ISNUMBER(OFFSET('Sanitation Data'!$G$6,0,10*ROW('Sanitation Data'!G10))),'Data Summary'!DA16="Yes"),OFFSET('Sanitation Data'!$G$6,0,10*ROW('Sanitation Data'!G10)),NA())</f>
        <v>#N/A</v>
      </c>
      <c r="AM16" s="86" t="e">
        <f ca="true">+IF(AND(ISNUMBER(OFFSET('Sanitation Data'!$G$10,0,10*ROW('Sanitation Data'!G10))),'Data Summary'!DB16="Yes"),OFFSET('Sanitation Data'!$G$10,0,10*ROW('Sanitation Data'!G10)),NA())</f>
        <v>#N/A</v>
      </c>
      <c r="AN16" s="86" t="e">
        <f ca="true">+IF(AND(ISNUMBER(OFFSET('Sanitation Data'!$G$11,0,10*ROW('Sanitation Data'!G10))),'Data Summary'!DC16="Yes"),OFFSET('Sanitation Data'!$G$11,0,10*ROW('Sanitation Data'!G10)),NA())</f>
        <v>#N/A</v>
      </c>
      <c r="AO16" s="86" t="e">
        <f ca="true">+IF(AND(ISNUMBER(OFFSET('Sanitation Data'!$G$12,0,10*ROW('Sanitation Data'!G10))),'Data Summary'!DD16="Yes"),OFFSET('Sanitation Data'!$G$12,0,10*ROW('Sanitation Data'!G10)),NA())</f>
        <v>#N/A</v>
      </c>
      <c r="AP16" s="86" t="e">
        <f ca="true">+IF(AND(ISNUMBER(OFFSET('Sanitation Data'!$H$4,0,10*ROW('Sanitation Data'!H10))),'Data Summary'!DE16="Yes"),100-OFFSET('Sanitation Data'!$H$4,0,10*ROW('Sanitation Data'!H10)),NA())</f>
        <v>#N/A</v>
      </c>
      <c r="AQ16" s="86" t="e">
        <f ca="true">+IF(AND(ISNUMBER(OFFSET('Sanitation Data'!$H$6,0,10*ROW('Sanitation Data'!H10))),'Data Summary'!DF16="Yes"),OFFSET('Sanitation Data'!$H$6,0,10*ROW('Sanitation Data'!H10)),NA())</f>
        <v>#N/A</v>
      </c>
      <c r="AR16" s="86" t="e">
        <f ca="true">+IF(AND(ISNUMBER(OFFSET('Sanitation Data'!$H$10,0,10*ROW('Sanitation Data'!H10))),'Data Summary'!DG16="Yes"),OFFSET('Sanitation Data'!$H$10,0,10*ROW('Sanitation Data'!H10)),NA())</f>
        <v>#N/A</v>
      </c>
      <c r="AS16" s="86" t="e">
        <f ca="true">+IF(AND(ISNUMBER(OFFSET('Sanitation Data'!$H$11,0,10*ROW('Sanitation Data'!H10))),'Data Summary'!DH16="Yes"),OFFSET('Sanitation Data'!$H$11,0,10*ROW('Sanitation Data'!H10)),NA())</f>
        <v>#N/A</v>
      </c>
      <c r="AT16" s="86" t="e">
        <f ca="true">+IF(AND(ISNUMBER(OFFSET('Sanitation Data'!$H$12,0,10*ROW('Sanitation Data'!H10))),'Data Summary'!DI16="Yes"),OFFSET('Sanitation Data'!$H$12,0,10*ROW('Sanitation Data'!H10)),NA())</f>
        <v>#N/A</v>
      </c>
      <c r="AU16" s="86" t="e">
        <f ca="true">+IF(AND(ISNUMBER(OFFSET('Sanitation Data'!$I$4,0,10*ROW('Sanitation Data'!I10))),'Data Summary'!DJ16="Yes"),100-OFFSET('Sanitation Data'!$I$4,0,10*ROW('Sanitation Data'!I10)),NA())</f>
        <v>#N/A</v>
      </c>
      <c r="AV16" s="86" t="e">
        <f ca="true">+IF(AND(ISNUMBER(OFFSET('Sanitation Data'!$I$6,0,10*ROW('Sanitation Data'!I10))),'Data Summary'!DK16="Yes"),OFFSET('Sanitation Data'!$I$6,0,10*ROW('Sanitation Data'!I10)),NA())</f>
        <v>#N/A</v>
      </c>
      <c r="AW16" s="86" t="e">
        <f ca="true">+IF(AND(ISNUMBER(OFFSET('Sanitation Data'!$I$10,0,10*ROW('Sanitation Data'!I10))),'Data Summary'!DL16="Yes"),OFFSET('Sanitation Data'!$I$10,0,10*ROW('Sanitation Data'!I10)),NA())</f>
        <v>#N/A</v>
      </c>
      <c r="AX16" s="86" t="e">
        <f ca="true">+IF(AND(ISNUMBER(OFFSET('Sanitation Data'!$I$11,0,10*ROW('Sanitation Data'!I10))),'Data Summary'!DM16="Yes"),OFFSET('Sanitation Data'!$I$11,0,10*ROW('Sanitation Data'!I10)),NA())</f>
        <v>#N/A</v>
      </c>
      <c r="AY16" s="86" t="e">
        <f ca="true">+IF(AND(ISNUMBER(OFFSET('Sanitation Data'!$I$12,0,10*ROW('Sanitation Data'!I10))),'Data Summary'!DN16="Yes"),OFFSET('Sanitation Data'!$I$12,0,10*ROW('Sanitation Data'!I10)),NA())</f>
        <v>#N/A</v>
      </c>
      <c r="AZ16" s="87" t="e">
        <f ca="true">+IF(AND(ISNUMBER(OFFSET('Hygiene Data'!$D$5,0,10*ROW('Hygiene Data'!D10))),'Data Summary'!DO16="Yes"),OFFSET('Hygiene Data'!$D$5,0,10*ROW('Hygiene Data'!D10)),NA())</f>
        <v>#N/A</v>
      </c>
      <c r="BA16" s="87" t="e">
        <f ca="true">+IF(AND(ISNUMBER(OFFSET('Hygiene Data'!$D$7,0,10*ROW('Hygiene Data'!D10))),'Data Summary'!DP16="Yes"),OFFSET('Hygiene Data'!$D$7,0,10*ROW('Hygiene Data'!D10)),NA())</f>
        <v>#N/A</v>
      </c>
      <c r="BB16" s="87" t="e">
        <f ca="true">+IF(AND(ISNUMBER(OFFSET('Hygiene Data'!$D$9,0,10*ROW('Hygiene Data'!D10))),'Data Summary'!DQ16="Yes"),OFFSET('Hygiene Data'!$D$9,0,10*ROW('Hygiene Data'!D10)),NA())</f>
        <v>#N/A</v>
      </c>
      <c r="BC16" s="87" t="e">
        <f ca="true">+IF(AND(ISNUMBER(OFFSET('Hygiene Data'!$E$5,0,10*ROW('Hygiene Data'!E10))),'Data Summary'!DR16="Yes"),OFFSET('Hygiene Data'!$E$5,0,10*ROW('Hygiene Data'!E10)),NA())</f>
        <v>#N/A</v>
      </c>
      <c r="BD16" s="87" t="e">
        <f ca="true">+IF(AND(ISNUMBER(OFFSET('Hygiene Data'!$E$7,0,10*ROW('Hygiene Data'!E10))),'Data Summary'!DS16="Yes"),OFFSET('Hygiene Data'!$E$7,0,10*ROW('Hygiene Data'!E10)),NA())</f>
        <v>#N/A</v>
      </c>
      <c r="BE16" s="87" t="e">
        <f ca="true">+IF(AND(ISNUMBER(OFFSET('Hygiene Data'!$E$9,0,10*ROW('Hygiene Data'!E10))),'Data Summary'!DT16="Yes"),OFFSET('Hygiene Data'!$E$9,0,10*ROW('Hygiene Data'!E10)),NA())</f>
        <v>#N/A</v>
      </c>
      <c r="BF16" s="87" t="e">
        <f ca="true">+IF(AND(ISNUMBER(OFFSET('Hygiene Data'!$F$5,0,10*ROW('Hygiene Data'!F10))),'Data Summary'!DU16="Yes"),OFFSET('Hygiene Data'!$F$5,0,10*ROW('Hygiene Data'!F10)),NA())</f>
        <v>#N/A</v>
      </c>
      <c r="BG16" s="87" t="e">
        <f ca="true">+IF(AND(ISNUMBER(OFFSET('Hygiene Data'!$F$7,0,10*ROW('Hygiene Data'!F10))),'Data Summary'!DV16="Yes"),OFFSET('Hygiene Data'!$F$7,0,10*ROW('Hygiene Data'!F10)),NA())</f>
        <v>#N/A</v>
      </c>
      <c r="BH16" s="87" t="e">
        <f ca="true">+IF(AND(ISNUMBER(OFFSET('Hygiene Data'!$F$9,0,10*ROW('Hygiene Data'!F10))),'Data Summary'!DW16="Yes"),OFFSET('Hygiene Data'!$F$9,0,10*ROW('Hygiene Data'!F10)),NA())</f>
        <v>#N/A</v>
      </c>
      <c r="BI16" s="87" t="e">
        <f ca="true">+IF(AND(ISNUMBER(OFFSET('Hygiene Data'!$G$5,0,10*ROW('Hygiene Data'!G10))),'Data Summary'!DX16="Yes"),OFFSET('Hygiene Data'!$G$5,0,10*ROW('Hygiene Data'!G10)),NA())</f>
        <v>#N/A</v>
      </c>
      <c r="BJ16" s="87" t="e">
        <f ca="true">+IF(AND(ISNUMBER(OFFSET('Hygiene Data'!$G$7,0,10*ROW('Hygiene Data'!G10))),'Data Summary'!DY16="Yes"),OFFSET('Hygiene Data'!$G$7,0,10*ROW('Hygiene Data'!G10)),NA())</f>
        <v>#N/A</v>
      </c>
      <c r="BK16" s="87" t="e">
        <f ca="true">+IF(AND(ISNUMBER(OFFSET('Hygiene Data'!$G$9,0,10*ROW('Hygiene Data'!G10))),'Data Summary'!DZ16="Yes"),OFFSET('Hygiene Data'!$G$9,0,10*ROW('Hygiene Data'!G10)),NA())</f>
        <v>#N/A</v>
      </c>
      <c r="BL16" s="87" t="e">
        <f ca="true">+IF(AND(ISNUMBER(OFFSET('Hygiene Data'!$H$5,0,10*ROW('Hygiene Data'!H10))),'Data Summary'!EA16="Yes"),OFFSET('Hygiene Data'!$H$5,0,10*ROW('Hygiene Data'!H10)),NA())</f>
        <v>#N/A</v>
      </c>
      <c r="BM16" s="87" t="e">
        <f ca="true">+IF(AND(ISNUMBER(OFFSET('Hygiene Data'!$H$7,0,10*ROW('Hygiene Data'!H10))),'Data Summary'!EB16="Yes"),OFFSET('Hygiene Data'!$H$7,0,10*ROW('Hygiene Data'!H10)),NA())</f>
        <v>#N/A</v>
      </c>
      <c r="BN16" s="87" t="e">
        <f ca="true">+IF(AND(ISNUMBER(OFFSET('Hygiene Data'!$H$9,0,10*ROW('Hygiene Data'!H10))),'Data Summary'!EC16="Yes"),OFFSET('Hygiene Data'!$H$9,0,10*ROW('Hygiene Data'!H10)),NA())</f>
        <v>#N/A</v>
      </c>
      <c r="BO16" s="87" t="e">
        <f ca="true">+IF(AND(ISNUMBER(OFFSET('Hygiene Data'!$I$5,0,10*ROW('Hygiene Data'!I10))),'Data Summary'!ED16="Yes"),OFFSET('Hygiene Data'!$I$5,0,10*ROW('Hygiene Data'!I10)),NA())</f>
        <v>#N/A</v>
      </c>
      <c r="BP16" s="87" t="e">
        <f ca="true">+IF(AND(ISNUMBER(OFFSET('Hygiene Data'!$I$7,0,10*ROW('Hygiene Data'!I10))),'Data Summary'!EE16="Yes"),OFFSET('Hygiene Data'!$I$7,0,10*ROW('Hygiene Data'!I10)),NA())</f>
        <v>#N/A</v>
      </c>
      <c r="BQ16" s="87" t="e">
        <f ca="true">+IF(AND(ISNUMBER(OFFSET('Hygiene Data'!$I$9,0,10*ROW('Hygiene Data'!I10))),'Data Summary'!EF16="Yes"),OFFSET('Hygiene Data'!$I$9,0,10*ROW('Hygiene Data'!I10)),NA())</f>
        <v>#N/A</v>
      </c>
    </row>
    <row xmlns:x14ac="http://schemas.microsoft.com/office/spreadsheetml/2009/9/ac" r="17" x14ac:dyDescent="0.2">
      <c r="A17" s="319" t="e">
        <f ca="true">+RIGHT('Data Summary'!A17,LEN('Data Summary'!A17)-9)</f>
        <v>#VALUE!</v>
      </c>
      <c r="B17" s="32" t="str">
        <f ca="true">+IF(ISTEXT('Data Summary'!B17),'Data Summary'!B17,"")</f>
        <v/>
      </c>
      <c r="C17" s="318" t="e">
        <f ca="true">+VALUE('Data Summary'!C17)</f>
        <v>#VALUE!</v>
      </c>
      <c r="D17" s="85" t="e">
        <f ca="true">+IF(AND(ISNUMBER(OFFSET('Water Data'!$D$4,0,10*ROW('Water Data'!D11))),'Data Summary'!BS17="Yes"),100-OFFSET('Water Data'!$D$4,0,10*ROW('Water Data'!D11)),NA())</f>
        <v>#N/A</v>
      </c>
      <c r="E17" s="85" t="e">
        <f ca="true">+IF(AND(ISNUMBER(OFFSET('Water Data'!$D$6,0,10*ROW('Water Data'!D11))),'Data Summary'!BT17="Yes"),OFFSET('Water Data'!$D$6,0,10*ROW('Water Data'!D11)),NA())</f>
        <v>#N/A</v>
      </c>
      <c r="F17" s="85" t="e">
        <f ca="true">+IF(AND(ISNUMBER(OFFSET('Water Data'!$D$9,0,10*ROW('Water Data'!D11))),'Data Summary'!BU17="Yes"),OFFSET('Water Data'!$D$9,0,10*ROW('Water Data'!D11)),NA())</f>
        <v>#N/A</v>
      </c>
      <c r="G17" s="85" t="e">
        <f ca="true">+IF(AND(ISNUMBER(OFFSET('Water Data'!$E$4,0,10*ROW('Water Data'!E11))),'Data Summary'!BV17="Yes"),100-OFFSET('Water Data'!$E$4,0,10*ROW('Water Data'!E11)),NA())</f>
        <v>#N/A</v>
      </c>
      <c r="H17" s="85" t="e">
        <f ca="true">+IF(AND(ISNUMBER(OFFSET('Water Data'!$E$6,0,10*ROW('Water Data'!E11))),'Data Summary'!BW17="Yes"),OFFSET('Water Data'!$E$6,0,10*ROW('Water Data'!E11)),NA())</f>
        <v>#N/A</v>
      </c>
      <c r="I17" s="85" t="e">
        <f ca="true">+IF(AND(ISNUMBER(OFFSET('Water Data'!$E$9,0,10*ROW('Water Data'!E11))),'Data Summary'!BX17="Yes"),OFFSET('Water Data'!$E$9,0,10*ROW('Water Data'!E11)),NA())</f>
        <v>#N/A</v>
      </c>
      <c r="J17" s="85" t="e">
        <f ca="true">+IF(AND(ISNUMBER(OFFSET('Water Data'!$F$4,0,10*ROW('Water Data'!F11))),'Data Summary'!BY17="Yes"),100-OFFSET('Water Data'!$F$4,0,10*ROW('Water Data'!F11)),NA())</f>
        <v>#N/A</v>
      </c>
      <c r="K17" s="85" t="e">
        <f ca="true">+IF(AND(ISNUMBER(OFFSET('Water Data'!$F$6,0,10*ROW('Water Data'!F11))),'Data Summary'!BZ17="Yes"),OFFSET('Water Data'!$F$6,0,10*ROW('Water Data'!F11)),NA())</f>
        <v>#N/A</v>
      </c>
      <c r="L17" s="85" t="e">
        <f ca="true">+IF(AND(ISNUMBER(OFFSET('Water Data'!$F$9,0,10*ROW('Water Data'!F11))),'Data Summary'!CA17="Yes"),OFFSET('Water Data'!$F$9,0,10*ROW('Water Data'!F11)),NA())</f>
        <v>#N/A</v>
      </c>
      <c r="M17" s="85" t="e">
        <f ca="true">+IF(AND(ISNUMBER(OFFSET('Water Data'!$G$4,0,10*ROW('Water Data'!G11))),'Data Summary'!CB17="Yes"),100-OFFSET('Water Data'!$G$4,0,10*ROW('Water Data'!G11)),NA())</f>
        <v>#N/A</v>
      </c>
      <c r="N17" s="85" t="e">
        <f ca="true">+IF(AND(ISNUMBER(OFFSET('Water Data'!$G$6,0,10*ROW('Water Data'!G11))),'Data Summary'!CC17="Yes"),OFFSET('Water Data'!$G$6,0,10*ROW('Water Data'!G11)),NA())</f>
        <v>#N/A</v>
      </c>
      <c r="O17" s="85" t="e">
        <f ca="true">+IF(AND(ISNUMBER(OFFSET('Water Data'!$G$9,0,10*ROW('Water Data'!G11))),'Data Summary'!CD17="Yes"),OFFSET('Water Data'!$G$9,0,10*ROW('Water Data'!G11)),NA())</f>
        <v>#N/A</v>
      </c>
      <c r="P17" s="85" t="e">
        <f ca="true">+IF(AND(ISNUMBER(OFFSET('Water Data'!$H$4,0,10*ROW('Water Data'!H11))),'Data Summary'!CE17="Yes"),100-OFFSET('Water Data'!$H$4,0,10*ROW('Water Data'!H11)),NA())</f>
        <v>#N/A</v>
      </c>
      <c r="Q17" s="85" t="e">
        <f ca="true">+IF(AND(ISNUMBER(OFFSET('Water Data'!$H$6,0,10*ROW('Water Data'!H11))),'Data Summary'!CF17="Yes"),OFFSET('Water Data'!$H$6,0,10*ROW('Water Data'!H11)),NA())</f>
        <v>#N/A</v>
      </c>
      <c r="R17" s="85" t="e">
        <f ca="true">+IF(AND(ISNUMBER(OFFSET('Water Data'!$H$9,0,10*ROW('Water Data'!H11))),'Data Summary'!CG17="Yes"),OFFSET('Water Data'!$H$9,0,10*ROW('Water Data'!H11)),NA())</f>
        <v>#N/A</v>
      </c>
      <c r="S17" s="85" t="e">
        <f ca="true">+IF(AND(ISNUMBER(OFFSET('Water Data'!$I$4,0,10*ROW('Water Data'!I11))),'Data Summary'!CH17="Yes"),100-OFFSET('Water Data'!$I$4,0,10*ROW('Water Data'!I11)),NA())</f>
        <v>#N/A</v>
      </c>
      <c r="T17" s="85" t="e">
        <f ca="true">+IF(AND(ISNUMBER(OFFSET('Water Data'!$I$6,0,10*ROW('Water Data'!I11))),'Data Summary'!CI17="Yes"),OFFSET('Water Data'!$I$6,0,10*ROW('Water Data'!I11)),NA())</f>
        <v>#N/A</v>
      </c>
      <c r="U17" s="85" t="e">
        <f ca="true">+IF(AND(ISNUMBER(OFFSET('Water Data'!$I$9,0,10*ROW('Water Data'!I11))),'Data Summary'!CJ17="Yes"),OFFSET('Water Data'!$I$9,0,10*ROW('Water Data'!I11)),NA())</f>
        <v>#N/A</v>
      </c>
      <c r="V17" s="86" t="e">
        <f ca="true">+IF(AND(ISNUMBER(OFFSET('Sanitation Data'!$D$4,0,10*ROW('Sanitation Data'!D11))),'Data Summary'!CK17="Yes"),100-OFFSET('Sanitation Data'!$D$4,0,10*ROW('Sanitation Data'!D11)),NA())</f>
        <v>#N/A</v>
      </c>
      <c r="W17" s="86" t="e">
        <f ca="true">+IF(AND(ISNUMBER(OFFSET('Sanitation Data'!$D$6,0,10*ROW('Sanitation Data'!D11))),'Data Summary'!CL17="Yes"),OFFSET('Sanitation Data'!$D$6,0,10*ROW('Sanitation Data'!D11)),NA())</f>
        <v>#N/A</v>
      </c>
      <c r="X17" s="86" t="e">
        <f ca="true">+IF(AND(ISNUMBER(OFFSET('Sanitation Data'!$D$10,0,10*ROW('Sanitation Data'!D11))),'Data Summary'!CM17="Yes"),OFFSET('Sanitation Data'!$D$10,0,10*ROW('Sanitation Data'!D11)),NA())</f>
        <v>#N/A</v>
      </c>
      <c r="Y17" s="86" t="e">
        <f ca="true">+IF(AND(ISNUMBER(OFFSET('Sanitation Data'!$D$11,0,10*ROW('Sanitation Data'!D11))),'Data Summary'!CN17="Yes"),OFFSET('Sanitation Data'!$D$11,0,10*ROW('Sanitation Data'!D11)),NA())</f>
        <v>#N/A</v>
      </c>
      <c r="Z17" s="86" t="e">
        <f ca="true">+IF(AND(ISNUMBER(OFFSET('Sanitation Data'!$D$12,0,10*ROW('Sanitation Data'!D11))),'Data Summary'!CO17="Yes"),OFFSET('Sanitation Data'!$D$12,0,10*ROW('Sanitation Data'!D11)),NA())</f>
        <v>#N/A</v>
      </c>
      <c r="AA17" s="86" t="e">
        <f ca="true">+IF(AND(ISNUMBER(OFFSET('Sanitation Data'!$E$4,0,10*ROW('Sanitation Data'!E11))),'Data Summary'!CP17="Yes"),100-OFFSET('Sanitation Data'!$E$4,0,10*ROW('Sanitation Data'!E11)),NA())</f>
        <v>#N/A</v>
      </c>
      <c r="AB17" s="86" t="e">
        <f ca="true">+IF(AND(ISNUMBER(OFFSET('Sanitation Data'!$E$6,0,10*ROW('Sanitation Data'!E11))),'Data Summary'!CQ17="Yes"),OFFSET('Sanitation Data'!$E$6,0,10*ROW('Sanitation Data'!E11)),NA())</f>
        <v>#N/A</v>
      </c>
      <c r="AC17" s="86" t="e">
        <f ca="true">+IF(AND(ISNUMBER(OFFSET('Sanitation Data'!$E$10,0,10*ROW('Sanitation Data'!E11))),'Data Summary'!CR17="Yes"),OFFSET('Sanitation Data'!$E$10,0,10*ROW('Sanitation Data'!E11)),NA())</f>
        <v>#N/A</v>
      </c>
      <c r="AD17" s="86" t="e">
        <f ca="true">+IF(AND(ISNUMBER(OFFSET('Sanitation Data'!$E$11,0,10*ROW('Sanitation Data'!E11))),'Data Summary'!CS17="Yes"),OFFSET('Sanitation Data'!$E$11,0,10*ROW('Sanitation Data'!E11)),NA())</f>
        <v>#N/A</v>
      </c>
      <c r="AE17" s="86" t="e">
        <f ca="true">+IF(AND(ISNUMBER(OFFSET('Sanitation Data'!$E$12,0,10*ROW('Sanitation Data'!E11))),'Data Summary'!CT17="Yes"),OFFSET('Sanitation Data'!$E$12,0,10*ROW('Sanitation Data'!E11)),NA())</f>
        <v>#N/A</v>
      </c>
      <c r="AF17" s="86" t="e">
        <f ca="true">+IF(AND(ISNUMBER(OFFSET('Sanitation Data'!$F$4,0,10*ROW('Sanitation Data'!F11))),'Data Summary'!CU17="Yes"),100-OFFSET('Sanitation Data'!$F$4,0,10*ROW('Sanitation Data'!F11)),NA())</f>
        <v>#N/A</v>
      </c>
      <c r="AG17" s="86" t="e">
        <f ca="true">+IF(AND(ISNUMBER(OFFSET('Sanitation Data'!$F$6,0,10*ROW('Sanitation Data'!F11))),'Data Summary'!CV17="Yes"),OFFSET('Sanitation Data'!$F$6,0,10*ROW('Sanitation Data'!F11)),NA())</f>
        <v>#N/A</v>
      </c>
      <c r="AH17" s="86" t="e">
        <f ca="true">+IF(AND(ISNUMBER(OFFSET('Sanitation Data'!$F$10,0,10*ROW('Sanitation Data'!F11))),'Data Summary'!CW17="Yes"),OFFSET('Sanitation Data'!$F$10,0,10*ROW('Sanitation Data'!F11)),NA())</f>
        <v>#N/A</v>
      </c>
      <c r="AI17" s="86" t="e">
        <f ca="true">+IF(AND(ISNUMBER(OFFSET('Sanitation Data'!$F$11,0,10*ROW('Sanitation Data'!F11))),'Data Summary'!CX17="Yes"),OFFSET('Sanitation Data'!$F$11,0,10*ROW('Sanitation Data'!F11)),NA())</f>
        <v>#N/A</v>
      </c>
      <c r="AJ17" s="86" t="e">
        <f ca="true">+IF(AND(ISNUMBER(OFFSET('Sanitation Data'!$F$12,0,10*ROW('Sanitation Data'!F11))),'Data Summary'!CY17="Yes"),OFFSET('Sanitation Data'!$F$12,0,10*ROW('Sanitation Data'!F11)),NA())</f>
        <v>#N/A</v>
      </c>
      <c r="AK17" s="86" t="e">
        <f ca="true">+IF(AND(ISNUMBER(OFFSET('Sanitation Data'!$G$4,0,10*ROW('Sanitation Data'!G11))),'Data Summary'!CZ17="Yes"),100-OFFSET('Sanitation Data'!$G$4,0,10*ROW('Sanitation Data'!G11)),NA())</f>
        <v>#N/A</v>
      </c>
      <c r="AL17" s="86" t="e">
        <f ca="true">+IF(AND(ISNUMBER(OFFSET('Sanitation Data'!$G$6,0,10*ROW('Sanitation Data'!G11))),'Data Summary'!DA17="Yes"),OFFSET('Sanitation Data'!$G$6,0,10*ROW('Sanitation Data'!G11)),NA())</f>
        <v>#N/A</v>
      </c>
      <c r="AM17" s="86" t="e">
        <f ca="true">+IF(AND(ISNUMBER(OFFSET('Sanitation Data'!$G$10,0,10*ROW('Sanitation Data'!G11))),'Data Summary'!DB17="Yes"),OFFSET('Sanitation Data'!$G$10,0,10*ROW('Sanitation Data'!G11)),NA())</f>
        <v>#N/A</v>
      </c>
      <c r="AN17" s="86" t="e">
        <f ca="true">+IF(AND(ISNUMBER(OFFSET('Sanitation Data'!$G$11,0,10*ROW('Sanitation Data'!G11))),'Data Summary'!DC17="Yes"),OFFSET('Sanitation Data'!$G$11,0,10*ROW('Sanitation Data'!G11)),NA())</f>
        <v>#N/A</v>
      </c>
      <c r="AO17" s="86" t="e">
        <f ca="true">+IF(AND(ISNUMBER(OFFSET('Sanitation Data'!$G$12,0,10*ROW('Sanitation Data'!G11))),'Data Summary'!DD17="Yes"),OFFSET('Sanitation Data'!$G$12,0,10*ROW('Sanitation Data'!G11)),NA())</f>
        <v>#N/A</v>
      </c>
      <c r="AP17" s="86" t="e">
        <f ca="true">+IF(AND(ISNUMBER(OFFSET('Sanitation Data'!$H$4,0,10*ROW('Sanitation Data'!H11))),'Data Summary'!DE17="Yes"),100-OFFSET('Sanitation Data'!$H$4,0,10*ROW('Sanitation Data'!H11)),NA())</f>
        <v>#N/A</v>
      </c>
      <c r="AQ17" s="86" t="e">
        <f ca="true">+IF(AND(ISNUMBER(OFFSET('Sanitation Data'!$H$6,0,10*ROW('Sanitation Data'!H11))),'Data Summary'!DF17="Yes"),OFFSET('Sanitation Data'!$H$6,0,10*ROW('Sanitation Data'!H11)),NA())</f>
        <v>#N/A</v>
      </c>
      <c r="AR17" s="86" t="e">
        <f ca="true">+IF(AND(ISNUMBER(OFFSET('Sanitation Data'!$H$10,0,10*ROW('Sanitation Data'!H11))),'Data Summary'!DG17="Yes"),OFFSET('Sanitation Data'!$H$10,0,10*ROW('Sanitation Data'!H11)),NA())</f>
        <v>#N/A</v>
      </c>
      <c r="AS17" s="86" t="e">
        <f ca="true">+IF(AND(ISNUMBER(OFFSET('Sanitation Data'!$H$11,0,10*ROW('Sanitation Data'!H11))),'Data Summary'!DH17="Yes"),OFFSET('Sanitation Data'!$H$11,0,10*ROW('Sanitation Data'!H11)),NA())</f>
        <v>#N/A</v>
      </c>
      <c r="AT17" s="86" t="e">
        <f ca="true">+IF(AND(ISNUMBER(OFFSET('Sanitation Data'!$H$12,0,10*ROW('Sanitation Data'!H11))),'Data Summary'!DI17="Yes"),OFFSET('Sanitation Data'!$H$12,0,10*ROW('Sanitation Data'!H11)),NA())</f>
        <v>#N/A</v>
      </c>
      <c r="AU17" s="86" t="e">
        <f ca="true">+IF(AND(ISNUMBER(OFFSET('Sanitation Data'!$I$4,0,10*ROW('Sanitation Data'!I11))),'Data Summary'!DJ17="Yes"),100-OFFSET('Sanitation Data'!$I$4,0,10*ROW('Sanitation Data'!I11)),NA())</f>
        <v>#N/A</v>
      </c>
      <c r="AV17" s="86" t="e">
        <f ca="true">+IF(AND(ISNUMBER(OFFSET('Sanitation Data'!$I$6,0,10*ROW('Sanitation Data'!I11))),'Data Summary'!DK17="Yes"),OFFSET('Sanitation Data'!$I$6,0,10*ROW('Sanitation Data'!I11)),NA())</f>
        <v>#N/A</v>
      </c>
      <c r="AW17" s="86" t="e">
        <f ca="true">+IF(AND(ISNUMBER(OFFSET('Sanitation Data'!$I$10,0,10*ROW('Sanitation Data'!I11))),'Data Summary'!DL17="Yes"),OFFSET('Sanitation Data'!$I$10,0,10*ROW('Sanitation Data'!I11)),NA())</f>
        <v>#N/A</v>
      </c>
      <c r="AX17" s="86" t="e">
        <f ca="true">+IF(AND(ISNUMBER(OFFSET('Sanitation Data'!$I$11,0,10*ROW('Sanitation Data'!I11))),'Data Summary'!DM17="Yes"),OFFSET('Sanitation Data'!$I$11,0,10*ROW('Sanitation Data'!I11)),NA())</f>
        <v>#N/A</v>
      </c>
      <c r="AY17" s="86" t="e">
        <f ca="true">+IF(AND(ISNUMBER(OFFSET('Sanitation Data'!$I$12,0,10*ROW('Sanitation Data'!I11))),'Data Summary'!DN17="Yes"),OFFSET('Sanitation Data'!$I$12,0,10*ROW('Sanitation Data'!I11)),NA())</f>
        <v>#N/A</v>
      </c>
      <c r="AZ17" s="87" t="e">
        <f ca="true">+IF(AND(ISNUMBER(OFFSET('Hygiene Data'!$D$5,0,10*ROW('Hygiene Data'!D11))),'Data Summary'!DO17="Yes"),OFFSET('Hygiene Data'!$D$5,0,10*ROW('Hygiene Data'!D11)),NA())</f>
        <v>#N/A</v>
      </c>
      <c r="BA17" s="87" t="e">
        <f ca="true">+IF(AND(ISNUMBER(OFFSET('Hygiene Data'!$D$7,0,10*ROW('Hygiene Data'!D11))),'Data Summary'!DP17="Yes"),OFFSET('Hygiene Data'!$D$7,0,10*ROW('Hygiene Data'!D11)),NA())</f>
        <v>#N/A</v>
      </c>
      <c r="BB17" s="87" t="e">
        <f ca="true">+IF(AND(ISNUMBER(OFFSET('Hygiene Data'!$D$9,0,10*ROW('Hygiene Data'!D11))),'Data Summary'!DQ17="Yes"),OFFSET('Hygiene Data'!$D$9,0,10*ROW('Hygiene Data'!D11)),NA())</f>
        <v>#N/A</v>
      </c>
      <c r="BC17" s="87" t="e">
        <f ca="true">+IF(AND(ISNUMBER(OFFSET('Hygiene Data'!$E$5,0,10*ROW('Hygiene Data'!E11))),'Data Summary'!DR17="Yes"),OFFSET('Hygiene Data'!$E$5,0,10*ROW('Hygiene Data'!E11)),NA())</f>
        <v>#N/A</v>
      </c>
      <c r="BD17" s="87" t="e">
        <f ca="true">+IF(AND(ISNUMBER(OFFSET('Hygiene Data'!$E$7,0,10*ROW('Hygiene Data'!E11))),'Data Summary'!DS17="Yes"),OFFSET('Hygiene Data'!$E$7,0,10*ROW('Hygiene Data'!E11)),NA())</f>
        <v>#N/A</v>
      </c>
      <c r="BE17" s="87" t="e">
        <f ca="true">+IF(AND(ISNUMBER(OFFSET('Hygiene Data'!$E$9,0,10*ROW('Hygiene Data'!E11))),'Data Summary'!DT17="Yes"),OFFSET('Hygiene Data'!$E$9,0,10*ROW('Hygiene Data'!E11)),NA())</f>
        <v>#N/A</v>
      </c>
      <c r="BF17" s="87" t="e">
        <f ca="true">+IF(AND(ISNUMBER(OFFSET('Hygiene Data'!$F$5,0,10*ROW('Hygiene Data'!F11))),'Data Summary'!DU17="Yes"),OFFSET('Hygiene Data'!$F$5,0,10*ROW('Hygiene Data'!F11)),NA())</f>
        <v>#N/A</v>
      </c>
      <c r="BG17" s="87" t="e">
        <f ca="true">+IF(AND(ISNUMBER(OFFSET('Hygiene Data'!$F$7,0,10*ROW('Hygiene Data'!F11))),'Data Summary'!DV17="Yes"),OFFSET('Hygiene Data'!$F$7,0,10*ROW('Hygiene Data'!F11)),NA())</f>
        <v>#N/A</v>
      </c>
      <c r="BH17" s="87" t="e">
        <f ca="true">+IF(AND(ISNUMBER(OFFSET('Hygiene Data'!$F$9,0,10*ROW('Hygiene Data'!F11))),'Data Summary'!DW17="Yes"),OFFSET('Hygiene Data'!$F$9,0,10*ROW('Hygiene Data'!F11)),NA())</f>
        <v>#N/A</v>
      </c>
      <c r="BI17" s="87" t="e">
        <f ca="true">+IF(AND(ISNUMBER(OFFSET('Hygiene Data'!$G$5,0,10*ROW('Hygiene Data'!G11))),'Data Summary'!DX17="Yes"),OFFSET('Hygiene Data'!$G$5,0,10*ROW('Hygiene Data'!G11)),NA())</f>
        <v>#N/A</v>
      </c>
      <c r="BJ17" s="87" t="e">
        <f ca="true">+IF(AND(ISNUMBER(OFFSET('Hygiene Data'!$G$7,0,10*ROW('Hygiene Data'!G11))),'Data Summary'!DY17="Yes"),OFFSET('Hygiene Data'!$G$7,0,10*ROW('Hygiene Data'!G11)),NA())</f>
        <v>#N/A</v>
      </c>
      <c r="BK17" s="87" t="e">
        <f ca="true">+IF(AND(ISNUMBER(OFFSET('Hygiene Data'!$G$9,0,10*ROW('Hygiene Data'!G11))),'Data Summary'!DZ17="Yes"),OFFSET('Hygiene Data'!$G$9,0,10*ROW('Hygiene Data'!G11)),NA())</f>
        <v>#N/A</v>
      </c>
      <c r="BL17" s="87" t="e">
        <f ca="true">+IF(AND(ISNUMBER(OFFSET('Hygiene Data'!$H$5,0,10*ROW('Hygiene Data'!H11))),'Data Summary'!EA17="Yes"),OFFSET('Hygiene Data'!$H$5,0,10*ROW('Hygiene Data'!H11)),NA())</f>
        <v>#N/A</v>
      </c>
      <c r="BM17" s="87" t="e">
        <f ca="true">+IF(AND(ISNUMBER(OFFSET('Hygiene Data'!$H$7,0,10*ROW('Hygiene Data'!H11))),'Data Summary'!EB17="Yes"),OFFSET('Hygiene Data'!$H$7,0,10*ROW('Hygiene Data'!H11)),NA())</f>
        <v>#N/A</v>
      </c>
      <c r="BN17" s="87" t="e">
        <f ca="true">+IF(AND(ISNUMBER(OFFSET('Hygiene Data'!$H$9,0,10*ROW('Hygiene Data'!H11))),'Data Summary'!EC17="Yes"),OFFSET('Hygiene Data'!$H$9,0,10*ROW('Hygiene Data'!H11)),NA())</f>
        <v>#N/A</v>
      </c>
      <c r="BO17" s="87" t="e">
        <f ca="true">+IF(AND(ISNUMBER(OFFSET('Hygiene Data'!$I$5,0,10*ROW('Hygiene Data'!I11))),'Data Summary'!ED17="Yes"),OFFSET('Hygiene Data'!$I$5,0,10*ROW('Hygiene Data'!I11)),NA())</f>
        <v>#N/A</v>
      </c>
      <c r="BP17" s="87" t="e">
        <f ca="true">+IF(AND(ISNUMBER(OFFSET('Hygiene Data'!$I$7,0,10*ROW('Hygiene Data'!I11))),'Data Summary'!EE17="Yes"),OFFSET('Hygiene Data'!$I$7,0,10*ROW('Hygiene Data'!I11)),NA())</f>
        <v>#N/A</v>
      </c>
      <c r="BQ17" s="87" t="e">
        <f ca="true">+IF(AND(ISNUMBER(OFFSET('Hygiene Data'!$I$9,0,10*ROW('Hygiene Data'!I11))),'Data Summary'!EF17="Yes"),OFFSET('Hygiene Data'!$I$9,0,10*ROW('Hygiene Data'!I11)),NA())</f>
        <v>#N/A</v>
      </c>
    </row>
    <row xmlns:x14ac="http://schemas.microsoft.com/office/spreadsheetml/2009/9/ac" r="18" x14ac:dyDescent="0.2">
      <c r="A18" s="319" t="e">
        <f ca="true">+RIGHT('Data Summary'!A18,LEN('Data Summary'!A18)-9)</f>
        <v>#VALUE!</v>
      </c>
      <c r="B18" s="32" t="str">
        <f ca="true">+IF(ISTEXT('Data Summary'!B18),'Data Summary'!B18,"")</f>
        <v/>
      </c>
      <c r="C18" s="318" t="e">
        <f ca="true">+VALUE('Data Summary'!C18)</f>
        <v>#VALUE!</v>
      </c>
      <c r="D18" s="85" t="e">
        <f ca="true">+IF(AND(ISNUMBER(OFFSET('Water Data'!$D$4,0,10*ROW('Water Data'!D12))),'Data Summary'!BS18="Yes"),100-OFFSET('Water Data'!$D$4,0,10*ROW('Water Data'!D12)),NA())</f>
        <v>#N/A</v>
      </c>
      <c r="E18" s="85" t="e">
        <f ca="true">+IF(AND(ISNUMBER(OFFSET('Water Data'!$D$6,0,10*ROW('Water Data'!D12))),'Data Summary'!BT18="Yes"),OFFSET('Water Data'!$D$6,0,10*ROW('Water Data'!D12)),NA())</f>
        <v>#N/A</v>
      </c>
      <c r="F18" s="85" t="e">
        <f ca="true">+IF(AND(ISNUMBER(OFFSET('Water Data'!$D$9,0,10*ROW('Water Data'!D12))),'Data Summary'!BU18="Yes"),OFFSET('Water Data'!$D$9,0,10*ROW('Water Data'!D12)),NA())</f>
        <v>#N/A</v>
      </c>
      <c r="G18" s="85" t="e">
        <f ca="true">+IF(AND(ISNUMBER(OFFSET('Water Data'!$E$4,0,10*ROW('Water Data'!E12))),'Data Summary'!BV18="Yes"),100-OFFSET('Water Data'!$E$4,0,10*ROW('Water Data'!E12)),NA())</f>
        <v>#N/A</v>
      </c>
      <c r="H18" s="85" t="e">
        <f ca="true">+IF(AND(ISNUMBER(OFFSET('Water Data'!$E$6,0,10*ROW('Water Data'!E12))),'Data Summary'!BW18="Yes"),OFFSET('Water Data'!$E$6,0,10*ROW('Water Data'!E12)),NA())</f>
        <v>#N/A</v>
      </c>
      <c r="I18" s="85" t="e">
        <f ca="true">+IF(AND(ISNUMBER(OFFSET('Water Data'!$E$9,0,10*ROW('Water Data'!E12))),'Data Summary'!BX18="Yes"),OFFSET('Water Data'!$E$9,0,10*ROW('Water Data'!E12)),NA())</f>
        <v>#N/A</v>
      </c>
      <c r="J18" s="85" t="e">
        <f ca="true">+IF(AND(ISNUMBER(OFFSET('Water Data'!$F$4,0,10*ROW('Water Data'!F12))),'Data Summary'!BY18="Yes"),100-OFFSET('Water Data'!$F$4,0,10*ROW('Water Data'!F12)),NA())</f>
        <v>#N/A</v>
      </c>
      <c r="K18" s="85" t="e">
        <f ca="true">+IF(AND(ISNUMBER(OFFSET('Water Data'!$F$6,0,10*ROW('Water Data'!F12))),'Data Summary'!BZ18="Yes"),OFFSET('Water Data'!$F$6,0,10*ROW('Water Data'!F12)),NA())</f>
        <v>#N/A</v>
      </c>
      <c r="L18" s="85" t="e">
        <f ca="true">+IF(AND(ISNUMBER(OFFSET('Water Data'!$F$9,0,10*ROW('Water Data'!F12))),'Data Summary'!CA18="Yes"),OFFSET('Water Data'!$F$9,0,10*ROW('Water Data'!F12)),NA())</f>
        <v>#N/A</v>
      </c>
      <c r="M18" s="85" t="e">
        <f ca="true">+IF(AND(ISNUMBER(OFFSET('Water Data'!$G$4,0,10*ROW('Water Data'!G12))),'Data Summary'!CB18="Yes"),100-OFFSET('Water Data'!$G$4,0,10*ROW('Water Data'!G12)),NA())</f>
        <v>#N/A</v>
      </c>
      <c r="N18" s="85" t="e">
        <f ca="true">+IF(AND(ISNUMBER(OFFSET('Water Data'!$G$6,0,10*ROW('Water Data'!G12))),'Data Summary'!CC18="Yes"),OFFSET('Water Data'!$G$6,0,10*ROW('Water Data'!G12)),NA())</f>
        <v>#N/A</v>
      </c>
      <c r="O18" s="85" t="e">
        <f ca="true">+IF(AND(ISNUMBER(OFFSET('Water Data'!$G$9,0,10*ROW('Water Data'!G12))),'Data Summary'!CD18="Yes"),OFFSET('Water Data'!$G$9,0,10*ROW('Water Data'!G12)),NA())</f>
        <v>#N/A</v>
      </c>
      <c r="P18" s="85" t="e">
        <f ca="true">+IF(AND(ISNUMBER(OFFSET('Water Data'!$H$4,0,10*ROW('Water Data'!H12))),'Data Summary'!CE18="Yes"),100-OFFSET('Water Data'!$H$4,0,10*ROW('Water Data'!H12)),NA())</f>
        <v>#N/A</v>
      </c>
      <c r="Q18" s="85" t="e">
        <f ca="true">+IF(AND(ISNUMBER(OFFSET('Water Data'!$H$6,0,10*ROW('Water Data'!H12))),'Data Summary'!CF18="Yes"),OFFSET('Water Data'!$H$6,0,10*ROW('Water Data'!H12)),NA())</f>
        <v>#N/A</v>
      </c>
      <c r="R18" s="85" t="e">
        <f ca="true">+IF(AND(ISNUMBER(OFFSET('Water Data'!$H$9,0,10*ROW('Water Data'!H12))),'Data Summary'!CG18="Yes"),OFFSET('Water Data'!$H$9,0,10*ROW('Water Data'!H12)),NA())</f>
        <v>#N/A</v>
      </c>
      <c r="S18" s="85" t="e">
        <f ca="true">+IF(AND(ISNUMBER(OFFSET('Water Data'!$I$4,0,10*ROW('Water Data'!I12))),'Data Summary'!CH18="Yes"),100-OFFSET('Water Data'!$I$4,0,10*ROW('Water Data'!I12)),NA())</f>
        <v>#N/A</v>
      </c>
      <c r="T18" s="85" t="e">
        <f ca="true">+IF(AND(ISNUMBER(OFFSET('Water Data'!$I$6,0,10*ROW('Water Data'!I12))),'Data Summary'!CI18="Yes"),OFFSET('Water Data'!$I$6,0,10*ROW('Water Data'!I12)),NA())</f>
        <v>#N/A</v>
      </c>
      <c r="U18" s="85" t="e">
        <f ca="true">+IF(AND(ISNUMBER(OFFSET('Water Data'!$I$9,0,10*ROW('Water Data'!I12))),'Data Summary'!CJ18="Yes"),OFFSET('Water Data'!$I$9,0,10*ROW('Water Data'!I12)),NA())</f>
        <v>#N/A</v>
      </c>
      <c r="V18" s="86" t="e">
        <f ca="true">+IF(AND(ISNUMBER(OFFSET('Sanitation Data'!$D$4,0,10*ROW('Sanitation Data'!D12))),'Data Summary'!CK18="Yes"),100-OFFSET('Sanitation Data'!$D$4,0,10*ROW('Sanitation Data'!D12)),NA())</f>
        <v>#N/A</v>
      </c>
      <c r="W18" s="86" t="e">
        <f ca="true">+IF(AND(ISNUMBER(OFFSET('Sanitation Data'!$D$6,0,10*ROW('Sanitation Data'!D12))),'Data Summary'!CL18="Yes"),OFFSET('Sanitation Data'!$D$6,0,10*ROW('Sanitation Data'!D12)),NA())</f>
        <v>#N/A</v>
      </c>
      <c r="X18" s="86" t="e">
        <f ca="true">+IF(AND(ISNUMBER(OFFSET('Sanitation Data'!$D$10,0,10*ROW('Sanitation Data'!D12))),'Data Summary'!CM18="Yes"),OFFSET('Sanitation Data'!$D$10,0,10*ROW('Sanitation Data'!D12)),NA())</f>
        <v>#N/A</v>
      </c>
      <c r="Y18" s="86" t="e">
        <f ca="true">+IF(AND(ISNUMBER(OFFSET('Sanitation Data'!$D$11,0,10*ROW('Sanitation Data'!D12))),'Data Summary'!CN18="Yes"),OFFSET('Sanitation Data'!$D$11,0,10*ROW('Sanitation Data'!D12)),NA())</f>
        <v>#N/A</v>
      </c>
      <c r="Z18" s="86" t="e">
        <f ca="true">+IF(AND(ISNUMBER(OFFSET('Sanitation Data'!$D$12,0,10*ROW('Sanitation Data'!D12))),'Data Summary'!CO18="Yes"),OFFSET('Sanitation Data'!$D$12,0,10*ROW('Sanitation Data'!D12)),NA())</f>
        <v>#N/A</v>
      </c>
      <c r="AA18" s="86" t="e">
        <f ca="true">+IF(AND(ISNUMBER(OFFSET('Sanitation Data'!$E$4,0,10*ROW('Sanitation Data'!E12))),'Data Summary'!CP18="Yes"),100-OFFSET('Sanitation Data'!$E$4,0,10*ROW('Sanitation Data'!E12)),NA())</f>
        <v>#N/A</v>
      </c>
      <c r="AB18" s="86" t="e">
        <f ca="true">+IF(AND(ISNUMBER(OFFSET('Sanitation Data'!$E$6,0,10*ROW('Sanitation Data'!E12))),'Data Summary'!CQ18="Yes"),OFFSET('Sanitation Data'!$E$6,0,10*ROW('Sanitation Data'!E12)),NA())</f>
        <v>#N/A</v>
      </c>
      <c r="AC18" s="86" t="e">
        <f ca="true">+IF(AND(ISNUMBER(OFFSET('Sanitation Data'!$E$10,0,10*ROW('Sanitation Data'!E12))),'Data Summary'!CR18="Yes"),OFFSET('Sanitation Data'!$E$10,0,10*ROW('Sanitation Data'!E12)),NA())</f>
        <v>#N/A</v>
      </c>
      <c r="AD18" s="86" t="e">
        <f ca="true">+IF(AND(ISNUMBER(OFFSET('Sanitation Data'!$E$11,0,10*ROW('Sanitation Data'!E12))),'Data Summary'!CS18="Yes"),OFFSET('Sanitation Data'!$E$11,0,10*ROW('Sanitation Data'!E12)),NA())</f>
        <v>#N/A</v>
      </c>
      <c r="AE18" s="86" t="e">
        <f ca="true">+IF(AND(ISNUMBER(OFFSET('Sanitation Data'!$E$12,0,10*ROW('Sanitation Data'!E12))),'Data Summary'!CT18="Yes"),OFFSET('Sanitation Data'!$E$12,0,10*ROW('Sanitation Data'!E12)),NA())</f>
        <v>#N/A</v>
      </c>
      <c r="AF18" s="86" t="e">
        <f ca="true">+IF(AND(ISNUMBER(OFFSET('Sanitation Data'!$F$4,0,10*ROW('Sanitation Data'!F12))),'Data Summary'!CU18="Yes"),100-OFFSET('Sanitation Data'!$F$4,0,10*ROW('Sanitation Data'!F12)),NA())</f>
        <v>#N/A</v>
      </c>
      <c r="AG18" s="86" t="e">
        <f ca="true">+IF(AND(ISNUMBER(OFFSET('Sanitation Data'!$F$6,0,10*ROW('Sanitation Data'!F12))),'Data Summary'!CV18="Yes"),OFFSET('Sanitation Data'!$F$6,0,10*ROW('Sanitation Data'!F12)),NA())</f>
        <v>#N/A</v>
      </c>
      <c r="AH18" s="86" t="e">
        <f ca="true">+IF(AND(ISNUMBER(OFFSET('Sanitation Data'!$F$10,0,10*ROW('Sanitation Data'!F12))),'Data Summary'!CW18="Yes"),OFFSET('Sanitation Data'!$F$10,0,10*ROW('Sanitation Data'!F12)),NA())</f>
        <v>#N/A</v>
      </c>
      <c r="AI18" s="86" t="e">
        <f ca="true">+IF(AND(ISNUMBER(OFFSET('Sanitation Data'!$F$11,0,10*ROW('Sanitation Data'!F12))),'Data Summary'!CX18="Yes"),OFFSET('Sanitation Data'!$F$11,0,10*ROW('Sanitation Data'!F12)),NA())</f>
        <v>#N/A</v>
      </c>
      <c r="AJ18" s="86" t="e">
        <f ca="true">+IF(AND(ISNUMBER(OFFSET('Sanitation Data'!$F$12,0,10*ROW('Sanitation Data'!F12))),'Data Summary'!CY18="Yes"),OFFSET('Sanitation Data'!$F$12,0,10*ROW('Sanitation Data'!F12)),NA())</f>
        <v>#N/A</v>
      </c>
      <c r="AK18" s="86" t="e">
        <f ca="true">+IF(AND(ISNUMBER(OFFSET('Sanitation Data'!$G$4,0,10*ROW('Sanitation Data'!G12))),'Data Summary'!CZ18="Yes"),100-OFFSET('Sanitation Data'!$G$4,0,10*ROW('Sanitation Data'!G12)),NA())</f>
        <v>#N/A</v>
      </c>
      <c r="AL18" s="86" t="e">
        <f ca="true">+IF(AND(ISNUMBER(OFFSET('Sanitation Data'!$G$6,0,10*ROW('Sanitation Data'!G12))),'Data Summary'!DA18="Yes"),OFFSET('Sanitation Data'!$G$6,0,10*ROW('Sanitation Data'!G12)),NA())</f>
        <v>#N/A</v>
      </c>
      <c r="AM18" s="86" t="e">
        <f ca="true">+IF(AND(ISNUMBER(OFFSET('Sanitation Data'!$G$10,0,10*ROW('Sanitation Data'!G12))),'Data Summary'!DB18="Yes"),OFFSET('Sanitation Data'!$G$10,0,10*ROW('Sanitation Data'!G12)),NA())</f>
        <v>#N/A</v>
      </c>
      <c r="AN18" s="86" t="e">
        <f ca="true">+IF(AND(ISNUMBER(OFFSET('Sanitation Data'!$G$11,0,10*ROW('Sanitation Data'!G12))),'Data Summary'!DC18="Yes"),OFFSET('Sanitation Data'!$G$11,0,10*ROW('Sanitation Data'!G12)),NA())</f>
        <v>#N/A</v>
      </c>
      <c r="AO18" s="86" t="e">
        <f ca="true">+IF(AND(ISNUMBER(OFFSET('Sanitation Data'!$G$12,0,10*ROW('Sanitation Data'!G12))),'Data Summary'!DD18="Yes"),OFFSET('Sanitation Data'!$G$12,0,10*ROW('Sanitation Data'!G12)),NA())</f>
        <v>#N/A</v>
      </c>
      <c r="AP18" s="86" t="e">
        <f ca="true">+IF(AND(ISNUMBER(OFFSET('Sanitation Data'!$H$4,0,10*ROW('Sanitation Data'!H12))),'Data Summary'!DE18="Yes"),100-OFFSET('Sanitation Data'!$H$4,0,10*ROW('Sanitation Data'!H12)),NA())</f>
        <v>#N/A</v>
      </c>
      <c r="AQ18" s="86" t="e">
        <f ca="true">+IF(AND(ISNUMBER(OFFSET('Sanitation Data'!$H$6,0,10*ROW('Sanitation Data'!H12))),'Data Summary'!DF18="Yes"),OFFSET('Sanitation Data'!$H$6,0,10*ROW('Sanitation Data'!H12)),NA())</f>
        <v>#N/A</v>
      </c>
      <c r="AR18" s="86" t="e">
        <f ca="true">+IF(AND(ISNUMBER(OFFSET('Sanitation Data'!$H$10,0,10*ROW('Sanitation Data'!H12))),'Data Summary'!DG18="Yes"),OFFSET('Sanitation Data'!$H$10,0,10*ROW('Sanitation Data'!H12)),NA())</f>
        <v>#N/A</v>
      </c>
      <c r="AS18" s="86" t="e">
        <f ca="true">+IF(AND(ISNUMBER(OFFSET('Sanitation Data'!$H$11,0,10*ROW('Sanitation Data'!H12))),'Data Summary'!DH18="Yes"),OFFSET('Sanitation Data'!$H$11,0,10*ROW('Sanitation Data'!H12)),NA())</f>
        <v>#N/A</v>
      </c>
      <c r="AT18" s="86" t="e">
        <f ca="true">+IF(AND(ISNUMBER(OFFSET('Sanitation Data'!$H$12,0,10*ROW('Sanitation Data'!H12))),'Data Summary'!DI18="Yes"),OFFSET('Sanitation Data'!$H$12,0,10*ROW('Sanitation Data'!H12)),NA())</f>
        <v>#N/A</v>
      </c>
      <c r="AU18" s="86" t="e">
        <f ca="true">+IF(AND(ISNUMBER(OFFSET('Sanitation Data'!$I$4,0,10*ROW('Sanitation Data'!I12))),'Data Summary'!DJ18="Yes"),100-OFFSET('Sanitation Data'!$I$4,0,10*ROW('Sanitation Data'!I12)),NA())</f>
        <v>#N/A</v>
      </c>
      <c r="AV18" s="86" t="e">
        <f ca="true">+IF(AND(ISNUMBER(OFFSET('Sanitation Data'!$I$6,0,10*ROW('Sanitation Data'!I12))),'Data Summary'!DK18="Yes"),OFFSET('Sanitation Data'!$I$6,0,10*ROW('Sanitation Data'!I12)),NA())</f>
        <v>#N/A</v>
      </c>
      <c r="AW18" s="86" t="e">
        <f ca="true">+IF(AND(ISNUMBER(OFFSET('Sanitation Data'!$I$10,0,10*ROW('Sanitation Data'!I12))),'Data Summary'!DL18="Yes"),OFFSET('Sanitation Data'!$I$10,0,10*ROW('Sanitation Data'!I12)),NA())</f>
        <v>#N/A</v>
      </c>
      <c r="AX18" s="86" t="e">
        <f ca="true">+IF(AND(ISNUMBER(OFFSET('Sanitation Data'!$I$11,0,10*ROW('Sanitation Data'!I12))),'Data Summary'!DM18="Yes"),OFFSET('Sanitation Data'!$I$11,0,10*ROW('Sanitation Data'!I12)),NA())</f>
        <v>#N/A</v>
      </c>
      <c r="AY18" s="86" t="e">
        <f ca="true">+IF(AND(ISNUMBER(OFFSET('Sanitation Data'!$I$12,0,10*ROW('Sanitation Data'!I12))),'Data Summary'!DN18="Yes"),OFFSET('Sanitation Data'!$I$12,0,10*ROW('Sanitation Data'!I12)),NA())</f>
        <v>#N/A</v>
      </c>
      <c r="AZ18" s="87" t="e">
        <f ca="true">+IF(AND(ISNUMBER(OFFSET('Hygiene Data'!$D$5,0,10*ROW('Hygiene Data'!D12))),'Data Summary'!DO18="Yes"),OFFSET('Hygiene Data'!$D$5,0,10*ROW('Hygiene Data'!D12)),NA())</f>
        <v>#N/A</v>
      </c>
      <c r="BA18" s="87" t="e">
        <f ca="true">+IF(AND(ISNUMBER(OFFSET('Hygiene Data'!$D$7,0,10*ROW('Hygiene Data'!D12))),'Data Summary'!DP18="Yes"),OFFSET('Hygiene Data'!$D$7,0,10*ROW('Hygiene Data'!D12)),NA())</f>
        <v>#N/A</v>
      </c>
      <c r="BB18" s="87" t="e">
        <f ca="true">+IF(AND(ISNUMBER(OFFSET('Hygiene Data'!$D$9,0,10*ROW('Hygiene Data'!D12))),'Data Summary'!DQ18="Yes"),OFFSET('Hygiene Data'!$D$9,0,10*ROW('Hygiene Data'!D12)),NA())</f>
        <v>#N/A</v>
      </c>
      <c r="BC18" s="87" t="e">
        <f ca="true">+IF(AND(ISNUMBER(OFFSET('Hygiene Data'!$E$5,0,10*ROW('Hygiene Data'!E12))),'Data Summary'!DR18="Yes"),OFFSET('Hygiene Data'!$E$5,0,10*ROW('Hygiene Data'!E12)),NA())</f>
        <v>#N/A</v>
      </c>
      <c r="BD18" s="87" t="e">
        <f ca="true">+IF(AND(ISNUMBER(OFFSET('Hygiene Data'!$E$7,0,10*ROW('Hygiene Data'!E12))),'Data Summary'!DS18="Yes"),OFFSET('Hygiene Data'!$E$7,0,10*ROW('Hygiene Data'!E12)),NA())</f>
        <v>#N/A</v>
      </c>
      <c r="BE18" s="87" t="e">
        <f ca="true">+IF(AND(ISNUMBER(OFFSET('Hygiene Data'!$E$9,0,10*ROW('Hygiene Data'!E12))),'Data Summary'!DT18="Yes"),OFFSET('Hygiene Data'!$E$9,0,10*ROW('Hygiene Data'!E12)),NA())</f>
        <v>#N/A</v>
      </c>
      <c r="BF18" s="87" t="e">
        <f ca="true">+IF(AND(ISNUMBER(OFFSET('Hygiene Data'!$F$5,0,10*ROW('Hygiene Data'!F12))),'Data Summary'!DU18="Yes"),OFFSET('Hygiene Data'!$F$5,0,10*ROW('Hygiene Data'!F12)),NA())</f>
        <v>#N/A</v>
      </c>
      <c r="BG18" s="87" t="e">
        <f ca="true">+IF(AND(ISNUMBER(OFFSET('Hygiene Data'!$F$7,0,10*ROW('Hygiene Data'!F12))),'Data Summary'!DV18="Yes"),OFFSET('Hygiene Data'!$F$7,0,10*ROW('Hygiene Data'!F12)),NA())</f>
        <v>#N/A</v>
      </c>
      <c r="BH18" s="87" t="e">
        <f ca="true">+IF(AND(ISNUMBER(OFFSET('Hygiene Data'!$F$9,0,10*ROW('Hygiene Data'!F12))),'Data Summary'!DW18="Yes"),OFFSET('Hygiene Data'!$F$9,0,10*ROW('Hygiene Data'!F12)),NA())</f>
        <v>#N/A</v>
      </c>
      <c r="BI18" s="87" t="e">
        <f ca="true">+IF(AND(ISNUMBER(OFFSET('Hygiene Data'!$G$5,0,10*ROW('Hygiene Data'!G12))),'Data Summary'!DX18="Yes"),OFFSET('Hygiene Data'!$G$5,0,10*ROW('Hygiene Data'!G12)),NA())</f>
        <v>#N/A</v>
      </c>
      <c r="BJ18" s="87" t="e">
        <f ca="true">+IF(AND(ISNUMBER(OFFSET('Hygiene Data'!$G$7,0,10*ROW('Hygiene Data'!G12))),'Data Summary'!DY18="Yes"),OFFSET('Hygiene Data'!$G$7,0,10*ROW('Hygiene Data'!G12)),NA())</f>
        <v>#N/A</v>
      </c>
      <c r="BK18" s="87" t="e">
        <f ca="true">+IF(AND(ISNUMBER(OFFSET('Hygiene Data'!$G$9,0,10*ROW('Hygiene Data'!G12))),'Data Summary'!DZ18="Yes"),OFFSET('Hygiene Data'!$G$9,0,10*ROW('Hygiene Data'!G12)),NA())</f>
        <v>#N/A</v>
      </c>
      <c r="BL18" s="87" t="e">
        <f ca="true">+IF(AND(ISNUMBER(OFFSET('Hygiene Data'!$H$5,0,10*ROW('Hygiene Data'!H12))),'Data Summary'!EA18="Yes"),OFFSET('Hygiene Data'!$H$5,0,10*ROW('Hygiene Data'!H12)),NA())</f>
        <v>#N/A</v>
      </c>
      <c r="BM18" s="87" t="e">
        <f ca="true">+IF(AND(ISNUMBER(OFFSET('Hygiene Data'!$H$7,0,10*ROW('Hygiene Data'!H12))),'Data Summary'!EB18="Yes"),OFFSET('Hygiene Data'!$H$7,0,10*ROW('Hygiene Data'!H12)),NA())</f>
        <v>#N/A</v>
      </c>
      <c r="BN18" s="87" t="e">
        <f ca="true">+IF(AND(ISNUMBER(OFFSET('Hygiene Data'!$H$9,0,10*ROW('Hygiene Data'!H12))),'Data Summary'!EC18="Yes"),OFFSET('Hygiene Data'!$H$9,0,10*ROW('Hygiene Data'!H12)),NA())</f>
        <v>#N/A</v>
      </c>
      <c r="BO18" s="87" t="e">
        <f ca="true">+IF(AND(ISNUMBER(OFFSET('Hygiene Data'!$I$5,0,10*ROW('Hygiene Data'!I12))),'Data Summary'!ED18="Yes"),OFFSET('Hygiene Data'!$I$5,0,10*ROW('Hygiene Data'!I12)),NA())</f>
        <v>#N/A</v>
      </c>
      <c r="BP18" s="87" t="e">
        <f ca="true">+IF(AND(ISNUMBER(OFFSET('Hygiene Data'!$I$7,0,10*ROW('Hygiene Data'!I12))),'Data Summary'!EE18="Yes"),OFFSET('Hygiene Data'!$I$7,0,10*ROW('Hygiene Data'!I12)),NA())</f>
        <v>#N/A</v>
      </c>
      <c r="BQ18" s="87" t="e">
        <f ca="true">+IF(AND(ISNUMBER(OFFSET('Hygiene Data'!$I$9,0,10*ROW('Hygiene Data'!I12))),'Data Summary'!EF18="Yes"),OFFSET('Hygiene Data'!$I$9,0,10*ROW('Hygiene Data'!I12)),NA())</f>
        <v>#N/A</v>
      </c>
    </row>
    <row xmlns:x14ac="http://schemas.microsoft.com/office/spreadsheetml/2009/9/ac" r="19" x14ac:dyDescent="0.2">
      <c r="A19" s="319" t="e">
        <f ca="true">+RIGHT('Data Summary'!A19,LEN('Data Summary'!A19)-9)</f>
        <v>#VALUE!</v>
      </c>
      <c r="B19" s="32" t="str">
        <f ca="true">+IF(ISTEXT('Data Summary'!B19),'Data Summary'!B19,"")</f>
        <v/>
      </c>
      <c r="C19" s="318" t="e">
        <f ca="true">+VALUE('Data Summary'!C19)</f>
        <v>#VALUE!</v>
      </c>
      <c r="D19" s="85" t="e">
        <f ca="true">+IF(AND(ISNUMBER(OFFSET('Water Data'!$D$4,0,10*ROW('Water Data'!D13))),'Data Summary'!BS19="Yes"),100-OFFSET('Water Data'!$D$4,0,10*ROW('Water Data'!D13)),NA())</f>
        <v>#N/A</v>
      </c>
      <c r="E19" s="85" t="e">
        <f ca="true">+IF(AND(ISNUMBER(OFFSET('Water Data'!$D$6,0,10*ROW('Water Data'!D13))),'Data Summary'!BT19="Yes"),OFFSET('Water Data'!$D$6,0,10*ROW('Water Data'!D13)),NA())</f>
        <v>#N/A</v>
      </c>
      <c r="F19" s="85" t="e">
        <f ca="true">+IF(AND(ISNUMBER(OFFSET('Water Data'!$D$9,0,10*ROW('Water Data'!D13))),'Data Summary'!BU19="Yes"),OFFSET('Water Data'!$D$9,0,10*ROW('Water Data'!D13)),NA())</f>
        <v>#N/A</v>
      </c>
      <c r="G19" s="85" t="e">
        <f ca="true">+IF(AND(ISNUMBER(OFFSET('Water Data'!$E$4,0,10*ROW('Water Data'!E13))),'Data Summary'!BV19="Yes"),100-OFFSET('Water Data'!$E$4,0,10*ROW('Water Data'!E13)),NA())</f>
        <v>#N/A</v>
      </c>
      <c r="H19" s="85" t="e">
        <f ca="true">+IF(AND(ISNUMBER(OFFSET('Water Data'!$E$6,0,10*ROW('Water Data'!E13))),'Data Summary'!BW19="Yes"),OFFSET('Water Data'!$E$6,0,10*ROW('Water Data'!E13)),NA())</f>
        <v>#N/A</v>
      </c>
      <c r="I19" s="85" t="e">
        <f ca="true">+IF(AND(ISNUMBER(OFFSET('Water Data'!$E$9,0,10*ROW('Water Data'!E13))),'Data Summary'!BX19="Yes"),OFFSET('Water Data'!$E$9,0,10*ROW('Water Data'!E13)),NA())</f>
        <v>#N/A</v>
      </c>
      <c r="J19" s="85" t="e">
        <f ca="true">+IF(AND(ISNUMBER(OFFSET('Water Data'!$F$4,0,10*ROW('Water Data'!F13))),'Data Summary'!BY19="Yes"),100-OFFSET('Water Data'!$F$4,0,10*ROW('Water Data'!F13)),NA())</f>
        <v>#N/A</v>
      </c>
      <c r="K19" s="85" t="e">
        <f ca="true">+IF(AND(ISNUMBER(OFFSET('Water Data'!$F$6,0,10*ROW('Water Data'!F13))),'Data Summary'!BZ19="Yes"),OFFSET('Water Data'!$F$6,0,10*ROW('Water Data'!F13)),NA())</f>
        <v>#N/A</v>
      </c>
      <c r="L19" s="85" t="e">
        <f ca="true">+IF(AND(ISNUMBER(OFFSET('Water Data'!$F$9,0,10*ROW('Water Data'!F13))),'Data Summary'!CA19="Yes"),OFFSET('Water Data'!$F$9,0,10*ROW('Water Data'!F13)),NA())</f>
        <v>#N/A</v>
      </c>
      <c r="M19" s="85" t="e">
        <f ca="true">+IF(AND(ISNUMBER(OFFSET('Water Data'!$G$4,0,10*ROW('Water Data'!G13))),'Data Summary'!CB19="Yes"),100-OFFSET('Water Data'!$G$4,0,10*ROW('Water Data'!G13)),NA())</f>
        <v>#N/A</v>
      </c>
      <c r="N19" s="85" t="e">
        <f ca="true">+IF(AND(ISNUMBER(OFFSET('Water Data'!$G$6,0,10*ROW('Water Data'!G13))),'Data Summary'!CC19="Yes"),OFFSET('Water Data'!$G$6,0,10*ROW('Water Data'!G13)),NA())</f>
        <v>#N/A</v>
      </c>
      <c r="O19" s="85" t="e">
        <f ca="true">+IF(AND(ISNUMBER(OFFSET('Water Data'!$G$9,0,10*ROW('Water Data'!G13))),'Data Summary'!CD19="Yes"),OFFSET('Water Data'!$G$9,0,10*ROW('Water Data'!G13)),NA())</f>
        <v>#N/A</v>
      </c>
      <c r="P19" s="85" t="e">
        <f ca="true">+IF(AND(ISNUMBER(OFFSET('Water Data'!$H$4,0,10*ROW('Water Data'!H13))),'Data Summary'!CE19="Yes"),100-OFFSET('Water Data'!$H$4,0,10*ROW('Water Data'!H13)),NA())</f>
        <v>#N/A</v>
      </c>
      <c r="Q19" s="85" t="e">
        <f ca="true">+IF(AND(ISNUMBER(OFFSET('Water Data'!$H$6,0,10*ROW('Water Data'!H13))),'Data Summary'!CF19="Yes"),OFFSET('Water Data'!$H$6,0,10*ROW('Water Data'!H13)),NA())</f>
        <v>#N/A</v>
      </c>
      <c r="R19" s="85" t="e">
        <f ca="true">+IF(AND(ISNUMBER(OFFSET('Water Data'!$H$9,0,10*ROW('Water Data'!H13))),'Data Summary'!CG19="Yes"),OFFSET('Water Data'!$H$9,0,10*ROW('Water Data'!H13)),NA())</f>
        <v>#N/A</v>
      </c>
      <c r="S19" s="85" t="e">
        <f ca="true">+IF(AND(ISNUMBER(OFFSET('Water Data'!$I$4,0,10*ROW('Water Data'!I13))),'Data Summary'!CH19="Yes"),100-OFFSET('Water Data'!$I$4,0,10*ROW('Water Data'!I13)),NA())</f>
        <v>#N/A</v>
      </c>
      <c r="T19" s="85" t="e">
        <f ca="true">+IF(AND(ISNUMBER(OFFSET('Water Data'!$I$6,0,10*ROW('Water Data'!I13))),'Data Summary'!CI19="Yes"),OFFSET('Water Data'!$I$6,0,10*ROW('Water Data'!I13)),NA())</f>
        <v>#N/A</v>
      </c>
      <c r="U19" s="85" t="e">
        <f ca="true">+IF(AND(ISNUMBER(OFFSET('Water Data'!$I$9,0,10*ROW('Water Data'!I13))),'Data Summary'!CJ19="Yes"),OFFSET('Water Data'!$I$9,0,10*ROW('Water Data'!I13)),NA())</f>
        <v>#N/A</v>
      </c>
      <c r="V19" s="86" t="e">
        <f ca="true">+IF(AND(ISNUMBER(OFFSET('Sanitation Data'!$D$4,0,10*ROW('Sanitation Data'!D13))),'Data Summary'!CK19="Yes"),100-OFFSET('Sanitation Data'!$D$4,0,10*ROW('Sanitation Data'!D13)),NA())</f>
        <v>#N/A</v>
      </c>
      <c r="W19" s="86" t="e">
        <f ca="true">+IF(AND(ISNUMBER(OFFSET('Sanitation Data'!$D$6,0,10*ROW('Sanitation Data'!D13))),'Data Summary'!CL19="Yes"),OFFSET('Sanitation Data'!$D$6,0,10*ROW('Sanitation Data'!D13)),NA())</f>
        <v>#N/A</v>
      </c>
      <c r="X19" s="86" t="e">
        <f ca="true">+IF(AND(ISNUMBER(OFFSET('Sanitation Data'!$D$10,0,10*ROW('Sanitation Data'!D13))),'Data Summary'!CM19="Yes"),OFFSET('Sanitation Data'!$D$10,0,10*ROW('Sanitation Data'!D13)),NA())</f>
        <v>#N/A</v>
      </c>
      <c r="Y19" s="86" t="e">
        <f ca="true">+IF(AND(ISNUMBER(OFFSET('Sanitation Data'!$D$11,0,10*ROW('Sanitation Data'!D13))),'Data Summary'!CN19="Yes"),OFFSET('Sanitation Data'!$D$11,0,10*ROW('Sanitation Data'!D13)),NA())</f>
        <v>#N/A</v>
      </c>
      <c r="Z19" s="86" t="e">
        <f ca="true">+IF(AND(ISNUMBER(OFFSET('Sanitation Data'!$D$12,0,10*ROW('Sanitation Data'!D13))),'Data Summary'!CO19="Yes"),OFFSET('Sanitation Data'!$D$12,0,10*ROW('Sanitation Data'!D13)),NA())</f>
        <v>#N/A</v>
      </c>
      <c r="AA19" s="86" t="e">
        <f ca="true">+IF(AND(ISNUMBER(OFFSET('Sanitation Data'!$E$4,0,10*ROW('Sanitation Data'!E13))),'Data Summary'!CP19="Yes"),100-OFFSET('Sanitation Data'!$E$4,0,10*ROW('Sanitation Data'!E13)),NA())</f>
        <v>#N/A</v>
      </c>
      <c r="AB19" s="86" t="e">
        <f ca="true">+IF(AND(ISNUMBER(OFFSET('Sanitation Data'!$E$6,0,10*ROW('Sanitation Data'!E13))),'Data Summary'!CQ19="Yes"),OFFSET('Sanitation Data'!$E$6,0,10*ROW('Sanitation Data'!E13)),NA())</f>
        <v>#N/A</v>
      </c>
      <c r="AC19" s="86" t="e">
        <f ca="true">+IF(AND(ISNUMBER(OFFSET('Sanitation Data'!$E$10,0,10*ROW('Sanitation Data'!E13))),'Data Summary'!CR19="Yes"),OFFSET('Sanitation Data'!$E$10,0,10*ROW('Sanitation Data'!E13)),NA())</f>
        <v>#N/A</v>
      </c>
      <c r="AD19" s="86" t="e">
        <f ca="true">+IF(AND(ISNUMBER(OFFSET('Sanitation Data'!$E$11,0,10*ROW('Sanitation Data'!E13))),'Data Summary'!CS19="Yes"),OFFSET('Sanitation Data'!$E$11,0,10*ROW('Sanitation Data'!E13)),NA())</f>
        <v>#N/A</v>
      </c>
      <c r="AE19" s="86" t="e">
        <f ca="true">+IF(AND(ISNUMBER(OFFSET('Sanitation Data'!$E$12,0,10*ROW('Sanitation Data'!E13))),'Data Summary'!CT19="Yes"),OFFSET('Sanitation Data'!$E$12,0,10*ROW('Sanitation Data'!E13)),NA())</f>
        <v>#N/A</v>
      </c>
      <c r="AF19" s="86" t="e">
        <f ca="true">+IF(AND(ISNUMBER(OFFSET('Sanitation Data'!$F$4,0,10*ROW('Sanitation Data'!F13))),'Data Summary'!CU19="Yes"),100-OFFSET('Sanitation Data'!$F$4,0,10*ROW('Sanitation Data'!F13)),NA())</f>
        <v>#N/A</v>
      </c>
      <c r="AG19" s="86" t="e">
        <f ca="true">+IF(AND(ISNUMBER(OFFSET('Sanitation Data'!$F$6,0,10*ROW('Sanitation Data'!F13))),'Data Summary'!CV19="Yes"),OFFSET('Sanitation Data'!$F$6,0,10*ROW('Sanitation Data'!F13)),NA())</f>
        <v>#N/A</v>
      </c>
      <c r="AH19" s="86" t="e">
        <f ca="true">+IF(AND(ISNUMBER(OFFSET('Sanitation Data'!$F$10,0,10*ROW('Sanitation Data'!F13))),'Data Summary'!CW19="Yes"),OFFSET('Sanitation Data'!$F$10,0,10*ROW('Sanitation Data'!F13)),NA())</f>
        <v>#N/A</v>
      </c>
      <c r="AI19" s="86" t="e">
        <f ca="true">+IF(AND(ISNUMBER(OFFSET('Sanitation Data'!$F$11,0,10*ROW('Sanitation Data'!F13))),'Data Summary'!CX19="Yes"),OFFSET('Sanitation Data'!$F$11,0,10*ROW('Sanitation Data'!F13)),NA())</f>
        <v>#N/A</v>
      </c>
      <c r="AJ19" s="86" t="e">
        <f ca="true">+IF(AND(ISNUMBER(OFFSET('Sanitation Data'!$F$12,0,10*ROW('Sanitation Data'!F13))),'Data Summary'!CY19="Yes"),OFFSET('Sanitation Data'!$F$12,0,10*ROW('Sanitation Data'!F13)),NA())</f>
        <v>#N/A</v>
      </c>
      <c r="AK19" s="86" t="e">
        <f ca="true">+IF(AND(ISNUMBER(OFFSET('Sanitation Data'!$G$4,0,10*ROW('Sanitation Data'!G13))),'Data Summary'!CZ19="Yes"),100-OFFSET('Sanitation Data'!$G$4,0,10*ROW('Sanitation Data'!G13)),NA())</f>
        <v>#N/A</v>
      </c>
      <c r="AL19" s="86" t="e">
        <f ca="true">+IF(AND(ISNUMBER(OFFSET('Sanitation Data'!$G$6,0,10*ROW('Sanitation Data'!G13))),'Data Summary'!DA19="Yes"),OFFSET('Sanitation Data'!$G$6,0,10*ROW('Sanitation Data'!G13)),NA())</f>
        <v>#N/A</v>
      </c>
      <c r="AM19" s="86" t="e">
        <f ca="true">+IF(AND(ISNUMBER(OFFSET('Sanitation Data'!$G$10,0,10*ROW('Sanitation Data'!G13))),'Data Summary'!DB19="Yes"),OFFSET('Sanitation Data'!$G$10,0,10*ROW('Sanitation Data'!G13)),NA())</f>
        <v>#N/A</v>
      </c>
      <c r="AN19" s="86" t="e">
        <f ca="true">+IF(AND(ISNUMBER(OFFSET('Sanitation Data'!$G$11,0,10*ROW('Sanitation Data'!G13))),'Data Summary'!DC19="Yes"),OFFSET('Sanitation Data'!$G$11,0,10*ROW('Sanitation Data'!G13)),NA())</f>
        <v>#N/A</v>
      </c>
      <c r="AO19" s="86" t="e">
        <f ca="true">+IF(AND(ISNUMBER(OFFSET('Sanitation Data'!$G$12,0,10*ROW('Sanitation Data'!G13))),'Data Summary'!DD19="Yes"),OFFSET('Sanitation Data'!$G$12,0,10*ROW('Sanitation Data'!G13)),NA())</f>
        <v>#N/A</v>
      </c>
      <c r="AP19" s="86" t="e">
        <f ca="true">+IF(AND(ISNUMBER(OFFSET('Sanitation Data'!$H$4,0,10*ROW('Sanitation Data'!H13))),'Data Summary'!DE19="Yes"),100-OFFSET('Sanitation Data'!$H$4,0,10*ROW('Sanitation Data'!H13)),NA())</f>
        <v>#N/A</v>
      </c>
      <c r="AQ19" s="86" t="e">
        <f ca="true">+IF(AND(ISNUMBER(OFFSET('Sanitation Data'!$H$6,0,10*ROW('Sanitation Data'!H13))),'Data Summary'!DF19="Yes"),OFFSET('Sanitation Data'!$H$6,0,10*ROW('Sanitation Data'!H13)),NA())</f>
        <v>#N/A</v>
      </c>
      <c r="AR19" s="86" t="e">
        <f ca="true">+IF(AND(ISNUMBER(OFFSET('Sanitation Data'!$H$10,0,10*ROW('Sanitation Data'!H13))),'Data Summary'!DG19="Yes"),OFFSET('Sanitation Data'!$H$10,0,10*ROW('Sanitation Data'!H13)),NA())</f>
        <v>#N/A</v>
      </c>
      <c r="AS19" s="86" t="e">
        <f ca="true">+IF(AND(ISNUMBER(OFFSET('Sanitation Data'!$H$11,0,10*ROW('Sanitation Data'!H13))),'Data Summary'!DH19="Yes"),OFFSET('Sanitation Data'!$H$11,0,10*ROW('Sanitation Data'!H13)),NA())</f>
        <v>#N/A</v>
      </c>
      <c r="AT19" s="86" t="e">
        <f ca="true">+IF(AND(ISNUMBER(OFFSET('Sanitation Data'!$H$12,0,10*ROW('Sanitation Data'!H13))),'Data Summary'!DI19="Yes"),OFFSET('Sanitation Data'!$H$12,0,10*ROW('Sanitation Data'!H13)),NA())</f>
        <v>#N/A</v>
      </c>
      <c r="AU19" s="86" t="e">
        <f ca="true">+IF(AND(ISNUMBER(OFFSET('Sanitation Data'!$I$4,0,10*ROW('Sanitation Data'!I13))),'Data Summary'!DJ19="Yes"),100-OFFSET('Sanitation Data'!$I$4,0,10*ROW('Sanitation Data'!I13)),NA())</f>
        <v>#N/A</v>
      </c>
      <c r="AV19" s="86" t="e">
        <f ca="true">+IF(AND(ISNUMBER(OFFSET('Sanitation Data'!$I$6,0,10*ROW('Sanitation Data'!I13))),'Data Summary'!DK19="Yes"),OFFSET('Sanitation Data'!$I$6,0,10*ROW('Sanitation Data'!I13)),NA())</f>
        <v>#N/A</v>
      </c>
      <c r="AW19" s="86" t="e">
        <f ca="true">+IF(AND(ISNUMBER(OFFSET('Sanitation Data'!$I$10,0,10*ROW('Sanitation Data'!I13))),'Data Summary'!DL19="Yes"),OFFSET('Sanitation Data'!$I$10,0,10*ROW('Sanitation Data'!I13)),NA())</f>
        <v>#N/A</v>
      </c>
      <c r="AX19" s="86" t="e">
        <f ca="true">+IF(AND(ISNUMBER(OFFSET('Sanitation Data'!$I$11,0,10*ROW('Sanitation Data'!I13))),'Data Summary'!DM19="Yes"),OFFSET('Sanitation Data'!$I$11,0,10*ROW('Sanitation Data'!I13)),NA())</f>
        <v>#N/A</v>
      </c>
      <c r="AY19" s="86" t="e">
        <f ca="true">+IF(AND(ISNUMBER(OFFSET('Sanitation Data'!$I$12,0,10*ROW('Sanitation Data'!I13))),'Data Summary'!DN19="Yes"),OFFSET('Sanitation Data'!$I$12,0,10*ROW('Sanitation Data'!I13)),NA())</f>
        <v>#N/A</v>
      </c>
      <c r="AZ19" s="87" t="e">
        <f ca="true">+IF(AND(ISNUMBER(OFFSET('Hygiene Data'!$D$5,0,10*ROW('Hygiene Data'!D13))),'Data Summary'!DO19="Yes"),OFFSET('Hygiene Data'!$D$5,0,10*ROW('Hygiene Data'!D13)),NA())</f>
        <v>#N/A</v>
      </c>
      <c r="BA19" s="87" t="e">
        <f ca="true">+IF(AND(ISNUMBER(OFFSET('Hygiene Data'!$D$7,0,10*ROW('Hygiene Data'!D13))),'Data Summary'!DP19="Yes"),OFFSET('Hygiene Data'!$D$7,0,10*ROW('Hygiene Data'!D13)),NA())</f>
        <v>#N/A</v>
      </c>
      <c r="BB19" s="87" t="e">
        <f ca="true">+IF(AND(ISNUMBER(OFFSET('Hygiene Data'!$D$9,0,10*ROW('Hygiene Data'!D13))),'Data Summary'!DQ19="Yes"),OFFSET('Hygiene Data'!$D$9,0,10*ROW('Hygiene Data'!D13)),NA())</f>
        <v>#N/A</v>
      </c>
      <c r="BC19" s="87" t="e">
        <f ca="true">+IF(AND(ISNUMBER(OFFSET('Hygiene Data'!$E$5,0,10*ROW('Hygiene Data'!E13))),'Data Summary'!DR19="Yes"),OFFSET('Hygiene Data'!$E$5,0,10*ROW('Hygiene Data'!E13)),NA())</f>
        <v>#N/A</v>
      </c>
      <c r="BD19" s="87" t="e">
        <f ca="true">+IF(AND(ISNUMBER(OFFSET('Hygiene Data'!$E$7,0,10*ROW('Hygiene Data'!E13))),'Data Summary'!DS19="Yes"),OFFSET('Hygiene Data'!$E$7,0,10*ROW('Hygiene Data'!E13)),NA())</f>
        <v>#N/A</v>
      </c>
      <c r="BE19" s="87" t="e">
        <f ca="true">+IF(AND(ISNUMBER(OFFSET('Hygiene Data'!$E$9,0,10*ROW('Hygiene Data'!E13))),'Data Summary'!DT19="Yes"),OFFSET('Hygiene Data'!$E$9,0,10*ROW('Hygiene Data'!E13)),NA())</f>
        <v>#N/A</v>
      </c>
      <c r="BF19" s="87" t="e">
        <f ca="true">+IF(AND(ISNUMBER(OFFSET('Hygiene Data'!$F$5,0,10*ROW('Hygiene Data'!F13))),'Data Summary'!DU19="Yes"),OFFSET('Hygiene Data'!$F$5,0,10*ROW('Hygiene Data'!F13)),NA())</f>
        <v>#N/A</v>
      </c>
      <c r="BG19" s="87" t="e">
        <f ca="true">+IF(AND(ISNUMBER(OFFSET('Hygiene Data'!$F$7,0,10*ROW('Hygiene Data'!F13))),'Data Summary'!DV19="Yes"),OFFSET('Hygiene Data'!$F$7,0,10*ROW('Hygiene Data'!F13)),NA())</f>
        <v>#N/A</v>
      </c>
      <c r="BH19" s="87" t="e">
        <f ca="true">+IF(AND(ISNUMBER(OFFSET('Hygiene Data'!$F$9,0,10*ROW('Hygiene Data'!F13))),'Data Summary'!DW19="Yes"),OFFSET('Hygiene Data'!$F$9,0,10*ROW('Hygiene Data'!F13)),NA())</f>
        <v>#N/A</v>
      </c>
      <c r="BI19" s="87" t="e">
        <f ca="true">+IF(AND(ISNUMBER(OFFSET('Hygiene Data'!$G$5,0,10*ROW('Hygiene Data'!G13))),'Data Summary'!DX19="Yes"),OFFSET('Hygiene Data'!$G$5,0,10*ROW('Hygiene Data'!G13)),NA())</f>
        <v>#N/A</v>
      </c>
      <c r="BJ19" s="87" t="e">
        <f ca="true">+IF(AND(ISNUMBER(OFFSET('Hygiene Data'!$G$7,0,10*ROW('Hygiene Data'!G13))),'Data Summary'!DY19="Yes"),OFFSET('Hygiene Data'!$G$7,0,10*ROW('Hygiene Data'!G13)),NA())</f>
        <v>#N/A</v>
      </c>
      <c r="BK19" s="87" t="e">
        <f ca="true">+IF(AND(ISNUMBER(OFFSET('Hygiene Data'!$G$9,0,10*ROW('Hygiene Data'!G13))),'Data Summary'!DZ19="Yes"),OFFSET('Hygiene Data'!$G$9,0,10*ROW('Hygiene Data'!G13)),NA())</f>
        <v>#N/A</v>
      </c>
      <c r="BL19" s="87" t="e">
        <f ca="true">+IF(AND(ISNUMBER(OFFSET('Hygiene Data'!$H$5,0,10*ROW('Hygiene Data'!H13))),'Data Summary'!EA19="Yes"),OFFSET('Hygiene Data'!$H$5,0,10*ROW('Hygiene Data'!H13)),NA())</f>
        <v>#N/A</v>
      </c>
      <c r="BM19" s="87" t="e">
        <f ca="true">+IF(AND(ISNUMBER(OFFSET('Hygiene Data'!$H$7,0,10*ROW('Hygiene Data'!H13))),'Data Summary'!EB19="Yes"),OFFSET('Hygiene Data'!$H$7,0,10*ROW('Hygiene Data'!H13)),NA())</f>
        <v>#N/A</v>
      </c>
      <c r="BN19" s="87" t="e">
        <f ca="true">+IF(AND(ISNUMBER(OFFSET('Hygiene Data'!$H$9,0,10*ROW('Hygiene Data'!H13))),'Data Summary'!EC19="Yes"),OFFSET('Hygiene Data'!$H$9,0,10*ROW('Hygiene Data'!H13)),NA())</f>
        <v>#N/A</v>
      </c>
      <c r="BO19" s="87" t="e">
        <f ca="true">+IF(AND(ISNUMBER(OFFSET('Hygiene Data'!$I$5,0,10*ROW('Hygiene Data'!I13))),'Data Summary'!ED19="Yes"),OFFSET('Hygiene Data'!$I$5,0,10*ROW('Hygiene Data'!I13)),NA())</f>
        <v>#N/A</v>
      </c>
      <c r="BP19" s="87" t="e">
        <f ca="true">+IF(AND(ISNUMBER(OFFSET('Hygiene Data'!$I$7,0,10*ROW('Hygiene Data'!I13))),'Data Summary'!EE19="Yes"),OFFSET('Hygiene Data'!$I$7,0,10*ROW('Hygiene Data'!I13)),NA())</f>
        <v>#N/A</v>
      </c>
      <c r="BQ19" s="87" t="e">
        <f ca="true">+IF(AND(ISNUMBER(OFFSET('Hygiene Data'!$I$9,0,10*ROW('Hygiene Data'!I13))),'Data Summary'!EF19="Yes"),OFFSET('Hygiene Data'!$I$9,0,10*ROW('Hygiene Data'!I13)),NA())</f>
        <v>#N/A</v>
      </c>
    </row>
    <row xmlns:x14ac="http://schemas.microsoft.com/office/spreadsheetml/2009/9/ac" r="20" x14ac:dyDescent="0.2">
      <c r="A20" s="319" t="e">
        <f ca="true">+RIGHT('Data Summary'!A20,LEN('Data Summary'!A20)-9)</f>
        <v>#VALUE!</v>
      </c>
      <c r="B20" s="32" t="str">
        <f ca="true">+IF(ISTEXT('Data Summary'!B20),'Data Summary'!B20,"")</f>
        <v/>
      </c>
      <c r="C20" s="318" t="e">
        <f ca="true">+VALUE('Data Summary'!C20)</f>
        <v>#VALUE!</v>
      </c>
      <c r="D20" s="85" t="e">
        <f ca="true">+IF(AND(ISNUMBER(OFFSET('Water Data'!$D$4,0,10*ROW('Water Data'!D14))),'Data Summary'!BS20="Yes"),100-OFFSET('Water Data'!$D$4,0,10*ROW('Water Data'!D14)),NA())</f>
        <v>#N/A</v>
      </c>
      <c r="E20" s="85" t="e">
        <f ca="true">+IF(AND(ISNUMBER(OFFSET('Water Data'!$D$6,0,10*ROW('Water Data'!D14))),'Data Summary'!BT20="Yes"),OFFSET('Water Data'!$D$6,0,10*ROW('Water Data'!D14)),NA())</f>
        <v>#N/A</v>
      </c>
      <c r="F20" s="85" t="e">
        <f ca="true">+IF(AND(ISNUMBER(OFFSET('Water Data'!$D$9,0,10*ROW('Water Data'!D14))),'Data Summary'!BU20="Yes"),OFFSET('Water Data'!$D$9,0,10*ROW('Water Data'!D14)),NA())</f>
        <v>#N/A</v>
      </c>
      <c r="G20" s="85" t="e">
        <f ca="true">+IF(AND(ISNUMBER(OFFSET('Water Data'!$E$4,0,10*ROW('Water Data'!E14))),'Data Summary'!BV20="Yes"),100-OFFSET('Water Data'!$E$4,0,10*ROW('Water Data'!E14)),NA())</f>
        <v>#N/A</v>
      </c>
      <c r="H20" s="85" t="e">
        <f ca="true">+IF(AND(ISNUMBER(OFFSET('Water Data'!$E$6,0,10*ROW('Water Data'!E14))),'Data Summary'!BW20="Yes"),OFFSET('Water Data'!$E$6,0,10*ROW('Water Data'!E14)),NA())</f>
        <v>#N/A</v>
      </c>
      <c r="I20" s="85" t="e">
        <f ca="true">+IF(AND(ISNUMBER(OFFSET('Water Data'!$E$9,0,10*ROW('Water Data'!E14))),'Data Summary'!BX20="Yes"),OFFSET('Water Data'!$E$9,0,10*ROW('Water Data'!E14)),NA())</f>
        <v>#N/A</v>
      </c>
      <c r="J20" s="85" t="e">
        <f ca="true">+IF(AND(ISNUMBER(OFFSET('Water Data'!$F$4,0,10*ROW('Water Data'!F14))),'Data Summary'!BY20="Yes"),100-OFFSET('Water Data'!$F$4,0,10*ROW('Water Data'!F14)),NA())</f>
        <v>#N/A</v>
      </c>
      <c r="K20" s="85" t="e">
        <f ca="true">+IF(AND(ISNUMBER(OFFSET('Water Data'!$F$6,0,10*ROW('Water Data'!F14))),'Data Summary'!BZ20="Yes"),OFFSET('Water Data'!$F$6,0,10*ROW('Water Data'!F14)),NA())</f>
        <v>#N/A</v>
      </c>
      <c r="L20" s="85" t="e">
        <f ca="true">+IF(AND(ISNUMBER(OFFSET('Water Data'!$F$9,0,10*ROW('Water Data'!F14))),'Data Summary'!CA20="Yes"),OFFSET('Water Data'!$F$9,0,10*ROW('Water Data'!F14)),NA())</f>
        <v>#N/A</v>
      </c>
      <c r="M20" s="85" t="e">
        <f ca="true">+IF(AND(ISNUMBER(OFFSET('Water Data'!$G$4,0,10*ROW('Water Data'!G14))),'Data Summary'!CB20="Yes"),100-OFFSET('Water Data'!$G$4,0,10*ROW('Water Data'!G14)),NA())</f>
        <v>#N/A</v>
      </c>
      <c r="N20" s="85" t="e">
        <f ca="true">+IF(AND(ISNUMBER(OFFSET('Water Data'!$G$6,0,10*ROW('Water Data'!G14))),'Data Summary'!CC20="Yes"),OFFSET('Water Data'!$G$6,0,10*ROW('Water Data'!G14)),NA())</f>
        <v>#N/A</v>
      </c>
      <c r="O20" s="85" t="e">
        <f ca="true">+IF(AND(ISNUMBER(OFFSET('Water Data'!$G$9,0,10*ROW('Water Data'!G14))),'Data Summary'!CD20="Yes"),OFFSET('Water Data'!$G$9,0,10*ROW('Water Data'!G14)),NA())</f>
        <v>#N/A</v>
      </c>
      <c r="P20" s="85" t="e">
        <f ca="true">+IF(AND(ISNUMBER(OFFSET('Water Data'!$H$4,0,10*ROW('Water Data'!H14))),'Data Summary'!CE20="Yes"),100-OFFSET('Water Data'!$H$4,0,10*ROW('Water Data'!H14)),NA())</f>
        <v>#N/A</v>
      </c>
      <c r="Q20" s="85" t="e">
        <f ca="true">+IF(AND(ISNUMBER(OFFSET('Water Data'!$H$6,0,10*ROW('Water Data'!H14))),'Data Summary'!CF20="Yes"),OFFSET('Water Data'!$H$6,0,10*ROW('Water Data'!H14)),NA())</f>
        <v>#N/A</v>
      </c>
      <c r="R20" s="85" t="e">
        <f ca="true">+IF(AND(ISNUMBER(OFFSET('Water Data'!$H$9,0,10*ROW('Water Data'!H14))),'Data Summary'!CG20="Yes"),OFFSET('Water Data'!$H$9,0,10*ROW('Water Data'!H14)),NA())</f>
        <v>#N/A</v>
      </c>
      <c r="S20" s="85" t="e">
        <f ca="true">+IF(AND(ISNUMBER(OFFSET('Water Data'!$I$4,0,10*ROW('Water Data'!I14))),'Data Summary'!CH20="Yes"),100-OFFSET('Water Data'!$I$4,0,10*ROW('Water Data'!I14)),NA())</f>
        <v>#N/A</v>
      </c>
      <c r="T20" s="85" t="e">
        <f ca="true">+IF(AND(ISNUMBER(OFFSET('Water Data'!$I$6,0,10*ROW('Water Data'!I14))),'Data Summary'!CI20="Yes"),OFFSET('Water Data'!$I$6,0,10*ROW('Water Data'!I14)),NA())</f>
        <v>#N/A</v>
      </c>
      <c r="U20" s="85" t="e">
        <f ca="true">+IF(AND(ISNUMBER(OFFSET('Water Data'!$I$9,0,10*ROW('Water Data'!I14))),'Data Summary'!CJ20="Yes"),OFFSET('Water Data'!$I$9,0,10*ROW('Water Data'!I14)),NA())</f>
        <v>#N/A</v>
      </c>
      <c r="V20" s="86" t="e">
        <f ca="true">+IF(AND(ISNUMBER(OFFSET('Sanitation Data'!$D$4,0,10*ROW('Sanitation Data'!D14))),'Data Summary'!CK20="Yes"),100-OFFSET('Sanitation Data'!$D$4,0,10*ROW('Sanitation Data'!D14)),NA())</f>
        <v>#N/A</v>
      </c>
      <c r="W20" s="86" t="e">
        <f ca="true">+IF(AND(ISNUMBER(OFFSET('Sanitation Data'!$D$6,0,10*ROW('Sanitation Data'!D14))),'Data Summary'!CL20="Yes"),OFFSET('Sanitation Data'!$D$6,0,10*ROW('Sanitation Data'!D14)),NA())</f>
        <v>#N/A</v>
      </c>
      <c r="X20" s="86" t="e">
        <f ca="true">+IF(AND(ISNUMBER(OFFSET('Sanitation Data'!$D$10,0,10*ROW('Sanitation Data'!D14))),'Data Summary'!CM20="Yes"),OFFSET('Sanitation Data'!$D$10,0,10*ROW('Sanitation Data'!D14)),NA())</f>
        <v>#N/A</v>
      </c>
      <c r="Y20" s="86" t="e">
        <f ca="true">+IF(AND(ISNUMBER(OFFSET('Sanitation Data'!$D$11,0,10*ROW('Sanitation Data'!D14))),'Data Summary'!CN20="Yes"),OFFSET('Sanitation Data'!$D$11,0,10*ROW('Sanitation Data'!D14)),NA())</f>
        <v>#N/A</v>
      </c>
      <c r="Z20" s="86" t="e">
        <f ca="true">+IF(AND(ISNUMBER(OFFSET('Sanitation Data'!$D$12,0,10*ROW('Sanitation Data'!D14))),'Data Summary'!CO20="Yes"),OFFSET('Sanitation Data'!$D$12,0,10*ROW('Sanitation Data'!D14)),NA())</f>
        <v>#N/A</v>
      </c>
      <c r="AA20" s="86" t="e">
        <f ca="true">+IF(AND(ISNUMBER(OFFSET('Sanitation Data'!$E$4,0,10*ROW('Sanitation Data'!E14))),'Data Summary'!CP20="Yes"),100-OFFSET('Sanitation Data'!$E$4,0,10*ROW('Sanitation Data'!E14)),NA())</f>
        <v>#N/A</v>
      </c>
      <c r="AB20" s="86" t="e">
        <f ca="true">+IF(AND(ISNUMBER(OFFSET('Sanitation Data'!$E$6,0,10*ROW('Sanitation Data'!E14))),'Data Summary'!CQ20="Yes"),OFFSET('Sanitation Data'!$E$6,0,10*ROW('Sanitation Data'!E14)),NA())</f>
        <v>#N/A</v>
      </c>
      <c r="AC20" s="86" t="e">
        <f ca="true">+IF(AND(ISNUMBER(OFFSET('Sanitation Data'!$E$10,0,10*ROW('Sanitation Data'!E14))),'Data Summary'!CR20="Yes"),OFFSET('Sanitation Data'!$E$10,0,10*ROW('Sanitation Data'!E14)),NA())</f>
        <v>#N/A</v>
      </c>
      <c r="AD20" s="86" t="e">
        <f ca="true">+IF(AND(ISNUMBER(OFFSET('Sanitation Data'!$E$11,0,10*ROW('Sanitation Data'!E14))),'Data Summary'!CS20="Yes"),OFFSET('Sanitation Data'!$E$11,0,10*ROW('Sanitation Data'!E14)),NA())</f>
        <v>#N/A</v>
      </c>
      <c r="AE20" s="86" t="e">
        <f ca="true">+IF(AND(ISNUMBER(OFFSET('Sanitation Data'!$E$12,0,10*ROW('Sanitation Data'!E14))),'Data Summary'!CT20="Yes"),OFFSET('Sanitation Data'!$E$12,0,10*ROW('Sanitation Data'!E14)),NA())</f>
        <v>#N/A</v>
      </c>
      <c r="AF20" s="86" t="e">
        <f ca="true">+IF(AND(ISNUMBER(OFFSET('Sanitation Data'!$F$4,0,10*ROW('Sanitation Data'!F14))),'Data Summary'!CU20="Yes"),100-OFFSET('Sanitation Data'!$F$4,0,10*ROW('Sanitation Data'!F14)),NA())</f>
        <v>#N/A</v>
      </c>
      <c r="AG20" s="86" t="e">
        <f ca="true">+IF(AND(ISNUMBER(OFFSET('Sanitation Data'!$F$6,0,10*ROW('Sanitation Data'!F14))),'Data Summary'!CV20="Yes"),OFFSET('Sanitation Data'!$F$6,0,10*ROW('Sanitation Data'!F14)),NA())</f>
        <v>#N/A</v>
      </c>
      <c r="AH20" s="86" t="e">
        <f ca="true">+IF(AND(ISNUMBER(OFFSET('Sanitation Data'!$F$10,0,10*ROW('Sanitation Data'!F14))),'Data Summary'!CW20="Yes"),OFFSET('Sanitation Data'!$F$10,0,10*ROW('Sanitation Data'!F14)),NA())</f>
        <v>#N/A</v>
      </c>
      <c r="AI20" s="86" t="e">
        <f ca="true">+IF(AND(ISNUMBER(OFFSET('Sanitation Data'!$F$11,0,10*ROW('Sanitation Data'!F14))),'Data Summary'!CX20="Yes"),OFFSET('Sanitation Data'!$F$11,0,10*ROW('Sanitation Data'!F14)),NA())</f>
        <v>#N/A</v>
      </c>
      <c r="AJ20" s="86" t="e">
        <f ca="true">+IF(AND(ISNUMBER(OFFSET('Sanitation Data'!$F$12,0,10*ROW('Sanitation Data'!F14))),'Data Summary'!CY20="Yes"),OFFSET('Sanitation Data'!$F$12,0,10*ROW('Sanitation Data'!F14)),NA())</f>
        <v>#N/A</v>
      </c>
      <c r="AK20" s="86" t="e">
        <f ca="true">+IF(AND(ISNUMBER(OFFSET('Sanitation Data'!$G$4,0,10*ROW('Sanitation Data'!G14))),'Data Summary'!CZ20="Yes"),100-OFFSET('Sanitation Data'!$G$4,0,10*ROW('Sanitation Data'!G14)),NA())</f>
        <v>#N/A</v>
      </c>
      <c r="AL20" s="86" t="e">
        <f ca="true">+IF(AND(ISNUMBER(OFFSET('Sanitation Data'!$G$6,0,10*ROW('Sanitation Data'!G14))),'Data Summary'!DA20="Yes"),OFFSET('Sanitation Data'!$G$6,0,10*ROW('Sanitation Data'!G14)),NA())</f>
        <v>#N/A</v>
      </c>
      <c r="AM20" s="86" t="e">
        <f ca="true">+IF(AND(ISNUMBER(OFFSET('Sanitation Data'!$G$10,0,10*ROW('Sanitation Data'!G14))),'Data Summary'!DB20="Yes"),OFFSET('Sanitation Data'!$G$10,0,10*ROW('Sanitation Data'!G14)),NA())</f>
        <v>#N/A</v>
      </c>
      <c r="AN20" s="86" t="e">
        <f ca="true">+IF(AND(ISNUMBER(OFFSET('Sanitation Data'!$G$11,0,10*ROW('Sanitation Data'!G14))),'Data Summary'!DC20="Yes"),OFFSET('Sanitation Data'!$G$11,0,10*ROW('Sanitation Data'!G14)),NA())</f>
        <v>#N/A</v>
      </c>
      <c r="AO20" s="86" t="e">
        <f ca="true">+IF(AND(ISNUMBER(OFFSET('Sanitation Data'!$G$12,0,10*ROW('Sanitation Data'!G14))),'Data Summary'!DD20="Yes"),OFFSET('Sanitation Data'!$G$12,0,10*ROW('Sanitation Data'!G14)),NA())</f>
        <v>#N/A</v>
      </c>
      <c r="AP20" s="86" t="e">
        <f ca="true">+IF(AND(ISNUMBER(OFFSET('Sanitation Data'!$H$4,0,10*ROW('Sanitation Data'!H14))),'Data Summary'!DE20="Yes"),100-OFFSET('Sanitation Data'!$H$4,0,10*ROW('Sanitation Data'!H14)),NA())</f>
        <v>#N/A</v>
      </c>
      <c r="AQ20" s="86" t="e">
        <f ca="true">+IF(AND(ISNUMBER(OFFSET('Sanitation Data'!$H$6,0,10*ROW('Sanitation Data'!H14))),'Data Summary'!DF20="Yes"),OFFSET('Sanitation Data'!$H$6,0,10*ROW('Sanitation Data'!H14)),NA())</f>
        <v>#N/A</v>
      </c>
      <c r="AR20" s="86" t="e">
        <f ca="true">+IF(AND(ISNUMBER(OFFSET('Sanitation Data'!$H$10,0,10*ROW('Sanitation Data'!H14))),'Data Summary'!DG20="Yes"),OFFSET('Sanitation Data'!$H$10,0,10*ROW('Sanitation Data'!H14)),NA())</f>
        <v>#N/A</v>
      </c>
      <c r="AS20" s="86" t="e">
        <f ca="true">+IF(AND(ISNUMBER(OFFSET('Sanitation Data'!$H$11,0,10*ROW('Sanitation Data'!H14))),'Data Summary'!DH20="Yes"),OFFSET('Sanitation Data'!$H$11,0,10*ROW('Sanitation Data'!H14)),NA())</f>
        <v>#N/A</v>
      </c>
      <c r="AT20" s="86" t="e">
        <f ca="true">+IF(AND(ISNUMBER(OFFSET('Sanitation Data'!$H$12,0,10*ROW('Sanitation Data'!H14))),'Data Summary'!DI20="Yes"),OFFSET('Sanitation Data'!$H$12,0,10*ROW('Sanitation Data'!H14)),NA())</f>
        <v>#N/A</v>
      </c>
      <c r="AU20" s="86" t="e">
        <f ca="true">+IF(AND(ISNUMBER(OFFSET('Sanitation Data'!$I$4,0,10*ROW('Sanitation Data'!I14))),'Data Summary'!DJ20="Yes"),100-OFFSET('Sanitation Data'!$I$4,0,10*ROW('Sanitation Data'!I14)),NA())</f>
        <v>#N/A</v>
      </c>
      <c r="AV20" s="86" t="e">
        <f ca="true">+IF(AND(ISNUMBER(OFFSET('Sanitation Data'!$I$6,0,10*ROW('Sanitation Data'!I14))),'Data Summary'!DK20="Yes"),OFFSET('Sanitation Data'!$I$6,0,10*ROW('Sanitation Data'!I14)),NA())</f>
        <v>#N/A</v>
      </c>
      <c r="AW20" s="86" t="e">
        <f ca="true">+IF(AND(ISNUMBER(OFFSET('Sanitation Data'!$I$10,0,10*ROW('Sanitation Data'!I14))),'Data Summary'!DL20="Yes"),OFFSET('Sanitation Data'!$I$10,0,10*ROW('Sanitation Data'!I14)),NA())</f>
        <v>#N/A</v>
      </c>
      <c r="AX20" s="86" t="e">
        <f ca="true">+IF(AND(ISNUMBER(OFFSET('Sanitation Data'!$I$11,0,10*ROW('Sanitation Data'!I14))),'Data Summary'!DM20="Yes"),OFFSET('Sanitation Data'!$I$11,0,10*ROW('Sanitation Data'!I14)),NA())</f>
        <v>#N/A</v>
      </c>
      <c r="AY20" s="86" t="e">
        <f ca="true">+IF(AND(ISNUMBER(OFFSET('Sanitation Data'!$I$12,0,10*ROW('Sanitation Data'!I14))),'Data Summary'!DN20="Yes"),OFFSET('Sanitation Data'!$I$12,0,10*ROW('Sanitation Data'!I14)),NA())</f>
        <v>#N/A</v>
      </c>
      <c r="AZ20" s="87" t="e">
        <f ca="true">+IF(AND(ISNUMBER(OFFSET('Hygiene Data'!$D$5,0,10*ROW('Hygiene Data'!D14))),'Data Summary'!DO20="Yes"),OFFSET('Hygiene Data'!$D$5,0,10*ROW('Hygiene Data'!D14)),NA())</f>
        <v>#N/A</v>
      </c>
      <c r="BA20" s="87" t="e">
        <f ca="true">+IF(AND(ISNUMBER(OFFSET('Hygiene Data'!$D$7,0,10*ROW('Hygiene Data'!D14))),'Data Summary'!DP20="Yes"),OFFSET('Hygiene Data'!$D$7,0,10*ROW('Hygiene Data'!D14)),NA())</f>
        <v>#N/A</v>
      </c>
      <c r="BB20" s="87" t="e">
        <f ca="true">+IF(AND(ISNUMBER(OFFSET('Hygiene Data'!$D$9,0,10*ROW('Hygiene Data'!D14))),'Data Summary'!DQ20="Yes"),OFFSET('Hygiene Data'!$D$9,0,10*ROW('Hygiene Data'!D14)),NA())</f>
        <v>#N/A</v>
      </c>
      <c r="BC20" s="87" t="e">
        <f ca="true">+IF(AND(ISNUMBER(OFFSET('Hygiene Data'!$E$5,0,10*ROW('Hygiene Data'!E14))),'Data Summary'!DR20="Yes"),OFFSET('Hygiene Data'!$E$5,0,10*ROW('Hygiene Data'!E14)),NA())</f>
        <v>#N/A</v>
      </c>
      <c r="BD20" s="87" t="e">
        <f ca="true">+IF(AND(ISNUMBER(OFFSET('Hygiene Data'!$E$7,0,10*ROW('Hygiene Data'!E14))),'Data Summary'!DS20="Yes"),OFFSET('Hygiene Data'!$E$7,0,10*ROW('Hygiene Data'!E14)),NA())</f>
        <v>#N/A</v>
      </c>
      <c r="BE20" s="87" t="e">
        <f ca="true">+IF(AND(ISNUMBER(OFFSET('Hygiene Data'!$E$9,0,10*ROW('Hygiene Data'!E14))),'Data Summary'!DT20="Yes"),OFFSET('Hygiene Data'!$E$9,0,10*ROW('Hygiene Data'!E14)),NA())</f>
        <v>#N/A</v>
      </c>
      <c r="BF20" s="87" t="e">
        <f ca="true">+IF(AND(ISNUMBER(OFFSET('Hygiene Data'!$F$5,0,10*ROW('Hygiene Data'!F14))),'Data Summary'!DU20="Yes"),OFFSET('Hygiene Data'!$F$5,0,10*ROW('Hygiene Data'!F14)),NA())</f>
        <v>#N/A</v>
      </c>
      <c r="BG20" s="87" t="e">
        <f ca="true">+IF(AND(ISNUMBER(OFFSET('Hygiene Data'!$F$7,0,10*ROW('Hygiene Data'!F14))),'Data Summary'!DV20="Yes"),OFFSET('Hygiene Data'!$F$7,0,10*ROW('Hygiene Data'!F14)),NA())</f>
        <v>#N/A</v>
      </c>
      <c r="BH20" s="87" t="e">
        <f ca="true">+IF(AND(ISNUMBER(OFFSET('Hygiene Data'!$F$9,0,10*ROW('Hygiene Data'!F14))),'Data Summary'!DW20="Yes"),OFFSET('Hygiene Data'!$F$9,0,10*ROW('Hygiene Data'!F14)),NA())</f>
        <v>#N/A</v>
      </c>
      <c r="BI20" s="87" t="e">
        <f ca="true">+IF(AND(ISNUMBER(OFFSET('Hygiene Data'!$G$5,0,10*ROW('Hygiene Data'!G14))),'Data Summary'!DX20="Yes"),OFFSET('Hygiene Data'!$G$5,0,10*ROW('Hygiene Data'!G14)),NA())</f>
        <v>#N/A</v>
      </c>
      <c r="BJ20" s="87" t="e">
        <f ca="true">+IF(AND(ISNUMBER(OFFSET('Hygiene Data'!$G$7,0,10*ROW('Hygiene Data'!G14))),'Data Summary'!DY20="Yes"),OFFSET('Hygiene Data'!$G$7,0,10*ROW('Hygiene Data'!G14)),NA())</f>
        <v>#N/A</v>
      </c>
      <c r="BK20" s="87" t="e">
        <f ca="true">+IF(AND(ISNUMBER(OFFSET('Hygiene Data'!$G$9,0,10*ROW('Hygiene Data'!G14))),'Data Summary'!DZ20="Yes"),OFFSET('Hygiene Data'!$G$9,0,10*ROW('Hygiene Data'!G14)),NA())</f>
        <v>#N/A</v>
      </c>
      <c r="BL20" s="87" t="e">
        <f ca="true">+IF(AND(ISNUMBER(OFFSET('Hygiene Data'!$H$5,0,10*ROW('Hygiene Data'!H14))),'Data Summary'!EA20="Yes"),OFFSET('Hygiene Data'!$H$5,0,10*ROW('Hygiene Data'!H14)),NA())</f>
        <v>#N/A</v>
      </c>
      <c r="BM20" s="87" t="e">
        <f ca="true">+IF(AND(ISNUMBER(OFFSET('Hygiene Data'!$H$7,0,10*ROW('Hygiene Data'!H14))),'Data Summary'!EB20="Yes"),OFFSET('Hygiene Data'!$H$7,0,10*ROW('Hygiene Data'!H14)),NA())</f>
        <v>#N/A</v>
      </c>
      <c r="BN20" s="87" t="e">
        <f ca="true">+IF(AND(ISNUMBER(OFFSET('Hygiene Data'!$H$9,0,10*ROW('Hygiene Data'!H14))),'Data Summary'!EC20="Yes"),OFFSET('Hygiene Data'!$H$9,0,10*ROW('Hygiene Data'!H14)),NA())</f>
        <v>#N/A</v>
      </c>
      <c r="BO20" s="87" t="e">
        <f ca="true">+IF(AND(ISNUMBER(OFFSET('Hygiene Data'!$I$5,0,10*ROW('Hygiene Data'!I14))),'Data Summary'!ED20="Yes"),OFFSET('Hygiene Data'!$I$5,0,10*ROW('Hygiene Data'!I14)),NA())</f>
        <v>#N/A</v>
      </c>
      <c r="BP20" s="87" t="e">
        <f ca="true">+IF(AND(ISNUMBER(OFFSET('Hygiene Data'!$I$7,0,10*ROW('Hygiene Data'!I14))),'Data Summary'!EE20="Yes"),OFFSET('Hygiene Data'!$I$7,0,10*ROW('Hygiene Data'!I14)),NA())</f>
        <v>#N/A</v>
      </c>
      <c r="BQ20" s="87" t="e">
        <f ca="true">+IF(AND(ISNUMBER(OFFSET('Hygiene Data'!$I$9,0,10*ROW('Hygiene Data'!I14))),'Data Summary'!EF20="Yes"),OFFSET('Hygiene Data'!$I$9,0,10*ROW('Hygiene Data'!I14)),NA())</f>
        <v>#N/A</v>
      </c>
    </row>
    <row xmlns:x14ac="http://schemas.microsoft.com/office/spreadsheetml/2009/9/ac" r="21" x14ac:dyDescent="0.2">
      <c r="A21" s="319" t="e">
        <f ca="true">+RIGHT('Data Summary'!A21,LEN('Data Summary'!A21)-9)</f>
        <v>#VALUE!</v>
      </c>
      <c r="B21" s="32" t="str">
        <f ca="true">+IF(ISTEXT('Data Summary'!B21),'Data Summary'!B21,"")</f>
        <v/>
      </c>
      <c r="C21" s="318" t="e">
        <f ca="true">+VALUE('Data Summary'!C21)</f>
        <v>#VALUE!</v>
      </c>
      <c r="D21" s="85" t="e">
        <f ca="true">+IF(AND(ISNUMBER(OFFSET('Water Data'!$D$4,0,10*ROW('Water Data'!D15))),'Data Summary'!BS21="Yes"),100-OFFSET('Water Data'!$D$4,0,10*ROW('Water Data'!D15)),NA())</f>
        <v>#N/A</v>
      </c>
      <c r="E21" s="85" t="e">
        <f ca="true">+IF(AND(ISNUMBER(OFFSET('Water Data'!$D$6,0,10*ROW('Water Data'!D15))),'Data Summary'!BT21="Yes"),OFFSET('Water Data'!$D$6,0,10*ROW('Water Data'!D15)),NA())</f>
        <v>#N/A</v>
      </c>
      <c r="F21" s="85" t="e">
        <f ca="true">+IF(AND(ISNUMBER(OFFSET('Water Data'!$D$9,0,10*ROW('Water Data'!D15))),'Data Summary'!BU21="Yes"),OFFSET('Water Data'!$D$9,0,10*ROW('Water Data'!D15)),NA())</f>
        <v>#N/A</v>
      </c>
      <c r="G21" s="85" t="e">
        <f ca="true">+IF(AND(ISNUMBER(OFFSET('Water Data'!$E$4,0,10*ROW('Water Data'!E15))),'Data Summary'!BV21="Yes"),100-OFFSET('Water Data'!$E$4,0,10*ROW('Water Data'!E15)),NA())</f>
        <v>#N/A</v>
      </c>
      <c r="H21" s="85" t="e">
        <f ca="true">+IF(AND(ISNUMBER(OFFSET('Water Data'!$E$6,0,10*ROW('Water Data'!E15))),'Data Summary'!BW21="Yes"),OFFSET('Water Data'!$E$6,0,10*ROW('Water Data'!E15)),NA())</f>
        <v>#N/A</v>
      </c>
      <c r="I21" s="85" t="e">
        <f ca="true">+IF(AND(ISNUMBER(OFFSET('Water Data'!$E$9,0,10*ROW('Water Data'!E15))),'Data Summary'!BX21="Yes"),OFFSET('Water Data'!$E$9,0,10*ROW('Water Data'!E15)),NA())</f>
        <v>#N/A</v>
      </c>
      <c r="J21" s="85" t="e">
        <f ca="true">+IF(AND(ISNUMBER(OFFSET('Water Data'!$F$4,0,10*ROW('Water Data'!F15))),'Data Summary'!BY21="Yes"),100-OFFSET('Water Data'!$F$4,0,10*ROW('Water Data'!F15)),NA())</f>
        <v>#N/A</v>
      </c>
      <c r="K21" s="85" t="e">
        <f ca="true">+IF(AND(ISNUMBER(OFFSET('Water Data'!$F$6,0,10*ROW('Water Data'!F15))),'Data Summary'!BZ21="Yes"),OFFSET('Water Data'!$F$6,0,10*ROW('Water Data'!F15)),NA())</f>
        <v>#N/A</v>
      </c>
      <c r="L21" s="85" t="e">
        <f ca="true">+IF(AND(ISNUMBER(OFFSET('Water Data'!$F$9,0,10*ROW('Water Data'!F15))),'Data Summary'!CA21="Yes"),OFFSET('Water Data'!$F$9,0,10*ROW('Water Data'!F15)),NA())</f>
        <v>#N/A</v>
      </c>
      <c r="M21" s="85" t="e">
        <f ca="true">+IF(AND(ISNUMBER(OFFSET('Water Data'!$G$4,0,10*ROW('Water Data'!G15))),'Data Summary'!CB21="Yes"),100-OFFSET('Water Data'!$G$4,0,10*ROW('Water Data'!G15)),NA())</f>
        <v>#N/A</v>
      </c>
      <c r="N21" s="85" t="e">
        <f ca="true">+IF(AND(ISNUMBER(OFFSET('Water Data'!$G$6,0,10*ROW('Water Data'!G15))),'Data Summary'!CC21="Yes"),OFFSET('Water Data'!$G$6,0,10*ROW('Water Data'!G15)),NA())</f>
        <v>#N/A</v>
      </c>
      <c r="O21" s="85" t="e">
        <f ca="true">+IF(AND(ISNUMBER(OFFSET('Water Data'!$G$9,0,10*ROW('Water Data'!G15))),'Data Summary'!CD21="Yes"),OFFSET('Water Data'!$G$9,0,10*ROW('Water Data'!G15)),NA())</f>
        <v>#N/A</v>
      </c>
      <c r="P21" s="85" t="e">
        <f ca="true">+IF(AND(ISNUMBER(OFFSET('Water Data'!$H$4,0,10*ROW('Water Data'!H15))),'Data Summary'!CE21="Yes"),100-OFFSET('Water Data'!$H$4,0,10*ROW('Water Data'!H15)),NA())</f>
        <v>#N/A</v>
      </c>
      <c r="Q21" s="85" t="e">
        <f ca="true">+IF(AND(ISNUMBER(OFFSET('Water Data'!$H$6,0,10*ROW('Water Data'!H15))),'Data Summary'!CF21="Yes"),OFFSET('Water Data'!$H$6,0,10*ROW('Water Data'!H15)),NA())</f>
        <v>#N/A</v>
      </c>
      <c r="R21" s="85" t="e">
        <f ca="true">+IF(AND(ISNUMBER(OFFSET('Water Data'!$H$9,0,10*ROW('Water Data'!H15))),'Data Summary'!CG21="Yes"),OFFSET('Water Data'!$H$9,0,10*ROW('Water Data'!H15)),NA())</f>
        <v>#N/A</v>
      </c>
      <c r="S21" s="85" t="e">
        <f ca="true">+IF(AND(ISNUMBER(OFFSET('Water Data'!$I$4,0,10*ROW('Water Data'!I15))),'Data Summary'!CH21="Yes"),100-OFFSET('Water Data'!$I$4,0,10*ROW('Water Data'!I15)),NA())</f>
        <v>#N/A</v>
      </c>
      <c r="T21" s="85" t="e">
        <f ca="true">+IF(AND(ISNUMBER(OFFSET('Water Data'!$I$6,0,10*ROW('Water Data'!I15))),'Data Summary'!CI21="Yes"),OFFSET('Water Data'!$I$6,0,10*ROW('Water Data'!I15)),NA())</f>
        <v>#N/A</v>
      </c>
      <c r="U21" s="85" t="e">
        <f ca="true">+IF(AND(ISNUMBER(OFFSET('Water Data'!$I$9,0,10*ROW('Water Data'!I15))),'Data Summary'!CJ21="Yes"),OFFSET('Water Data'!$I$9,0,10*ROW('Water Data'!I15)),NA())</f>
        <v>#N/A</v>
      </c>
      <c r="V21" s="86" t="e">
        <f ca="true">+IF(AND(ISNUMBER(OFFSET('Sanitation Data'!$D$4,0,10*ROW('Sanitation Data'!D15))),'Data Summary'!CK21="Yes"),100-OFFSET('Sanitation Data'!$D$4,0,10*ROW('Sanitation Data'!D15)),NA())</f>
        <v>#N/A</v>
      </c>
      <c r="W21" s="86" t="e">
        <f ca="true">+IF(AND(ISNUMBER(OFFSET('Sanitation Data'!$D$6,0,10*ROW('Sanitation Data'!D15))),'Data Summary'!CL21="Yes"),OFFSET('Sanitation Data'!$D$6,0,10*ROW('Sanitation Data'!D15)),NA())</f>
        <v>#N/A</v>
      </c>
      <c r="X21" s="86" t="e">
        <f ca="true">+IF(AND(ISNUMBER(OFFSET('Sanitation Data'!$D$10,0,10*ROW('Sanitation Data'!D15))),'Data Summary'!CM21="Yes"),OFFSET('Sanitation Data'!$D$10,0,10*ROW('Sanitation Data'!D15)),NA())</f>
        <v>#N/A</v>
      </c>
      <c r="Y21" s="86" t="e">
        <f ca="true">+IF(AND(ISNUMBER(OFFSET('Sanitation Data'!$D$11,0,10*ROW('Sanitation Data'!D15))),'Data Summary'!CN21="Yes"),OFFSET('Sanitation Data'!$D$11,0,10*ROW('Sanitation Data'!D15)),NA())</f>
        <v>#N/A</v>
      </c>
      <c r="Z21" s="86" t="e">
        <f ca="true">+IF(AND(ISNUMBER(OFFSET('Sanitation Data'!$D$12,0,10*ROW('Sanitation Data'!D15))),'Data Summary'!CO21="Yes"),OFFSET('Sanitation Data'!$D$12,0,10*ROW('Sanitation Data'!D15)),NA())</f>
        <v>#N/A</v>
      </c>
      <c r="AA21" s="86" t="e">
        <f ca="true">+IF(AND(ISNUMBER(OFFSET('Sanitation Data'!$E$4,0,10*ROW('Sanitation Data'!E15))),'Data Summary'!CP21="Yes"),100-OFFSET('Sanitation Data'!$E$4,0,10*ROW('Sanitation Data'!E15)),NA())</f>
        <v>#N/A</v>
      </c>
      <c r="AB21" s="86" t="e">
        <f ca="true">+IF(AND(ISNUMBER(OFFSET('Sanitation Data'!$E$6,0,10*ROW('Sanitation Data'!E15))),'Data Summary'!CQ21="Yes"),OFFSET('Sanitation Data'!$E$6,0,10*ROW('Sanitation Data'!E15)),NA())</f>
        <v>#N/A</v>
      </c>
      <c r="AC21" s="86" t="e">
        <f ca="true">+IF(AND(ISNUMBER(OFFSET('Sanitation Data'!$E$10,0,10*ROW('Sanitation Data'!E15))),'Data Summary'!CR21="Yes"),OFFSET('Sanitation Data'!$E$10,0,10*ROW('Sanitation Data'!E15)),NA())</f>
        <v>#N/A</v>
      </c>
      <c r="AD21" s="86" t="e">
        <f ca="true">+IF(AND(ISNUMBER(OFFSET('Sanitation Data'!$E$11,0,10*ROW('Sanitation Data'!E15))),'Data Summary'!CS21="Yes"),OFFSET('Sanitation Data'!$E$11,0,10*ROW('Sanitation Data'!E15)),NA())</f>
        <v>#N/A</v>
      </c>
      <c r="AE21" s="86" t="e">
        <f ca="true">+IF(AND(ISNUMBER(OFFSET('Sanitation Data'!$E$12,0,10*ROW('Sanitation Data'!E15))),'Data Summary'!CT21="Yes"),OFFSET('Sanitation Data'!$E$12,0,10*ROW('Sanitation Data'!E15)),NA())</f>
        <v>#N/A</v>
      </c>
      <c r="AF21" s="86" t="e">
        <f ca="true">+IF(AND(ISNUMBER(OFFSET('Sanitation Data'!$F$4,0,10*ROW('Sanitation Data'!F15))),'Data Summary'!CU21="Yes"),100-OFFSET('Sanitation Data'!$F$4,0,10*ROW('Sanitation Data'!F15)),NA())</f>
        <v>#N/A</v>
      </c>
      <c r="AG21" s="86" t="e">
        <f ca="true">+IF(AND(ISNUMBER(OFFSET('Sanitation Data'!$F$6,0,10*ROW('Sanitation Data'!F15))),'Data Summary'!CV21="Yes"),OFFSET('Sanitation Data'!$F$6,0,10*ROW('Sanitation Data'!F15)),NA())</f>
        <v>#N/A</v>
      </c>
      <c r="AH21" s="86" t="e">
        <f ca="true">+IF(AND(ISNUMBER(OFFSET('Sanitation Data'!$F$10,0,10*ROW('Sanitation Data'!F15))),'Data Summary'!CW21="Yes"),OFFSET('Sanitation Data'!$F$10,0,10*ROW('Sanitation Data'!F15)),NA())</f>
        <v>#N/A</v>
      </c>
      <c r="AI21" s="86" t="e">
        <f ca="true">+IF(AND(ISNUMBER(OFFSET('Sanitation Data'!$F$11,0,10*ROW('Sanitation Data'!F15))),'Data Summary'!CX21="Yes"),OFFSET('Sanitation Data'!$F$11,0,10*ROW('Sanitation Data'!F15)),NA())</f>
        <v>#N/A</v>
      </c>
      <c r="AJ21" s="86" t="e">
        <f ca="true">+IF(AND(ISNUMBER(OFFSET('Sanitation Data'!$F$12,0,10*ROW('Sanitation Data'!F15))),'Data Summary'!CY21="Yes"),OFFSET('Sanitation Data'!$F$12,0,10*ROW('Sanitation Data'!F15)),NA())</f>
        <v>#N/A</v>
      </c>
      <c r="AK21" s="86" t="e">
        <f ca="true">+IF(AND(ISNUMBER(OFFSET('Sanitation Data'!$G$4,0,10*ROW('Sanitation Data'!G15))),'Data Summary'!CZ21="Yes"),100-OFFSET('Sanitation Data'!$G$4,0,10*ROW('Sanitation Data'!G15)),NA())</f>
        <v>#N/A</v>
      </c>
      <c r="AL21" s="86" t="e">
        <f ca="true">+IF(AND(ISNUMBER(OFFSET('Sanitation Data'!$G$6,0,10*ROW('Sanitation Data'!G15))),'Data Summary'!DA21="Yes"),OFFSET('Sanitation Data'!$G$6,0,10*ROW('Sanitation Data'!G15)),NA())</f>
        <v>#N/A</v>
      </c>
      <c r="AM21" s="86" t="e">
        <f ca="true">+IF(AND(ISNUMBER(OFFSET('Sanitation Data'!$G$10,0,10*ROW('Sanitation Data'!G15))),'Data Summary'!DB21="Yes"),OFFSET('Sanitation Data'!$G$10,0,10*ROW('Sanitation Data'!G15)),NA())</f>
        <v>#N/A</v>
      </c>
      <c r="AN21" s="86" t="e">
        <f ca="true">+IF(AND(ISNUMBER(OFFSET('Sanitation Data'!$G$11,0,10*ROW('Sanitation Data'!G15))),'Data Summary'!DC21="Yes"),OFFSET('Sanitation Data'!$G$11,0,10*ROW('Sanitation Data'!G15)),NA())</f>
        <v>#N/A</v>
      </c>
      <c r="AO21" s="86" t="e">
        <f ca="true">+IF(AND(ISNUMBER(OFFSET('Sanitation Data'!$G$12,0,10*ROW('Sanitation Data'!G15))),'Data Summary'!DD21="Yes"),OFFSET('Sanitation Data'!$G$12,0,10*ROW('Sanitation Data'!G15)),NA())</f>
        <v>#N/A</v>
      </c>
      <c r="AP21" s="86" t="e">
        <f ca="true">+IF(AND(ISNUMBER(OFFSET('Sanitation Data'!$H$4,0,10*ROW('Sanitation Data'!H15))),'Data Summary'!DE21="Yes"),100-OFFSET('Sanitation Data'!$H$4,0,10*ROW('Sanitation Data'!H15)),NA())</f>
        <v>#N/A</v>
      </c>
      <c r="AQ21" s="86" t="e">
        <f ca="true">+IF(AND(ISNUMBER(OFFSET('Sanitation Data'!$H$6,0,10*ROW('Sanitation Data'!H15))),'Data Summary'!DF21="Yes"),OFFSET('Sanitation Data'!$H$6,0,10*ROW('Sanitation Data'!H15)),NA())</f>
        <v>#N/A</v>
      </c>
      <c r="AR21" s="86" t="e">
        <f ca="true">+IF(AND(ISNUMBER(OFFSET('Sanitation Data'!$H$10,0,10*ROW('Sanitation Data'!H15))),'Data Summary'!DG21="Yes"),OFFSET('Sanitation Data'!$H$10,0,10*ROW('Sanitation Data'!H15)),NA())</f>
        <v>#N/A</v>
      </c>
      <c r="AS21" s="86" t="e">
        <f ca="true">+IF(AND(ISNUMBER(OFFSET('Sanitation Data'!$H$11,0,10*ROW('Sanitation Data'!H15))),'Data Summary'!DH21="Yes"),OFFSET('Sanitation Data'!$H$11,0,10*ROW('Sanitation Data'!H15)),NA())</f>
        <v>#N/A</v>
      </c>
      <c r="AT21" s="86" t="e">
        <f ca="true">+IF(AND(ISNUMBER(OFFSET('Sanitation Data'!$H$12,0,10*ROW('Sanitation Data'!H15))),'Data Summary'!DI21="Yes"),OFFSET('Sanitation Data'!$H$12,0,10*ROW('Sanitation Data'!H15)),NA())</f>
        <v>#N/A</v>
      </c>
      <c r="AU21" s="86" t="e">
        <f ca="true">+IF(AND(ISNUMBER(OFFSET('Sanitation Data'!$I$4,0,10*ROW('Sanitation Data'!I15))),'Data Summary'!DJ21="Yes"),100-OFFSET('Sanitation Data'!$I$4,0,10*ROW('Sanitation Data'!I15)),NA())</f>
        <v>#N/A</v>
      </c>
      <c r="AV21" s="86" t="e">
        <f ca="true">+IF(AND(ISNUMBER(OFFSET('Sanitation Data'!$I$6,0,10*ROW('Sanitation Data'!I15))),'Data Summary'!DK21="Yes"),OFFSET('Sanitation Data'!$I$6,0,10*ROW('Sanitation Data'!I15)),NA())</f>
        <v>#N/A</v>
      </c>
      <c r="AW21" s="86" t="e">
        <f ca="true">+IF(AND(ISNUMBER(OFFSET('Sanitation Data'!$I$10,0,10*ROW('Sanitation Data'!I15))),'Data Summary'!DL21="Yes"),OFFSET('Sanitation Data'!$I$10,0,10*ROW('Sanitation Data'!I15)),NA())</f>
        <v>#N/A</v>
      </c>
      <c r="AX21" s="86" t="e">
        <f ca="true">+IF(AND(ISNUMBER(OFFSET('Sanitation Data'!$I$11,0,10*ROW('Sanitation Data'!I15))),'Data Summary'!DM21="Yes"),OFFSET('Sanitation Data'!$I$11,0,10*ROW('Sanitation Data'!I15)),NA())</f>
        <v>#N/A</v>
      </c>
      <c r="AY21" s="86" t="e">
        <f ca="true">+IF(AND(ISNUMBER(OFFSET('Sanitation Data'!$I$12,0,10*ROW('Sanitation Data'!I15))),'Data Summary'!DN21="Yes"),OFFSET('Sanitation Data'!$I$12,0,10*ROW('Sanitation Data'!I15)),NA())</f>
        <v>#N/A</v>
      </c>
      <c r="AZ21" s="87" t="e">
        <f ca="true">+IF(AND(ISNUMBER(OFFSET('Hygiene Data'!$D$5,0,10*ROW('Hygiene Data'!D15))),'Data Summary'!DO21="Yes"),OFFSET('Hygiene Data'!$D$5,0,10*ROW('Hygiene Data'!D15)),NA())</f>
        <v>#N/A</v>
      </c>
      <c r="BA21" s="87" t="e">
        <f ca="true">+IF(AND(ISNUMBER(OFFSET('Hygiene Data'!$D$7,0,10*ROW('Hygiene Data'!D15))),'Data Summary'!DP21="Yes"),OFFSET('Hygiene Data'!$D$7,0,10*ROW('Hygiene Data'!D15)),NA())</f>
        <v>#N/A</v>
      </c>
      <c r="BB21" s="87" t="e">
        <f ca="true">+IF(AND(ISNUMBER(OFFSET('Hygiene Data'!$D$9,0,10*ROW('Hygiene Data'!D15))),'Data Summary'!DQ21="Yes"),OFFSET('Hygiene Data'!$D$9,0,10*ROW('Hygiene Data'!D15)),NA())</f>
        <v>#N/A</v>
      </c>
      <c r="BC21" s="87" t="e">
        <f ca="true">+IF(AND(ISNUMBER(OFFSET('Hygiene Data'!$E$5,0,10*ROW('Hygiene Data'!E15))),'Data Summary'!DR21="Yes"),OFFSET('Hygiene Data'!$E$5,0,10*ROW('Hygiene Data'!E15)),NA())</f>
        <v>#N/A</v>
      </c>
      <c r="BD21" s="87" t="e">
        <f ca="true">+IF(AND(ISNUMBER(OFFSET('Hygiene Data'!$E$7,0,10*ROW('Hygiene Data'!E15))),'Data Summary'!DS21="Yes"),OFFSET('Hygiene Data'!$E$7,0,10*ROW('Hygiene Data'!E15)),NA())</f>
        <v>#N/A</v>
      </c>
      <c r="BE21" s="87" t="e">
        <f ca="true">+IF(AND(ISNUMBER(OFFSET('Hygiene Data'!$E$9,0,10*ROW('Hygiene Data'!E15))),'Data Summary'!DT21="Yes"),OFFSET('Hygiene Data'!$E$9,0,10*ROW('Hygiene Data'!E15)),NA())</f>
        <v>#N/A</v>
      </c>
      <c r="BF21" s="87" t="e">
        <f ca="true">+IF(AND(ISNUMBER(OFFSET('Hygiene Data'!$F$5,0,10*ROW('Hygiene Data'!F15))),'Data Summary'!DU21="Yes"),OFFSET('Hygiene Data'!$F$5,0,10*ROW('Hygiene Data'!F15)),NA())</f>
        <v>#N/A</v>
      </c>
      <c r="BG21" s="87" t="e">
        <f ca="true">+IF(AND(ISNUMBER(OFFSET('Hygiene Data'!$F$7,0,10*ROW('Hygiene Data'!F15))),'Data Summary'!DV21="Yes"),OFFSET('Hygiene Data'!$F$7,0,10*ROW('Hygiene Data'!F15)),NA())</f>
        <v>#N/A</v>
      </c>
      <c r="BH21" s="87" t="e">
        <f ca="true">+IF(AND(ISNUMBER(OFFSET('Hygiene Data'!$F$9,0,10*ROW('Hygiene Data'!F15))),'Data Summary'!DW21="Yes"),OFFSET('Hygiene Data'!$F$9,0,10*ROW('Hygiene Data'!F15)),NA())</f>
        <v>#N/A</v>
      </c>
      <c r="BI21" s="87" t="e">
        <f ca="true">+IF(AND(ISNUMBER(OFFSET('Hygiene Data'!$G$5,0,10*ROW('Hygiene Data'!G15))),'Data Summary'!DX21="Yes"),OFFSET('Hygiene Data'!$G$5,0,10*ROW('Hygiene Data'!G15)),NA())</f>
        <v>#N/A</v>
      </c>
      <c r="BJ21" s="87" t="e">
        <f ca="true">+IF(AND(ISNUMBER(OFFSET('Hygiene Data'!$G$7,0,10*ROW('Hygiene Data'!G15))),'Data Summary'!DY21="Yes"),OFFSET('Hygiene Data'!$G$7,0,10*ROW('Hygiene Data'!G15)),NA())</f>
        <v>#N/A</v>
      </c>
      <c r="BK21" s="87" t="e">
        <f ca="true">+IF(AND(ISNUMBER(OFFSET('Hygiene Data'!$G$9,0,10*ROW('Hygiene Data'!G15))),'Data Summary'!DZ21="Yes"),OFFSET('Hygiene Data'!$G$9,0,10*ROW('Hygiene Data'!G15)),NA())</f>
        <v>#N/A</v>
      </c>
      <c r="BL21" s="87" t="e">
        <f ca="true">+IF(AND(ISNUMBER(OFFSET('Hygiene Data'!$H$5,0,10*ROW('Hygiene Data'!H15))),'Data Summary'!EA21="Yes"),OFFSET('Hygiene Data'!$H$5,0,10*ROW('Hygiene Data'!H15)),NA())</f>
        <v>#N/A</v>
      </c>
      <c r="BM21" s="87" t="e">
        <f ca="true">+IF(AND(ISNUMBER(OFFSET('Hygiene Data'!$H$7,0,10*ROW('Hygiene Data'!H15))),'Data Summary'!EB21="Yes"),OFFSET('Hygiene Data'!$H$7,0,10*ROW('Hygiene Data'!H15)),NA())</f>
        <v>#N/A</v>
      </c>
      <c r="BN21" s="87" t="e">
        <f ca="true">+IF(AND(ISNUMBER(OFFSET('Hygiene Data'!$H$9,0,10*ROW('Hygiene Data'!H15))),'Data Summary'!EC21="Yes"),OFFSET('Hygiene Data'!$H$9,0,10*ROW('Hygiene Data'!H15)),NA())</f>
        <v>#N/A</v>
      </c>
      <c r="BO21" s="87" t="e">
        <f ca="true">+IF(AND(ISNUMBER(OFFSET('Hygiene Data'!$I$5,0,10*ROW('Hygiene Data'!I15))),'Data Summary'!ED21="Yes"),OFFSET('Hygiene Data'!$I$5,0,10*ROW('Hygiene Data'!I15)),NA())</f>
        <v>#N/A</v>
      </c>
      <c r="BP21" s="87" t="e">
        <f ca="true">+IF(AND(ISNUMBER(OFFSET('Hygiene Data'!$I$7,0,10*ROW('Hygiene Data'!I15))),'Data Summary'!EE21="Yes"),OFFSET('Hygiene Data'!$I$7,0,10*ROW('Hygiene Data'!I15)),NA())</f>
        <v>#N/A</v>
      </c>
      <c r="BQ21" s="87" t="e">
        <f ca="true">+IF(AND(ISNUMBER(OFFSET('Hygiene Data'!$I$9,0,10*ROW('Hygiene Data'!I15))),'Data Summary'!EF21="Yes"),OFFSET('Hygiene Data'!$I$9,0,10*ROW('Hygiene Data'!I15)),NA())</f>
        <v>#N/A</v>
      </c>
    </row>
    <row xmlns:x14ac="http://schemas.microsoft.com/office/spreadsheetml/2009/9/ac" r="22" x14ac:dyDescent="0.2">
      <c r="A22" s="319" t="e">
        <f ca="true">+RIGHT('Data Summary'!A22,LEN('Data Summary'!A22)-9)</f>
        <v>#VALUE!</v>
      </c>
      <c r="B22" s="32" t="str">
        <f ca="true">+IF(ISTEXT('Data Summary'!B22),'Data Summary'!B22,"")</f>
        <v/>
      </c>
      <c r="C22" s="318" t="e">
        <f ca="true">+VALUE('Data Summary'!C22)</f>
        <v>#VALUE!</v>
      </c>
      <c r="D22" s="85" t="e">
        <f ca="true">+IF(AND(ISNUMBER(OFFSET('Water Data'!$D$4,0,10*ROW('Water Data'!D16))),'Data Summary'!BS22="Yes"),100-OFFSET('Water Data'!$D$4,0,10*ROW('Water Data'!D16)),NA())</f>
        <v>#N/A</v>
      </c>
      <c r="E22" s="85" t="e">
        <f ca="true">+IF(AND(ISNUMBER(OFFSET('Water Data'!$D$6,0,10*ROW('Water Data'!D16))),'Data Summary'!BT22="Yes"),OFFSET('Water Data'!$D$6,0,10*ROW('Water Data'!D16)),NA())</f>
        <v>#N/A</v>
      </c>
      <c r="F22" s="85" t="e">
        <f ca="true">+IF(AND(ISNUMBER(OFFSET('Water Data'!$D$9,0,10*ROW('Water Data'!D16))),'Data Summary'!BU22="Yes"),OFFSET('Water Data'!$D$9,0,10*ROW('Water Data'!D16)),NA())</f>
        <v>#N/A</v>
      </c>
      <c r="G22" s="85" t="e">
        <f ca="true">+IF(AND(ISNUMBER(OFFSET('Water Data'!$E$4,0,10*ROW('Water Data'!E16))),'Data Summary'!BV22="Yes"),100-OFFSET('Water Data'!$E$4,0,10*ROW('Water Data'!E16)),NA())</f>
        <v>#N/A</v>
      </c>
      <c r="H22" s="85" t="e">
        <f ca="true">+IF(AND(ISNUMBER(OFFSET('Water Data'!$E$6,0,10*ROW('Water Data'!E16))),'Data Summary'!BW22="Yes"),OFFSET('Water Data'!$E$6,0,10*ROW('Water Data'!E16)),NA())</f>
        <v>#N/A</v>
      </c>
      <c r="I22" s="85" t="e">
        <f ca="true">+IF(AND(ISNUMBER(OFFSET('Water Data'!$E$9,0,10*ROW('Water Data'!E16))),'Data Summary'!BX22="Yes"),OFFSET('Water Data'!$E$9,0,10*ROW('Water Data'!E16)),NA())</f>
        <v>#N/A</v>
      </c>
      <c r="J22" s="85" t="e">
        <f ca="true">+IF(AND(ISNUMBER(OFFSET('Water Data'!$F$4,0,10*ROW('Water Data'!F16))),'Data Summary'!BY22="Yes"),100-OFFSET('Water Data'!$F$4,0,10*ROW('Water Data'!F16)),NA())</f>
        <v>#N/A</v>
      </c>
      <c r="K22" s="85" t="e">
        <f ca="true">+IF(AND(ISNUMBER(OFFSET('Water Data'!$F$6,0,10*ROW('Water Data'!F16))),'Data Summary'!BZ22="Yes"),OFFSET('Water Data'!$F$6,0,10*ROW('Water Data'!F16)),NA())</f>
        <v>#N/A</v>
      </c>
      <c r="L22" s="85" t="e">
        <f ca="true">+IF(AND(ISNUMBER(OFFSET('Water Data'!$F$9,0,10*ROW('Water Data'!F16))),'Data Summary'!CA22="Yes"),OFFSET('Water Data'!$F$9,0,10*ROW('Water Data'!F16)),NA())</f>
        <v>#N/A</v>
      </c>
      <c r="M22" s="85" t="e">
        <f ca="true">+IF(AND(ISNUMBER(OFFSET('Water Data'!$G$4,0,10*ROW('Water Data'!G16))),'Data Summary'!CB22="Yes"),100-OFFSET('Water Data'!$G$4,0,10*ROW('Water Data'!G16)),NA())</f>
        <v>#N/A</v>
      </c>
      <c r="N22" s="85" t="e">
        <f ca="true">+IF(AND(ISNUMBER(OFFSET('Water Data'!$G$6,0,10*ROW('Water Data'!G16))),'Data Summary'!CC22="Yes"),OFFSET('Water Data'!$G$6,0,10*ROW('Water Data'!G16)),NA())</f>
        <v>#N/A</v>
      </c>
      <c r="O22" s="85" t="e">
        <f ca="true">+IF(AND(ISNUMBER(OFFSET('Water Data'!$G$9,0,10*ROW('Water Data'!G16))),'Data Summary'!CD22="Yes"),OFFSET('Water Data'!$G$9,0,10*ROW('Water Data'!G16)),NA())</f>
        <v>#N/A</v>
      </c>
      <c r="P22" s="85" t="e">
        <f ca="true">+IF(AND(ISNUMBER(OFFSET('Water Data'!$H$4,0,10*ROW('Water Data'!H16))),'Data Summary'!CE22="Yes"),100-OFFSET('Water Data'!$H$4,0,10*ROW('Water Data'!H16)),NA())</f>
        <v>#N/A</v>
      </c>
      <c r="Q22" s="85" t="e">
        <f ca="true">+IF(AND(ISNUMBER(OFFSET('Water Data'!$H$6,0,10*ROW('Water Data'!H16))),'Data Summary'!CF22="Yes"),OFFSET('Water Data'!$H$6,0,10*ROW('Water Data'!H16)),NA())</f>
        <v>#N/A</v>
      </c>
      <c r="R22" s="85" t="e">
        <f ca="true">+IF(AND(ISNUMBER(OFFSET('Water Data'!$H$9,0,10*ROW('Water Data'!H16))),'Data Summary'!CG22="Yes"),OFFSET('Water Data'!$H$9,0,10*ROW('Water Data'!H16)),NA())</f>
        <v>#N/A</v>
      </c>
      <c r="S22" s="85" t="e">
        <f ca="true">+IF(AND(ISNUMBER(OFFSET('Water Data'!$I$4,0,10*ROW('Water Data'!I16))),'Data Summary'!CH22="Yes"),100-OFFSET('Water Data'!$I$4,0,10*ROW('Water Data'!I16)),NA())</f>
        <v>#N/A</v>
      </c>
      <c r="T22" s="85" t="e">
        <f ca="true">+IF(AND(ISNUMBER(OFFSET('Water Data'!$I$6,0,10*ROW('Water Data'!I16))),'Data Summary'!CI22="Yes"),OFFSET('Water Data'!$I$6,0,10*ROW('Water Data'!I16)),NA())</f>
        <v>#N/A</v>
      </c>
      <c r="U22" s="85" t="e">
        <f ca="true">+IF(AND(ISNUMBER(OFFSET('Water Data'!$I$9,0,10*ROW('Water Data'!I16))),'Data Summary'!CJ22="Yes"),OFFSET('Water Data'!$I$9,0,10*ROW('Water Data'!I16)),NA())</f>
        <v>#N/A</v>
      </c>
      <c r="V22" s="86" t="e">
        <f ca="true">+IF(AND(ISNUMBER(OFFSET('Sanitation Data'!$D$4,0,10*ROW('Sanitation Data'!D16))),'Data Summary'!CK22="Yes"),100-OFFSET('Sanitation Data'!$D$4,0,10*ROW('Sanitation Data'!D16)),NA())</f>
        <v>#N/A</v>
      </c>
      <c r="W22" s="86" t="e">
        <f ca="true">+IF(AND(ISNUMBER(OFFSET('Sanitation Data'!$D$6,0,10*ROW('Sanitation Data'!D16))),'Data Summary'!CL22="Yes"),OFFSET('Sanitation Data'!$D$6,0,10*ROW('Sanitation Data'!D16)),NA())</f>
        <v>#N/A</v>
      </c>
      <c r="X22" s="86" t="e">
        <f ca="true">+IF(AND(ISNUMBER(OFFSET('Sanitation Data'!$D$10,0,10*ROW('Sanitation Data'!D16))),'Data Summary'!CM22="Yes"),OFFSET('Sanitation Data'!$D$10,0,10*ROW('Sanitation Data'!D16)),NA())</f>
        <v>#N/A</v>
      </c>
      <c r="Y22" s="86" t="e">
        <f ca="true">+IF(AND(ISNUMBER(OFFSET('Sanitation Data'!$D$11,0,10*ROW('Sanitation Data'!D16))),'Data Summary'!CN22="Yes"),OFFSET('Sanitation Data'!$D$11,0,10*ROW('Sanitation Data'!D16)),NA())</f>
        <v>#N/A</v>
      </c>
      <c r="Z22" s="86" t="e">
        <f ca="true">+IF(AND(ISNUMBER(OFFSET('Sanitation Data'!$D$12,0,10*ROW('Sanitation Data'!D16))),'Data Summary'!CO22="Yes"),OFFSET('Sanitation Data'!$D$12,0,10*ROW('Sanitation Data'!D16)),NA())</f>
        <v>#N/A</v>
      </c>
      <c r="AA22" s="86" t="e">
        <f ca="true">+IF(AND(ISNUMBER(OFFSET('Sanitation Data'!$E$4,0,10*ROW('Sanitation Data'!E16))),'Data Summary'!CP22="Yes"),100-OFFSET('Sanitation Data'!$E$4,0,10*ROW('Sanitation Data'!E16)),NA())</f>
        <v>#N/A</v>
      </c>
      <c r="AB22" s="86" t="e">
        <f ca="true">+IF(AND(ISNUMBER(OFFSET('Sanitation Data'!$E$6,0,10*ROW('Sanitation Data'!E16))),'Data Summary'!CQ22="Yes"),OFFSET('Sanitation Data'!$E$6,0,10*ROW('Sanitation Data'!E16)),NA())</f>
        <v>#N/A</v>
      </c>
      <c r="AC22" s="86" t="e">
        <f ca="true">+IF(AND(ISNUMBER(OFFSET('Sanitation Data'!$E$10,0,10*ROW('Sanitation Data'!E16))),'Data Summary'!CR22="Yes"),OFFSET('Sanitation Data'!$E$10,0,10*ROW('Sanitation Data'!E16)),NA())</f>
        <v>#N/A</v>
      </c>
      <c r="AD22" s="86" t="e">
        <f ca="true">+IF(AND(ISNUMBER(OFFSET('Sanitation Data'!$E$11,0,10*ROW('Sanitation Data'!E16))),'Data Summary'!CS22="Yes"),OFFSET('Sanitation Data'!$E$11,0,10*ROW('Sanitation Data'!E16)),NA())</f>
        <v>#N/A</v>
      </c>
      <c r="AE22" s="86" t="e">
        <f ca="true">+IF(AND(ISNUMBER(OFFSET('Sanitation Data'!$E$12,0,10*ROW('Sanitation Data'!E16))),'Data Summary'!CT22="Yes"),OFFSET('Sanitation Data'!$E$12,0,10*ROW('Sanitation Data'!E16)),NA())</f>
        <v>#N/A</v>
      </c>
      <c r="AF22" s="86" t="e">
        <f ca="true">+IF(AND(ISNUMBER(OFFSET('Sanitation Data'!$F$4,0,10*ROW('Sanitation Data'!F16))),'Data Summary'!CU22="Yes"),100-OFFSET('Sanitation Data'!$F$4,0,10*ROW('Sanitation Data'!F16)),NA())</f>
        <v>#N/A</v>
      </c>
      <c r="AG22" s="86" t="e">
        <f ca="true">+IF(AND(ISNUMBER(OFFSET('Sanitation Data'!$F$6,0,10*ROW('Sanitation Data'!F16))),'Data Summary'!CV22="Yes"),OFFSET('Sanitation Data'!$F$6,0,10*ROW('Sanitation Data'!F16)),NA())</f>
        <v>#N/A</v>
      </c>
      <c r="AH22" s="86" t="e">
        <f ca="true">+IF(AND(ISNUMBER(OFFSET('Sanitation Data'!$F$10,0,10*ROW('Sanitation Data'!F16))),'Data Summary'!CW22="Yes"),OFFSET('Sanitation Data'!$F$10,0,10*ROW('Sanitation Data'!F16)),NA())</f>
        <v>#N/A</v>
      </c>
      <c r="AI22" s="86" t="e">
        <f ca="true">+IF(AND(ISNUMBER(OFFSET('Sanitation Data'!$F$11,0,10*ROW('Sanitation Data'!F16))),'Data Summary'!CX22="Yes"),OFFSET('Sanitation Data'!$F$11,0,10*ROW('Sanitation Data'!F16)),NA())</f>
        <v>#N/A</v>
      </c>
      <c r="AJ22" s="86" t="e">
        <f ca="true">+IF(AND(ISNUMBER(OFFSET('Sanitation Data'!$F$12,0,10*ROW('Sanitation Data'!F16))),'Data Summary'!CY22="Yes"),OFFSET('Sanitation Data'!$F$12,0,10*ROW('Sanitation Data'!F16)),NA())</f>
        <v>#N/A</v>
      </c>
      <c r="AK22" s="86" t="e">
        <f ca="true">+IF(AND(ISNUMBER(OFFSET('Sanitation Data'!$G$4,0,10*ROW('Sanitation Data'!G16))),'Data Summary'!CZ22="Yes"),100-OFFSET('Sanitation Data'!$G$4,0,10*ROW('Sanitation Data'!G16)),NA())</f>
        <v>#N/A</v>
      </c>
      <c r="AL22" s="86" t="e">
        <f ca="true">+IF(AND(ISNUMBER(OFFSET('Sanitation Data'!$G$6,0,10*ROW('Sanitation Data'!G16))),'Data Summary'!DA22="Yes"),OFFSET('Sanitation Data'!$G$6,0,10*ROW('Sanitation Data'!G16)),NA())</f>
        <v>#N/A</v>
      </c>
      <c r="AM22" s="86" t="e">
        <f ca="true">+IF(AND(ISNUMBER(OFFSET('Sanitation Data'!$G$10,0,10*ROW('Sanitation Data'!G16))),'Data Summary'!DB22="Yes"),OFFSET('Sanitation Data'!$G$10,0,10*ROW('Sanitation Data'!G16)),NA())</f>
        <v>#N/A</v>
      </c>
      <c r="AN22" s="86" t="e">
        <f ca="true">+IF(AND(ISNUMBER(OFFSET('Sanitation Data'!$G$11,0,10*ROW('Sanitation Data'!G16))),'Data Summary'!DC22="Yes"),OFFSET('Sanitation Data'!$G$11,0,10*ROW('Sanitation Data'!G16)),NA())</f>
        <v>#N/A</v>
      </c>
      <c r="AO22" s="86" t="e">
        <f ca="true">+IF(AND(ISNUMBER(OFFSET('Sanitation Data'!$G$12,0,10*ROW('Sanitation Data'!G16))),'Data Summary'!DD22="Yes"),OFFSET('Sanitation Data'!$G$12,0,10*ROW('Sanitation Data'!G16)),NA())</f>
        <v>#N/A</v>
      </c>
      <c r="AP22" s="86" t="e">
        <f ca="true">+IF(AND(ISNUMBER(OFFSET('Sanitation Data'!$H$4,0,10*ROW('Sanitation Data'!H16))),'Data Summary'!DE22="Yes"),100-OFFSET('Sanitation Data'!$H$4,0,10*ROW('Sanitation Data'!H16)),NA())</f>
        <v>#N/A</v>
      </c>
      <c r="AQ22" s="86" t="e">
        <f ca="true">+IF(AND(ISNUMBER(OFFSET('Sanitation Data'!$H$6,0,10*ROW('Sanitation Data'!H16))),'Data Summary'!DF22="Yes"),OFFSET('Sanitation Data'!$H$6,0,10*ROW('Sanitation Data'!H16)),NA())</f>
        <v>#N/A</v>
      </c>
      <c r="AR22" s="86" t="e">
        <f ca="true">+IF(AND(ISNUMBER(OFFSET('Sanitation Data'!$H$10,0,10*ROW('Sanitation Data'!H16))),'Data Summary'!DG22="Yes"),OFFSET('Sanitation Data'!$H$10,0,10*ROW('Sanitation Data'!H16)),NA())</f>
        <v>#N/A</v>
      </c>
      <c r="AS22" s="86" t="e">
        <f ca="true">+IF(AND(ISNUMBER(OFFSET('Sanitation Data'!$H$11,0,10*ROW('Sanitation Data'!H16))),'Data Summary'!DH22="Yes"),OFFSET('Sanitation Data'!$H$11,0,10*ROW('Sanitation Data'!H16)),NA())</f>
        <v>#N/A</v>
      </c>
      <c r="AT22" s="86" t="e">
        <f ca="true">+IF(AND(ISNUMBER(OFFSET('Sanitation Data'!$H$12,0,10*ROW('Sanitation Data'!H16))),'Data Summary'!DI22="Yes"),OFFSET('Sanitation Data'!$H$12,0,10*ROW('Sanitation Data'!H16)),NA())</f>
        <v>#N/A</v>
      </c>
      <c r="AU22" s="86" t="e">
        <f ca="true">+IF(AND(ISNUMBER(OFFSET('Sanitation Data'!$I$4,0,10*ROW('Sanitation Data'!I16))),'Data Summary'!DJ22="Yes"),100-OFFSET('Sanitation Data'!$I$4,0,10*ROW('Sanitation Data'!I16)),NA())</f>
        <v>#N/A</v>
      </c>
      <c r="AV22" s="86" t="e">
        <f ca="true">+IF(AND(ISNUMBER(OFFSET('Sanitation Data'!$I$6,0,10*ROW('Sanitation Data'!I16))),'Data Summary'!DK22="Yes"),OFFSET('Sanitation Data'!$I$6,0,10*ROW('Sanitation Data'!I16)),NA())</f>
        <v>#N/A</v>
      </c>
      <c r="AW22" s="86" t="e">
        <f ca="true">+IF(AND(ISNUMBER(OFFSET('Sanitation Data'!$I$10,0,10*ROW('Sanitation Data'!I16))),'Data Summary'!DL22="Yes"),OFFSET('Sanitation Data'!$I$10,0,10*ROW('Sanitation Data'!I16)),NA())</f>
        <v>#N/A</v>
      </c>
      <c r="AX22" s="86" t="e">
        <f ca="true">+IF(AND(ISNUMBER(OFFSET('Sanitation Data'!$I$11,0,10*ROW('Sanitation Data'!I16))),'Data Summary'!DM22="Yes"),OFFSET('Sanitation Data'!$I$11,0,10*ROW('Sanitation Data'!I16)),NA())</f>
        <v>#N/A</v>
      </c>
      <c r="AY22" s="86" t="e">
        <f ca="true">+IF(AND(ISNUMBER(OFFSET('Sanitation Data'!$I$12,0,10*ROW('Sanitation Data'!I16))),'Data Summary'!DN22="Yes"),OFFSET('Sanitation Data'!$I$12,0,10*ROW('Sanitation Data'!I16)),NA())</f>
        <v>#N/A</v>
      </c>
      <c r="AZ22" s="87" t="e">
        <f ca="true">+IF(AND(ISNUMBER(OFFSET('Hygiene Data'!$D$5,0,10*ROW('Hygiene Data'!D16))),'Data Summary'!DO22="Yes"),OFFSET('Hygiene Data'!$D$5,0,10*ROW('Hygiene Data'!D16)),NA())</f>
        <v>#N/A</v>
      </c>
      <c r="BA22" s="87" t="e">
        <f ca="true">+IF(AND(ISNUMBER(OFFSET('Hygiene Data'!$D$7,0,10*ROW('Hygiene Data'!D16))),'Data Summary'!DP22="Yes"),OFFSET('Hygiene Data'!$D$7,0,10*ROW('Hygiene Data'!D16)),NA())</f>
        <v>#N/A</v>
      </c>
      <c r="BB22" s="87" t="e">
        <f ca="true">+IF(AND(ISNUMBER(OFFSET('Hygiene Data'!$D$9,0,10*ROW('Hygiene Data'!D16))),'Data Summary'!DQ22="Yes"),OFFSET('Hygiene Data'!$D$9,0,10*ROW('Hygiene Data'!D16)),NA())</f>
        <v>#N/A</v>
      </c>
      <c r="BC22" s="87" t="e">
        <f ca="true">+IF(AND(ISNUMBER(OFFSET('Hygiene Data'!$E$5,0,10*ROW('Hygiene Data'!E16))),'Data Summary'!DR22="Yes"),OFFSET('Hygiene Data'!$E$5,0,10*ROW('Hygiene Data'!E16)),NA())</f>
        <v>#N/A</v>
      </c>
      <c r="BD22" s="87" t="e">
        <f ca="true">+IF(AND(ISNUMBER(OFFSET('Hygiene Data'!$E$7,0,10*ROW('Hygiene Data'!E16))),'Data Summary'!DS22="Yes"),OFFSET('Hygiene Data'!$E$7,0,10*ROW('Hygiene Data'!E16)),NA())</f>
        <v>#N/A</v>
      </c>
      <c r="BE22" s="87" t="e">
        <f ca="true">+IF(AND(ISNUMBER(OFFSET('Hygiene Data'!$E$9,0,10*ROW('Hygiene Data'!E16))),'Data Summary'!DT22="Yes"),OFFSET('Hygiene Data'!$E$9,0,10*ROW('Hygiene Data'!E16)),NA())</f>
        <v>#N/A</v>
      </c>
      <c r="BF22" s="87" t="e">
        <f ca="true">+IF(AND(ISNUMBER(OFFSET('Hygiene Data'!$F$5,0,10*ROW('Hygiene Data'!F16))),'Data Summary'!DU22="Yes"),OFFSET('Hygiene Data'!$F$5,0,10*ROW('Hygiene Data'!F16)),NA())</f>
        <v>#N/A</v>
      </c>
      <c r="BG22" s="87" t="e">
        <f ca="true">+IF(AND(ISNUMBER(OFFSET('Hygiene Data'!$F$7,0,10*ROW('Hygiene Data'!F16))),'Data Summary'!DV22="Yes"),OFFSET('Hygiene Data'!$F$7,0,10*ROW('Hygiene Data'!F16)),NA())</f>
        <v>#N/A</v>
      </c>
      <c r="BH22" s="87" t="e">
        <f ca="true">+IF(AND(ISNUMBER(OFFSET('Hygiene Data'!$F$9,0,10*ROW('Hygiene Data'!F16))),'Data Summary'!DW22="Yes"),OFFSET('Hygiene Data'!$F$9,0,10*ROW('Hygiene Data'!F16)),NA())</f>
        <v>#N/A</v>
      </c>
      <c r="BI22" s="87" t="e">
        <f ca="true">+IF(AND(ISNUMBER(OFFSET('Hygiene Data'!$G$5,0,10*ROW('Hygiene Data'!G16))),'Data Summary'!DX22="Yes"),OFFSET('Hygiene Data'!$G$5,0,10*ROW('Hygiene Data'!G16)),NA())</f>
        <v>#N/A</v>
      </c>
      <c r="BJ22" s="87" t="e">
        <f ca="true">+IF(AND(ISNUMBER(OFFSET('Hygiene Data'!$G$7,0,10*ROW('Hygiene Data'!G16))),'Data Summary'!DY22="Yes"),OFFSET('Hygiene Data'!$G$7,0,10*ROW('Hygiene Data'!G16)),NA())</f>
        <v>#N/A</v>
      </c>
      <c r="BK22" s="87" t="e">
        <f ca="true">+IF(AND(ISNUMBER(OFFSET('Hygiene Data'!$G$9,0,10*ROW('Hygiene Data'!G16))),'Data Summary'!DZ22="Yes"),OFFSET('Hygiene Data'!$G$9,0,10*ROW('Hygiene Data'!G16)),NA())</f>
        <v>#N/A</v>
      </c>
      <c r="BL22" s="87" t="e">
        <f ca="true">+IF(AND(ISNUMBER(OFFSET('Hygiene Data'!$H$5,0,10*ROW('Hygiene Data'!H16))),'Data Summary'!EA22="Yes"),OFFSET('Hygiene Data'!$H$5,0,10*ROW('Hygiene Data'!H16)),NA())</f>
        <v>#N/A</v>
      </c>
      <c r="BM22" s="87" t="e">
        <f ca="true">+IF(AND(ISNUMBER(OFFSET('Hygiene Data'!$H$7,0,10*ROW('Hygiene Data'!H16))),'Data Summary'!EB22="Yes"),OFFSET('Hygiene Data'!$H$7,0,10*ROW('Hygiene Data'!H16)),NA())</f>
        <v>#N/A</v>
      </c>
      <c r="BN22" s="87" t="e">
        <f ca="true">+IF(AND(ISNUMBER(OFFSET('Hygiene Data'!$H$9,0,10*ROW('Hygiene Data'!H16))),'Data Summary'!EC22="Yes"),OFFSET('Hygiene Data'!$H$9,0,10*ROW('Hygiene Data'!H16)),NA())</f>
        <v>#N/A</v>
      </c>
      <c r="BO22" s="87" t="e">
        <f ca="true">+IF(AND(ISNUMBER(OFFSET('Hygiene Data'!$I$5,0,10*ROW('Hygiene Data'!I16))),'Data Summary'!ED22="Yes"),OFFSET('Hygiene Data'!$I$5,0,10*ROW('Hygiene Data'!I16)),NA())</f>
        <v>#N/A</v>
      </c>
      <c r="BP22" s="87" t="e">
        <f ca="true">+IF(AND(ISNUMBER(OFFSET('Hygiene Data'!$I$7,0,10*ROW('Hygiene Data'!I16))),'Data Summary'!EE22="Yes"),OFFSET('Hygiene Data'!$I$7,0,10*ROW('Hygiene Data'!I16)),NA())</f>
        <v>#N/A</v>
      </c>
      <c r="BQ22" s="87" t="e">
        <f ca="true">+IF(AND(ISNUMBER(OFFSET('Hygiene Data'!$I$9,0,10*ROW('Hygiene Data'!I16))),'Data Summary'!EF22="Yes"),OFFSET('Hygiene Data'!$I$9,0,10*ROW('Hygiene Data'!I16)),NA())</f>
        <v>#N/A</v>
      </c>
    </row>
    <row xmlns:x14ac="http://schemas.microsoft.com/office/spreadsheetml/2009/9/ac" r="23" x14ac:dyDescent="0.2">
      <c r="A23" s="319" t="e">
        <f ca="true">+RIGHT('Data Summary'!A23,LEN('Data Summary'!A23)-9)</f>
        <v>#VALUE!</v>
      </c>
      <c r="B23" s="32" t="str">
        <f ca="true">+IF(ISTEXT('Data Summary'!B23),'Data Summary'!B23,"")</f>
        <v/>
      </c>
      <c r="C23" s="318" t="e">
        <f ca="true">+VALUE('Data Summary'!C23)</f>
        <v>#VALUE!</v>
      </c>
      <c r="D23" s="85" t="e">
        <f ca="true">+IF(AND(ISNUMBER(OFFSET('Water Data'!$D$4,0,10*ROW('Water Data'!D17))),'Data Summary'!BS23="Yes"),100-OFFSET('Water Data'!$D$4,0,10*ROW('Water Data'!D17)),NA())</f>
        <v>#N/A</v>
      </c>
      <c r="E23" s="85" t="e">
        <f ca="true">+IF(AND(ISNUMBER(OFFSET('Water Data'!$D$6,0,10*ROW('Water Data'!D17))),'Data Summary'!BT23="Yes"),OFFSET('Water Data'!$D$6,0,10*ROW('Water Data'!D17)),NA())</f>
        <v>#N/A</v>
      </c>
      <c r="F23" s="85" t="e">
        <f ca="true">+IF(AND(ISNUMBER(OFFSET('Water Data'!$D$9,0,10*ROW('Water Data'!D17))),'Data Summary'!BU23="Yes"),OFFSET('Water Data'!$D$9,0,10*ROW('Water Data'!D17)),NA())</f>
        <v>#N/A</v>
      </c>
      <c r="G23" s="85" t="e">
        <f ca="true">+IF(AND(ISNUMBER(OFFSET('Water Data'!$E$4,0,10*ROW('Water Data'!E17))),'Data Summary'!BV23="Yes"),100-OFFSET('Water Data'!$E$4,0,10*ROW('Water Data'!E17)),NA())</f>
        <v>#N/A</v>
      </c>
      <c r="H23" s="85" t="e">
        <f ca="true">+IF(AND(ISNUMBER(OFFSET('Water Data'!$E$6,0,10*ROW('Water Data'!E17))),'Data Summary'!BW23="Yes"),OFFSET('Water Data'!$E$6,0,10*ROW('Water Data'!E17)),NA())</f>
        <v>#N/A</v>
      </c>
      <c r="I23" s="85" t="e">
        <f ca="true">+IF(AND(ISNUMBER(OFFSET('Water Data'!$E$9,0,10*ROW('Water Data'!E17))),'Data Summary'!BX23="Yes"),OFFSET('Water Data'!$E$9,0,10*ROW('Water Data'!E17)),NA())</f>
        <v>#N/A</v>
      </c>
      <c r="J23" s="85" t="e">
        <f ca="true">+IF(AND(ISNUMBER(OFFSET('Water Data'!$F$4,0,10*ROW('Water Data'!F17))),'Data Summary'!BY23="Yes"),100-OFFSET('Water Data'!$F$4,0,10*ROW('Water Data'!F17)),NA())</f>
        <v>#N/A</v>
      </c>
      <c r="K23" s="85" t="e">
        <f ca="true">+IF(AND(ISNUMBER(OFFSET('Water Data'!$F$6,0,10*ROW('Water Data'!F17))),'Data Summary'!BZ23="Yes"),OFFSET('Water Data'!$F$6,0,10*ROW('Water Data'!F17)),NA())</f>
        <v>#N/A</v>
      </c>
      <c r="L23" s="85" t="e">
        <f ca="true">+IF(AND(ISNUMBER(OFFSET('Water Data'!$F$9,0,10*ROW('Water Data'!F17))),'Data Summary'!CA23="Yes"),OFFSET('Water Data'!$F$9,0,10*ROW('Water Data'!F17)),NA())</f>
        <v>#N/A</v>
      </c>
      <c r="M23" s="85" t="e">
        <f ca="true">+IF(AND(ISNUMBER(OFFSET('Water Data'!$G$4,0,10*ROW('Water Data'!G17))),'Data Summary'!CB23="Yes"),100-OFFSET('Water Data'!$G$4,0,10*ROW('Water Data'!G17)),NA())</f>
        <v>#N/A</v>
      </c>
      <c r="N23" s="85" t="e">
        <f ca="true">+IF(AND(ISNUMBER(OFFSET('Water Data'!$G$6,0,10*ROW('Water Data'!G17))),'Data Summary'!CC23="Yes"),OFFSET('Water Data'!$G$6,0,10*ROW('Water Data'!G17)),NA())</f>
        <v>#N/A</v>
      </c>
      <c r="O23" s="85" t="e">
        <f ca="true">+IF(AND(ISNUMBER(OFFSET('Water Data'!$G$9,0,10*ROW('Water Data'!G17))),'Data Summary'!CD23="Yes"),OFFSET('Water Data'!$G$9,0,10*ROW('Water Data'!G17)),NA())</f>
        <v>#N/A</v>
      </c>
      <c r="P23" s="85" t="e">
        <f ca="true">+IF(AND(ISNUMBER(OFFSET('Water Data'!$H$4,0,10*ROW('Water Data'!H17))),'Data Summary'!CE23="Yes"),100-OFFSET('Water Data'!$H$4,0,10*ROW('Water Data'!H17)),NA())</f>
        <v>#N/A</v>
      </c>
      <c r="Q23" s="85" t="e">
        <f ca="true">+IF(AND(ISNUMBER(OFFSET('Water Data'!$H$6,0,10*ROW('Water Data'!H17))),'Data Summary'!CF23="Yes"),OFFSET('Water Data'!$H$6,0,10*ROW('Water Data'!H17)),NA())</f>
        <v>#N/A</v>
      </c>
      <c r="R23" s="85" t="e">
        <f ca="true">+IF(AND(ISNUMBER(OFFSET('Water Data'!$H$9,0,10*ROW('Water Data'!H17))),'Data Summary'!CG23="Yes"),OFFSET('Water Data'!$H$9,0,10*ROW('Water Data'!H17)),NA())</f>
        <v>#N/A</v>
      </c>
      <c r="S23" s="85" t="e">
        <f ca="true">+IF(AND(ISNUMBER(OFFSET('Water Data'!$I$4,0,10*ROW('Water Data'!I17))),'Data Summary'!CH23="Yes"),100-OFFSET('Water Data'!$I$4,0,10*ROW('Water Data'!I17)),NA())</f>
        <v>#N/A</v>
      </c>
      <c r="T23" s="85" t="e">
        <f ca="true">+IF(AND(ISNUMBER(OFFSET('Water Data'!$I$6,0,10*ROW('Water Data'!I17))),'Data Summary'!CI23="Yes"),OFFSET('Water Data'!$I$6,0,10*ROW('Water Data'!I17)),NA())</f>
        <v>#N/A</v>
      </c>
      <c r="U23" s="85" t="e">
        <f ca="true">+IF(AND(ISNUMBER(OFFSET('Water Data'!$I$9,0,10*ROW('Water Data'!I17))),'Data Summary'!CJ23="Yes"),OFFSET('Water Data'!$I$9,0,10*ROW('Water Data'!I17)),NA())</f>
        <v>#N/A</v>
      </c>
      <c r="V23" s="86" t="e">
        <f ca="true">+IF(AND(ISNUMBER(OFFSET('Sanitation Data'!$D$4,0,10*ROW('Sanitation Data'!D17))),'Data Summary'!CK23="Yes"),100-OFFSET('Sanitation Data'!$D$4,0,10*ROW('Sanitation Data'!D17)),NA())</f>
        <v>#N/A</v>
      </c>
      <c r="W23" s="86" t="e">
        <f ca="true">+IF(AND(ISNUMBER(OFFSET('Sanitation Data'!$D$6,0,10*ROW('Sanitation Data'!D17))),'Data Summary'!CL23="Yes"),OFFSET('Sanitation Data'!$D$6,0,10*ROW('Sanitation Data'!D17)),NA())</f>
        <v>#N/A</v>
      </c>
      <c r="X23" s="86" t="e">
        <f ca="true">+IF(AND(ISNUMBER(OFFSET('Sanitation Data'!$D$10,0,10*ROW('Sanitation Data'!D17))),'Data Summary'!CM23="Yes"),OFFSET('Sanitation Data'!$D$10,0,10*ROW('Sanitation Data'!D17)),NA())</f>
        <v>#N/A</v>
      </c>
      <c r="Y23" s="86" t="e">
        <f ca="true">+IF(AND(ISNUMBER(OFFSET('Sanitation Data'!$D$11,0,10*ROW('Sanitation Data'!D17))),'Data Summary'!CN23="Yes"),OFFSET('Sanitation Data'!$D$11,0,10*ROW('Sanitation Data'!D17)),NA())</f>
        <v>#N/A</v>
      </c>
      <c r="Z23" s="86" t="e">
        <f ca="true">+IF(AND(ISNUMBER(OFFSET('Sanitation Data'!$D$12,0,10*ROW('Sanitation Data'!D17))),'Data Summary'!CO23="Yes"),OFFSET('Sanitation Data'!$D$12,0,10*ROW('Sanitation Data'!D17)),NA())</f>
        <v>#N/A</v>
      </c>
      <c r="AA23" s="86" t="e">
        <f ca="true">+IF(AND(ISNUMBER(OFFSET('Sanitation Data'!$E$4,0,10*ROW('Sanitation Data'!E17))),'Data Summary'!CP23="Yes"),100-OFFSET('Sanitation Data'!$E$4,0,10*ROW('Sanitation Data'!E17)),NA())</f>
        <v>#N/A</v>
      </c>
      <c r="AB23" s="86" t="e">
        <f ca="true">+IF(AND(ISNUMBER(OFFSET('Sanitation Data'!$E$6,0,10*ROW('Sanitation Data'!E17))),'Data Summary'!CQ23="Yes"),OFFSET('Sanitation Data'!$E$6,0,10*ROW('Sanitation Data'!E17)),NA())</f>
        <v>#N/A</v>
      </c>
      <c r="AC23" s="86" t="e">
        <f ca="true">+IF(AND(ISNUMBER(OFFSET('Sanitation Data'!$E$10,0,10*ROW('Sanitation Data'!E17))),'Data Summary'!CR23="Yes"),OFFSET('Sanitation Data'!$E$10,0,10*ROW('Sanitation Data'!E17)),NA())</f>
        <v>#N/A</v>
      </c>
      <c r="AD23" s="86" t="e">
        <f ca="true">+IF(AND(ISNUMBER(OFFSET('Sanitation Data'!$E$11,0,10*ROW('Sanitation Data'!E17))),'Data Summary'!CS23="Yes"),OFFSET('Sanitation Data'!$E$11,0,10*ROW('Sanitation Data'!E17)),NA())</f>
        <v>#N/A</v>
      </c>
      <c r="AE23" s="86" t="e">
        <f ca="true">+IF(AND(ISNUMBER(OFFSET('Sanitation Data'!$E$12,0,10*ROW('Sanitation Data'!E17))),'Data Summary'!CT23="Yes"),OFFSET('Sanitation Data'!$E$12,0,10*ROW('Sanitation Data'!E17)),NA())</f>
        <v>#N/A</v>
      </c>
      <c r="AF23" s="86" t="e">
        <f ca="true">+IF(AND(ISNUMBER(OFFSET('Sanitation Data'!$F$4,0,10*ROW('Sanitation Data'!F17))),'Data Summary'!CU23="Yes"),100-OFFSET('Sanitation Data'!$F$4,0,10*ROW('Sanitation Data'!F17)),NA())</f>
        <v>#N/A</v>
      </c>
      <c r="AG23" s="86" t="e">
        <f ca="true">+IF(AND(ISNUMBER(OFFSET('Sanitation Data'!$F$6,0,10*ROW('Sanitation Data'!F17))),'Data Summary'!CV23="Yes"),OFFSET('Sanitation Data'!$F$6,0,10*ROW('Sanitation Data'!F17)),NA())</f>
        <v>#N/A</v>
      </c>
      <c r="AH23" s="86" t="e">
        <f ca="true">+IF(AND(ISNUMBER(OFFSET('Sanitation Data'!$F$10,0,10*ROW('Sanitation Data'!F17))),'Data Summary'!CW23="Yes"),OFFSET('Sanitation Data'!$F$10,0,10*ROW('Sanitation Data'!F17)),NA())</f>
        <v>#N/A</v>
      </c>
      <c r="AI23" s="86" t="e">
        <f ca="true">+IF(AND(ISNUMBER(OFFSET('Sanitation Data'!$F$11,0,10*ROW('Sanitation Data'!F17))),'Data Summary'!CX23="Yes"),OFFSET('Sanitation Data'!$F$11,0,10*ROW('Sanitation Data'!F17)),NA())</f>
        <v>#N/A</v>
      </c>
      <c r="AJ23" s="86" t="e">
        <f ca="true">+IF(AND(ISNUMBER(OFFSET('Sanitation Data'!$F$12,0,10*ROW('Sanitation Data'!F17))),'Data Summary'!CY23="Yes"),OFFSET('Sanitation Data'!$F$12,0,10*ROW('Sanitation Data'!F17)),NA())</f>
        <v>#N/A</v>
      </c>
      <c r="AK23" s="86" t="e">
        <f ca="true">+IF(AND(ISNUMBER(OFFSET('Sanitation Data'!$G$4,0,10*ROW('Sanitation Data'!G17))),'Data Summary'!CZ23="Yes"),100-OFFSET('Sanitation Data'!$G$4,0,10*ROW('Sanitation Data'!G17)),NA())</f>
        <v>#N/A</v>
      </c>
      <c r="AL23" s="86" t="e">
        <f ca="true">+IF(AND(ISNUMBER(OFFSET('Sanitation Data'!$G$6,0,10*ROW('Sanitation Data'!G17))),'Data Summary'!DA23="Yes"),OFFSET('Sanitation Data'!$G$6,0,10*ROW('Sanitation Data'!G17)),NA())</f>
        <v>#N/A</v>
      </c>
      <c r="AM23" s="86" t="e">
        <f ca="true">+IF(AND(ISNUMBER(OFFSET('Sanitation Data'!$G$10,0,10*ROW('Sanitation Data'!G17))),'Data Summary'!DB23="Yes"),OFFSET('Sanitation Data'!$G$10,0,10*ROW('Sanitation Data'!G17)),NA())</f>
        <v>#N/A</v>
      </c>
      <c r="AN23" s="86" t="e">
        <f ca="true">+IF(AND(ISNUMBER(OFFSET('Sanitation Data'!$G$11,0,10*ROW('Sanitation Data'!G17))),'Data Summary'!DC23="Yes"),OFFSET('Sanitation Data'!$G$11,0,10*ROW('Sanitation Data'!G17)),NA())</f>
        <v>#N/A</v>
      </c>
      <c r="AO23" s="86" t="e">
        <f ca="true">+IF(AND(ISNUMBER(OFFSET('Sanitation Data'!$G$12,0,10*ROW('Sanitation Data'!G17))),'Data Summary'!DD23="Yes"),OFFSET('Sanitation Data'!$G$12,0,10*ROW('Sanitation Data'!G17)),NA())</f>
        <v>#N/A</v>
      </c>
      <c r="AP23" s="86" t="e">
        <f ca="true">+IF(AND(ISNUMBER(OFFSET('Sanitation Data'!$H$4,0,10*ROW('Sanitation Data'!H17))),'Data Summary'!DE23="Yes"),100-OFFSET('Sanitation Data'!$H$4,0,10*ROW('Sanitation Data'!H17)),NA())</f>
        <v>#N/A</v>
      </c>
      <c r="AQ23" s="86" t="e">
        <f ca="true">+IF(AND(ISNUMBER(OFFSET('Sanitation Data'!$H$6,0,10*ROW('Sanitation Data'!H17))),'Data Summary'!DF23="Yes"),OFFSET('Sanitation Data'!$H$6,0,10*ROW('Sanitation Data'!H17)),NA())</f>
        <v>#N/A</v>
      </c>
      <c r="AR23" s="86" t="e">
        <f ca="true">+IF(AND(ISNUMBER(OFFSET('Sanitation Data'!$H$10,0,10*ROW('Sanitation Data'!H17))),'Data Summary'!DG23="Yes"),OFFSET('Sanitation Data'!$H$10,0,10*ROW('Sanitation Data'!H17)),NA())</f>
        <v>#N/A</v>
      </c>
      <c r="AS23" s="86" t="e">
        <f ca="true">+IF(AND(ISNUMBER(OFFSET('Sanitation Data'!$H$11,0,10*ROW('Sanitation Data'!H17))),'Data Summary'!DH23="Yes"),OFFSET('Sanitation Data'!$H$11,0,10*ROW('Sanitation Data'!H17)),NA())</f>
        <v>#N/A</v>
      </c>
      <c r="AT23" s="86" t="e">
        <f ca="true">+IF(AND(ISNUMBER(OFFSET('Sanitation Data'!$H$12,0,10*ROW('Sanitation Data'!H17))),'Data Summary'!DI23="Yes"),OFFSET('Sanitation Data'!$H$12,0,10*ROW('Sanitation Data'!H17)),NA())</f>
        <v>#N/A</v>
      </c>
      <c r="AU23" s="86" t="e">
        <f ca="true">+IF(AND(ISNUMBER(OFFSET('Sanitation Data'!$I$4,0,10*ROW('Sanitation Data'!I17))),'Data Summary'!DJ23="Yes"),100-OFFSET('Sanitation Data'!$I$4,0,10*ROW('Sanitation Data'!I17)),NA())</f>
        <v>#N/A</v>
      </c>
      <c r="AV23" s="86" t="e">
        <f ca="true">+IF(AND(ISNUMBER(OFFSET('Sanitation Data'!$I$6,0,10*ROW('Sanitation Data'!I17))),'Data Summary'!DK23="Yes"),OFFSET('Sanitation Data'!$I$6,0,10*ROW('Sanitation Data'!I17)),NA())</f>
        <v>#N/A</v>
      </c>
      <c r="AW23" s="86" t="e">
        <f ca="true">+IF(AND(ISNUMBER(OFFSET('Sanitation Data'!$I$10,0,10*ROW('Sanitation Data'!I17))),'Data Summary'!DL23="Yes"),OFFSET('Sanitation Data'!$I$10,0,10*ROW('Sanitation Data'!I17)),NA())</f>
        <v>#N/A</v>
      </c>
      <c r="AX23" s="86" t="e">
        <f ca="true">+IF(AND(ISNUMBER(OFFSET('Sanitation Data'!$I$11,0,10*ROW('Sanitation Data'!I17))),'Data Summary'!DM23="Yes"),OFFSET('Sanitation Data'!$I$11,0,10*ROW('Sanitation Data'!I17)),NA())</f>
        <v>#N/A</v>
      </c>
      <c r="AY23" s="86" t="e">
        <f ca="true">+IF(AND(ISNUMBER(OFFSET('Sanitation Data'!$I$12,0,10*ROW('Sanitation Data'!I17))),'Data Summary'!DN23="Yes"),OFFSET('Sanitation Data'!$I$12,0,10*ROW('Sanitation Data'!I17)),NA())</f>
        <v>#N/A</v>
      </c>
      <c r="AZ23" s="87" t="e">
        <f ca="true">+IF(AND(ISNUMBER(OFFSET('Hygiene Data'!$D$5,0,10*ROW('Hygiene Data'!D17))),'Data Summary'!DO23="Yes"),OFFSET('Hygiene Data'!$D$5,0,10*ROW('Hygiene Data'!D17)),NA())</f>
        <v>#N/A</v>
      </c>
      <c r="BA23" s="87" t="e">
        <f ca="true">+IF(AND(ISNUMBER(OFFSET('Hygiene Data'!$D$7,0,10*ROW('Hygiene Data'!D17))),'Data Summary'!DP23="Yes"),OFFSET('Hygiene Data'!$D$7,0,10*ROW('Hygiene Data'!D17)),NA())</f>
        <v>#N/A</v>
      </c>
      <c r="BB23" s="87" t="e">
        <f ca="true">+IF(AND(ISNUMBER(OFFSET('Hygiene Data'!$D$9,0,10*ROW('Hygiene Data'!D17))),'Data Summary'!DQ23="Yes"),OFFSET('Hygiene Data'!$D$9,0,10*ROW('Hygiene Data'!D17)),NA())</f>
        <v>#N/A</v>
      </c>
      <c r="BC23" s="87" t="e">
        <f ca="true">+IF(AND(ISNUMBER(OFFSET('Hygiene Data'!$E$5,0,10*ROW('Hygiene Data'!E17))),'Data Summary'!DR23="Yes"),OFFSET('Hygiene Data'!$E$5,0,10*ROW('Hygiene Data'!E17)),NA())</f>
        <v>#N/A</v>
      </c>
      <c r="BD23" s="87" t="e">
        <f ca="true">+IF(AND(ISNUMBER(OFFSET('Hygiene Data'!$E$7,0,10*ROW('Hygiene Data'!E17))),'Data Summary'!DS23="Yes"),OFFSET('Hygiene Data'!$E$7,0,10*ROW('Hygiene Data'!E17)),NA())</f>
        <v>#N/A</v>
      </c>
      <c r="BE23" s="87" t="e">
        <f ca="true">+IF(AND(ISNUMBER(OFFSET('Hygiene Data'!$E$9,0,10*ROW('Hygiene Data'!E17))),'Data Summary'!DT23="Yes"),OFFSET('Hygiene Data'!$E$9,0,10*ROW('Hygiene Data'!E17)),NA())</f>
        <v>#N/A</v>
      </c>
      <c r="BF23" s="87" t="e">
        <f ca="true">+IF(AND(ISNUMBER(OFFSET('Hygiene Data'!$F$5,0,10*ROW('Hygiene Data'!F17))),'Data Summary'!DU23="Yes"),OFFSET('Hygiene Data'!$F$5,0,10*ROW('Hygiene Data'!F17)),NA())</f>
        <v>#N/A</v>
      </c>
      <c r="BG23" s="87" t="e">
        <f ca="true">+IF(AND(ISNUMBER(OFFSET('Hygiene Data'!$F$7,0,10*ROW('Hygiene Data'!F17))),'Data Summary'!DV23="Yes"),OFFSET('Hygiene Data'!$F$7,0,10*ROW('Hygiene Data'!F17)),NA())</f>
        <v>#N/A</v>
      </c>
      <c r="BH23" s="87" t="e">
        <f ca="true">+IF(AND(ISNUMBER(OFFSET('Hygiene Data'!$F$9,0,10*ROW('Hygiene Data'!F17))),'Data Summary'!DW23="Yes"),OFFSET('Hygiene Data'!$F$9,0,10*ROW('Hygiene Data'!F17)),NA())</f>
        <v>#N/A</v>
      </c>
      <c r="BI23" s="87" t="e">
        <f ca="true">+IF(AND(ISNUMBER(OFFSET('Hygiene Data'!$G$5,0,10*ROW('Hygiene Data'!G17))),'Data Summary'!DX23="Yes"),OFFSET('Hygiene Data'!$G$5,0,10*ROW('Hygiene Data'!G17)),NA())</f>
        <v>#N/A</v>
      </c>
      <c r="BJ23" s="87" t="e">
        <f ca="true">+IF(AND(ISNUMBER(OFFSET('Hygiene Data'!$G$7,0,10*ROW('Hygiene Data'!G17))),'Data Summary'!DY23="Yes"),OFFSET('Hygiene Data'!$G$7,0,10*ROW('Hygiene Data'!G17)),NA())</f>
        <v>#N/A</v>
      </c>
      <c r="BK23" s="87" t="e">
        <f ca="true">+IF(AND(ISNUMBER(OFFSET('Hygiene Data'!$G$9,0,10*ROW('Hygiene Data'!G17))),'Data Summary'!DZ23="Yes"),OFFSET('Hygiene Data'!$G$9,0,10*ROW('Hygiene Data'!G17)),NA())</f>
        <v>#N/A</v>
      </c>
      <c r="BL23" s="87" t="e">
        <f ca="true">+IF(AND(ISNUMBER(OFFSET('Hygiene Data'!$H$5,0,10*ROW('Hygiene Data'!H17))),'Data Summary'!EA23="Yes"),OFFSET('Hygiene Data'!$H$5,0,10*ROW('Hygiene Data'!H17)),NA())</f>
        <v>#N/A</v>
      </c>
      <c r="BM23" s="87" t="e">
        <f ca="true">+IF(AND(ISNUMBER(OFFSET('Hygiene Data'!$H$7,0,10*ROW('Hygiene Data'!H17))),'Data Summary'!EB23="Yes"),OFFSET('Hygiene Data'!$H$7,0,10*ROW('Hygiene Data'!H17)),NA())</f>
        <v>#N/A</v>
      </c>
      <c r="BN23" s="87" t="e">
        <f ca="true">+IF(AND(ISNUMBER(OFFSET('Hygiene Data'!$H$9,0,10*ROW('Hygiene Data'!H17))),'Data Summary'!EC23="Yes"),OFFSET('Hygiene Data'!$H$9,0,10*ROW('Hygiene Data'!H17)),NA())</f>
        <v>#N/A</v>
      </c>
      <c r="BO23" s="87" t="e">
        <f ca="true">+IF(AND(ISNUMBER(OFFSET('Hygiene Data'!$I$5,0,10*ROW('Hygiene Data'!I17))),'Data Summary'!ED23="Yes"),OFFSET('Hygiene Data'!$I$5,0,10*ROW('Hygiene Data'!I17)),NA())</f>
        <v>#N/A</v>
      </c>
      <c r="BP23" s="87" t="e">
        <f ca="true">+IF(AND(ISNUMBER(OFFSET('Hygiene Data'!$I$7,0,10*ROW('Hygiene Data'!I17))),'Data Summary'!EE23="Yes"),OFFSET('Hygiene Data'!$I$7,0,10*ROW('Hygiene Data'!I17)),NA())</f>
        <v>#N/A</v>
      </c>
      <c r="BQ23" s="87" t="e">
        <f ca="true">+IF(AND(ISNUMBER(OFFSET('Hygiene Data'!$I$9,0,10*ROW('Hygiene Data'!I17))),'Data Summary'!EF23="Yes"),OFFSET('Hygiene Data'!$I$9,0,10*ROW('Hygiene Data'!I17)),NA())</f>
        <v>#N/A</v>
      </c>
    </row>
    <row xmlns:x14ac="http://schemas.microsoft.com/office/spreadsheetml/2009/9/ac" r="24" x14ac:dyDescent="0.2">
      <c r="A24" s="319" t="e">
        <f ca="true">+RIGHT('Data Summary'!A24,LEN('Data Summary'!A24)-9)</f>
        <v>#VALUE!</v>
      </c>
      <c r="B24" s="32" t="str">
        <f ca="true">+IF(ISTEXT('Data Summary'!B24),'Data Summary'!B24,"")</f>
        <v/>
      </c>
      <c r="C24" s="318" t="e">
        <f ca="true">+VALUE('Data Summary'!C24)</f>
        <v>#VALUE!</v>
      </c>
      <c r="D24" s="85" t="e">
        <f ca="true">+IF(AND(ISNUMBER(OFFSET('Water Data'!$D$4,0,10*ROW('Water Data'!D18))),'Data Summary'!BS24="Yes"),100-OFFSET('Water Data'!$D$4,0,10*ROW('Water Data'!D18)),NA())</f>
        <v>#N/A</v>
      </c>
      <c r="E24" s="85" t="e">
        <f ca="true">+IF(AND(ISNUMBER(OFFSET('Water Data'!$D$6,0,10*ROW('Water Data'!D18))),'Data Summary'!BT24="Yes"),OFFSET('Water Data'!$D$6,0,10*ROW('Water Data'!D18)),NA())</f>
        <v>#N/A</v>
      </c>
      <c r="F24" s="85" t="e">
        <f ca="true">+IF(AND(ISNUMBER(OFFSET('Water Data'!$D$9,0,10*ROW('Water Data'!D18))),'Data Summary'!BU24="Yes"),OFFSET('Water Data'!$D$9,0,10*ROW('Water Data'!D18)),NA())</f>
        <v>#N/A</v>
      </c>
      <c r="G24" s="85" t="e">
        <f ca="true">+IF(AND(ISNUMBER(OFFSET('Water Data'!$E$4,0,10*ROW('Water Data'!E18))),'Data Summary'!BV24="Yes"),100-OFFSET('Water Data'!$E$4,0,10*ROW('Water Data'!E18)),NA())</f>
        <v>#N/A</v>
      </c>
      <c r="H24" s="85" t="e">
        <f ca="true">+IF(AND(ISNUMBER(OFFSET('Water Data'!$E$6,0,10*ROW('Water Data'!E18))),'Data Summary'!BW24="Yes"),OFFSET('Water Data'!$E$6,0,10*ROW('Water Data'!E18)),NA())</f>
        <v>#N/A</v>
      </c>
      <c r="I24" s="85" t="e">
        <f ca="true">+IF(AND(ISNUMBER(OFFSET('Water Data'!$E$9,0,10*ROW('Water Data'!E18))),'Data Summary'!BX24="Yes"),OFFSET('Water Data'!$E$9,0,10*ROW('Water Data'!E18)),NA())</f>
        <v>#N/A</v>
      </c>
      <c r="J24" s="85" t="e">
        <f ca="true">+IF(AND(ISNUMBER(OFFSET('Water Data'!$F$4,0,10*ROW('Water Data'!F18))),'Data Summary'!BY24="Yes"),100-OFFSET('Water Data'!$F$4,0,10*ROW('Water Data'!F18)),NA())</f>
        <v>#N/A</v>
      </c>
      <c r="K24" s="85" t="e">
        <f ca="true">+IF(AND(ISNUMBER(OFFSET('Water Data'!$F$6,0,10*ROW('Water Data'!F18))),'Data Summary'!BZ24="Yes"),OFFSET('Water Data'!$F$6,0,10*ROW('Water Data'!F18)),NA())</f>
        <v>#N/A</v>
      </c>
      <c r="L24" s="85" t="e">
        <f ca="true">+IF(AND(ISNUMBER(OFFSET('Water Data'!$F$9,0,10*ROW('Water Data'!F18))),'Data Summary'!CA24="Yes"),OFFSET('Water Data'!$F$9,0,10*ROW('Water Data'!F18)),NA())</f>
        <v>#N/A</v>
      </c>
      <c r="M24" s="85" t="e">
        <f ca="true">+IF(AND(ISNUMBER(OFFSET('Water Data'!$G$4,0,10*ROW('Water Data'!G18))),'Data Summary'!CB24="Yes"),100-OFFSET('Water Data'!$G$4,0,10*ROW('Water Data'!G18)),NA())</f>
        <v>#N/A</v>
      </c>
      <c r="N24" s="85" t="e">
        <f ca="true">+IF(AND(ISNUMBER(OFFSET('Water Data'!$G$6,0,10*ROW('Water Data'!G18))),'Data Summary'!CC24="Yes"),OFFSET('Water Data'!$G$6,0,10*ROW('Water Data'!G18)),NA())</f>
        <v>#N/A</v>
      </c>
      <c r="O24" s="85" t="e">
        <f ca="true">+IF(AND(ISNUMBER(OFFSET('Water Data'!$G$9,0,10*ROW('Water Data'!G18))),'Data Summary'!CD24="Yes"),OFFSET('Water Data'!$G$9,0,10*ROW('Water Data'!G18)),NA())</f>
        <v>#N/A</v>
      </c>
      <c r="P24" s="85" t="e">
        <f ca="true">+IF(AND(ISNUMBER(OFFSET('Water Data'!$H$4,0,10*ROW('Water Data'!H18))),'Data Summary'!CE24="Yes"),100-OFFSET('Water Data'!$H$4,0,10*ROW('Water Data'!H18)),NA())</f>
        <v>#N/A</v>
      </c>
      <c r="Q24" s="85" t="e">
        <f ca="true">+IF(AND(ISNUMBER(OFFSET('Water Data'!$H$6,0,10*ROW('Water Data'!H18))),'Data Summary'!CF24="Yes"),OFFSET('Water Data'!$H$6,0,10*ROW('Water Data'!H18)),NA())</f>
        <v>#N/A</v>
      </c>
      <c r="R24" s="85" t="e">
        <f ca="true">+IF(AND(ISNUMBER(OFFSET('Water Data'!$H$9,0,10*ROW('Water Data'!H18))),'Data Summary'!CG24="Yes"),OFFSET('Water Data'!$H$9,0,10*ROW('Water Data'!H18)),NA())</f>
        <v>#N/A</v>
      </c>
      <c r="S24" s="85" t="e">
        <f ca="true">+IF(AND(ISNUMBER(OFFSET('Water Data'!$I$4,0,10*ROW('Water Data'!I18))),'Data Summary'!CH24="Yes"),100-OFFSET('Water Data'!$I$4,0,10*ROW('Water Data'!I18)),NA())</f>
        <v>#N/A</v>
      </c>
      <c r="T24" s="85" t="e">
        <f ca="true">+IF(AND(ISNUMBER(OFFSET('Water Data'!$I$6,0,10*ROW('Water Data'!I18))),'Data Summary'!CI24="Yes"),OFFSET('Water Data'!$I$6,0,10*ROW('Water Data'!I18)),NA())</f>
        <v>#N/A</v>
      </c>
      <c r="U24" s="85" t="e">
        <f ca="true">+IF(AND(ISNUMBER(OFFSET('Water Data'!$I$9,0,10*ROW('Water Data'!I18))),'Data Summary'!CJ24="Yes"),OFFSET('Water Data'!$I$9,0,10*ROW('Water Data'!I18)),NA())</f>
        <v>#N/A</v>
      </c>
      <c r="V24" s="86" t="e">
        <f ca="true">+IF(AND(ISNUMBER(OFFSET('Sanitation Data'!$D$4,0,10*ROW('Sanitation Data'!D18))),'Data Summary'!CK24="Yes"),100-OFFSET('Sanitation Data'!$D$4,0,10*ROW('Sanitation Data'!D18)),NA())</f>
        <v>#N/A</v>
      </c>
      <c r="W24" s="86" t="e">
        <f ca="true">+IF(AND(ISNUMBER(OFFSET('Sanitation Data'!$D$6,0,10*ROW('Sanitation Data'!D18))),'Data Summary'!CL24="Yes"),OFFSET('Sanitation Data'!$D$6,0,10*ROW('Sanitation Data'!D18)),NA())</f>
        <v>#N/A</v>
      </c>
      <c r="X24" s="86" t="e">
        <f ca="true">+IF(AND(ISNUMBER(OFFSET('Sanitation Data'!$D$10,0,10*ROW('Sanitation Data'!D18))),'Data Summary'!CM24="Yes"),OFFSET('Sanitation Data'!$D$10,0,10*ROW('Sanitation Data'!D18)),NA())</f>
        <v>#N/A</v>
      </c>
      <c r="Y24" s="86" t="e">
        <f ca="true">+IF(AND(ISNUMBER(OFFSET('Sanitation Data'!$D$11,0,10*ROW('Sanitation Data'!D18))),'Data Summary'!CN24="Yes"),OFFSET('Sanitation Data'!$D$11,0,10*ROW('Sanitation Data'!D18)),NA())</f>
        <v>#N/A</v>
      </c>
      <c r="Z24" s="86" t="e">
        <f ca="true">+IF(AND(ISNUMBER(OFFSET('Sanitation Data'!$D$12,0,10*ROW('Sanitation Data'!D18))),'Data Summary'!CO24="Yes"),OFFSET('Sanitation Data'!$D$12,0,10*ROW('Sanitation Data'!D18)),NA())</f>
        <v>#N/A</v>
      </c>
      <c r="AA24" s="86" t="e">
        <f ca="true">+IF(AND(ISNUMBER(OFFSET('Sanitation Data'!$E$4,0,10*ROW('Sanitation Data'!E18))),'Data Summary'!CP24="Yes"),100-OFFSET('Sanitation Data'!$E$4,0,10*ROW('Sanitation Data'!E18)),NA())</f>
        <v>#N/A</v>
      </c>
      <c r="AB24" s="86" t="e">
        <f ca="true">+IF(AND(ISNUMBER(OFFSET('Sanitation Data'!$E$6,0,10*ROW('Sanitation Data'!E18))),'Data Summary'!CQ24="Yes"),OFFSET('Sanitation Data'!$E$6,0,10*ROW('Sanitation Data'!E18)),NA())</f>
        <v>#N/A</v>
      </c>
      <c r="AC24" s="86" t="e">
        <f ca="true">+IF(AND(ISNUMBER(OFFSET('Sanitation Data'!$E$10,0,10*ROW('Sanitation Data'!E18))),'Data Summary'!CR24="Yes"),OFFSET('Sanitation Data'!$E$10,0,10*ROW('Sanitation Data'!E18)),NA())</f>
        <v>#N/A</v>
      </c>
      <c r="AD24" s="86" t="e">
        <f ca="true">+IF(AND(ISNUMBER(OFFSET('Sanitation Data'!$E$11,0,10*ROW('Sanitation Data'!E18))),'Data Summary'!CS24="Yes"),OFFSET('Sanitation Data'!$E$11,0,10*ROW('Sanitation Data'!E18)),NA())</f>
        <v>#N/A</v>
      </c>
      <c r="AE24" s="86" t="e">
        <f ca="true">+IF(AND(ISNUMBER(OFFSET('Sanitation Data'!$E$12,0,10*ROW('Sanitation Data'!E18))),'Data Summary'!CT24="Yes"),OFFSET('Sanitation Data'!$E$12,0,10*ROW('Sanitation Data'!E18)),NA())</f>
        <v>#N/A</v>
      </c>
      <c r="AF24" s="86" t="e">
        <f ca="true">+IF(AND(ISNUMBER(OFFSET('Sanitation Data'!$F$4,0,10*ROW('Sanitation Data'!F18))),'Data Summary'!CU24="Yes"),100-OFFSET('Sanitation Data'!$F$4,0,10*ROW('Sanitation Data'!F18)),NA())</f>
        <v>#N/A</v>
      </c>
      <c r="AG24" s="86" t="e">
        <f ca="true">+IF(AND(ISNUMBER(OFFSET('Sanitation Data'!$F$6,0,10*ROW('Sanitation Data'!F18))),'Data Summary'!CV24="Yes"),OFFSET('Sanitation Data'!$F$6,0,10*ROW('Sanitation Data'!F18)),NA())</f>
        <v>#N/A</v>
      </c>
      <c r="AH24" s="86" t="e">
        <f ca="true">+IF(AND(ISNUMBER(OFFSET('Sanitation Data'!$F$10,0,10*ROW('Sanitation Data'!F18))),'Data Summary'!CW24="Yes"),OFFSET('Sanitation Data'!$F$10,0,10*ROW('Sanitation Data'!F18)),NA())</f>
        <v>#N/A</v>
      </c>
      <c r="AI24" s="86" t="e">
        <f ca="true">+IF(AND(ISNUMBER(OFFSET('Sanitation Data'!$F$11,0,10*ROW('Sanitation Data'!F18))),'Data Summary'!CX24="Yes"),OFFSET('Sanitation Data'!$F$11,0,10*ROW('Sanitation Data'!F18)),NA())</f>
        <v>#N/A</v>
      </c>
      <c r="AJ24" s="86" t="e">
        <f ca="true">+IF(AND(ISNUMBER(OFFSET('Sanitation Data'!$F$12,0,10*ROW('Sanitation Data'!F18))),'Data Summary'!CY24="Yes"),OFFSET('Sanitation Data'!$F$12,0,10*ROW('Sanitation Data'!F18)),NA())</f>
        <v>#N/A</v>
      </c>
      <c r="AK24" s="86" t="e">
        <f ca="true">+IF(AND(ISNUMBER(OFFSET('Sanitation Data'!$G$4,0,10*ROW('Sanitation Data'!G18))),'Data Summary'!CZ24="Yes"),100-OFFSET('Sanitation Data'!$G$4,0,10*ROW('Sanitation Data'!G18)),NA())</f>
        <v>#N/A</v>
      </c>
      <c r="AL24" s="86" t="e">
        <f ca="true">+IF(AND(ISNUMBER(OFFSET('Sanitation Data'!$G$6,0,10*ROW('Sanitation Data'!G18))),'Data Summary'!DA24="Yes"),OFFSET('Sanitation Data'!$G$6,0,10*ROW('Sanitation Data'!G18)),NA())</f>
        <v>#N/A</v>
      </c>
      <c r="AM24" s="86" t="e">
        <f ca="true">+IF(AND(ISNUMBER(OFFSET('Sanitation Data'!$G$10,0,10*ROW('Sanitation Data'!G18))),'Data Summary'!DB24="Yes"),OFFSET('Sanitation Data'!$G$10,0,10*ROW('Sanitation Data'!G18)),NA())</f>
        <v>#N/A</v>
      </c>
      <c r="AN24" s="86" t="e">
        <f ca="true">+IF(AND(ISNUMBER(OFFSET('Sanitation Data'!$G$11,0,10*ROW('Sanitation Data'!G18))),'Data Summary'!DC24="Yes"),OFFSET('Sanitation Data'!$G$11,0,10*ROW('Sanitation Data'!G18)),NA())</f>
        <v>#N/A</v>
      </c>
      <c r="AO24" s="86" t="e">
        <f ca="true">+IF(AND(ISNUMBER(OFFSET('Sanitation Data'!$G$12,0,10*ROW('Sanitation Data'!G18))),'Data Summary'!DD24="Yes"),OFFSET('Sanitation Data'!$G$12,0,10*ROW('Sanitation Data'!G18)),NA())</f>
        <v>#N/A</v>
      </c>
      <c r="AP24" s="86" t="e">
        <f ca="true">+IF(AND(ISNUMBER(OFFSET('Sanitation Data'!$H$4,0,10*ROW('Sanitation Data'!H18))),'Data Summary'!DE24="Yes"),100-OFFSET('Sanitation Data'!$H$4,0,10*ROW('Sanitation Data'!H18)),NA())</f>
        <v>#N/A</v>
      </c>
      <c r="AQ24" s="86" t="e">
        <f ca="true">+IF(AND(ISNUMBER(OFFSET('Sanitation Data'!$H$6,0,10*ROW('Sanitation Data'!H18))),'Data Summary'!DF24="Yes"),OFFSET('Sanitation Data'!$H$6,0,10*ROW('Sanitation Data'!H18)),NA())</f>
        <v>#N/A</v>
      </c>
      <c r="AR24" s="86" t="e">
        <f ca="true">+IF(AND(ISNUMBER(OFFSET('Sanitation Data'!$H$10,0,10*ROW('Sanitation Data'!H18))),'Data Summary'!DG24="Yes"),OFFSET('Sanitation Data'!$H$10,0,10*ROW('Sanitation Data'!H18)),NA())</f>
        <v>#N/A</v>
      </c>
      <c r="AS24" s="86" t="e">
        <f ca="true">+IF(AND(ISNUMBER(OFFSET('Sanitation Data'!$H$11,0,10*ROW('Sanitation Data'!H18))),'Data Summary'!DH24="Yes"),OFFSET('Sanitation Data'!$H$11,0,10*ROW('Sanitation Data'!H18)),NA())</f>
        <v>#N/A</v>
      </c>
      <c r="AT24" s="86" t="e">
        <f ca="true">+IF(AND(ISNUMBER(OFFSET('Sanitation Data'!$H$12,0,10*ROW('Sanitation Data'!H18))),'Data Summary'!DI24="Yes"),OFFSET('Sanitation Data'!$H$12,0,10*ROW('Sanitation Data'!H18)),NA())</f>
        <v>#N/A</v>
      </c>
      <c r="AU24" s="86" t="e">
        <f ca="true">+IF(AND(ISNUMBER(OFFSET('Sanitation Data'!$I$4,0,10*ROW('Sanitation Data'!I18))),'Data Summary'!DJ24="Yes"),100-OFFSET('Sanitation Data'!$I$4,0,10*ROW('Sanitation Data'!I18)),NA())</f>
        <v>#N/A</v>
      </c>
      <c r="AV24" s="86" t="e">
        <f ca="true">+IF(AND(ISNUMBER(OFFSET('Sanitation Data'!$I$6,0,10*ROW('Sanitation Data'!I18))),'Data Summary'!DK24="Yes"),OFFSET('Sanitation Data'!$I$6,0,10*ROW('Sanitation Data'!I18)),NA())</f>
        <v>#N/A</v>
      </c>
      <c r="AW24" s="86" t="e">
        <f ca="true">+IF(AND(ISNUMBER(OFFSET('Sanitation Data'!$I$10,0,10*ROW('Sanitation Data'!I18))),'Data Summary'!DL24="Yes"),OFFSET('Sanitation Data'!$I$10,0,10*ROW('Sanitation Data'!I18)),NA())</f>
        <v>#N/A</v>
      </c>
      <c r="AX24" s="86" t="e">
        <f ca="true">+IF(AND(ISNUMBER(OFFSET('Sanitation Data'!$I$11,0,10*ROW('Sanitation Data'!I18))),'Data Summary'!DM24="Yes"),OFFSET('Sanitation Data'!$I$11,0,10*ROW('Sanitation Data'!I18)),NA())</f>
        <v>#N/A</v>
      </c>
      <c r="AY24" s="86" t="e">
        <f ca="true">+IF(AND(ISNUMBER(OFFSET('Sanitation Data'!$I$12,0,10*ROW('Sanitation Data'!I18))),'Data Summary'!DN24="Yes"),OFFSET('Sanitation Data'!$I$12,0,10*ROW('Sanitation Data'!I18)),NA())</f>
        <v>#N/A</v>
      </c>
      <c r="AZ24" s="87" t="e">
        <f ca="true">+IF(AND(ISNUMBER(OFFSET('Hygiene Data'!$D$5,0,10*ROW('Hygiene Data'!D18))),'Data Summary'!DO24="Yes"),OFFSET('Hygiene Data'!$D$5,0,10*ROW('Hygiene Data'!D18)),NA())</f>
        <v>#N/A</v>
      </c>
      <c r="BA24" s="87" t="e">
        <f ca="true">+IF(AND(ISNUMBER(OFFSET('Hygiene Data'!$D$7,0,10*ROW('Hygiene Data'!D18))),'Data Summary'!DP24="Yes"),OFFSET('Hygiene Data'!$D$7,0,10*ROW('Hygiene Data'!D18)),NA())</f>
        <v>#N/A</v>
      </c>
      <c r="BB24" s="87" t="e">
        <f ca="true">+IF(AND(ISNUMBER(OFFSET('Hygiene Data'!$D$9,0,10*ROW('Hygiene Data'!D18))),'Data Summary'!DQ24="Yes"),OFFSET('Hygiene Data'!$D$9,0,10*ROW('Hygiene Data'!D18)),NA())</f>
        <v>#N/A</v>
      </c>
      <c r="BC24" s="87" t="e">
        <f ca="true">+IF(AND(ISNUMBER(OFFSET('Hygiene Data'!$E$5,0,10*ROW('Hygiene Data'!E18))),'Data Summary'!DR24="Yes"),OFFSET('Hygiene Data'!$E$5,0,10*ROW('Hygiene Data'!E18)),NA())</f>
        <v>#N/A</v>
      </c>
      <c r="BD24" s="87" t="e">
        <f ca="true">+IF(AND(ISNUMBER(OFFSET('Hygiene Data'!$E$7,0,10*ROW('Hygiene Data'!E18))),'Data Summary'!DS24="Yes"),OFFSET('Hygiene Data'!$E$7,0,10*ROW('Hygiene Data'!E18)),NA())</f>
        <v>#N/A</v>
      </c>
      <c r="BE24" s="87" t="e">
        <f ca="true">+IF(AND(ISNUMBER(OFFSET('Hygiene Data'!$E$9,0,10*ROW('Hygiene Data'!E18))),'Data Summary'!DT24="Yes"),OFFSET('Hygiene Data'!$E$9,0,10*ROW('Hygiene Data'!E18)),NA())</f>
        <v>#N/A</v>
      </c>
      <c r="BF24" s="87" t="e">
        <f ca="true">+IF(AND(ISNUMBER(OFFSET('Hygiene Data'!$F$5,0,10*ROW('Hygiene Data'!F18))),'Data Summary'!DU24="Yes"),OFFSET('Hygiene Data'!$F$5,0,10*ROW('Hygiene Data'!F18)),NA())</f>
        <v>#N/A</v>
      </c>
      <c r="BG24" s="87" t="e">
        <f ca="true">+IF(AND(ISNUMBER(OFFSET('Hygiene Data'!$F$7,0,10*ROW('Hygiene Data'!F18))),'Data Summary'!DV24="Yes"),OFFSET('Hygiene Data'!$F$7,0,10*ROW('Hygiene Data'!F18)),NA())</f>
        <v>#N/A</v>
      </c>
      <c r="BH24" s="87" t="e">
        <f ca="true">+IF(AND(ISNUMBER(OFFSET('Hygiene Data'!$F$9,0,10*ROW('Hygiene Data'!F18))),'Data Summary'!DW24="Yes"),OFFSET('Hygiene Data'!$F$9,0,10*ROW('Hygiene Data'!F18)),NA())</f>
        <v>#N/A</v>
      </c>
      <c r="BI24" s="87" t="e">
        <f ca="true">+IF(AND(ISNUMBER(OFFSET('Hygiene Data'!$G$5,0,10*ROW('Hygiene Data'!G18))),'Data Summary'!DX24="Yes"),OFFSET('Hygiene Data'!$G$5,0,10*ROW('Hygiene Data'!G18)),NA())</f>
        <v>#N/A</v>
      </c>
      <c r="BJ24" s="87" t="e">
        <f ca="true">+IF(AND(ISNUMBER(OFFSET('Hygiene Data'!$G$7,0,10*ROW('Hygiene Data'!G18))),'Data Summary'!DY24="Yes"),OFFSET('Hygiene Data'!$G$7,0,10*ROW('Hygiene Data'!G18)),NA())</f>
        <v>#N/A</v>
      </c>
      <c r="BK24" s="87" t="e">
        <f ca="true">+IF(AND(ISNUMBER(OFFSET('Hygiene Data'!$G$9,0,10*ROW('Hygiene Data'!G18))),'Data Summary'!DZ24="Yes"),OFFSET('Hygiene Data'!$G$9,0,10*ROW('Hygiene Data'!G18)),NA())</f>
        <v>#N/A</v>
      </c>
      <c r="BL24" s="87" t="e">
        <f ca="true">+IF(AND(ISNUMBER(OFFSET('Hygiene Data'!$H$5,0,10*ROW('Hygiene Data'!H18))),'Data Summary'!EA24="Yes"),OFFSET('Hygiene Data'!$H$5,0,10*ROW('Hygiene Data'!H18)),NA())</f>
        <v>#N/A</v>
      </c>
      <c r="BM24" s="87" t="e">
        <f ca="true">+IF(AND(ISNUMBER(OFFSET('Hygiene Data'!$H$7,0,10*ROW('Hygiene Data'!H18))),'Data Summary'!EB24="Yes"),OFFSET('Hygiene Data'!$H$7,0,10*ROW('Hygiene Data'!H18)),NA())</f>
        <v>#N/A</v>
      </c>
      <c r="BN24" s="87" t="e">
        <f ca="true">+IF(AND(ISNUMBER(OFFSET('Hygiene Data'!$H$9,0,10*ROW('Hygiene Data'!H18))),'Data Summary'!EC24="Yes"),OFFSET('Hygiene Data'!$H$9,0,10*ROW('Hygiene Data'!H18)),NA())</f>
        <v>#N/A</v>
      </c>
      <c r="BO24" s="87" t="e">
        <f ca="true">+IF(AND(ISNUMBER(OFFSET('Hygiene Data'!$I$5,0,10*ROW('Hygiene Data'!I18))),'Data Summary'!ED24="Yes"),OFFSET('Hygiene Data'!$I$5,0,10*ROW('Hygiene Data'!I18)),NA())</f>
        <v>#N/A</v>
      </c>
      <c r="BP24" s="87" t="e">
        <f ca="true">+IF(AND(ISNUMBER(OFFSET('Hygiene Data'!$I$7,0,10*ROW('Hygiene Data'!I18))),'Data Summary'!EE24="Yes"),OFFSET('Hygiene Data'!$I$7,0,10*ROW('Hygiene Data'!I18)),NA())</f>
        <v>#N/A</v>
      </c>
      <c r="BQ24" s="87" t="e">
        <f ca="true">+IF(AND(ISNUMBER(OFFSET('Hygiene Data'!$I$9,0,10*ROW('Hygiene Data'!I18))),'Data Summary'!EF24="Yes"),OFFSET('Hygiene Data'!$I$9,0,10*ROW('Hygiene Data'!I18)),NA())</f>
        <v>#N/A</v>
      </c>
    </row>
    <row xmlns:x14ac="http://schemas.microsoft.com/office/spreadsheetml/2009/9/ac" r="25" x14ac:dyDescent="0.2">
      <c r="A25" s="319" t="e">
        <f ca="true">+RIGHT('Data Summary'!A25,LEN('Data Summary'!A25)-9)</f>
        <v>#VALUE!</v>
      </c>
      <c r="B25" s="32" t="str">
        <f ca="true">+IF(ISTEXT('Data Summary'!B25),'Data Summary'!B25,"")</f>
        <v/>
      </c>
      <c r="C25" s="318" t="e">
        <f ca="true">+VALUE('Data Summary'!C25)</f>
        <v>#VALUE!</v>
      </c>
      <c r="D25" s="85" t="e">
        <f ca="true">+IF(AND(ISNUMBER(OFFSET('Water Data'!$D$4,0,10*ROW('Water Data'!D19))),'Data Summary'!BS25="Yes"),100-OFFSET('Water Data'!$D$4,0,10*ROW('Water Data'!D19)),NA())</f>
        <v>#N/A</v>
      </c>
      <c r="E25" s="85" t="e">
        <f ca="true">+IF(AND(ISNUMBER(OFFSET('Water Data'!$D$6,0,10*ROW('Water Data'!D19))),'Data Summary'!BT25="Yes"),OFFSET('Water Data'!$D$6,0,10*ROW('Water Data'!D19)),NA())</f>
        <v>#N/A</v>
      </c>
      <c r="F25" s="85" t="e">
        <f ca="true">+IF(AND(ISNUMBER(OFFSET('Water Data'!$D$9,0,10*ROW('Water Data'!D19))),'Data Summary'!BU25="Yes"),OFFSET('Water Data'!$D$9,0,10*ROW('Water Data'!D19)),NA())</f>
        <v>#N/A</v>
      </c>
      <c r="G25" s="85" t="e">
        <f ca="true">+IF(AND(ISNUMBER(OFFSET('Water Data'!$E$4,0,10*ROW('Water Data'!E19))),'Data Summary'!BV25="Yes"),100-OFFSET('Water Data'!$E$4,0,10*ROW('Water Data'!E19)),NA())</f>
        <v>#N/A</v>
      </c>
      <c r="H25" s="85" t="e">
        <f ca="true">+IF(AND(ISNUMBER(OFFSET('Water Data'!$E$6,0,10*ROW('Water Data'!E19))),'Data Summary'!BW25="Yes"),OFFSET('Water Data'!$E$6,0,10*ROW('Water Data'!E19)),NA())</f>
        <v>#N/A</v>
      </c>
      <c r="I25" s="85" t="e">
        <f ca="true">+IF(AND(ISNUMBER(OFFSET('Water Data'!$E$9,0,10*ROW('Water Data'!E19))),'Data Summary'!BX25="Yes"),OFFSET('Water Data'!$E$9,0,10*ROW('Water Data'!E19)),NA())</f>
        <v>#N/A</v>
      </c>
      <c r="J25" s="85" t="e">
        <f ca="true">+IF(AND(ISNUMBER(OFFSET('Water Data'!$F$4,0,10*ROW('Water Data'!F19))),'Data Summary'!BY25="Yes"),100-OFFSET('Water Data'!$F$4,0,10*ROW('Water Data'!F19)),NA())</f>
        <v>#N/A</v>
      </c>
      <c r="K25" s="85" t="e">
        <f ca="true">+IF(AND(ISNUMBER(OFFSET('Water Data'!$F$6,0,10*ROW('Water Data'!F19))),'Data Summary'!BZ25="Yes"),OFFSET('Water Data'!$F$6,0,10*ROW('Water Data'!F19)),NA())</f>
        <v>#N/A</v>
      </c>
      <c r="L25" s="85" t="e">
        <f ca="true">+IF(AND(ISNUMBER(OFFSET('Water Data'!$F$9,0,10*ROW('Water Data'!F19))),'Data Summary'!CA25="Yes"),OFFSET('Water Data'!$F$9,0,10*ROW('Water Data'!F19)),NA())</f>
        <v>#N/A</v>
      </c>
      <c r="M25" s="85" t="e">
        <f ca="true">+IF(AND(ISNUMBER(OFFSET('Water Data'!$G$4,0,10*ROW('Water Data'!G19))),'Data Summary'!CB25="Yes"),100-OFFSET('Water Data'!$G$4,0,10*ROW('Water Data'!G19)),NA())</f>
        <v>#N/A</v>
      </c>
      <c r="N25" s="85" t="e">
        <f ca="true">+IF(AND(ISNUMBER(OFFSET('Water Data'!$G$6,0,10*ROW('Water Data'!G19))),'Data Summary'!CC25="Yes"),OFFSET('Water Data'!$G$6,0,10*ROW('Water Data'!G19)),NA())</f>
        <v>#N/A</v>
      </c>
      <c r="O25" s="85" t="e">
        <f ca="true">+IF(AND(ISNUMBER(OFFSET('Water Data'!$G$9,0,10*ROW('Water Data'!G19))),'Data Summary'!CD25="Yes"),OFFSET('Water Data'!$G$9,0,10*ROW('Water Data'!G19)),NA())</f>
        <v>#N/A</v>
      </c>
      <c r="P25" s="85" t="e">
        <f ca="true">+IF(AND(ISNUMBER(OFFSET('Water Data'!$H$4,0,10*ROW('Water Data'!H19))),'Data Summary'!CE25="Yes"),100-OFFSET('Water Data'!$H$4,0,10*ROW('Water Data'!H19)),NA())</f>
        <v>#N/A</v>
      </c>
      <c r="Q25" s="85" t="e">
        <f ca="true">+IF(AND(ISNUMBER(OFFSET('Water Data'!$H$6,0,10*ROW('Water Data'!H19))),'Data Summary'!CF25="Yes"),OFFSET('Water Data'!$H$6,0,10*ROW('Water Data'!H19)),NA())</f>
        <v>#N/A</v>
      </c>
      <c r="R25" s="85" t="e">
        <f ca="true">+IF(AND(ISNUMBER(OFFSET('Water Data'!$H$9,0,10*ROW('Water Data'!H19))),'Data Summary'!CG25="Yes"),OFFSET('Water Data'!$H$9,0,10*ROW('Water Data'!H19)),NA())</f>
        <v>#N/A</v>
      </c>
      <c r="S25" s="85" t="e">
        <f ca="true">+IF(AND(ISNUMBER(OFFSET('Water Data'!$I$4,0,10*ROW('Water Data'!I19))),'Data Summary'!CH25="Yes"),100-OFFSET('Water Data'!$I$4,0,10*ROW('Water Data'!I19)),NA())</f>
        <v>#N/A</v>
      </c>
      <c r="T25" s="85" t="e">
        <f ca="true">+IF(AND(ISNUMBER(OFFSET('Water Data'!$I$6,0,10*ROW('Water Data'!I19))),'Data Summary'!CI25="Yes"),OFFSET('Water Data'!$I$6,0,10*ROW('Water Data'!I19)),NA())</f>
        <v>#N/A</v>
      </c>
      <c r="U25" s="85" t="e">
        <f ca="true">+IF(AND(ISNUMBER(OFFSET('Water Data'!$I$9,0,10*ROW('Water Data'!I19))),'Data Summary'!CJ25="Yes"),OFFSET('Water Data'!$I$9,0,10*ROW('Water Data'!I19)),NA())</f>
        <v>#N/A</v>
      </c>
      <c r="V25" s="86" t="e">
        <f ca="true">+IF(AND(ISNUMBER(OFFSET('Sanitation Data'!$D$4,0,10*ROW('Sanitation Data'!D19))),'Data Summary'!CK25="Yes"),100-OFFSET('Sanitation Data'!$D$4,0,10*ROW('Sanitation Data'!D19)),NA())</f>
        <v>#N/A</v>
      </c>
      <c r="W25" s="86" t="e">
        <f ca="true">+IF(AND(ISNUMBER(OFFSET('Sanitation Data'!$D$6,0,10*ROW('Sanitation Data'!D19))),'Data Summary'!CL25="Yes"),OFFSET('Sanitation Data'!$D$6,0,10*ROW('Sanitation Data'!D19)),NA())</f>
        <v>#N/A</v>
      </c>
      <c r="X25" s="86" t="e">
        <f ca="true">+IF(AND(ISNUMBER(OFFSET('Sanitation Data'!$D$10,0,10*ROW('Sanitation Data'!D19))),'Data Summary'!CM25="Yes"),OFFSET('Sanitation Data'!$D$10,0,10*ROW('Sanitation Data'!D19)),NA())</f>
        <v>#N/A</v>
      </c>
      <c r="Y25" s="86" t="e">
        <f ca="true">+IF(AND(ISNUMBER(OFFSET('Sanitation Data'!$D$11,0,10*ROW('Sanitation Data'!D19))),'Data Summary'!CN25="Yes"),OFFSET('Sanitation Data'!$D$11,0,10*ROW('Sanitation Data'!D19)),NA())</f>
        <v>#N/A</v>
      </c>
      <c r="Z25" s="86" t="e">
        <f ca="true">+IF(AND(ISNUMBER(OFFSET('Sanitation Data'!$D$12,0,10*ROW('Sanitation Data'!D19))),'Data Summary'!CO25="Yes"),OFFSET('Sanitation Data'!$D$12,0,10*ROW('Sanitation Data'!D19)),NA())</f>
        <v>#N/A</v>
      </c>
      <c r="AA25" s="86" t="e">
        <f ca="true">+IF(AND(ISNUMBER(OFFSET('Sanitation Data'!$E$4,0,10*ROW('Sanitation Data'!E19))),'Data Summary'!CP25="Yes"),100-OFFSET('Sanitation Data'!$E$4,0,10*ROW('Sanitation Data'!E19)),NA())</f>
        <v>#N/A</v>
      </c>
      <c r="AB25" s="86" t="e">
        <f ca="true">+IF(AND(ISNUMBER(OFFSET('Sanitation Data'!$E$6,0,10*ROW('Sanitation Data'!E19))),'Data Summary'!CQ25="Yes"),OFFSET('Sanitation Data'!$E$6,0,10*ROW('Sanitation Data'!E19)),NA())</f>
        <v>#N/A</v>
      </c>
      <c r="AC25" s="86" t="e">
        <f ca="true">+IF(AND(ISNUMBER(OFFSET('Sanitation Data'!$E$10,0,10*ROW('Sanitation Data'!E19))),'Data Summary'!CR25="Yes"),OFFSET('Sanitation Data'!$E$10,0,10*ROW('Sanitation Data'!E19)),NA())</f>
        <v>#N/A</v>
      </c>
      <c r="AD25" s="86" t="e">
        <f ca="true">+IF(AND(ISNUMBER(OFFSET('Sanitation Data'!$E$11,0,10*ROW('Sanitation Data'!E19))),'Data Summary'!CS25="Yes"),OFFSET('Sanitation Data'!$E$11,0,10*ROW('Sanitation Data'!E19)),NA())</f>
        <v>#N/A</v>
      </c>
      <c r="AE25" s="86" t="e">
        <f ca="true">+IF(AND(ISNUMBER(OFFSET('Sanitation Data'!$E$12,0,10*ROW('Sanitation Data'!E19))),'Data Summary'!CT25="Yes"),OFFSET('Sanitation Data'!$E$12,0,10*ROW('Sanitation Data'!E19)),NA())</f>
        <v>#N/A</v>
      </c>
      <c r="AF25" s="86" t="e">
        <f ca="true">+IF(AND(ISNUMBER(OFFSET('Sanitation Data'!$F$4,0,10*ROW('Sanitation Data'!F19))),'Data Summary'!CU25="Yes"),100-OFFSET('Sanitation Data'!$F$4,0,10*ROW('Sanitation Data'!F19)),NA())</f>
        <v>#N/A</v>
      </c>
      <c r="AG25" s="86" t="e">
        <f ca="true">+IF(AND(ISNUMBER(OFFSET('Sanitation Data'!$F$6,0,10*ROW('Sanitation Data'!F19))),'Data Summary'!CV25="Yes"),OFFSET('Sanitation Data'!$F$6,0,10*ROW('Sanitation Data'!F19)),NA())</f>
        <v>#N/A</v>
      </c>
      <c r="AH25" s="86" t="e">
        <f ca="true">+IF(AND(ISNUMBER(OFFSET('Sanitation Data'!$F$10,0,10*ROW('Sanitation Data'!F19))),'Data Summary'!CW25="Yes"),OFFSET('Sanitation Data'!$F$10,0,10*ROW('Sanitation Data'!F19)),NA())</f>
        <v>#N/A</v>
      </c>
      <c r="AI25" s="86" t="e">
        <f ca="true">+IF(AND(ISNUMBER(OFFSET('Sanitation Data'!$F$11,0,10*ROW('Sanitation Data'!F19))),'Data Summary'!CX25="Yes"),OFFSET('Sanitation Data'!$F$11,0,10*ROW('Sanitation Data'!F19)),NA())</f>
        <v>#N/A</v>
      </c>
      <c r="AJ25" s="86" t="e">
        <f ca="true">+IF(AND(ISNUMBER(OFFSET('Sanitation Data'!$F$12,0,10*ROW('Sanitation Data'!F19))),'Data Summary'!CY25="Yes"),OFFSET('Sanitation Data'!$F$12,0,10*ROW('Sanitation Data'!F19)),NA())</f>
        <v>#N/A</v>
      </c>
      <c r="AK25" s="86" t="e">
        <f ca="true">+IF(AND(ISNUMBER(OFFSET('Sanitation Data'!$G$4,0,10*ROW('Sanitation Data'!G19))),'Data Summary'!CZ25="Yes"),100-OFFSET('Sanitation Data'!$G$4,0,10*ROW('Sanitation Data'!G19)),NA())</f>
        <v>#N/A</v>
      </c>
      <c r="AL25" s="86" t="e">
        <f ca="true">+IF(AND(ISNUMBER(OFFSET('Sanitation Data'!$G$6,0,10*ROW('Sanitation Data'!G19))),'Data Summary'!DA25="Yes"),OFFSET('Sanitation Data'!$G$6,0,10*ROW('Sanitation Data'!G19)),NA())</f>
        <v>#N/A</v>
      </c>
      <c r="AM25" s="86" t="e">
        <f ca="true">+IF(AND(ISNUMBER(OFFSET('Sanitation Data'!$G$10,0,10*ROW('Sanitation Data'!G19))),'Data Summary'!DB25="Yes"),OFFSET('Sanitation Data'!$G$10,0,10*ROW('Sanitation Data'!G19)),NA())</f>
        <v>#N/A</v>
      </c>
      <c r="AN25" s="86" t="e">
        <f ca="true">+IF(AND(ISNUMBER(OFFSET('Sanitation Data'!$G$11,0,10*ROW('Sanitation Data'!G19))),'Data Summary'!DC25="Yes"),OFFSET('Sanitation Data'!$G$11,0,10*ROW('Sanitation Data'!G19)),NA())</f>
        <v>#N/A</v>
      </c>
      <c r="AO25" s="86" t="e">
        <f ca="true">+IF(AND(ISNUMBER(OFFSET('Sanitation Data'!$G$12,0,10*ROW('Sanitation Data'!G19))),'Data Summary'!DD25="Yes"),OFFSET('Sanitation Data'!$G$12,0,10*ROW('Sanitation Data'!G19)),NA())</f>
        <v>#N/A</v>
      </c>
      <c r="AP25" s="86" t="e">
        <f ca="true">+IF(AND(ISNUMBER(OFFSET('Sanitation Data'!$H$4,0,10*ROW('Sanitation Data'!H19))),'Data Summary'!DE25="Yes"),100-OFFSET('Sanitation Data'!$H$4,0,10*ROW('Sanitation Data'!H19)),NA())</f>
        <v>#N/A</v>
      </c>
      <c r="AQ25" s="86" t="e">
        <f ca="true">+IF(AND(ISNUMBER(OFFSET('Sanitation Data'!$H$6,0,10*ROW('Sanitation Data'!H19))),'Data Summary'!DF25="Yes"),OFFSET('Sanitation Data'!$H$6,0,10*ROW('Sanitation Data'!H19)),NA())</f>
        <v>#N/A</v>
      </c>
      <c r="AR25" s="86" t="e">
        <f ca="true">+IF(AND(ISNUMBER(OFFSET('Sanitation Data'!$H$10,0,10*ROW('Sanitation Data'!H19))),'Data Summary'!DG25="Yes"),OFFSET('Sanitation Data'!$H$10,0,10*ROW('Sanitation Data'!H19)),NA())</f>
        <v>#N/A</v>
      </c>
      <c r="AS25" s="86" t="e">
        <f ca="true">+IF(AND(ISNUMBER(OFFSET('Sanitation Data'!$H$11,0,10*ROW('Sanitation Data'!H19))),'Data Summary'!DH25="Yes"),OFFSET('Sanitation Data'!$H$11,0,10*ROW('Sanitation Data'!H19)),NA())</f>
        <v>#N/A</v>
      </c>
      <c r="AT25" s="86" t="e">
        <f ca="true">+IF(AND(ISNUMBER(OFFSET('Sanitation Data'!$H$12,0,10*ROW('Sanitation Data'!H19))),'Data Summary'!DI25="Yes"),OFFSET('Sanitation Data'!$H$12,0,10*ROW('Sanitation Data'!H19)),NA())</f>
        <v>#N/A</v>
      </c>
      <c r="AU25" s="86" t="e">
        <f ca="true">+IF(AND(ISNUMBER(OFFSET('Sanitation Data'!$I$4,0,10*ROW('Sanitation Data'!I19))),'Data Summary'!DJ25="Yes"),100-OFFSET('Sanitation Data'!$I$4,0,10*ROW('Sanitation Data'!I19)),NA())</f>
        <v>#N/A</v>
      </c>
      <c r="AV25" s="86" t="e">
        <f ca="true">+IF(AND(ISNUMBER(OFFSET('Sanitation Data'!$I$6,0,10*ROW('Sanitation Data'!I19))),'Data Summary'!DK25="Yes"),OFFSET('Sanitation Data'!$I$6,0,10*ROW('Sanitation Data'!I19)),NA())</f>
        <v>#N/A</v>
      </c>
      <c r="AW25" s="86" t="e">
        <f ca="true">+IF(AND(ISNUMBER(OFFSET('Sanitation Data'!$I$10,0,10*ROW('Sanitation Data'!I19))),'Data Summary'!DL25="Yes"),OFFSET('Sanitation Data'!$I$10,0,10*ROW('Sanitation Data'!I19)),NA())</f>
        <v>#N/A</v>
      </c>
      <c r="AX25" s="86" t="e">
        <f ca="true">+IF(AND(ISNUMBER(OFFSET('Sanitation Data'!$I$11,0,10*ROW('Sanitation Data'!I19))),'Data Summary'!DM25="Yes"),OFFSET('Sanitation Data'!$I$11,0,10*ROW('Sanitation Data'!I19)),NA())</f>
        <v>#N/A</v>
      </c>
      <c r="AY25" s="86" t="e">
        <f ca="true">+IF(AND(ISNUMBER(OFFSET('Sanitation Data'!$I$12,0,10*ROW('Sanitation Data'!I19))),'Data Summary'!DN25="Yes"),OFFSET('Sanitation Data'!$I$12,0,10*ROW('Sanitation Data'!I19)),NA())</f>
        <v>#N/A</v>
      </c>
      <c r="AZ25" s="87" t="e">
        <f ca="true">+IF(AND(ISNUMBER(OFFSET('Hygiene Data'!$D$5,0,10*ROW('Hygiene Data'!D19))),'Data Summary'!DO25="Yes"),OFFSET('Hygiene Data'!$D$5,0,10*ROW('Hygiene Data'!D19)),NA())</f>
        <v>#N/A</v>
      </c>
      <c r="BA25" s="87" t="e">
        <f ca="true">+IF(AND(ISNUMBER(OFFSET('Hygiene Data'!$D$7,0,10*ROW('Hygiene Data'!D19))),'Data Summary'!DP25="Yes"),OFFSET('Hygiene Data'!$D$7,0,10*ROW('Hygiene Data'!D19)),NA())</f>
        <v>#N/A</v>
      </c>
      <c r="BB25" s="87" t="e">
        <f ca="true">+IF(AND(ISNUMBER(OFFSET('Hygiene Data'!$D$9,0,10*ROW('Hygiene Data'!D19))),'Data Summary'!DQ25="Yes"),OFFSET('Hygiene Data'!$D$9,0,10*ROW('Hygiene Data'!D19)),NA())</f>
        <v>#N/A</v>
      </c>
      <c r="BC25" s="87" t="e">
        <f ca="true">+IF(AND(ISNUMBER(OFFSET('Hygiene Data'!$E$5,0,10*ROW('Hygiene Data'!E19))),'Data Summary'!DR25="Yes"),OFFSET('Hygiene Data'!$E$5,0,10*ROW('Hygiene Data'!E19)),NA())</f>
        <v>#N/A</v>
      </c>
      <c r="BD25" s="87" t="e">
        <f ca="true">+IF(AND(ISNUMBER(OFFSET('Hygiene Data'!$E$7,0,10*ROW('Hygiene Data'!E19))),'Data Summary'!DS25="Yes"),OFFSET('Hygiene Data'!$E$7,0,10*ROW('Hygiene Data'!E19)),NA())</f>
        <v>#N/A</v>
      </c>
      <c r="BE25" s="87" t="e">
        <f ca="true">+IF(AND(ISNUMBER(OFFSET('Hygiene Data'!$E$9,0,10*ROW('Hygiene Data'!E19))),'Data Summary'!DT25="Yes"),OFFSET('Hygiene Data'!$E$9,0,10*ROW('Hygiene Data'!E19)),NA())</f>
        <v>#N/A</v>
      </c>
      <c r="BF25" s="87" t="e">
        <f ca="true">+IF(AND(ISNUMBER(OFFSET('Hygiene Data'!$F$5,0,10*ROW('Hygiene Data'!F19))),'Data Summary'!DU25="Yes"),OFFSET('Hygiene Data'!$F$5,0,10*ROW('Hygiene Data'!F19)),NA())</f>
        <v>#N/A</v>
      </c>
      <c r="BG25" s="87" t="e">
        <f ca="true">+IF(AND(ISNUMBER(OFFSET('Hygiene Data'!$F$7,0,10*ROW('Hygiene Data'!F19))),'Data Summary'!DV25="Yes"),OFFSET('Hygiene Data'!$F$7,0,10*ROW('Hygiene Data'!F19)),NA())</f>
        <v>#N/A</v>
      </c>
      <c r="BH25" s="87" t="e">
        <f ca="true">+IF(AND(ISNUMBER(OFFSET('Hygiene Data'!$F$9,0,10*ROW('Hygiene Data'!F19))),'Data Summary'!DW25="Yes"),OFFSET('Hygiene Data'!$F$9,0,10*ROW('Hygiene Data'!F19)),NA())</f>
        <v>#N/A</v>
      </c>
      <c r="BI25" s="87" t="e">
        <f ca="true">+IF(AND(ISNUMBER(OFFSET('Hygiene Data'!$G$5,0,10*ROW('Hygiene Data'!G19))),'Data Summary'!DX25="Yes"),OFFSET('Hygiene Data'!$G$5,0,10*ROW('Hygiene Data'!G19)),NA())</f>
        <v>#N/A</v>
      </c>
      <c r="BJ25" s="87" t="e">
        <f ca="true">+IF(AND(ISNUMBER(OFFSET('Hygiene Data'!$G$7,0,10*ROW('Hygiene Data'!G19))),'Data Summary'!DY25="Yes"),OFFSET('Hygiene Data'!$G$7,0,10*ROW('Hygiene Data'!G19)),NA())</f>
        <v>#N/A</v>
      </c>
      <c r="BK25" s="87" t="e">
        <f ca="true">+IF(AND(ISNUMBER(OFFSET('Hygiene Data'!$G$9,0,10*ROW('Hygiene Data'!G19))),'Data Summary'!DZ25="Yes"),OFFSET('Hygiene Data'!$G$9,0,10*ROW('Hygiene Data'!G19)),NA())</f>
        <v>#N/A</v>
      </c>
      <c r="BL25" s="87" t="e">
        <f ca="true">+IF(AND(ISNUMBER(OFFSET('Hygiene Data'!$H$5,0,10*ROW('Hygiene Data'!H19))),'Data Summary'!EA25="Yes"),OFFSET('Hygiene Data'!$H$5,0,10*ROW('Hygiene Data'!H19)),NA())</f>
        <v>#N/A</v>
      </c>
      <c r="BM25" s="87" t="e">
        <f ca="true">+IF(AND(ISNUMBER(OFFSET('Hygiene Data'!$H$7,0,10*ROW('Hygiene Data'!H19))),'Data Summary'!EB25="Yes"),OFFSET('Hygiene Data'!$H$7,0,10*ROW('Hygiene Data'!H19)),NA())</f>
        <v>#N/A</v>
      </c>
      <c r="BN25" s="87" t="e">
        <f ca="true">+IF(AND(ISNUMBER(OFFSET('Hygiene Data'!$H$9,0,10*ROW('Hygiene Data'!H19))),'Data Summary'!EC25="Yes"),OFFSET('Hygiene Data'!$H$9,0,10*ROW('Hygiene Data'!H19)),NA())</f>
        <v>#N/A</v>
      </c>
      <c r="BO25" s="87" t="e">
        <f ca="true">+IF(AND(ISNUMBER(OFFSET('Hygiene Data'!$I$5,0,10*ROW('Hygiene Data'!I19))),'Data Summary'!ED25="Yes"),OFFSET('Hygiene Data'!$I$5,0,10*ROW('Hygiene Data'!I19)),NA())</f>
        <v>#N/A</v>
      </c>
      <c r="BP25" s="87" t="e">
        <f ca="true">+IF(AND(ISNUMBER(OFFSET('Hygiene Data'!$I$7,0,10*ROW('Hygiene Data'!I19))),'Data Summary'!EE25="Yes"),OFFSET('Hygiene Data'!$I$7,0,10*ROW('Hygiene Data'!I19)),NA())</f>
        <v>#N/A</v>
      </c>
      <c r="BQ25" s="87" t="e">
        <f ca="true">+IF(AND(ISNUMBER(OFFSET('Hygiene Data'!$I$9,0,10*ROW('Hygiene Data'!I19))),'Data Summary'!EF25="Yes"),OFFSET('Hygiene Data'!$I$9,0,10*ROW('Hygiene Data'!I19)),NA())</f>
        <v>#N/A</v>
      </c>
    </row>
    <row xmlns:x14ac="http://schemas.microsoft.com/office/spreadsheetml/2009/9/ac" r="26" x14ac:dyDescent="0.2">
      <c r="A26" s="319" t="e">
        <f ca="true">+RIGHT('Data Summary'!A26,LEN('Data Summary'!A26)-9)</f>
        <v>#VALUE!</v>
      </c>
      <c r="B26" s="32" t="str">
        <f ca="true">+IF(ISTEXT('Data Summary'!B26),'Data Summary'!B26,"")</f>
        <v/>
      </c>
      <c r="C26" s="318" t="e">
        <f ca="true">+VALUE('Data Summary'!C26)</f>
        <v>#VALUE!</v>
      </c>
      <c r="D26" s="85" t="e">
        <f ca="true">+IF(AND(ISNUMBER(OFFSET('Water Data'!$D$4,0,10*ROW('Water Data'!D20))),'Data Summary'!BS26="Yes"),100-OFFSET('Water Data'!$D$4,0,10*ROW('Water Data'!D20)),NA())</f>
        <v>#N/A</v>
      </c>
      <c r="E26" s="85" t="e">
        <f ca="true">+IF(AND(ISNUMBER(OFFSET('Water Data'!$D$6,0,10*ROW('Water Data'!D20))),'Data Summary'!BT26="Yes"),OFFSET('Water Data'!$D$6,0,10*ROW('Water Data'!D20)),NA())</f>
        <v>#N/A</v>
      </c>
      <c r="F26" s="85" t="e">
        <f ca="true">+IF(AND(ISNUMBER(OFFSET('Water Data'!$D$9,0,10*ROW('Water Data'!D20))),'Data Summary'!BU26="Yes"),OFFSET('Water Data'!$D$9,0,10*ROW('Water Data'!D20)),NA())</f>
        <v>#N/A</v>
      </c>
      <c r="G26" s="85" t="e">
        <f ca="true">+IF(AND(ISNUMBER(OFFSET('Water Data'!$E$4,0,10*ROW('Water Data'!E20))),'Data Summary'!BV26="Yes"),100-OFFSET('Water Data'!$E$4,0,10*ROW('Water Data'!E20)),NA())</f>
        <v>#N/A</v>
      </c>
      <c r="H26" s="85" t="e">
        <f ca="true">+IF(AND(ISNUMBER(OFFSET('Water Data'!$E$6,0,10*ROW('Water Data'!E20))),'Data Summary'!BW26="Yes"),OFFSET('Water Data'!$E$6,0,10*ROW('Water Data'!E20)),NA())</f>
        <v>#N/A</v>
      </c>
      <c r="I26" s="85" t="e">
        <f ca="true">+IF(AND(ISNUMBER(OFFSET('Water Data'!$E$9,0,10*ROW('Water Data'!E20))),'Data Summary'!BX26="Yes"),OFFSET('Water Data'!$E$9,0,10*ROW('Water Data'!E20)),NA())</f>
        <v>#N/A</v>
      </c>
      <c r="J26" s="85" t="e">
        <f ca="true">+IF(AND(ISNUMBER(OFFSET('Water Data'!$F$4,0,10*ROW('Water Data'!F20))),'Data Summary'!BY26="Yes"),100-OFFSET('Water Data'!$F$4,0,10*ROW('Water Data'!F20)),NA())</f>
        <v>#N/A</v>
      </c>
      <c r="K26" s="85" t="e">
        <f ca="true">+IF(AND(ISNUMBER(OFFSET('Water Data'!$F$6,0,10*ROW('Water Data'!F20))),'Data Summary'!BZ26="Yes"),OFFSET('Water Data'!$F$6,0,10*ROW('Water Data'!F20)),NA())</f>
        <v>#N/A</v>
      </c>
      <c r="L26" s="85" t="e">
        <f ca="true">+IF(AND(ISNUMBER(OFFSET('Water Data'!$F$9,0,10*ROW('Water Data'!F20))),'Data Summary'!CA26="Yes"),OFFSET('Water Data'!$F$9,0,10*ROW('Water Data'!F20)),NA())</f>
        <v>#N/A</v>
      </c>
      <c r="M26" s="85" t="e">
        <f ca="true">+IF(AND(ISNUMBER(OFFSET('Water Data'!$G$4,0,10*ROW('Water Data'!G20))),'Data Summary'!CB26="Yes"),100-OFFSET('Water Data'!$G$4,0,10*ROW('Water Data'!G20)),NA())</f>
        <v>#N/A</v>
      </c>
      <c r="N26" s="85" t="e">
        <f ca="true">+IF(AND(ISNUMBER(OFFSET('Water Data'!$G$6,0,10*ROW('Water Data'!G20))),'Data Summary'!CC26="Yes"),OFFSET('Water Data'!$G$6,0,10*ROW('Water Data'!G20)),NA())</f>
        <v>#N/A</v>
      </c>
      <c r="O26" s="85" t="e">
        <f ca="true">+IF(AND(ISNUMBER(OFFSET('Water Data'!$G$9,0,10*ROW('Water Data'!G20))),'Data Summary'!CD26="Yes"),OFFSET('Water Data'!$G$9,0,10*ROW('Water Data'!G20)),NA())</f>
        <v>#N/A</v>
      </c>
      <c r="P26" s="85" t="e">
        <f ca="true">+IF(AND(ISNUMBER(OFFSET('Water Data'!$H$4,0,10*ROW('Water Data'!H20))),'Data Summary'!CE26="Yes"),100-OFFSET('Water Data'!$H$4,0,10*ROW('Water Data'!H20)),NA())</f>
        <v>#N/A</v>
      </c>
      <c r="Q26" s="85" t="e">
        <f ca="true">+IF(AND(ISNUMBER(OFFSET('Water Data'!$H$6,0,10*ROW('Water Data'!H20))),'Data Summary'!CF26="Yes"),OFFSET('Water Data'!$H$6,0,10*ROW('Water Data'!H20)),NA())</f>
        <v>#N/A</v>
      </c>
      <c r="R26" s="85" t="e">
        <f ca="true">+IF(AND(ISNUMBER(OFFSET('Water Data'!$H$9,0,10*ROW('Water Data'!H20))),'Data Summary'!CG26="Yes"),OFFSET('Water Data'!$H$9,0,10*ROW('Water Data'!H20)),NA())</f>
        <v>#N/A</v>
      </c>
      <c r="S26" s="85" t="e">
        <f ca="true">+IF(AND(ISNUMBER(OFFSET('Water Data'!$I$4,0,10*ROW('Water Data'!I20))),'Data Summary'!CH26="Yes"),100-OFFSET('Water Data'!$I$4,0,10*ROW('Water Data'!I20)),NA())</f>
        <v>#N/A</v>
      </c>
      <c r="T26" s="85" t="e">
        <f ca="true">+IF(AND(ISNUMBER(OFFSET('Water Data'!$I$6,0,10*ROW('Water Data'!I20))),'Data Summary'!CI26="Yes"),OFFSET('Water Data'!$I$6,0,10*ROW('Water Data'!I20)),NA())</f>
        <v>#N/A</v>
      </c>
      <c r="U26" s="85" t="e">
        <f ca="true">+IF(AND(ISNUMBER(OFFSET('Water Data'!$I$9,0,10*ROW('Water Data'!I20))),'Data Summary'!CJ26="Yes"),OFFSET('Water Data'!$I$9,0,10*ROW('Water Data'!I20)),NA())</f>
        <v>#N/A</v>
      </c>
      <c r="V26" s="86" t="e">
        <f ca="true">+IF(AND(ISNUMBER(OFFSET('Sanitation Data'!$D$4,0,10*ROW('Sanitation Data'!D20))),'Data Summary'!CK26="Yes"),100-OFFSET('Sanitation Data'!$D$4,0,10*ROW('Sanitation Data'!D20)),NA())</f>
        <v>#N/A</v>
      </c>
      <c r="W26" s="86" t="e">
        <f ca="true">+IF(AND(ISNUMBER(OFFSET('Sanitation Data'!$D$6,0,10*ROW('Sanitation Data'!D20))),'Data Summary'!CL26="Yes"),OFFSET('Sanitation Data'!$D$6,0,10*ROW('Sanitation Data'!D20)),NA())</f>
        <v>#N/A</v>
      </c>
      <c r="X26" s="86" t="e">
        <f ca="true">+IF(AND(ISNUMBER(OFFSET('Sanitation Data'!$D$10,0,10*ROW('Sanitation Data'!D20))),'Data Summary'!CM26="Yes"),OFFSET('Sanitation Data'!$D$10,0,10*ROW('Sanitation Data'!D20)),NA())</f>
        <v>#N/A</v>
      </c>
      <c r="Y26" s="86" t="e">
        <f ca="true">+IF(AND(ISNUMBER(OFFSET('Sanitation Data'!$D$11,0,10*ROW('Sanitation Data'!D20))),'Data Summary'!CN26="Yes"),OFFSET('Sanitation Data'!$D$11,0,10*ROW('Sanitation Data'!D20)),NA())</f>
        <v>#N/A</v>
      </c>
      <c r="Z26" s="86" t="e">
        <f ca="true">+IF(AND(ISNUMBER(OFFSET('Sanitation Data'!$D$12,0,10*ROW('Sanitation Data'!D20))),'Data Summary'!CO26="Yes"),OFFSET('Sanitation Data'!$D$12,0,10*ROW('Sanitation Data'!D20)),NA())</f>
        <v>#N/A</v>
      </c>
      <c r="AA26" s="86" t="e">
        <f ca="true">+IF(AND(ISNUMBER(OFFSET('Sanitation Data'!$E$4,0,10*ROW('Sanitation Data'!E20))),'Data Summary'!CP26="Yes"),100-OFFSET('Sanitation Data'!$E$4,0,10*ROW('Sanitation Data'!E20)),NA())</f>
        <v>#N/A</v>
      </c>
      <c r="AB26" s="86" t="e">
        <f ca="true">+IF(AND(ISNUMBER(OFFSET('Sanitation Data'!$E$6,0,10*ROW('Sanitation Data'!E20))),'Data Summary'!CQ26="Yes"),OFFSET('Sanitation Data'!$E$6,0,10*ROW('Sanitation Data'!E20)),NA())</f>
        <v>#N/A</v>
      </c>
      <c r="AC26" s="86" t="e">
        <f ca="true">+IF(AND(ISNUMBER(OFFSET('Sanitation Data'!$E$10,0,10*ROW('Sanitation Data'!E20))),'Data Summary'!CR26="Yes"),OFFSET('Sanitation Data'!$E$10,0,10*ROW('Sanitation Data'!E20)),NA())</f>
        <v>#N/A</v>
      </c>
      <c r="AD26" s="86" t="e">
        <f ca="true">+IF(AND(ISNUMBER(OFFSET('Sanitation Data'!$E$11,0,10*ROW('Sanitation Data'!E20))),'Data Summary'!CS26="Yes"),OFFSET('Sanitation Data'!$E$11,0,10*ROW('Sanitation Data'!E20)),NA())</f>
        <v>#N/A</v>
      </c>
      <c r="AE26" s="86" t="e">
        <f ca="true">+IF(AND(ISNUMBER(OFFSET('Sanitation Data'!$E$12,0,10*ROW('Sanitation Data'!E20))),'Data Summary'!CT26="Yes"),OFFSET('Sanitation Data'!$E$12,0,10*ROW('Sanitation Data'!E20)),NA())</f>
        <v>#N/A</v>
      </c>
      <c r="AF26" s="86" t="e">
        <f ca="true">+IF(AND(ISNUMBER(OFFSET('Sanitation Data'!$F$4,0,10*ROW('Sanitation Data'!F20))),'Data Summary'!CU26="Yes"),100-OFFSET('Sanitation Data'!$F$4,0,10*ROW('Sanitation Data'!F20)),NA())</f>
        <v>#N/A</v>
      </c>
      <c r="AG26" s="86" t="e">
        <f ca="true">+IF(AND(ISNUMBER(OFFSET('Sanitation Data'!$F$6,0,10*ROW('Sanitation Data'!F20))),'Data Summary'!CV26="Yes"),OFFSET('Sanitation Data'!$F$6,0,10*ROW('Sanitation Data'!F20)),NA())</f>
        <v>#N/A</v>
      </c>
      <c r="AH26" s="86" t="e">
        <f ca="true">+IF(AND(ISNUMBER(OFFSET('Sanitation Data'!$F$10,0,10*ROW('Sanitation Data'!F20))),'Data Summary'!CW26="Yes"),OFFSET('Sanitation Data'!$F$10,0,10*ROW('Sanitation Data'!F20)),NA())</f>
        <v>#N/A</v>
      </c>
      <c r="AI26" s="86" t="e">
        <f ca="true">+IF(AND(ISNUMBER(OFFSET('Sanitation Data'!$F$11,0,10*ROW('Sanitation Data'!F20))),'Data Summary'!CX26="Yes"),OFFSET('Sanitation Data'!$F$11,0,10*ROW('Sanitation Data'!F20)),NA())</f>
        <v>#N/A</v>
      </c>
      <c r="AJ26" s="86" t="e">
        <f ca="true">+IF(AND(ISNUMBER(OFFSET('Sanitation Data'!$F$12,0,10*ROW('Sanitation Data'!F20))),'Data Summary'!CY26="Yes"),OFFSET('Sanitation Data'!$F$12,0,10*ROW('Sanitation Data'!F20)),NA())</f>
        <v>#N/A</v>
      </c>
      <c r="AK26" s="86" t="e">
        <f ca="true">+IF(AND(ISNUMBER(OFFSET('Sanitation Data'!$G$4,0,10*ROW('Sanitation Data'!G20))),'Data Summary'!CZ26="Yes"),100-OFFSET('Sanitation Data'!$G$4,0,10*ROW('Sanitation Data'!G20)),NA())</f>
        <v>#N/A</v>
      </c>
      <c r="AL26" s="86" t="e">
        <f ca="true">+IF(AND(ISNUMBER(OFFSET('Sanitation Data'!$G$6,0,10*ROW('Sanitation Data'!G20))),'Data Summary'!DA26="Yes"),OFFSET('Sanitation Data'!$G$6,0,10*ROW('Sanitation Data'!G20)),NA())</f>
        <v>#N/A</v>
      </c>
      <c r="AM26" s="86" t="e">
        <f ca="true">+IF(AND(ISNUMBER(OFFSET('Sanitation Data'!$G$10,0,10*ROW('Sanitation Data'!G20))),'Data Summary'!DB26="Yes"),OFFSET('Sanitation Data'!$G$10,0,10*ROW('Sanitation Data'!G20)),NA())</f>
        <v>#N/A</v>
      </c>
      <c r="AN26" s="86" t="e">
        <f ca="true">+IF(AND(ISNUMBER(OFFSET('Sanitation Data'!$G$11,0,10*ROW('Sanitation Data'!G20))),'Data Summary'!DC26="Yes"),OFFSET('Sanitation Data'!$G$11,0,10*ROW('Sanitation Data'!G20)),NA())</f>
        <v>#N/A</v>
      </c>
      <c r="AO26" s="86" t="e">
        <f ca="true">+IF(AND(ISNUMBER(OFFSET('Sanitation Data'!$G$12,0,10*ROW('Sanitation Data'!G20))),'Data Summary'!DD26="Yes"),OFFSET('Sanitation Data'!$G$12,0,10*ROW('Sanitation Data'!G20)),NA())</f>
        <v>#N/A</v>
      </c>
      <c r="AP26" s="86" t="e">
        <f ca="true">+IF(AND(ISNUMBER(OFFSET('Sanitation Data'!$H$4,0,10*ROW('Sanitation Data'!H20))),'Data Summary'!DE26="Yes"),100-OFFSET('Sanitation Data'!$H$4,0,10*ROW('Sanitation Data'!H20)),NA())</f>
        <v>#N/A</v>
      </c>
      <c r="AQ26" s="86" t="e">
        <f ca="true">+IF(AND(ISNUMBER(OFFSET('Sanitation Data'!$H$6,0,10*ROW('Sanitation Data'!H20))),'Data Summary'!DF26="Yes"),OFFSET('Sanitation Data'!$H$6,0,10*ROW('Sanitation Data'!H20)),NA())</f>
        <v>#N/A</v>
      </c>
      <c r="AR26" s="86" t="e">
        <f ca="true">+IF(AND(ISNUMBER(OFFSET('Sanitation Data'!$H$10,0,10*ROW('Sanitation Data'!H20))),'Data Summary'!DG26="Yes"),OFFSET('Sanitation Data'!$H$10,0,10*ROW('Sanitation Data'!H20)),NA())</f>
        <v>#N/A</v>
      </c>
      <c r="AS26" s="86" t="e">
        <f ca="true">+IF(AND(ISNUMBER(OFFSET('Sanitation Data'!$H$11,0,10*ROW('Sanitation Data'!H20))),'Data Summary'!DH26="Yes"),OFFSET('Sanitation Data'!$H$11,0,10*ROW('Sanitation Data'!H20)),NA())</f>
        <v>#N/A</v>
      </c>
      <c r="AT26" s="86" t="e">
        <f ca="true">+IF(AND(ISNUMBER(OFFSET('Sanitation Data'!$H$12,0,10*ROW('Sanitation Data'!H20))),'Data Summary'!DI26="Yes"),OFFSET('Sanitation Data'!$H$12,0,10*ROW('Sanitation Data'!H20)),NA())</f>
        <v>#N/A</v>
      </c>
      <c r="AU26" s="86" t="e">
        <f ca="true">+IF(AND(ISNUMBER(OFFSET('Sanitation Data'!$I$4,0,10*ROW('Sanitation Data'!I20))),'Data Summary'!DJ26="Yes"),100-OFFSET('Sanitation Data'!$I$4,0,10*ROW('Sanitation Data'!I20)),NA())</f>
        <v>#N/A</v>
      </c>
      <c r="AV26" s="86" t="e">
        <f ca="true">+IF(AND(ISNUMBER(OFFSET('Sanitation Data'!$I$6,0,10*ROW('Sanitation Data'!I20))),'Data Summary'!DK26="Yes"),OFFSET('Sanitation Data'!$I$6,0,10*ROW('Sanitation Data'!I20)),NA())</f>
        <v>#N/A</v>
      </c>
      <c r="AW26" s="86" t="e">
        <f ca="true">+IF(AND(ISNUMBER(OFFSET('Sanitation Data'!$I$10,0,10*ROW('Sanitation Data'!I20))),'Data Summary'!DL26="Yes"),OFFSET('Sanitation Data'!$I$10,0,10*ROW('Sanitation Data'!I20)),NA())</f>
        <v>#N/A</v>
      </c>
      <c r="AX26" s="86" t="e">
        <f ca="true">+IF(AND(ISNUMBER(OFFSET('Sanitation Data'!$I$11,0,10*ROW('Sanitation Data'!I20))),'Data Summary'!DM26="Yes"),OFFSET('Sanitation Data'!$I$11,0,10*ROW('Sanitation Data'!I20)),NA())</f>
        <v>#N/A</v>
      </c>
      <c r="AY26" s="86" t="e">
        <f ca="true">+IF(AND(ISNUMBER(OFFSET('Sanitation Data'!$I$12,0,10*ROW('Sanitation Data'!I20))),'Data Summary'!DN26="Yes"),OFFSET('Sanitation Data'!$I$12,0,10*ROW('Sanitation Data'!I20)),NA())</f>
        <v>#N/A</v>
      </c>
      <c r="AZ26" s="87" t="e">
        <f ca="true">+IF(AND(ISNUMBER(OFFSET('Hygiene Data'!$D$5,0,10*ROW('Hygiene Data'!D20))),'Data Summary'!DO26="Yes"),OFFSET('Hygiene Data'!$D$5,0,10*ROW('Hygiene Data'!D20)),NA())</f>
        <v>#N/A</v>
      </c>
      <c r="BA26" s="87" t="e">
        <f ca="true">+IF(AND(ISNUMBER(OFFSET('Hygiene Data'!$D$7,0,10*ROW('Hygiene Data'!D20))),'Data Summary'!DP26="Yes"),OFFSET('Hygiene Data'!$D$7,0,10*ROW('Hygiene Data'!D20)),NA())</f>
        <v>#N/A</v>
      </c>
      <c r="BB26" s="87" t="e">
        <f ca="true">+IF(AND(ISNUMBER(OFFSET('Hygiene Data'!$D$9,0,10*ROW('Hygiene Data'!D20))),'Data Summary'!DQ26="Yes"),OFFSET('Hygiene Data'!$D$9,0,10*ROW('Hygiene Data'!D20)),NA())</f>
        <v>#N/A</v>
      </c>
      <c r="BC26" s="87" t="e">
        <f ca="true">+IF(AND(ISNUMBER(OFFSET('Hygiene Data'!$E$5,0,10*ROW('Hygiene Data'!E20))),'Data Summary'!DR26="Yes"),OFFSET('Hygiene Data'!$E$5,0,10*ROW('Hygiene Data'!E20)),NA())</f>
        <v>#N/A</v>
      </c>
      <c r="BD26" s="87" t="e">
        <f ca="true">+IF(AND(ISNUMBER(OFFSET('Hygiene Data'!$E$7,0,10*ROW('Hygiene Data'!E20))),'Data Summary'!DS26="Yes"),OFFSET('Hygiene Data'!$E$7,0,10*ROW('Hygiene Data'!E20)),NA())</f>
        <v>#N/A</v>
      </c>
      <c r="BE26" s="87" t="e">
        <f ca="true">+IF(AND(ISNUMBER(OFFSET('Hygiene Data'!$E$9,0,10*ROW('Hygiene Data'!E20))),'Data Summary'!DT26="Yes"),OFFSET('Hygiene Data'!$E$9,0,10*ROW('Hygiene Data'!E20)),NA())</f>
        <v>#N/A</v>
      </c>
      <c r="BF26" s="87" t="e">
        <f ca="true">+IF(AND(ISNUMBER(OFFSET('Hygiene Data'!$F$5,0,10*ROW('Hygiene Data'!F20))),'Data Summary'!DU26="Yes"),OFFSET('Hygiene Data'!$F$5,0,10*ROW('Hygiene Data'!F20)),NA())</f>
        <v>#N/A</v>
      </c>
      <c r="BG26" s="87" t="e">
        <f ca="true">+IF(AND(ISNUMBER(OFFSET('Hygiene Data'!$F$7,0,10*ROW('Hygiene Data'!F20))),'Data Summary'!DV26="Yes"),OFFSET('Hygiene Data'!$F$7,0,10*ROW('Hygiene Data'!F20)),NA())</f>
        <v>#N/A</v>
      </c>
      <c r="BH26" s="87" t="e">
        <f ca="true">+IF(AND(ISNUMBER(OFFSET('Hygiene Data'!$F$9,0,10*ROW('Hygiene Data'!F20))),'Data Summary'!DW26="Yes"),OFFSET('Hygiene Data'!$F$9,0,10*ROW('Hygiene Data'!F20)),NA())</f>
        <v>#N/A</v>
      </c>
      <c r="BI26" s="87" t="e">
        <f ca="true">+IF(AND(ISNUMBER(OFFSET('Hygiene Data'!$G$5,0,10*ROW('Hygiene Data'!G20))),'Data Summary'!DX26="Yes"),OFFSET('Hygiene Data'!$G$5,0,10*ROW('Hygiene Data'!G20)),NA())</f>
        <v>#N/A</v>
      </c>
      <c r="BJ26" s="87" t="e">
        <f ca="true">+IF(AND(ISNUMBER(OFFSET('Hygiene Data'!$G$7,0,10*ROW('Hygiene Data'!G20))),'Data Summary'!DY26="Yes"),OFFSET('Hygiene Data'!$G$7,0,10*ROW('Hygiene Data'!G20)),NA())</f>
        <v>#N/A</v>
      </c>
      <c r="BK26" s="87" t="e">
        <f ca="true">+IF(AND(ISNUMBER(OFFSET('Hygiene Data'!$G$9,0,10*ROW('Hygiene Data'!G20))),'Data Summary'!DZ26="Yes"),OFFSET('Hygiene Data'!$G$9,0,10*ROW('Hygiene Data'!G20)),NA())</f>
        <v>#N/A</v>
      </c>
      <c r="BL26" s="87" t="e">
        <f ca="true">+IF(AND(ISNUMBER(OFFSET('Hygiene Data'!$H$5,0,10*ROW('Hygiene Data'!H20))),'Data Summary'!EA26="Yes"),OFFSET('Hygiene Data'!$H$5,0,10*ROW('Hygiene Data'!H20)),NA())</f>
        <v>#N/A</v>
      </c>
      <c r="BM26" s="87" t="e">
        <f ca="true">+IF(AND(ISNUMBER(OFFSET('Hygiene Data'!$H$7,0,10*ROW('Hygiene Data'!H20))),'Data Summary'!EB26="Yes"),OFFSET('Hygiene Data'!$H$7,0,10*ROW('Hygiene Data'!H20)),NA())</f>
        <v>#N/A</v>
      </c>
      <c r="BN26" s="87" t="e">
        <f ca="true">+IF(AND(ISNUMBER(OFFSET('Hygiene Data'!$H$9,0,10*ROW('Hygiene Data'!H20))),'Data Summary'!EC26="Yes"),OFFSET('Hygiene Data'!$H$9,0,10*ROW('Hygiene Data'!H20)),NA())</f>
        <v>#N/A</v>
      </c>
      <c r="BO26" s="87" t="e">
        <f ca="true">+IF(AND(ISNUMBER(OFFSET('Hygiene Data'!$I$5,0,10*ROW('Hygiene Data'!I20))),'Data Summary'!ED26="Yes"),OFFSET('Hygiene Data'!$I$5,0,10*ROW('Hygiene Data'!I20)),NA())</f>
        <v>#N/A</v>
      </c>
      <c r="BP26" s="87" t="e">
        <f ca="true">+IF(AND(ISNUMBER(OFFSET('Hygiene Data'!$I$7,0,10*ROW('Hygiene Data'!I20))),'Data Summary'!EE26="Yes"),OFFSET('Hygiene Data'!$I$7,0,10*ROW('Hygiene Data'!I20)),NA())</f>
        <v>#N/A</v>
      </c>
      <c r="BQ26" s="87" t="e">
        <f ca="true">+IF(AND(ISNUMBER(OFFSET('Hygiene Data'!$I$9,0,10*ROW('Hygiene Data'!I20))),'Data Summary'!EF26="Yes"),OFFSET('Hygiene Data'!$I$9,0,10*ROW('Hygiene Data'!I20)),NA())</f>
        <v>#N/A</v>
      </c>
    </row>
    <row xmlns:x14ac="http://schemas.microsoft.com/office/spreadsheetml/2009/9/ac" r="27" x14ac:dyDescent="0.2">
      <c r="A27" s="319" t="e">
        <f ca="true">+RIGHT('Data Summary'!A27,LEN('Data Summary'!A27)-9)</f>
        <v>#VALUE!</v>
      </c>
      <c r="B27" s="32" t="str">
        <f ca="true">+IF(ISTEXT('Data Summary'!B27),'Data Summary'!B27,"")</f>
        <v/>
      </c>
      <c r="C27" s="318" t="e">
        <f ca="true">+VALUE('Data Summary'!C27)</f>
        <v>#VALUE!</v>
      </c>
      <c r="D27" s="85" t="e">
        <f ca="true">+IF(AND(ISNUMBER(OFFSET('Water Data'!$D$4,0,10*ROW('Water Data'!D21))),'Data Summary'!BS27="Yes"),100-OFFSET('Water Data'!$D$4,0,10*ROW('Water Data'!D21)),NA())</f>
        <v>#N/A</v>
      </c>
      <c r="E27" s="85" t="e">
        <f ca="true">+IF(AND(ISNUMBER(OFFSET('Water Data'!$D$6,0,10*ROW('Water Data'!D21))),'Data Summary'!BT27="Yes"),OFFSET('Water Data'!$D$6,0,10*ROW('Water Data'!D21)),NA())</f>
        <v>#N/A</v>
      </c>
      <c r="F27" s="85" t="e">
        <f ca="true">+IF(AND(ISNUMBER(OFFSET('Water Data'!$D$9,0,10*ROW('Water Data'!D21))),'Data Summary'!BU27="Yes"),OFFSET('Water Data'!$D$9,0,10*ROW('Water Data'!D21)),NA())</f>
        <v>#N/A</v>
      </c>
      <c r="G27" s="85" t="e">
        <f ca="true">+IF(AND(ISNUMBER(OFFSET('Water Data'!$E$4,0,10*ROW('Water Data'!E21))),'Data Summary'!BV27="Yes"),100-OFFSET('Water Data'!$E$4,0,10*ROW('Water Data'!E21)),NA())</f>
        <v>#N/A</v>
      </c>
      <c r="H27" s="85" t="e">
        <f ca="true">+IF(AND(ISNUMBER(OFFSET('Water Data'!$E$6,0,10*ROW('Water Data'!E21))),'Data Summary'!BW27="Yes"),OFFSET('Water Data'!$E$6,0,10*ROW('Water Data'!E21)),NA())</f>
        <v>#N/A</v>
      </c>
      <c r="I27" s="85" t="e">
        <f ca="true">+IF(AND(ISNUMBER(OFFSET('Water Data'!$E$9,0,10*ROW('Water Data'!E21))),'Data Summary'!BX27="Yes"),OFFSET('Water Data'!$E$9,0,10*ROW('Water Data'!E21)),NA())</f>
        <v>#N/A</v>
      </c>
      <c r="J27" s="85" t="e">
        <f ca="true">+IF(AND(ISNUMBER(OFFSET('Water Data'!$F$4,0,10*ROW('Water Data'!F21))),'Data Summary'!BY27="Yes"),100-OFFSET('Water Data'!$F$4,0,10*ROW('Water Data'!F21)),NA())</f>
        <v>#N/A</v>
      </c>
      <c r="K27" s="85" t="e">
        <f ca="true">+IF(AND(ISNUMBER(OFFSET('Water Data'!$F$6,0,10*ROW('Water Data'!F21))),'Data Summary'!BZ27="Yes"),OFFSET('Water Data'!$F$6,0,10*ROW('Water Data'!F21)),NA())</f>
        <v>#N/A</v>
      </c>
      <c r="L27" s="85" t="e">
        <f ca="true">+IF(AND(ISNUMBER(OFFSET('Water Data'!$F$9,0,10*ROW('Water Data'!F21))),'Data Summary'!CA27="Yes"),OFFSET('Water Data'!$F$9,0,10*ROW('Water Data'!F21)),NA())</f>
        <v>#N/A</v>
      </c>
      <c r="M27" s="85" t="e">
        <f ca="true">+IF(AND(ISNUMBER(OFFSET('Water Data'!$G$4,0,10*ROW('Water Data'!G21))),'Data Summary'!CB27="Yes"),100-OFFSET('Water Data'!$G$4,0,10*ROW('Water Data'!G21)),NA())</f>
        <v>#N/A</v>
      </c>
      <c r="N27" s="85" t="e">
        <f ca="true">+IF(AND(ISNUMBER(OFFSET('Water Data'!$G$6,0,10*ROW('Water Data'!G21))),'Data Summary'!CC27="Yes"),OFFSET('Water Data'!$G$6,0,10*ROW('Water Data'!G21)),NA())</f>
        <v>#N/A</v>
      </c>
      <c r="O27" s="85" t="e">
        <f ca="true">+IF(AND(ISNUMBER(OFFSET('Water Data'!$G$9,0,10*ROW('Water Data'!G21))),'Data Summary'!CD27="Yes"),OFFSET('Water Data'!$G$9,0,10*ROW('Water Data'!G21)),NA())</f>
        <v>#N/A</v>
      </c>
      <c r="P27" s="85" t="e">
        <f ca="true">+IF(AND(ISNUMBER(OFFSET('Water Data'!$H$4,0,10*ROW('Water Data'!H21))),'Data Summary'!CE27="Yes"),100-OFFSET('Water Data'!$H$4,0,10*ROW('Water Data'!H21)),NA())</f>
        <v>#N/A</v>
      </c>
      <c r="Q27" s="85" t="e">
        <f ca="true">+IF(AND(ISNUMBER(OFFSET('Water Data'!$H$6,0,10*ROW('Water Data'!H21))),'Data Summary'!CF27="Yes"),OFFSET('Water Data'!$H$6,0,10*ROW('Water Data'!H21)),NA())</f>
        <v>#N/A</v>
      </c>
      <c r="R27" s="85" t="e">
        <f ca="true">+IF(AND(ISNUMBER(OFFSET('Water Data'!$H$9,0,10*ROW('Water Data'!H21))),'Data Summary'!CG27="Yes"),OFFSET('Water Data'!$H$9,0,10*ROW('Water Data'!H21)),NA())</f>
        <v>#N/A</v>
      </c>
      <c r="S27" s="85" t="e">
        <f ca="true">+IF(AND(ISNUMBER(OFFSET('Water Data'!$I$4,0,10*ROW('Water Data'!I21))),'Data Summary'!CH27="Yes"),100-OFFSET('Water Data'!$I$4,0,10*ROW('Water Data'!I21)),NA())</f>
        <v>#N/A</v>
      </c>
      <c r="T27" s="85" t="e">
        <f ca="true">+IF(AND(ISNUMBER(OFFSET('Water Data'!$I$6,0,10*ROW('Water Data'!I21))),'Data Summary'!CI27="Yes"),OFFSET('Water Data'!$I$6,0,10*ROW('Water Data'!I21)),NA())</f>
        <v>#N/A</v>
      </c>
      <c r="U27" s="85" t="e">
        <f ca="true">+IF(AND(ISNUMBER(OFFSET('Water Data'!$I$9,0,10*ROW('Water Data'!I21))),'Data Summary'!CJ27="Yes"),OFFSET('Water Data'!$I$9,0,10*ROW('Water Data'!I21)),NA())</f>
        <v>#N/A</v>
      </c>
      <c r="V27" s="86" t="e">
        <f ca="true">+IF(AND(ISNUMBER(OFFSET('Sanitation Data'!$D$4,0,10*ROW('Sanitation Data'!D21))),'Data Summary'!CK27="Yes"),100-OFFSET('Sanitation Data'!$D$4,0,10*ROW('Sanitation Data'!D21)),NA())</f>
        <v>#N/A</v>
      </c>
      <c r="W27" s="86" t="e">
        <f ca="true">+IF(AND(ISNUMBER(OFFSET('Sanitation Data'!$D$6,0,10*ROW('Sanitation Data'!D21))),'Data Summary'!CL27="Yes"),OFFSET('Sanitation Data'!$D$6,0,10*ROW('Sanitation Data'!D21)),NA())</f>
        <v>#N/A</v>
      </c>
      <c r="X27" s="86" t="e">
        <f ca="true">+IF(AND(ISNUMBER(OFFSET('Sanitation Data'!$D$10,0,10*ROW('Sanitation Data'!D21))),'Data Summary'!CM27="Yes"),OFFSET('Sanitation Data'!$D$10,0,10*ROW('Sanitation Data'!D21)),NA())</f>
        <v>#N/A</v>
      </c>
      <c r="Y27" s="86" t="e">
        <f ca="true">+IF(AND(ISNUMBER(OFFSET('Sanitation Data'!$D$11,0,10*ROW('Sanitation Data'!D21))),'Data Summary'!CN27="Yes"),OFFSET('Sanitation Data'!$D$11,0,10*ROW('Sanitation Data'!D21)),NA())</f>
        <v>#N/A</v>
      </c>
      <c r="Z27" s="86" t="e">
        <f ca="true">+IF(AND(ISNUMBER(OFFSET('Sanitation Data'!$D$12,0,10*ROW('Sanitation Data'!D21))),'Data Summary'!CO27="Yes"),OFFSET('Sanitation Data'!$D$12,0,10*ROW('Sanitation Data'!D21)),NA())</f>
        <v>#N/A</v>
      </c>
      <c r="AA27" s="86" t="e">
        <f ca="true">+IF(AND(ISNUMBER(OFFSET('Sanitation Data'!$E$4,0,10*ROW('Sanitation Data'!E21))),'Data Summary'!CP27="Yes"),100-OFFSET('Sanitation Data'!$E$4,0,10*ROW('Sanitation Data'!E21)),NA())</f>
        <v>#N/A</v>
      </c>
      <c r="AB27" s="86" t="e">
        <f ca="true">+IF(AND(ISNUMBER(OFFSET('Sanitation Data'!$E$6,0,10*ROW('Sanitation Data'!E21))),'Data Summary'!CQ27="Yes"),OFFSET('Sanitation Data'!$E$6,0,10*ROW('Sanitation Data'!E21)),NA())</f>
        <v>#N/A</v>
      </c>
      <c r="AC27" s="86" t="e">
        <f ca="true">+IF(AND(ISNUMBER(OFFSET('Sanitation Data'!$E$10,0,10*ROW('Sanitation Data'!E21))),'Data Summary'!CR27="Yes"),OFFSET('Sanitation Data'!$E$10,0,10*ROW('Sanitation Data'!E21)),NA())</f>
        <v>#N/A</v>
      </c>
      <c r="AD27" s="86" t="e">
        <f ca="true">+IF(AND(ISNUMBER(OFFSET('Sanitation Data'!$E$11,0,10*ROW('Sanitation Data'!E21))),'Data Summary'!CS27="Yes"),OFFSET('Sanitation Data'!$E$11,0,10*ROW('Sanitation Data'!E21)),NA())</f>
        <v>#N/A</v>
      </c>
      <c r="AE27" s="86" t="e">
        <f ca="true">+IF(AND(ISNUMBER(OFFSET('Sanitation Data'!$E$12,0,10*ROW('Sanitation Data'!E21))),'Data Summary'!CT27="Yes"),OFFSET('Sanitation Data'!$E$12,0,10*ROW('Sanitation Data'!E21)),NA())</f>
        <v>#N/A</v>
      </c>
      <c r="AF27" s="86" t="e">
        <f ca="true">+IF(AND(ISNUMBER(OFFSET('Sanitation Data'!$F$4,0,10*ROW('Sanitation Data'!F21))),'Data Summary'!CU27="Yes"),100-OFFSET('Sanitation Data'!$F$4,0,10*ROW('Sanitation Data'!F21)),NA())</f>
        <v>#N/A</v>
      </c>
      <c r="AG27" s="86" t="e">
        <f ca="true">+IF(AND(ISNUMBER(OFFSET('Sanitation Data'!$F$6,0,10*ROW('Sanitation Data'!F21))),'Data Summary'!CV27="Yes"),OFFSET('Sanitation Data'!$F$6,0,10*ROW('Sanitation Data'!F21)),NA())</f>
        <v>#N/A</v>
      </c>
      <c r="AH27" s="86" t="e">
        <f ca="true">+IF(AND(ISNUMBER(OFFSET('Sanitation Data'!$F$10,0,10*ROW('Sanitation Data'!F21))),'Data Summary'!CW27="Yes"),OFFSET('Sanitation Data'!$F$10,0,10*ROW('Sanitation Data'!F21)),NA())</f>
        <v>#N/A</v>
      </c>
      <c r="AI27" s="86" t="e">
        <f ca="true">+IF(AND(ISNUMBER(OFFSET('Sanitation Data'!$F$11,0,10*ROW('Sanitation Data'!F21))),'Data Summary'!CX27="Yes"),OFFSET('Sanitation Data'!$F$11,0,10*ROW('Sanitation Data'!F21)),NA())</f>
        <v>#N/A</v>
      </c>
      <c r="AJ27" s="86" t="e">
        <f ca="true">+IF(AND(ISNUMBER(OFFSET('Sanitation Data'!$F$12,0,10*ROW('Sanitation Data'!F21))),'Data Summary'!CY27="Yes"),OFFSET('Sanitation Data'!$F$12,0,10*ROW('Sanitation Data'!F21)),NA())</f>
        <v>#N/A</v>
      </c>
      <c r="AK27" s="86" t="e">
        <f ca="true">+IF(AND(ISNUMBER(OFFSET('Sanitation Data'!$G$4,0,10*ROW('Sanitation Data'!G21))),'Data Summary'!CZ27="Yes"),100-OFFSET('Sanitation Data'!$G$4,0,10*ROW('Sanitation Data'!G21)),NA())</f>
        <v>#N/A</v>
      </c>
      <c r="AL27" s="86" t="e">
        <f ca="true">+IF(AND(ISNUMBER(OFFSET('Sanitation Data'!$G$6,0,10*ROW('Sanitation Data'!G21))),'Data Summary'!DA27="Yes"),OFFSET('Sanitation Data'!$G$6,0,10*ROW('Sanitation Data'!G21)),NA())</f>
        <v>#N/A</v>
      </c>
      <c r="AM27" s="86" t="e">
        <f ca="true">+IF(AND(ISNUMBER(OFFSET('Sanitation Data'!$G$10,0,10*ROW('Sanitation Data'!G21))),'Data Summary'!DB27="Yes"),OFFSET('Sanitation Data'!$G$10,0,10*ROW('Sanitation Data'!G21)),NA())</f>
        <v>#N/A</v>
      </c>
      <c r="AN27" s="86" t="e">
        <f ca="true">+IF(AND(ISNUMBER(OFFSET('Sanitation Data'!$G$11,0,10*ROW('Sanitation Data'!G21))),'Data Summary'!DC27="Yes"),OFFSET('Sanitation Data'!$G$11,0,10*ROW('Sanitation Data'!G21)),NA())</f>
        <v>#N/A</v>
      </c>
      <c r="AO27" s="86" t="e">
        <f ca="true">+IF(AND(ISNUMBER(OFFSET('Sanitation Data'!$G$12,0,10*ROW('Sanitation Data'!G21))),'Data Summary'!DD27="Yes"),OFFSET('Sanitation Data'!$G$12,0,10*ROW('Sanitation Data'!G21)),NA())</f>
        <v>#N/A</v>
      </c>
      <c r="AP27" s="86" t="e">
        <f ca="true">+IF(AND(ISNUMBER(OFFSET('Sanitation Data'!$H$4,0,10*ROW('Sanitation Data'!H21))),'Data Summary'!DE27="Yes"),100-OFFSET('Sanitation Data'!$H$4,0,10*ROW('Sanitation Data'!H21)),NA())</f>
        <v>#N/A</v>
      </c>
      <c r="AQ27" s="86" t="e">
        <f ca="true">+IF(AND(ISNUMBER(OFFSET('Sanitation Data'!$H$6,0,10*ROW('Sanitation Data'!H21))),'Data Summary'!DF27="Yes"),OFFSET('Sanitation Data'!$H$6,0,10*ROW('Sanitation Data'!H21)),NA())</f>
        <v>#N/A</v>
      </c>
      <c r="AR27" s="86" t="e">
        <f ca="true">+IF(AND(ISNUMBER(OFFSET('Sanitation Data'!$H$10,0,10*ROW('Sanitation Data'!H21))),'Data Summary'!DG27="Yes"),OFFSET('Sanitation Data'!$H$10,0,10*ROW('Sanitation Data'!H21)),NA())</f>
        <v>#N/A</v>
      </c>
      <c r="AS27" s="86" t="e">
        <f ca="true">+IF(AND(ISNUMBER(OFFSET('Sanitation Data'!$H$11,0,10*ROW('Sanitation Data'!H21))),'Data Summary'!DH27="Yes"),OFFSET('Sanitation Data'!$H$11,0,10*ROW('Sanitation Data'!H21)),NA())</f>
        <v>#N/A</v>
      </c>
      <c r="AT27" s="86" t="e">
        <f ca="true">+IF(AND(ISNUMBER(OFFSET('Sanitation Data'!$H$12,0,10*ROW('Sanitation Data'!H21))),'Data Summary'!DI27="Yes"),OFFSET('Sanitation Data'!$H$12,0,10*ROW('Sanitation Data'!H21)),NA())</f>
        <v>#N/A</v>
      </c>
      <c r="AU27" s="86" t="e">
        <f ca="true">+IF(AND(ISNUMBER(OFFSET('Sanitation Data'!$I$4,0,10*ROW('Sanitation Data'!I21))),'Data Summary'!DJ27="Yes"),100-OFFSET('Sanitation Data'!$I$4,0,10*ROW('Sanitation Data'!I21)),NA())</f>
        <v>#N/A</v>
      </c>
      <c r="AV27" s="86" t="e">
        <f ca="true">+IF(AND(ISNUMBER(OFFSET('Sanitation Data'!$I$6,0,10*ROW('Sanitation Data'!I21))),'Data Summary'!DK27="Yes"),OFFSET('Sanitation Data'!$I$6,0,10*ROW('Sanitation Data'!I21)),NA())</f>
        <v>#N/A</v>
      </c>
      <c r="AW27" s="86" t="e">
        <f ca="true">+IF(AND(ISNUMBER(OFFSET('Sanitation Data'!$I$10,0,10*ROW('Sanitation Data'!I21))),'Data Summary'!DL27="Yes"),OFFSET('Sanitation Data'!$I$10,0,10*ROW('Sanitation Data'!I21)),NA())</f>
        <v>#N/A</v>
      </c>
      <c r="AX27" s="86" t="e">
        <f ca="true">+IF(AND(ISNUMBER(OFFSET('Sanitation Data'!$I$11,0,10*ROW('Sanitation Data'!I21))),'Data Summary'!DM27="Yes"),OFFSET('Sanitation Data'!$I$11,0,10*ROW('Sanitation Data'!I21)),NA())</f>
        <v>#N/A</v>
      </c>
      <c r="AY27" s="86" t="e">
        <f ca="true">+IF(AND(ISNUMBER(OFFSET('Sanitation Data'!$I$12,0,10*ROW('Sanitation Data'!I21))),'Data Summary'!DN27="Yes"),OFFSET('Sanitation Data'!$I$12,0,10*ROW('Sanitation Data'!I21)),NA())</f>
        <v>#N/A</v>
      </c>
      <c r="AZ27" s="87" t="e">
        <f ca="true">+IF(AND(ISNUMBER(OFFSET('Hygiene Data'!$D$5,0,10*ROW('Hygiene Data'!D21))),'Data Summary'!DO27="Yes"),OFFSET('Hygiene Data'!$D$5,0,10*ROW('Hygiene Data'!D21)),NA())</f>
        <v>#N/A</v>
      </c>
      <c r="BA27" s="87" t="e">
        <f ca="true">+IF(AND(ISNUMBER(OFFSET('Hygiene Data'!$D$7,0,10*ROW('Hygiene Data'!D21))),'Data Summary'!DP27="Yes"),OFFSET('Hygiene Data'!$D$7,0,10*ROW('Hygiene Data'!D21)),NA())</f>
        <v>#N/A</v>
      </c>
      <c r="BB27" s="87" t="e">
        <f ca="true">+IF(AND(ISNUMBER(OFFSET('Hygiene Data'!$D$9,0,10*ROW('Hygiene Data'!D21))),'Data Summary'!DQ27="Yes"),OFFSET('Hygiene Data'!$D$9,0,10*ROW('Hygiene Data'!D21)),NA())</f>
        <v>#N/A</v>
      </c>
      <c r="BC27" s="87" t="e">
        <f ca="true">+IF(AND(ISNUMBER(OFFSET('Hygiene Data'!$E$5,0,10*ROW('Hygiene Data'!E21))),'Data Summary'!DR27="Yes"),OFFSET('Hygiene Data'!$E$5,0,10*ROW('Hygiene Data'!E21)),NA())</f>
        <v>#N/A</v>
      </c>
      <c r="BD27" s="87" t="e">
        <f ca="true">+IF(AND(ISNUMBER(OFFSET('Hygiene Data'!$E$7,0,10*ROW('Hygiene Data'!E21))),'Data Summary'!DS27="Yes"),OFFSET('Hygiene Data'!$E$7,0,10*ROW('Hygiene Data'!E21)),NA())</f>
        <v>#N/A</v>
      </c>
      <c r="BE27" s="87" t="e">
        <f ca="true">+IF(AND(ISNUMBER(OFFSET('Hygiene Data'!$E$9,0,10*ROW('Hygiene Data'!E21))),'Data Summary'!DT27="Yes"),OFFSET('Hygiene Data'!$E$9,0,10*ROW('Hygiene Data'!E21)),NA())</f>
        <v>#N/A</v>
      </c>
      <c r="BF27" s="87" t="e">
        <f ca="true">+IF(AND(ISNUMBER(OFFSET('Hygiene Data'!$F$5,0,10*ROW('Hygiene Data'!F21))),'Data Summary'!DU27="Yes"),OFFSET('Hygiene Data'!$F$5,0,10*ROW('Hygiene Data'!F21)),NA())</f>
        <v>#N/A</v>
      </c>
      <c r="BG27" s="87" t="e">
        <f ca="true">+IF(AND(ISNUMBER(OFFSET('Hygiene Data'!$F$7,0,10*ROW('Hygiene Data'!F21))),'Data Summary'!DV27="Yes"),OFFSET('Hygiene Data'!$F$7,0,10*ROW('Hygiene Data'!F21)),NA())</f>
        <v>#N/A</v>
      </c>
      <c r="BH27" s="87" t="e">
        <f ca="true">+IF(AND(ISNUMBER(OFFSET('Hygiene Data'!$F$9,0,10*ROW('Hygiene Data'!F21))),'Data Summary'!DW27="Yes"),OFFSET('Hygiene Data'!$F$9,0,10*ROW('Hygiene Data'!F21)),NA())</f>
        <v>#N/A</v>
      </c>
      <c r="BI27" s="87" t="e">
        <f ca="true">+IF(AND(ISNUMBER(OFFSET('Hygiene Data'!$G$5,0,10*ROW('Hygiene Data'!G21))),'Data Summary'!DX27="Yes"),OFFSET('Hygiene Data'!$G$5,0,10*ROW('Hygiene Data'!G21)),NA())</f>
        <v>#N/A</v>
      </c>
      <c r="BJ27" s="87" t="e">
        <f ca="true">+IF(AND(ISNUMBER(OFFSET('Hygiene Data'!$G$7,0,10*ROW('Hygiene Data'!G21))),'Data Summary'!DY27="Yes"),OFFSET('Hygiene Data'!$G$7,0,10*ROW('Hygiene Data'!G21)),NA())</f>
        <v>#N/A</v>
      </c>
      <c r="BK27" s="87" t="e">
        <f ca="true">+IF(AND(ISNUMBER(OFFSET('Hygiene Data'!$G$9,0,10*ROW('Hygiene Data'!G21))),'Data Summary'!DZ27="Yes"),OFFSET('Hygiene Data'!$G$9,0,10*ROW('Hygiene Data'!G21)),NA())</f>
        <v>#N/A</v>
      </c>
      <c r="BL27" s="87" t="e">
        <f ca="true">+IF(AND(ISNUMBER(OFFSET('Hygiene Data'!$H$5,0,10*ROW('Hygiene Data'!H21))),'Data Summary'!EA27="Yes"),OFFSET('Hygiene Data'!$H$5,0,10*ROW('Hygiene Data'!H21)),NA())</f>
        <v>#N/A</v>
      </c>
      <c r="BM27" s="87" t="e">
        <f ca="true">+IF(AND(ISNUMBER(OFFSET('Hygiene Data'!$H$7,0,10*ROW('Hygiene Data'!H21))),'Data Summary'!EB27="Yes"),OFFSET('Hygiene Data'!$H$7,0,10*ROW('Hygiene Data'!H21)),NA())</f>
        <v>#N/A</v>
      </c>
      <c r="BN27" s="87" t="e">
        <f ca="true">+IF(AND(ISNUMBER(OFFSET('Hygiene Data'!$H$9,0,10*ROW('Hygiene Data'!H21))),'Data Summary'!EC27="Yes"),OFFSET('Hygiene Data'!$H$9,0,10*ROW('Hygiene Data'!H21)),NA())</f>
        <v>#N/A</v>
      </c>
      <c r="BO27" s="87" t="e">
        <f ca="true">+IF(AND(ISNUMBER(OFFSET('Hygiene Data'!$I$5,0,10*ROW('Hygiene Data'!I21))),'Data Summary'!ED27="Yes"),OFFSET('Hygiene Data'!$I$5,0,10*ROW('Hygiene Data'!I21)),NA())</f>
        <v>#N/A</v>
      </c>
      <c r="BP27" s="87" t="e">
        <f ca="true">+IF(AND(ISNUMBER(OFFSET('Hygiene Data'!$I$7,0,10*ROW('Hygiene Data'!I21))),'Data Summary'!EE27="Yes"),OFFSET('Hygiene Data'!$I$7,0,10*ROW('Hygiene Data'!I21)),NA())</f>
        <v>#N/A</v>
      </c>
      <c r="BQ27" s="87" t="e">
        <f ca="true">+IF(AND(ISNUMBER(OFFSET('Hygiene Data'!$I$9,0,10*ROW('Hygiene Data'!I21))),'Data Summary'!EF27="Yes"),OFFSET('Hygiene Data'!$I$9,0,10*ROW('Hygiene Data'!I21)),NA())</f>
        <v>#N/A</v>
      </c>
    </row>
    <row xmlns:x14ac="http://schemas.microsoft.com/office/spreadsheetml/2009/9/ac" r="28" x14ac:dyDescent="0.2">
      <c r="A28" s="319" t="e">
        <f ca="true">+RIGHT('Data Summary'!A28,LEN('Data Summary'!A28)-9)</f>
        <v>#VALUE!</v>
      </c>
      <c r="B28" s="32" t="str">
        <f ca="true">+IF(ISTEXT('Data Summary'!B28),'Data Summary'!B28,"")</f>
        <v/>
      </c>
      <c r="C28" s="318" t="e">
        <f ca="true">+VALUE('Data Summary'!C28)</f>
        <v>#VALUE!</v>
      </c>
      <c r="D28" s="85" t="e">
        <f ca="true">+IF(AND(ISNUMBER(OFFSET('Water Data'!$D$4,0,10*ROW('Water Data'!D22))),'Data Summary'!BS28="Yes"),100-OFFSET('Water Data'!$D$4,0,10*ROW('Water Data'!D22)),NA())</f>
        <v>#N/A</v>
      </c>
      <c r="E28" s="85" t="e">
        <f ca="true">+IF(AND(ISNUMBER(OFFSET('Water Data'!$D$6,0,10*ROW('Water Data'!D22))),'Data Summary'!BT28="Yes"),OFFSET('Water Data'!$D$6,0,10*ROW('Water Data'!D22)),NA())</f>
        <v>#N/A</v>
      </c>
      <c r="F28" s="85" t="e">
        <f ca="true">+IF(AND(ISNUMBER(OFFSET('Water Data'!$D$9,0,10*ROW('Water Data'!D22))),'Data Summary'!BU28="Yes"),OFFSET('Water Data'!$D$9,0,10*ROW('Water Data'!D22)),NA())</f>
        <v>#N/A</v>
      </c>
      <c r="G28" s="85" t="e">
        <f ca="true">+IF(AND(ISNUMBER(OFFSET('Water Data'!$E$4,0,10*ROW('Water Data'!E22))),'Data Summary'!BV28="Yes"),100-OFFSET('Water Data'!$E$4,0,10*ROW('Water Data'!E22)),NA())</f>
        <v>#N/A</v>
      </c>
      <c r="H28" s="85" t="e">
        <f ca="true">+IF(AND(ISNUMBER(OFFSET('Water Data'!$E$6,0,10*ROW('Water Data'!E22))),'Data Summary'!BW28="Yes"),OFFSET('Water Data'!$E$6,0,10*ROW('Water Data'!E22)),NA())</f>
        <v>#N/A</v>
      </c>
      <c r="I28" s="85" t="e">
        <f ca="true">+IF(AND(ISNUMBER(OFFSET('Water Data'!$E$9,0,10*ROW('Water Data'!E22))),'Data Summary'!BX28="Yes"),OFFSET('Water Data'!$E$9,0,10*ROW('Water Data'!E22)),NA())</f>
        <v>#N/A</v>
      </c>
      <c r="J28" s="85" t="e">
        <f ca="true">+IF(AND(ISNUMBER(OFFSET('Water Data'!$F$4,0,10*ROW('Water Data'!F22))),'Data Summary'!BY28="Yes"),100-OFFSET('Water Data'!$F$4,0,10*ROW('Water Data'!F22)),NA())</f>
        <v>#N/A</v>
      </c>
      <c r="K28" s="85" t="e">
        <f ca="true">+IF(AND(ISNUMBER(OFFSET('Water Data'!$F$6,0,10*ROW('Water Data'!F22))),'Data Summary'!BZ28="Yes"),OFFSET('Water Data'!$F$6,0,10*ROW('Water Data'!F22)),NA())</f>
        <v>#N/A</v>
      </c>
      <c r="L28" s="85" t="e">
        <f ca="true">+IF(AND(ISNUMBER(OFFSET('Water Data'!$F$9,0,10*ROW('Water Data'!F22))),'Data Summary'!CA28="Yes"),OFFSET('Water Data'!$F$9,0,10*ROW('Water Data'!F22)),NA())</f>
        <v>#N/A</v>
      </c>
      <c r="M28" s="85" t="e">
        <f ca="true">+IF(AND(ISNUMBER(OFFSET('Water Data'!$G$4,0,10*ROW('Water Data'!G22))),'Data Summary'!CB28="Yes"),100-OFFSET('Water Data'!$G$4,0,10*ROW('Water Data'!G22)),NA())</f>
        <v>#N/A</v>
      </c>
      <c r="N28" s="85" t="e">
        <f ca="true">+IF(AND(ISNUMBER(OFFSET('Water Data'!$G$6,0,10*ROW('Water Data'!G22))),'Data Summary'!CC28="Yes"),OFFSET('Water Data'!$G$6,0,10*ROW('Water Data'!G22)),NA())</f>
        <v>#N/A</v>
      </c>
      <c r="O28" s="85" t="e">
        <f ca="true">+IF(AND(ISNUMBER(OFFSET('Water Data'!$G$9,0,10*ROW('Water Data'!G22))),'Data Summary'!CD28="Yes"),OFFSET('Water Data'!$G$9,0,10*ROW('Water Data'!G22)),NA())</f>
        <v>#N/A</v>
      </c>
      <c r="P28" s="85" t="e">
        <f ca="true">+IF(AND(ISNUMBER(OFFSET('Water Data'!$H$4,0,10*ROW('Water Data'!H22))),'Data Summary'!CE28="Yes"),100-OFFSET('Water Data'!$H$4,0,10*ROW('Water Data'!H22)),NA())</f>
        <v>#N/A</v>
      </c>
      <c r="Q28" s="85" t="e">
        <f ca="true">+IF(AND(ISNUMBER(OFFSET('Water Data'!$H$6,0,10*ROW('Water Data'!H22))),'Data Summary'!CF28="Yes"),OFFSET('Water Data'!$H$6,0,10*ROW('Water Data'!H22)),NA())</f>
        <v>#N/A</v>
      </c>
      <c r="R28" s="85" t="e">
        <f ca="true">+IF(AND(ISNUMBER(OFFSET('Water Data'!$H$9,0,10*ROW('Water Data'!H22))),'Data Summary'!CG28="Yes"),OFFSET('Water Data'!$H$9,0,10*ROW('Water Data'!H22)),NA())</f>
        <v>#N/A</v>
      </c>
      <c r="S28" s="85" t="e">
        <f ca="true">+IF(AND(ISNUMBER(OFFSET('Water Data'!$I$4,0,10*ROW('Water Data'!I22))),'Data Summary'!CH28="Yes"),100-OFFSET('Water Data'!$I$4,0,10*ROW('Water Data'!I22)),NA())</f>
        <v>#N/A</v>
      </c>
      <c r="T28" s="85" t="e">
        <f ca="true">+IF(AND(ISNUMBER(OFFSET('Water Data'!$I$6,0,10*ROW('Water Data'!I22))),'Data Summary'!CI28="Yes"),OFFSET('Water Data'!$I$6,0,10*ROW('Water Data'!I22)),NA())</f>
        <v>#N/A</v>
      </c>
      <c r="U28" s="85" t="e">
        <f ca="true">+IF(AND(ISNUMBER(OFFSET('Water Data'!$I$9,0,10*ROW('Water Data'!I22))),'Data Summary'!CJ28="Yes"),OFFSET('Water Data'!$I$9,0,10*ROW('Water Data'!I22)),NA())</f>
        <v>#N/A</v>
      </c>
      <c r="V28" s="86" t="e">
        <f ca="true">+IF(AND(ISNUMBER(OFFSET('Sanitation Data'!$D$4,0,10*ROW('Sanitation Data'!D22))),'Data Summary'!CK28="Yes"),100-OFFSET('Sanitation Data'!$D$4,0,10*ROW('Sanitation Data'!D22)),NA())</f>
        <v>#N/A</v>
      </c>
      <c r="W28" s="86" t="e">
        <f ca="true">+IF(AND(ISNUMBER(OFFSET('Sanitation Data'!$D$6,0,10*ROW('Sanitation Data'!D22))),'Data Summary'!CL28="Yes"),OFFSET('Sanitation Data'!$D$6,0,10*ROW('Sanitation Data'!D22)),NA())</f>
        <v>#N/A</v>
      </c>
      <c r="X28" s="86" t="e">
        <f ca="true">+IF(AND(ISNUMBER(OFFSET('Sanitation Data'!$D$10,0,10*ROW('Sanitation Data'!D22))),'Data Summary'!CM28="Yes"),OFFSET('Sanitation Data'!$D$10,0,10*ROW('Sanitation Data'!D22)),NA())</f>
        <v>#N/A</v>
      </c>
      <c r="Y28" s="86" t="e">
        <f ca="true">+IF(AND(ISNUMBER(OFFSET('Sanitation Data'!$D$11,0,10*ROW('Sanitation Data'!D22))),'Data Summary'!CN28="Yes"),OFFSET('Sanitation Data'!$D$11,0,10*ROW('Sanitation Data'!D22)),NA())</f>
        <v>#N/A</v>
      </c>
      <c r="Z28" s="86" t="e">
        <f ca="true">+IF(AND(ISNUMBER(OFFSET('Sanitation Data'!$D$12,0,10*ROW('Sanitation Data'!D22))),'Data Summary'!CO28="Yes"),OFFSET('Sanitation Data'!$D$12,0,10*ROW('Sanitation Data'!D22)),NA())</f>
        <v>#N/A</v>
      </c>
      <c r="AA28" s="86" t="e">
        <f ca="true">+IF(AND(ISNUMBER(OFFSET('Sanitation Data'!$E$4,0,10*ROW('Sanitation Data'!E22))),'Data Summary'!CP28="Yes"),100-OFFSET('Sanitation Data'!$E$4,0,10*ROW('Sanitation Data'!E22)),NA())</f>
        <v>#N/A</v>
      </c>
      <c r="AB28" s="86" t="e">
        <f ca="true">+IF(AND(ISNUMBER(OFFSET('Sanitation Data'!$E$6,0,10*ROW('Sanitation Data'!E22))),'Data Summary'!CQ28="Yes"),OFFSET('Sanitation Data'!$E$6,0,10*ROW('Sanitation Data'!E22)),NA())</f>
        <v>#N/A</v>
      </c>
      <c r="AC28" s="86" t="e">
        <f ca="true">+IF(AND(ISNUMBER(OFFSET('Sanitation Data'!$E$10,0,10*ROW('Sanitation Data'!E22))),'Data Summary'!CR28="Yes"),OFFSET('Sanitation Data'!$E$10,0,10*ROW('Sanitation Data'!E22)),NA())</f>
        <v>#N/A</v>
      </c>
      <c r="AD28" s="86" t="e">
        <f ca="true">+IF(AND(ISNUMBER(OFFSET('Sanitation Data'!$E$11,0,10*ROW('Sanitation Data'!E22))),'Data Summary'!CS28="Yes"),OFFSET('Sanitation Data'!$E$11,0,10*ROW('Sanitation Data'!E22)),NA())</f>
        <v>#N/A</v>
      </c>
      <c r="AE28" s="86" t="e">
        <f ca="true">+IF(AND(ISNUMBER(OFFSET('Sanitation Data'!$E$12,0,10*ROW('Sanitation Data'!E22))),'Data Summary'!CT28="Yes"),OFFSET('Sanitation Data'!$E$12,0,10*ROW('Sanitation Data'!E22)),NA())</f>
        <v>#N/A</v>
      </c>
      <c r="AF28" s="86" t="e">
        <f ca="true">+IF(AND(ISNUMBER(OFFSET('Sanitation Data'!$F$4,0,10*ROW('Sanitation Data'!F22))),'Data Summary'!CU28="Yes"),100-OFFSET('Sanitation Data'!$F$4,0,10*ROW('Sanitation Data'!F22)),NA())</f>
        <v>#N/A</v>
      </c>
      <c r="AG28" s="86" t="e">
        <f ca="true">+IF(AND(ISNUMBER(OFFSET('Sanitation Data'!$F$6,0,10*ROW('Sanitation Data'!F22))),'Data Summary'!CV28="Yes"),OFFSET('Sanitation Data'!$F$6,0,10*ROW('Sanitation Data'!F22)),NA())</f>
        <v>#N/A</v>
      </c>
      <c r="AH28" s="86" t="e">
        <f ca="true">+IF(AND(ISNUMBER(OFFSET('Sanitation Data'!$F$10,0,10*ROW('Sanitation Data'!F22))),'Data Summary'!CW28="Yes"),OFFSET('Sanitation Data'!$F$10,0,10*ROW('Sanitation Data'!F22)),NA())</f>
        <v>#N/A</v>
      </c>
      <c r="AI28" s="86" t="e">
        <f ca="true">+IF(AND(ISNUMBER(OFFSET('Sanitation Data'!$F$11,0,10*ROW('Sanitation Data'!F22))),'Data Summary'!CX28="Yes"),OFFSET('Sanitation Data'!$F$11,0,10*ROW('Sanitation Data'!F22)),NA())</f>
        <v>#N/A</v>
      </c>
      <c r="AJ28" s="86" t="e">
        <f ca="true">+IF(AND(ISNUMBER(OFFSET('Sanitation Data'!$F$12,0,10*ROW('Sanitation Data'!F22))),'Data Summary'!CY28="Yes"),OFFSET('Sanitation Data'!$F$12,0,10*ROW('Sanitation Data'!F22)),NA())</f>
        <v>#N/A</v>
      </c>
      <c r="AK28" s="86" t="e">
        <f ca="true">+IF(AND(ISNUMBER(OFFSET('Sanitation Data'!$G$4,0,10*ROW('Sanitation Data'!G22))),'Data Summary'!CZ28="Yes"),100-OFFSET('Sanitation Data'!$G$4,0,10*ROW('Sanitation Data'!G22)),NA())</f>
        <v>#N/A</v>
      </c>
      <c r="AL28" s="86" t="e">
        <f ca="true">+IF(AND(ISNUMBER(OFFSET('Sanitation Data'!$G$6,0,10*ROW('Sanitation Data'!G22))),'Data Summary'!DA28="Yes"),OFFSET('Sanitation Data'!$G$6,0,10*ROW('Sanitation Data'!G22)),NA())</f>
        <v>#N/A</v>
      </c>
      <c r="AM28" s="86" t="e">
        <f ca="true">+IF(AND(ISNUMBER(OFFSET('Sanitation Data'!$G$10,0,10*ROW('Sanitation Data'!G22))),'Data Summary'!DB28="Yes"),OFFSET('Sanitation Data'!$G$10,0,10*ROW('Sanitation Data'!G22)),NA())</f>
        <v>#N/A</v>
      </c>
      <c r="AN28" s="86" t="e">
        <f ca="true">+IF(AND(ISNUMBER(OFFSET('Sanitation Data'!$G$11,0,10*ROW('Sanitation Data'!G22))),'Data Summary'!DC28="Yes"),OFFSET('Sanitation Data'!$G$11,0,10*ROW('Sanitation Data'!G22)),NA())</f>
        <v>#N/A</v>
      </c>
      <c r="AO28" s="86" t="e">
        <f ca="true">+IF(AND(ISNUMBER(OFFSET('Sanitation Data'!$G$12,0,10*ROW('Sanitation Data'!G22))),'Data Summary'!DD28="Yes"),OFFSET('Sanitation Data'!$G$12,0,10*ROW('Sanitation Data'!G22)),NA())</f>
        <v>#N/A</v>
      </c>
      <c r="AP28" s="86" t="e">
        <f ca="true">+IF(AND(ISNUMBER(OFFSET('Sanitation Data'!$H$4,0,10*ROW('Sanitation Data'!H22))),'Data Summary'!DE28="Yes"),100-OFFSET('Sanitation Data'!$H$4,0,10*ROW('Sanitation Data'!H22)),NA())</f>
        <v>#N/A</v>
      </c>
      <c r="AQ28" s="86" t="e">
        <f ca="true">+IF(AND(ISNUMBER(OFFSET('Sanitation Data'!$H$6,0,10*ROW('Sanitation Data'!H22))),'Data Summary'!DF28="Yes"),OFFSET('Sanitation Data'!$H$6,0,10*ROW('Sanitation Data'!H22)),NA())</f>
        <v>#N/A</v>
      </c>
      <c r="AR28" s="86" t="e">
        <f ca="true">+IF(AND(ISNUMBER(OFFSET('Sanitation Data'!$H$10,0,10*ROW('Sanitation Data'!H22))),'Data Summary'!DG28="Yes"),OFFSET('Sanitation Data'!$H$10,0,10*ROW('Sanitation Data'!H22)),NA())</f>
        <v>#N/A</v>
      </c>
      <c r="AS28" s="86" t="e">
        <f ca="true">+IF(AND(ISNUMBER(OFFSET('Sanitation Data'!$H$11,0,10*ROW('Sanitation Data'!H22))),'Data Summary'!DH28="Yes"),OFFSET('Sanitation Data'!$H$11,0,10*ROW('Sanitation Data'!H22)),NA())</f>
        <v>#N/A</v>
      </c>
      <c r="AT28" s="86" t="e">
        <f ca="true">+IF(AND(ISNUMBER(OFFSET('Sanitation Data'!$H$12,0,10*ROW('Sanitation Data'!H22))),'Data Summary'!DI28="Yes"),OFFSET('Sanitation Data'!$H$12,0,10*ROW('Sanitation Data'!H22)),NA())</f>
        <v>#N/A</v>
      </c>
      <c r="AU28" s="86" t="e">
        <f ca="true">+IF(AND(ISNUMBER(OFFSET('Sanitation Data'!$I$4,0,10*ROW('Sanitation Data'!I22))),'Data Summary'!DJ28="Yes"),100-OFFSET('Sanitation Data'!$I$4,0,10*ROW('Sanitation Data'!I22)),NA())</f>
        <v>#N/A</v>
      </c>
      <c r="AV28" s="86" t="e">
        <f ca="true">+IF(AND(ISNUMBER(OFFSET('Sanitation Data'!$I$6,0,10*ROW('Sanitation Data'!I22))),'Data Summary'!DK28="Yes"),OFFSET('Sanitation Data'!$I$6,0,10*ROW('Sanitation Data'!I22)),NA())</f>
        <v>#N/A</v>
      </c>
      <c r="AW28" s="86" t="e">
        <f ca="true">+IF(AND(ISNUMBER(OFFSET('Sanitation Data'!$I$10,0,10*ROW('Sanitation Data'!I22))),'Data Summary'!DL28="Yes"),OFFSET('Sanitation Data'!$I$10,0,10*ROW('Sanitation Data'!I22)),NA())</f>
        <v>#N/A</v>
      </c>
      <c r="AX28" s="86" t="e">
        <f ca="true">+IF(AND(ISNUMBER(OFFSET('Sanitation Data'!$I$11,0,10*ROW('Sanitation Data'!I22))),'Data Summary'!DM28="Yes"),OFFSET('Sanitation Data'!$I$11,0,10*ROW('Sanitation Data'!I22)),NA())</f>
        <v>#N/A</v>
      </c>
      <c r="AY28" s="86" t="e">
        <f ca="true">+IF(AND(ISNUMBER(OFFSET('Sanitation Data'!$I$12,0,10*ROW('Sanitation Data'!I22))),'Data Summary'!DN28="Yes"),OFFSET('Sanitation Data'!$I$12,0,10*ROW('Sanitation Data'!I22)),NA())</f>
        <v>#N/A</v>
      </c>
      <c r="AZ28" s="87" t="e">
        <f ca="true">+IF(AND(ISNUMBER(OFFSET('Hygiene Data'!$D$5,0,10*ROW('Hygiene Data'!D22))),'Data Summary'!DO28="Yes"),OFFSET('Hygiene Data'!$D$5,0,10*ROW('Hygiene Data'!D22)),NA())</f>
        <v>#N/A</v>
      </c>
      <c r="BA28" s="87" t="e">
        <f ca="true">+IF(AND(ISNUMBER(OFFSET('Hygiene Data'!$D$7,0,10*ROW('Hygiene Data'!D22))),'Data Summary'!DP28="Yes"),OFFSET('Hygiene Data'!$D$7,0,10*ROW('Hygiene Data'!D22)),NA())</f>
        <v>#N/A</v>
      </c>
      <c r="BB28" s="87" t="e">
        <f ca="true">+IF(AND(ISNUMBER(OFFSET('Hygiene Data'!$D$9,0,10*ROW('Hygiene Data'!D22))),'Data Summary'!DQ28="Yes"),OFFSET('Hygiene Data'!$D$9,0,10*ROW('Hygiene Data'!D22)),NA())</f>
        <v>#N/A</v>
      </c>
      <c r="BC28" s="87" t="e">
        <f ca="true">+IF(AND(ISNUMBER(OFFSET('Hygiene Data'!$E$5,0,10*ROW('Hygiene Data'!E22))),'Data Summary'!DR28="Yes"),OFFSET('Hygiene Data'!$E$5,0,10*ROW('Hygiene Data'!E22)),NA())</f>
        <v>#N/A</v>
      </c>
      <c r="BD28" s="87" t="e">
        <f ca="true">+IF(AND(ISNUMBER(OFFSET('Hygiene Data'!$E$7,0,10*ROW('Hygiene Data'!E22))),'Data Summary'!DS28="Yes"),OFFSET('Hygiene Data'!$E$7,0,10*ROW('Hygiene Data'!E22)),NA())</f>
        <v>#N/A</v>
      </c>
      <c r="BE28" s="87" t="e">
        <f ca="true">+IF(AND(ISNUMBER(OFFSET('Hygiene Data'!$E$9,0,10*ROW('Hygiene Data'!E22))),'Data Summary'!DT28="Yes"),OFFSET('Hygiene Data'!$E$9,0,10*ROW('Hygiene Data'!E22)),NA())</f>
        <v>#N/A</v>
      </c>
      <c r="BF28" s="87" t="e">
        <f ca="true">+IF(AND(ISNUMBER(OFFSET('Hygiene Data'!$F$5,0,10*ROW('Hygiene Data'!F22))),'Data Summary'!DU28="Yes"),OFFSET('Hygiene Data'!$F$5,0,10*ROW('Hygiene Data'!F22)),NA())</f>
        <v>#N/A</v>
      </c>
      <c r="BG28" s="87" t="e">
        <f ca="true">+IF(AND(ISNUMBER(OFFSET('Hygiene Data'!$F$7,0,10*ROW('Hygiene Data'!F22))),'Data Summary'!DV28="Yes"),OFFSET('Hygiene Data'!$F$7,0,10*ROW('Hygiene Data'!F22)),NA())</f>
        <v>#N/A</v>
      </c>
      <c r="BH28" s="87" t="e">
        <f ca="true">+IF(AND(ISNUMBER(OFFSET('Hygiene Data'!$F$9,0,10*ROW('Hygiene Data'!F22))),'Data Summary'!DW28="Yes"),OFFSET('Hygiene Data'!$F$9,0,10*ROW('Hygiene Data'!F22)),NA())</f>
        <v>#N/A</v>
      </c>
      <c r="BI28" s="87" t="e">
        <f ca="true">+IF(AND(ISNUMBER(OFFSET('Hygiene Data'!$G$5,0,10*ROW('Hygiene Data'!G22))),'Data Summary'!DX28="Yes"),OFFSET('Hygiene Data'!$G$5,0,10*ROW('Hygiene Data'!G22)),NA())</f>
        <v>#N/A</v>
      </c>
      <c r="BJ28" s="87" t="e">
        <f ca="true">+IF(AND(ISNUMBER(OFFSET('Hygiene Data'!$G$7,0,10*ROW('Hygiene Data'!G22))),'Data Summary'!DY28="Yes"),OFFSET('Hygiene Data'!$G$7,0,10*ROW('Hygiene Data'!G22)),NA())</f>
        <v>#N/A</v>
      </c>
      <c r="BK28" s="87" t="e">
        <f ca="true">+IF(AND(ISNUMBER(OFFSET('Hygiene Data'!$G$9,0,10*ROW('Hygiene Data'!G22))),'Data Summary'!DZ28="Yes"),OFFSET('Hygiene Data'!$G$9,0,10*ROW('Hygiene Data'!G22)),NA())</f>
        <v>#N/A</v>
      </c>
      <c r="BL28" s="87" t="e">
        <f ca="true">+IF(AND(ISNUMBER(OFFSET('Hygiene Data'!$H$5,0,10*ROW('Hygiene Data'!H22))),'Data Summary'!EA28="Yes"),OFFSET('Hygiene Data'!$H$5,0,10*ROW('Hygiene Data'!H22)),NA())</f>
        <v>#N/A</v>
      </c>
      <c r="BM28" s="87" t="e">
        <f ca="true">+IF(AND(ISNUMBER(OFFSET('Hygiene Data'!$H$7,0,10*ROW('Hygiene Data'!H22))),'Data Summary'!EB28="Yes"),OFFSET('Hygiene Data'!$H$7,0,10*ROW('Hygiene Data'!H22)),NA())</f>
        <v>#N/A</v>
      </c>
      <c r="BN28" s="87" t="e">
        <f ca="true">+IF(AND(ISNUMBER(OFFSET('Hygiene Data'!$H$9,0,10*ROW('Hygiene Data'!H22))),'Data Summary'!EC28="Yes"),OFFSET('Hygiene Data'!$H$9,0,10*ROW('Hygiene Data'!H22)),NA())</f>
        <v>#N/A</v>
      </c>
      <c r="BO28" s="87" t="e">
        <f ca="true">+IF(AND(ISNUMBER(OFFSET('Hygiene Data'!$I$5,0,10*ROW('Hygiene Data'!I22))),'Data Summary'!ED28="Yes"),OFFSET('Hygiene Data'!$I$5,0,10*ROW('Hygiene Data'!I22)),NA())</f>
        <v>#N/A</v>
      </c>
      <c r="BP28" s="87" t="e">
        <f ca="true">+IF(AND(ISNUMBER(OFFSET('Hygiene Data'!$I$7,0,10*ROW('Hygiene Data'!I22))),'Data Summary'!EE28="Yes"),OFFSET('Hygiene Data'!$I$7,0,10*ROW('Hygiene Data'!I22)),NA())</f>
        <v>#N/A</v>
      </c>
      <c r="BQ28" s="87" t="e">
        <f ca="true">+IF(AND(ISNUMBER(OFFSET('Hygiene Data'!$I$9,0,10*ROW('Hygiene Data'!I22))),'Data Summary'!EF28="Yes"),OFFSET('Hygiene Data'!$I$9,0,10*ROW('Hygiene Data'!I22)),NA())</f>
        <v>#N/A</v>
      </c>
    </row>
    <row xmlns:x14ac="http://schemas.microsoft.com/office/spreadsheetml/2009/9/ac" r="29" x14ac:dyDescent="0.2">
      <c r="A29" s="319" t="e">
        <f ca="true">+RIGHT('Data Summary'!A29,LEN('Data Summary'!A29)-9)</f>
        <v>#VALUE!</v>
      </c>
      <c r="B29" s="32" t="str">
        <f ca="true">+IF(ISTEXT('Data Summary'!B29),'Data Summary'!B29,"")</f>
        <v/>
      </c>
      <c r="C29" s="318" t="e">
        <f ca="true">+VALUE('Data Summary'!C29)</f>
        <v>#VALUE!</v>
      </c>
      <c r="D29" s="85" t="e">
        <f ca="true">+IF(AND(ISNUMBER(OFFSET('Water Data'!$D$4,0,10*ROW('Water Data'!D23))),'Data Summary'!BS29="Yes"),100-OFFSET('Water Data'!$D$4,0,10*ROW('Water Data'!D23)),NA())</f>
        <v>#N/A</v>
      </c>
      <c r="E29" s="85" t="e">
        <f ca="true">+IF(AND(ISNUMBER(OFFSET('Water Data'!$D$6,0,10*ROW('Water Data'!D23))),'Data Summary'!BT29="Yes"),OFFSET('Water Data'!$D$6,0,10*ROW('Water Data'!D23)),NA())</f>
        <v>#N/A</v>
      </c>
      <c r="F29" s="85" t="e">
        <f ca="true">+IF(AND(ISNUMBER(OFFSET('Water Data'!$D$9,0,10*ROW('Water Data'!D23))),'Data Summary'!BU29="Yes"),OFFSET('Water Data'!$D$9,0,10*ROW('Water Data'!D23)),NA())</f>
        <v>#N/A</v>
      </c>
      <c r="G29" s="85" t="e">
        <f ca="true">+IF(AND(ISNUMBER(OFFSET('Water Data'!$E$4,0,10*ROW('Water Data'!E23))),'Data Summary'!BV29="Yes"),100-OFFSET('Water Data'!$E$4,0,10*ROW('Water Data'!E23)),NA())</f>
        <v>#N/A</v>
      </c>
      <c r="H29" s="85" t="e">
        <f ca="true">+IF(AND(ISNUMBER(OFFSET('Water Data'!$E$6,0,10*ROW('Water Data'!E23))),'Data Summary'!BW29="Yes"),OFFSET('Water Data'!$E$6,0,10*ROW('Water Data'!E23)),NA())</f>
        <v>#N/A</v>
      </c>
      <c r="I29" s="85" t="e">
        <f ca="true">+IF(AND(ISNUMBER(OFFSET('Water Data'!$E$9,0,10*ROW('Water Data'!E23))),'Data Summary'!BX29="Yes"),OFFSET('Water Data'!$E$9,0,10*ROW('Water Data'!E23)),NA())</f>
        <v>#N/A</v>
      </c>
      <c r="J29" s="85" t="e">
        <f ca="true">+IF(AND(ISNUMBER(OFFSET('Water Data'!$F$4,0,10*ROW('Water Data'!F23))),'Data Summary'!BY29="Yes"),100-OFFSET('Water Data'!$F$4,0,10*ROW('Water Data'!F23)),NA())</f>
        <v>#N/A</v>
      </c>
      <c r="K29" s="85" t="e">
        <f ca="true">+IF(AND(ISNUMBER(OFFSET('Water Data'!$F$6,0,10*ROW('Water Data'!F23))),'Data Summary'!BZ29="Yes"),OFFSET('Water Data'!$F$6,0,10*ROW('Water Data'!F23)),NA())</f>
        <v>#N/A</v>
      </c>
      <c r="L29" s="85" t="e">
        <f ca="true">+IF(AND(ISNUMBER(OFFSET('Water Data'!$F$9,0,10*ROW('Water Data'!F23))),'Data Summary'!CA29="Yes"),OFFSET('Water Data'!$F$9,0,10*ROW('Water Data'!F23)),NA())</f>
        <v>#N/A</v>
      </c>
      <c r="M29" s="85" t="e">
        <f ca="true">+IF(AND(ISNUMBER(OFFSET('Water Data'!$G$4,0,10*ROW('Water Data'!G23))),'Data Summary'!CB29="Yes"),100-OFFSET('Water Data'!$G$4,0,10*ROW('Water Data'!G23)),NA())</f>
        <v>#N/A</v>
      </c>
      <c r="N29" s="85" t="e">
        <f ca="true">+IF(AND(ISNUMBER(OFFSET('Water Data'!$G$6,0,10*ROW('Water Data'!G23))),'Data Summary'!CC29="Yes"),OFFSET('Water Data'!$G$6,0,10*ROW('Water Data'!G23)),NA())</f>
        <v>#N/A</v>
      </c>
      <c r="O29" s="85" t="e">
        <f ca="true">+IF(AND(ISNUMBER(OFFSET('Water Data'!$G$9,0,10*ROW('Water Data'!G23))),'Data Summary'!CD29="Yes"),OFFSET('Water Data'!$G$9,0,10*ROW('Water Data'!G23)),NA())</f>
        <v>#N/A</v>
      </c>
      <c r="P29" s="85" t="e">
        <f ca="true">+IF(AND(ISNUMBER(OFFSET('Water Data'!$H$4,0,10*ROW('Water Data'!H23))),'Data Summary'!CE29="Yes"),100-OFFSET('Water Data'!$H$4,0,10*ROW('Water Data'!H23)),NA())</f>
        <v>#N/A</v>
      </c>
      <c r="Q29" s="85" t="e">
        <f ca="true">+IF(AND(ISNUMBER(OFFSET('Water Data'!$H$6,0,10*ROW('Water Data'!H23))),'Data Summary'!CF29="Yes"),OFFSET('Water Data'!$H$6,0,10*ROW('Water Data'!H23)),NA())</f>
        <v>#N/A</v>
      </c>
      <c r="R29" s="85" t="e">
        <f ca="true">+IF(AND(ISNUMBER(OFFSET('Water Data'!$H$9,0,10*ROW('Water Data'!H23))),'Data Summary'!CG29="Yes"),OFFSET('Water Data'!$H$9,0,10*ROW('Water Data'!H23)),NA())</f>
        <v>#N/A</v>
      </c>
      <c r="S29" s="85" t="e">
        <f ca="true">+IF(AND(ISNUMBER(OFFSET('Water Data'!$I$4,0,10*ROW('Water Data'!I23))),'Data Summary'!CH29="Yes"),100-OFFSET('Water Data'!$I$4,0,10*ROW('Water Data'!I23)),NA())</f>
        <v>#N/A</v>
      </c>
      <c r="T29" s="85" t="e">
        <f ca="true">+IF(AND(ISNUMBER(OFFSET('Water Data'!$I$6,0,10*ROW('Water Data'!I23))),'Data Summary'!CI29="Yes"),OFFSET('Water Data'!$I$6,0,10*ROW('Water Data'!I23)),NA())</f>
        <v>#N/A</v>
      </c>
      <c r="U29" s="85" t="e">
        <f ca="true">+IF(AND(ISNUMBER(OFFSET('Water Data'!$I$9,0,10*ROW('Water Data'!I23))),'Data Summary'!CJ29="Yes"),OFFSET('Water Data'!$I$9,0,10*ROW('Water Data'!I23)),NA())</f>
        <v>#N/A</v>
      </c>
      <c r="V29" s="86" t="e">
        <f ca="true">+IF(AND(ISNUMBER(OFFSET('Sanitation Data'!$D$4,0,10*ROW('Sanitation Data'!D23))),'Data Summary'!CK29="Yes"),100-OFFSET('Sanitation Data'!$D$4,0,10*ROW('Sanitation Data'!D23)),NA())</f>
        <v>#N/A</v>
      </c>
      <c r="W29" s="86" t="e">
        <f ca="true">+IF(AND(ISNUMBER(OFFSET('Sanitation Data'!$D$6,0,10*ROW('Sanitation Data'!D23))),'Data Summary'!CL29="Yes"),OFFSET('Sanitation Data'!$D$6,0,10*ROW('Sanitation Data'!D23)),NA())</f>
        <v>#N/A</v>
      </c>
      <c r="X29" s="86" t="e">
        <f ca="true">+IF(AND(ISNUMBER(OFFSET('Sanitation Data'!$D$10,0,10*ROW('Sanitation Data'!D23))),'Data Summary'!CM29="Yes"),OFFSET('Sanitation Data'!$D$10,0,10*ROW('Sanitation Data'!D23)),NA())</f>
        <v>#N/A</v>
      </c>
      <c r="Y29" s="86" t="e">
        <f ca="true">+IF(AND(ISNUMBER(OFFSET('Sanitation Data'!$D$11,0,10*ROW('Sanitation Data'!D23))),'Data Summary'!CN29="Yes"),OFFSET('Sanitation Data'!$D$11,0,10*ROW('Sanitation Data'!D23)),NA())</f>
        <v>#N/A</v>
      </c>
      <c r="Z29" s="86" t="e">
        <f ca="true">+IF(AND(ISNUMBER(OFFSET('Sanitation Data'!$D$12,0,10*ROW('Sanitation Data'!D23))),'Data Summary'!CO29="Yes"),OFFSET('Sanitation Data'!$D$12,0,10*ROW('Sanitation Data'!D23)),NA())</f>
        <v>#N/A</v>
      </c>
      <c r="AA29" s="86" t="e">
        <f ca="true">+IF(AND(ISNUMBER(OFFSET('Sanitation Data'!$E$4,0,10*ROW('Sanitation Data'!E23))),'Data Summary'!CP29="Yes"),100-OFFSET('Sanitation Data'!$E$4,0,10*ROW('Sanitation Data'!E23)),NA())</f>
        <v>#N/A</v>
      </c>
      <c r="AB29" s="86" t="e">
        <f ca="true">+IF(AND(ISNUMBER(OFFSET('Sanitation Data'!$E$6,0,10*ROW('Sanitation Data'!E23))),'Data Summary'!CQ29="Yes"),OFFSET('Sanitation Data'!$E$6,0,10*ROW('Sanitation Data'!E23)),NA())</f>
        <v>#N/A</v>
      </c>
      <c r="AC29" s="86" t="e">
        <f ca="true">+IF(AND(ISNUMBER(OFFSET('Sanitation Data'!$E$10,0,10*ROW('Sanitation Data'!E23))),'Data Summary'!CR29="Yes"),OFFSET('Sanitation Data'!$E$10,0,10*ROW('Sanitation Data'!E23)),NA())</f>
        <v>#N/A</v>
      </c>
      <c r="AD29" s="86" t="e">
        <f ca="true">+IF(AND(ISNUMBER(OFFSET('Sanitation Data'!$E$11,0,10*ROW('Sanitation Data'!E23))),'Data Summary'!CS29="Yes"),OFFSET('Sanitation Data'!$E$11,0,10*ROW('Sanitation Data'!E23)),NA())</f>
        <v>#N/A</v>
      </c>
      <c r="AE29" s="86" t="e">
        <f ca="true">+IF(AND(ISNUMBER(OFFSET('Sanitation Data'!$E$12,0,10*ROW('Sanitation Data'!E23))),'Data Summary'!CT29="Yes"),OFFSET('Sanitation Data'!$E$12,0,10*ROW('Sanitation Data'!E23)),NA())</f>
        <v>#N/A</v>
      </c>
      <c r="AF29" s="86" t="e">
        <f ca="true">+IF(AND(ISNUMBER(OFFSET('Sanitation Data'!$F$4,0,10*ROW('Sanitation Data'!F23))),'Data Summary'!CU29="Yes"),100-OFFSET('Sanitation Data'!$F$4,0,10*ROW('Sanitation Data'!F23)),NA())</f>
        <v>#N/A</v>
      </c>
      <c r="AG29" s="86" t="e">
        <f ca="true">+IF(AND(ISNUMBER(OFFSET('Sanitation Data'!$F$6,0,10*ROW('Sanitation Data'!F23))),'Data Summary'!CV29="Yes"),OFFSET('Sanitation Data'!$F$6,0,10*ROW('Sanitation Data'!F23)),NA())</f>
        <v>#N/A</v>
      </c>
      <c r="AH29" s="86" t="e">
        <f ca="true">+IF(AND(ISNUMBER(OFFSET('Sanitation Data'!$F$10,0,10*ROW('Sanitation Data'!F23))),'Data Summary'!CW29="Yes"),OFFSET('Sanitation Data'!$F$10,0,10*ROW('Sanitation Data'!F23)),NA())</f>
        <v>#N/A</v>
      </c>
      <c r="AI29" s="86" t="e">
        <f ca="true">+IF(AND(ISNUMBER(OFFSET('Sanitation Data'!$F$11,0,10*ROW('Sanitation Data'!F23))),'Data Summary'!CX29="Yes"),OFFSET('Sanitation Data'!$F$11,0,10*ROW('Sanitation Data'!F23)),NA())</f>
        <v>#N/A</v>
      </c>
      <c r="AJ29" s="86" t="e">
        <f ca="true">+IF(AND(ISNUMBER(OFFSET('Sanitation Data'!$F$12,0,10*ROW('Sanitation Data'!F23))),'Data Summary'!CY29="Yes"),OFFSET('Sanitation Data'!$F$12,0,10*ROW('Sanitation Data'!F23)),NA())</f>
        <v>#N/A</v>
      </c>
      <c r="AK29" s="86" t="e">
        <f ca="true">+IF(AND(ISNUMBER(OFFSET('Sanitation Data'!$G$4,0,10*ROW('Sanitation Data'!G23))),'Data Summary'!CZ29="Yes"),100-OFFSET('Sanitation Data'!$G$4,0,10*ROW('Sanitation Data'!G23)),NA())</f>
        <v>#N/A</v>
      </c>
      <c r="AL29" s="86" t="e">
        <f ca="true">+IF(AND(ISNUMBER(OFFSET('Sanitation Data'!$G$6,0,10*ROW('Sanitation Data'!G23))),'Data Summary'!DA29="Yes"),OFFSET('Sanitation Data'!$G$6,0,10*ROW('Sanitation Data'!G23)),NA())</f>
        <v>#N/A</v>
      </c>
      <c r="AM29" s="86" t="e">
        <f ca="true">+IF(AND(ISNUMBER(OFFSET('Sanitation Data'!$G$10,0,10*ROW('Sanitation Data'!G23))),'Data Summary'!DB29="Yes"),OFFSET('Sanitation Data'!$G$10,0,10*ROW('Sanitation Data'!G23)),NA())</f>
        <v>#N/A</v>
      </c>
      <c r="AN29" s="86" t="e">
        <f ca="true">+IF(AND(ISNUMBER(OFFSET('Sanitation Data'!$G$11,0,10*ROW('Sanitation Data'!G23))),'Data Summary'!DC29="Yes"),OFFSET('Sanitation Data'!$G$11,0,10*ROW('Sanitation Data'!G23)),NA())</f>
        <v>#N/A</v>
      </c>
      <c r="AO29" s="86" t="e">
        <f ca="true">+IF(AND(ISNUMBER(OFFSET('Sanitation Data'!$G$12,0,10*ROW('Sanitation Data'!G23))),'Data Summary'!DD29="Yes"),OFFSET('Sanitation Data'!$G$12,0,10*ROW('Sanitation Data'!G23)),NA())</f>
        <v>#N/A</v>
      </c>
      <c r="AP29" s="86" t="e">
        <f ca="true">+IF(AND(ISNUMBER(OFFSET('Sanitation Data'!$H$4,0,10*ROW('Sanitation Data'!H23))),'Data Summary'!DE29="Yes"),100-OFFSET('Sanitation Data'!$H$4,0,10*ROW('Sanitation Data'!H23)),NA())</f>
        <v>#N/A</v>
      </c>
      <c r="AQ29" s="86" t="e">
        <f ca="true">+IF(AND(ISNUMBER(OFFSET('Sanitation Data'!$H$6,0,10*ROW('Sanitation Data'!H23))),'Data Summary'!DF29="Yes"),OFFSET('Sanitation Data'!$H$6,0,10*ROW('Sanitation Data'!H23)),NA())</f>
        <v>#N/A</v>
      </c>
      <c r="AR29" s="86" t="e">
        <f ca="true">+IF(AND(ISNUMBER(OFFSET('Sanitation Data'!$H$10,0,10*ROW('Sanitation Data'!H23))),'Data Summary'!DG29="Yes"),OFFSET('Sanitation Data'!$H$10,0,10*ROW('Sanitation Data'!H23)),NA())</f>
        <v>#N/A</v>
      </c>
      <c r="AS29" s="86" t="e">
        <f ca="true">+IF(AND(ISNUMBER(OFFSET('Sanitation Data'!$H$11,0,10*ROW('Sanitation Data'!H23))),'Data Summary'!DH29="Yes"),OFFSET('Sanitation Data'!$H$11,0,10*ROW('Sanitation Data'!H23)),NA())</f>
        <v>#N/A</v>
      </c>
      <c r="AT29" s="86" t="e">
        <f ca="true">+IF(AND(ISNUMBER(OFFSET('Sanitation Data'!$H$12,0,10*ROW('Sanitation Data'!H23))),'Data Summary'!DI29="Yes"),OFFSET('Sanitation Data'!$H$12,0,10*ROW('Sanitation Data'!H23)),NA())</f>
        <v>#N/A</v>
      </c>
      <c r="AU29" s="86" t="e">
        <f ca="true">+IF(AND(ISNUMBER(OFFSET('Sanitation Data'!$I$4,0,10*ROW('Sanitation Data'!I23))),'Data Summary'!DJ29="Yes"),100-OFFSET('Sanitation Data'!$I$4,0,10*ROW('Sanitation Data'!I23)),NA())</f>
        <v>#N/A</v>
      </c>
      <c r="AV29" s="86" t="e">
        <f ca="true">+IF(AND(ISNUMBER(OFFSET('Sanitation Data'!$I$6,0,10*ROW('Sanitation Data'!I23))),'Data Summary'!DK29="Yes"),OFFSET('Sanitation Data'!$I$6,0,10*ROW('Sanitation Data'!I23)),NA())</f>
        <v>#N/A</v>
      </c>
      <c r="AW29" s="86" t="e">
        <f ca="true">+IF(AND(ISNUMBER(OFFSET('Sanitation Data'!$I$10,0,10*ROW('Sanitation Data'!I23))),'Data Summary'!DL29="Yes"),OFFSET('Sanitation Data'!$I$10,0,10*ROW('Sanitation Data'!I23)),NA())</f>
        <v>#N/A</v>
      </c>
      <c r="AX29" s="86" t="e">
        <f ca="true">+IF(AND(ISNUMBER(OFFSET('Sanitation Data'!$I$11,0,10*ROW('Sanitation Data'!I23))),'Data Summary'!DM29="Yes"),OFFSET('Sanitation Data'!$I$11,0,10*ROW('Sanitation Data'!I23)),NA())</f>
        <v>#N/A</v>
      </c>
      <c r="AY29" s="86" t="e">
        <f ca="true">+IF(AND(ISNUMBER(OFFSET('Sanitation Data'!$I$12,0,10*ROW('Sanitation Data'!I23))),'Data Summary'!DN29="Yes"),OFFSET('Sanitation Data'!$I$12,0,10*ROW('Sanitation Data'!I23)),NA())</f>
        <v>#N/A</v>
      </c>
      <c r="AZ29" s="87" t="e">
        <f ca="true">+IF(AND(ISNUMBER(OFFSET('Hygiene Data'!$D$5,0,10*ROW('Hygiene Data'!D23))),'Data Summary'!DO29="Yes"),OFFSET('Hygiene Data'!$D$5,0,10*ROW('Hygiene Data'!D23)),NA())</f>
        <v>#N/A</v>
      </c>
      <c r="BA29" s="87" t="e">
        <f ca="true">+IF(AND(ISNUMBER(OFFSET('Hygiene Data'!$D$7,0,10*ROW('Hygiene Data'!D23))),'Data Summary'!DP29="Yes"),OFFSET('Hygiene Data'!$D$7,0,10*ROW('Hygiene Data'!D23)),NA())</f>
        <v>#N/A</v>
      </c>
      <c r="BB29" s="87" t="e">
        <f ca="true">+IF(AND(ISNUMBER(OFFSET('Hygiene Data'!$D$9,0,10*ROW('Hygiene Data'!D23))),'Data Summary'!DQ29="Yes"),OFFSET('Hygiene Data'!$D$9,0,10*ROW('Hygiene Data'!D23)),NA())</f>
        <v>#N/A</v>
      </c>
      <c r="BC29" s="87" t="e">
        <f ca="true">+IF(AND(ISNUMBER(OFFSET('Hygiene Data'!$E$5,0,10*ROW('Hygiene Data'!E23))),'Data Summary'!DR29="Yes"),OFFSET('Hygiene Data'!$E$5,0,10*ROW('Hygiene Data'!E23)),NA())</f>
        <v>#N/A</v>
      </c>
      <c r="BD29" s="87" t="e">
        <f ca="true">+IF(AND(ISNUMBER(OFFSET('Hygiene Data'!$E$7,0,10*ROW('Hygiene Data'!E23))),'Data Summary'!DS29="Yes"),OFFSET('Hygiene Data'!$E$7,0,10*ROW('Hygiene Data'!E23)),NA())</f>
        <v>#N/A</v>
      </c>
      <c r="BE29" s="87" t="e">
        <f ca="true">+IF(AND(ISNUMBER(OFFSET('Hygiene Data'!$E$9,0,10*ROW('Hygiene Data'!E23))),'Data Summary'!DT29="Yes"),OFFSET('Hygiene Data'!$E$9,0,10*ROW('Hygiene Data'!E23)),NA())</f>
        <v>#N/A</v>
      </c>
      <c r="BF29" s="87" t="e">
        <f ca="true">+IF(AND(ISNUMBER(OFFSET('Hygiene Data'!$F$5,0,10*ROW('Hygiene Data'!F23))),'Data Summary'!DU29="Yes"),OFFSET('Hygiene Data'!$F$5,0,10*ROW('Hygiene Data'!F23)),NA())</f>
        <v>#N/A</v>
      </c>
      <c r="BG29" s="87" t="e">
        <f ca="true">+IF(AND(ISNUMBER(OFFSET('Hygiene Data'!$F$7,0,10*ROW('Hygiene Data'!F23))),'Data Summary'!DV29="Yes"),OFFSET('Hygiene Data'!$F$7,0,10*ROW('Hygiene Data'!F23)),NA())</f>
        <v>#N/A</v>
      </c>
      <c r="BH29" s="87" t="e">
        <f ca="true">+IF(AND(ISNUMBER(OFFSET('Hygiene Data'!$F$9,0,10*ROW('Hygiene Data'!F23))),'Data Summary'!DW29="Yes"),OFFSET('Hygiene Data'!$F$9,0,10*ROW('Hygiene Data'!F23)),NA())</f>
        <v>#N/A</v>
      </c>
      <c r="BI29" s="87" t="e">
        <f ca="true">+IF(AND(ISNUMBER(OFFSET('Hygiene Data'!$G$5,0,10*ROW('Hygiene Data'!G23))),'Data Summary'!DX29="Yes"),OFFSET('Hygiene Data'!$G$5,0,10*ROW('Hygiene Data'!G23)),NA())</f>
        <v>#N/A</v>
      </c>
      <c r="BJ29" s="87" t="e">
        <f ca="true">+IF(AND(ISNUMBER(OFFSET('Hygiene Data'!$G$7,0,10*ROW('Hygiene Data'!G23))),'Data Summary'!DY29="Yes"),OFFSET('Hygiene Data'!$G$7,0,10*ROW('Hygiene Data'!G23)),NA())</f>
        <v>#N/A</v>
      </c>
      <c r="BK29" s="87" t="e">
        <f ca="true">+IF(AND(ISNUMBER(OFFSET('Hygiene Data'!$G$9,0,10*ROW('Hygiene Data'!G23))),'Data Summary'!DZ29="Yes"),OFFSET('Hygiene Data'!$G$9,0,10*ROW('Hygiene Data'!G23)),NA())</f>
        <v>#N/A</v>
      </c>
      <c r="BL29" s="87" t="e">
        <f ca="true">+IF(AND(ISNUMBER(OFFSET('Hygiene Data'!$H$5,0,10*ROW('Hygiene Data'!H23))),'Data Summary'!EA29="Yes"),OFFSET('Hygiene Data'!$H$5,0,10*ROW('Hygiene Data'!H23)),NA())</f>
        <v>#N/A</v>
      </c>
      <c r="BM29" s="87" t="e">
        <f ca="true">+IF(AND(ISNUMBER(OFFSET('Hygiene Data'!$H$7,0,10*ROW('Hygiene Data'!H23))),'Data Summary'!EB29="Yes"),OFFSET('Hygiene Data'!$H$7,0,10*ROW('Hygiene Data'!H23)),NA())</f>
        <v>#N/A</v>
      </c>
      <c r="BN29" s="87" t="e">
        <f ca="true">+IF(AND(ISNUMBER(OFFSET('Hygiene Data'!$H$9,0,10*ROW('Hygiene Data'!H23))),'Data Summary'!EC29="Yes"),OFFSET('Hygiene Data'!$H$9,0,10*ROW('Hygiene Data'!H23)),NA())</f>
        <v>#N/A</v>
      </c>
      <c r="BO29" s="87" t="e">
        <f ca="true">+IF(AND(ISNUMBER(OFFSET('Hygiene Data'!$I$5,0,10*ROW('Hygiene Data'!I23))),'Data Summary'!ED29="Yes"),OFFSET('Hygiene Data'!$I$5,0,10*ROW('Hygiene Data'!I23)),NA())</f>
        <v>#N/A</v>
      </c>
      <c r="BP29" s="87" t="e">
        <f ca="true">+IF(AND(ISNUMBER(OFFSET('Hygiene Data'!$I$7,0,10*ROW('Hygiene Data'!I23))),'Data Summary'!EE29="Yes"),OFFSET('Hygiene Data'!$I$7,0,10*ROW('Hygiene Data'!I23)),NA())</f>
        <v>#N/A</v>
      </c>
      <c r="BQ29" s="87" t="e">
        <f ca="true">+IF(AND(ISNUMBER(OFFSET('Hygiene Data'!$I$9,0,10*ROW('Hygiene Data'!I23))),'Data Summary'!EF29="Yes"),OFFSET('Hygiene Data'!$I$9,0,10*ROW('Hygiene Data'!I23)),NA())</f>
        <v>#N/A</v>
      </c>
    </row>
    <row xmlns:x14ac="http://schemas.microsoft.com/office/spreadsheetml/2009/9/ac" r="30" x14ac:dyDescent="0.2">
      <c r="A30" s="319" t="e">
        <f ca="true">+RIGHT('Data Summary'!A30,LEN('Data Summary'!A30)-9)</f>
        <v>#VALUE!</v>
      </c>
      <c r="B30" s="32" t="str">
        <f ca="true">+IF(ISTEXT('Data Summary'!B30),'Data Summary'!B30,"")</f>
        <v/>
      </c>
      <c r="C30" s="318" t="e">
        <f ca="true">+VALUE('Data Summary'!C30)</f>
        <v>#VALUE!</v>
      </c>
      <c r="D30" s="85" t="e">
        <f ca="true">+IF(AND(ISNUMBER(OFFSET('Water Data'!$D$4,0,10*ROW('Water Data'!D24))),'Data Summary'!BS30="Yes"),100-OFFSET('Water Data'!$D$4,0,10*ROW('Water Data'!D24)),NA())</f>
        <v>#N/A</v>
      </c>
      <c r="E30" s="85" t="e">
        <f ca="true">+IF(AND(ISNUMBER(OFFSET('Water Data'!$D$6,0,10*ROW('Water Data'!D24))),'Data Summary'!BT30="Yes"),OFFSET('Water Data'!$D$6,0,10*ROW('Water Data'!D24)),NA())</f>
        <v>#N/A</v>
      </c>
      <c r="F30" s="85" t="e">
        <f ca="true">+IF(AND(ISNUMBER(OFFSET('Water Data'!$D$9,0,10*ROW('Water Data'!D24))),'Data Summary'!BU30="Yes"),OFFSET('Water Data'!$D$9,0,10*ROW('Water Data'!D24)),NA())</f>
        <v>#N/A</v>
      </c>
      <c r="G30" s="85" t="e">
        <f ca="true">+IF(AND(ISNUMBER(OFFSET('Water Data'!$E$4,0,10*ROW('Water Data'!E24))),'Data Summary'!BV30="Yes"),100-OFFSET('Water Data'!$E$4,0,10*ROW('Water Data'!E24)),NA())</f>
        <v>#N/A</v>
      </c>
      <c r="H30" s="85" t="e">
        <f ca="true">+IF(AND(ISNUMBER(OFFSET('Water Data'!$E$6,0,10*ROW('Water Data'!E24))),'Data Summary'!BW30="Yes"),OFFSET('Water Data'!$E$6,0,10*ROW('Water Data'!E24)),NA())</f>
        <v>#N/A</v>
      </c>
      <c r="I30" s="85" t="e">
        <f ca="true">+IF(AND(ISNUMBER(OFFSET('Water Data'!$E$9,0,10*ROW('Water Data'!E24))),'Data Summary'!BX30="Yes"),OFFSET('Water Data'!$E$9,0,10*ROW('Water Data'!E24)),NA())</f>
        <v>#N/A</v>
      </c>
      <c r="J30" s="85" t="e">
        <f ca="true">+IF(AND(ISNUMBER(OFFSET('Water Data'!$F$4,0,10*ROW('Water Data'!F24))),'Data Summary'!BY30="Yes"),100-OFFSET('Water Data'!$F$4,0,10*ROW('Water Data'!F24)),NA())</f>
        <v>#N/A</v>
      </c>
      <c r="K30" s="85" t="e">
        <f ca="true">+IF(AND(ISNUMBER(OFFSET('Water Data'!$F$6,0,10*ROW('Water Data'!F24))),'Data Summary'!BZ30="Yes"),OFFSET('Water Data'!$F$6,0,10*ROW('Water Data'!F24)),NA())</f>
        <v>#N/A</v>
      </c>
      <c r="L30" s="85" t="e">
        <f ca="true">+IF(AND(ISNUMBER(OFFSET('Water Data'!$F$9,0,10*ROW('Water Data'!F24))),'Data Summary'!CA30="Yes"),OFFSET('Water Data'!$F$9,0,10*ROW('Water Data'!F24)),NA())</f>
        <v>#N/A</v>
      </c>
      <c r="M30" s="85" t="e">
        <f ca="true">+IF(AND(ISNUMBER(OFFSET('Water Data'!$G$4,0,10*ROW('Water Data'!G24))),'Data Summary'!CB30="Yes"),100-OFFSET('Water Data'!$G$4,0,10*ROW('Water Data'!G24)),NA())</f>
        <v>#N/A</v>
      </c>
      <c r="N30" s="85" t="e">
        <f ca="true">+IF(AND(ISNUMBER(OFFSET('Water Data'!$G$6,0,10*ROW('Water Data'!G24))),'Data Summary'!CC30="Yes"),OFFSET('Water Data'!$G$6,0,10*ROW('Water Data'!G24)),NA())</f>
        <v>#N/A</v>
      </c>
      <c r="O30" s="85" t="e">
        <f ca="true">+IF(AND(ISNUMBER(OFFSET('Water Data'!$G$9,0,10*ROW('Water Data'!G24))),'Data Summary'!CD30="Yes"),OFFSET('Water Data'!$G$9,0,10*ROW('Water Data'!G24)),NA())</f>
        <v>#N/A</v>
      </c>
      <c r="P30" s="85" t="e">
        <f ca="true">+IF(AND(ISNUMBER(OFFSET('Water Data'!$H$4,0,10*ROW('Water Data'!H24))),'Data Summary'!CE30="Yes"),100-OFFSET('Water Data'!$H$4,0,10*ROW('Water Data'!H24)),NA())</f>
        <v>#N/A</v>
      </c>
      <c r="Q30" s="85" t="e">
        <f ca="true">+IF(AND(ISNUMBER(OFFSET('Water Data'!$H$6,0,10*ROW('Water Data'!H24))),'Data Summary'!CF30="Yes"),OFFSET('Water Data'!$H$6,0,10*ROW('Water Data'!H24)),NA())</f>
        <v>#N/A</v>
      </c>
      <c r="R30" s="85" t="e">
        <f ca="true">+IF(AND(ISNUMBER(OFFSET('Water Data'!$H$9,0,10*ROW('Water Data'!H24))),'Data Summary'!CG30="Yes"),OFFSET('Water Data'!$H$9,0,10*ROW('Water Data'!H24)),NA())</f>
        <v>#N/A</v>
      </c>
      <c r="S30" s="85" t="e">
        <f ca="true">+IF(AND(ISNUMBER(OFFSET('Water Data'!$I$4,0,10*ROW('Water Data'!I24))),'Data Summary'!CH30="Yes"),100-OFFSET('Water Data'!$I$4,0,10*ROW('Water Data'!I24)),NA())</f>
        <v>#N/A</v>
      </c>
      <c r="T30" s="85" t="e">
        <f ca="true">+IF(AND(ISNUMBER(OFFSET('Water Data'!$I$6,0,10*ROW('Water Data'!I24))),'Data Summary'!CI30="Yes"),OFFSET('Water Data'!$I$6,0,10*ROW('Water Data'!I24)),NA())</f>
        <v>#N/A</v>
      </c>
      <c r="U30" s="85" t="e">
        <f ca="true">+IF(AND(ISNUMBER(OFFSET('Water Data'!$I$9,0,10*ROW('Water Data'!I24))),'Data Summary'!CJ30="Yes"),OFFSET('Water Data'!$I$9,0,10*ROW('Water Data'!I24)),NA())</f>
        <v>#N/A</v>
      </c>
      <c r="V30" s="86" t="e">
        <f ca="true">+IF(AND(ISNUMBER(OFFSET('Sanitation Data'!$D$4,0,10*ROW('Sanitation Data'!D24))),'Data Summary'!CK30="Yes"),100-OFFSET('Sanitation Data'!$D$4,0,10*ROW('Sanitation Data'!D24)),NA())</f>
        <v>#N/A</v>
      </c>
      <c r="W30" s="86" t="e">
        <f ca="true">+IF(AND(ISNUMBER(OFFSET('Sanitation Data'!$D$6,0,10*ROW('Sanitation Data'!D24))),'Data Summary'!CL30="Yes"),OFFSET('Sanitation Data'!$D$6,0,10*ROW('Sanitation Data'!D24)),NA())</f>
        <v>#N/A</v>
      </c>
      <c r="X30" s="86" t="e">
        <f ca="true">+IF(AND(ISNUMBER(OFFSET('Sanitation Data'!$D$10,0,10*ROW('Sanitation Data'!D24))),'Data Summary'!CM30="Yes"),OFFSET('Sanitation Data'!$D$10,0,10*ROW('Sanitation Data'!D24)),NA())</f>
        <v>#N/A</v>
      </c>
      <c r="Y30" s="86" t="e">
        <f ca="true">+IF(AND(ISNUMBER(OFFSET('Sanitation Data'!$D$11,0,10*ROW('Sanitation Data'!D24))),'Data Summary'!CN30="Yes"),OFFSET('Sanitation Data'!$D$11,0,10*ROW('Sanitation Data'!D24)),NA())</f>
        <v>#N/A</v>
      </c>
      <c r="Z30" s="86" t="e">
        <f ca="true">+IF(AND(ISNUMBER(OFFSET('Sanitation Data'!$D$12,0,10*ROW('Sanitation Data'!D24))),'Data Summary'!CO30="Yes"),OFFSET('Sanitation Data'!$D$12,0,10*ROW('Sanitation Data'!D24)),NA())</f>
        <v>#N/A</v>
      </c>
      <c r="AA30" s="86" t="e">
        <f ca="true">+IF(AND(ISNUMBER(OFFSET('Sanitation Data'!$E$4,0,10*ROW('Sanitation Data'!E24))),'Data Summary'!CP30="Yes"),100-OFFSET('Sanitation Data'!$E$4,0,10*ROW('Sanitation Data'!E24)),NA())</f>
        <v>#N/A</v>
      </c>
      <c r="AB30" s="86" t="e">
        <f ca="true">+IF(AND(ISNUMBER(OFFSET('Sanitation Data'!$E$6,0,10*ROW('Sanitation Data'!E24))),'Data Summary'!CQ30="Yes"),OFFSET('Sanitation Data'!$E$6,0,10*ROW('Sanitation Data'!E24)),NA())</f>
        <v>#N/A</v>
      </c>
      <c r="AC30" s="86" t="e">
        <f ca="true">+IF(AND(ISNUMBER(OFFSET('Sanitation Data'!$E$10,0,10*ROW('Sanitation Data'!E24))),'Data Summary'!CR30="Yes"),OFFSET('Sanitation Data'!$E$10,0,10*ROW('Sanitation Data'!E24)),NA())</f>
        <v>#N/A</v>
      </c>
      <c r="AD30" s="86" t="e">
        <f ca="true">+IF(AND(ISNUMBER(OFFSET('Sanitation Data'!$E$11,0,10*ROW('Sanitation Data'!E24))),'Data Summary'!CS30="Yes"),OFFSET('Sanitation Data'!$E$11,0,10*ROW('Sanitation Data'!E24)),NA())</f>
        <v>#N/A</v>
      </c>
      <c r="AE30" s="86" t="e">
        <f ca="true">+IF(AND(ISNUMBER(OFFSET('Sanitation Data'!$E$12,0,10*ROW('Sanitation Data'!E24))),'Data Summary'!CT30="Yes"),OFFSET('Sanitation Data'!$E$12,0,10*ROW('Sanitation Data'!E24)),NA())</f>
        <v>#N/A</v>
      </c>
      <c r="AF30" s="86" t="e">
        <f ca="true">+IF(AND(ISNUMBER(OFFSET('Sanitation Data'!$F$4,0,10*ROW('Sanitation Data'!F24))),'Data Summary'!CU30="Yes"),100-OFFSET('Sanitation Data'!$F$4,0,10*ROW('Sanitation Data'!F24)),NA())</f>
        <v>#N/A</v>
      </c>
      <c r="AG30" s="86" t="e">
        <f ca="true">+IF(AND(ISNUMBER(OFFSET('Sanitation Data'!$F$6,0,10*ROW('Sanitation Data'!F24))),'Data Summary'!CV30="Yes"),OFFSET('Sanitation Data'!$F$6,0,10*ROW('Sanitation Data'!F24)),NA())</f>
        <v>#N/A</v>
      </c>
      <c r="AH30" s="86" t="e">
        <f ca="true">+IF(AND(ISNUMBER(OFFSET('Sanitation Data'!$F$10,0,10*ROW('Sanitation Data'!F24))),'Data Summary'!CW30="Yes"),OFFSET('Sanitation Data'!$F$10,0,10*ROW('Sanitation Data'!F24)),NA())</f>
        <v>#N/A</v>
      </c>
      <c r="AI30" s="86" t="e">
        <f ca="true">+IF(AND(ISNUMBER(OFFSET('Sanitation Data'!$F$11,0,10*ROW('Sanitation Data'!F24))),'Data Summary'!CX30="Yes"),OFFSET('Sanitation Data'!$F$11,0,10*ROW('Sanitation Data'!F24)),NA())</f>
        <v>#N/A</v>
      </c>
      <c r="AJ30" s="86" t="e">
        <f ca="true">+IF(AND(ISNUMBER(OFFSET('Sanitation Data'!$F$12,0,10*ROW('Sanitation Data'!F24))),'Data Summary'!CY30="Yes"),OFFSET('Sanitation Data'!$F$12,0,10*ROW('Sanitation Data'!F24)),NA())</f>
        <v>#N/A</v>
      </c>
      <c r="AK30" s="86" t="e">
        <f ca="true">+IF(AND(ISNUMBER(OFFSET('Sanitation Data'!$G$4,0,10*ROW('Sanitation Data'!G24))),'Data Summary'!CZ30="Yes"),100-OFFSET('Sanitation Data'!$G$4,0,10*ROW('Sanitation Data'!G24)),NA())</f>
        <v>#N/A</v>
      </c>
      <c r="AL30" s="86" t="e">
        <f ca="true">+IF(AND(ISNUMBER(OFFSET('Sanitation Data'!$G$6,0,10*ROW('Sanitation Data'!G24))),'Data Summary'!DA30="Yes"),OFFSET('Sanitation Data'!$G$6,0,10*ROW('Sanitation Data'!G24)),NA())</f>
        <v>#N/A</v>
      </c>
      <c r="AM30" s="86" t="e">
        <f ca="true">+IF(AND(ISNUMBER(OFFSET('Sanitation Data'!$G$10,0,10*ROW('Sanitation Data'!G24))),'Data Summary'!DB30="Yes"),OFFSET('Sanitation Data'!$G$10,0,10*ROW('Sanitation Data'!G24)),NA())</f>
        <v>#N/A</v>
      </c>
      <c r="AN30" s="86" t="e">
        <f ca="true">+IF(AND(ISNUMBER(OFFSET('Sanitation Data'!$G$11,0,10*ROW('Sanitation Data'!G24))),'Data Summary'!DC30="Yes"),OFFSET('Sanitation Data'!$G$11,0,10*ROW('Sanitation Data'!G24)),NA())</f>
        <v>#N/A</v>
      </c>
      <c r="AO30" s="86" t="e">
        <f ca="true">+IF(AND(ISNUMBER(OFFSET('Sanitation Data'!$G$12,0,10*ROW('Sanitation Data'!G24))),'Data Summary'!DD30="Yes"),OFFSET('Sanitation Data'!$G$12,0,10*ROW('Sanitation Data'!G24)),NA())</f>
        <v>#N/A</v>
      </c>
      <c r="AP30" s="86" t="e">
        <f ca="true">+IF(AND(ISNUMBER(OFFSET('Sanitation Data'!$H$4,0,10*ROW('Sanitation Data'!H24))),'Data Summary'!DE30="Yes"),100-OFFSET('Sanitation Data'!$H$4,0,10*ROW('Sanitation Data'!H24)),NA())</f>
        <v>#N/A</v>
      </c>
      <c r="AQ30" s="86" t="e">
        <f ca="true">+IF(AND(ISNUMBER(OFFSET('Sanitation Data'!$H$6,0,10*ROW('Sanitation Data'!H24))),'Data Summary'!DF30="Yes"),OFFSET('Sanitation Data'!$H$6,0,10*ROW('Sanitation Data'!H24)),NA())</f>
        <v>#N/A</v>
      </c>
      <c r="AR30" s="86" t="e">
        <f ca="true">+IF(AND(ISNUMBER(OFFSET('Sanitation Data'!$H$10,0,10*ROW('Sanitation Data'!H24))),'Data Summary'!DG30="Yes"),OFFSET('Sanitation Data'!$H$10,0,10*ROW('Sanitation Data'!H24)),NA())</f>
        <v>#N/A</v>
      </c>
      <c r="AS30" s="86" t="e">
        <f ca="true">+IF(AND(ISNUMBER(OFFSET('Sanitation Data'!$H$11,0,10*ROW('Sanitation Data'!H24))),'Data Summary'!DH30="Yes"),OFFSET('Sanitation Data'!$H$11,0,10*ROW('Sanitation Data'!H24)),NA())</f>
        <v>#N/A</v>
      </c>
      <c r="AT30" s="86" t="e">
        <f ca="true">+IF(AND(ISNUMBER(OFFSET('Sanitation Data'!$H$12,0,10*ROW('Sanitation Data'!H24))),'Data Summary'!DI30="Yes"),OFFSET('Sanitation Data'!$H$12,0,10*ROW('Sanitation Data'!H24)),NA())</f>
        <v>#N/A</v>
      </c>
      <c r="AU30" s="86" t="e">
        <f ca="true">+IF(AND(ISNUMBER(OFFSET('Sanitation Data'!$I$4,0,10*ROW('Sanitation Data'!I24))),'Data Summary'!DJ30="Yes"),100-OFFSET('Sanitation Data'!$I$4,0,10*ROW('Sanitation Data'!I24)),NA())</f>
        <v>#N/A</v>
      </c>
      <c r="AV30" s="86" t="e">
        <f ca="true">+IF(AND(ISNUMBER(OFFSET('Sanitation Data'!$I$6,0,10*ROW('Sanitation Data'!I24))),'Data Summary'!DK30="Yes"),OFFSET('Sanitation Data'!$I$6,0,10*ROW('Sanitation Data'!I24)),NA())</f>
        <v>#N/A</v>
      </c>
      <c r="AW30" s="86" t="e">
        <f ca="true">+IF(AND(ISNUMBER(OFFSET('Sanitation Data'!$I$10,0,10*ROW('Sanitation Data'!I24))),'Data Summary'!DL30="Yes"),OFFSET('Sanitation Data'!$I$10,0,10*ROW('Sanitation Data'!I24)),NA())</f>
        <v>#N/A</v>
      </c>
      <c r="AX30" s="86" t="e">
        <f ca="true">+IF(AND(ISNUMBER(OFFSET('Sanitation Data'!$I$11,0,10*ROW('Sanitation Data'!I24))),'Data Summary'!DM30="Yes"),OFFSET('Sanitation Data'!$I$11,0,10*ROW('Sanitation Data'!I24)),NA())</f>
        <v>#N/A</v>
      </c>
      <c r="AY30" s="86" t="e">
        <f ca="true">+IF(AND(ISNUMBER(OFFSET('Sanitation Data'!$I$12,0,10*ROW('Sanitation Data'!I24))),'Data Summary'!DN30="Yes"),OFFSET('Sanitation Data'!$I$12,0,10*ROW('Sanitation Data'!I24)),NA())</f>
        <v>#N/A</v>
      </c>
      <c r="AZ30" s="87" t="e">
        <f ca="true">+IF(AND(ISNUMBER(OFFSET('Hygiene Data'!$D$5,0,10*ROW('Hygiene Data'!D24))),'Data Summary'!DO30="Yes"),OFFSET('Hygiene Data'!$D$5,0,10*ROW('Hygiene Data'!D24)),NA())</f>
        <v>#N/A</v>
      </c>
      <c r="BA30" s="87" t="e">
        <f ca="true">+IF(AND(ISNUMBER(OFFSET('Hygiene Data'!$D$7,0,10*ROW('Hygiene Data'!D24))),'Data Summary'!DP30="Yes"),OFFSET('Hygiene Data'!$D$7,0,10*ROW('Hygiene Data'!D24)),NA())</f>
        <v>#N/A</v>
      </c>
      <c r="BB30" s="87" t="e">
        <f ca="true">+IF(AND(ISNUMBER(OFFSET('Hygiene Data'!$D$9,0,10*ROW('Hygiene Data'!D24))),'Data Summary'!DQ30="Yes"),OFFSET('Hygiene Data'!$D$9,0,10*ROW('Hygiene Data'!D24)),NA())</f>
        <v>#N/A</v>
      </c>
      <c r="BC30" s="87" t="e">
        <f ca="true">+IF(AND(ISNUMBER(OFFSET('Hygiene Data'!$E$5,0,10*ROW('Hygiene Data'!E24))),'Data Summary'!DR30="Yes"),OFFSET('Hygiene Data'!$E$5,0,10*ROW('Hygiene Data'!E24)),NA())</f>
        <v>#N/A</v>
      </c>
      <c r="BD30" s="87" t="e">
        <f ca="true">+IF(AND(ISNUMBER(OFFSET('Hygiene Data'!$E$7,0,10*ROW('Hygiene Data'!E24))),'Data Summary'!DS30="Yes"),OFFSET('Hygiene Data'!$E$7,0,10*ROW('Hygiene Data'!E24)),NA())</f>
        <v>#N/A</v>
      </c>
      <c r="BE30" s="87" t="e">
        <f ca="true">+IF(AND(ISNUMBER(OFFSET('Hygiene Data'!$E$9,0,10*ROW('Hygiene Data'!E24))),'Data Summary'!DT30="Yes"),OFFSET('Hygiene Data'!$E$9,0,10*ROW('Hygiene Data'!E24)),NA())</f>
        <v>#N/A</v>
      </c>
      <c r="BF30" s="87" t="e">
        <f ca="true">+IF(AND(ISNUMBER(OFFSET('Hygiene Data'!$F$5,0,10*ROW('Hygiene Data'!F24))),'Data Summary'!DU30="Yes"),OFFSET('Hygiene Data'!$F$5,0,10*ROW('Hygiene Data'!F24)),NA())</f>
        <v>#N/A</v>
      </c>
      <c r="BG30" s="87" t="e">
        <f ca="true">+IF(AND(ISNUMBER(OFFSET('Hygiene Data'!$F$7,0,10*ROW('Hygiene Data'!F24))),'Data Summary'!DV30="Yes"),OFFSET('Hygiene Data'!$F$7,0,10*ROW('Hygiene Data'!F24)),NA())</f>
        <v>#N/A</v>
      </c>
      <c r="BH30" s="87" t="e">
        <f ca="true">+IF(AND(ISNUMBER(OFFSET('Hygiene Data'!$F$9,0,10*ROW('Hygiene Data'!F24))),'Data Summary'!DW30="Yes"),OFFSET('Hygiene Data'!$F$9,0,10*ROW('Hygiene Data'!F24)),NA())</f>
        <v>#N/A</v>
      </c>
      <c r="BI30" s="87" t="e">
        <f ca="true">+IF(AND(ISNUMBER(OFFSET('Hygiene Data'!$G$5,0,10*ROW('Hygiene Data'!G24))),'Data Summary'!DX30="Yes"),OFFSET('Hygiene Data'!$G$5,0,10*ROW('Hygiene Data'!G24)),NA())</f>
        <v>#N/A</v>
      </c>
      <c r="BJ30" s="87" t="e">
        <f ca="true">+IF(AND(ISNUMBER(OFFSET('Hygiene Data'!$G$7,0,10*ROW('Hygiene Data'!G24))),'Data Summary'!DY30="Yes"),OFFSET('Hygiene Data'!$G$7,0,10*ROW('Hygiene Data'!G24)),NA())</f>
        <v>#N/A</v>
      </c>
      <c r="BK30" s="87" t="e">
        <f ca="true">+IF(AND(ISNUMBER(OFFSET('Hygiene Data'!$G$9,0,10*ROW('Hygiene Data'!G24))),'Data Summary'!DZ30="Yes"),OFFSET('Hygiene Data'!$G$9,0,10*ROW('Hygiene Data'!G24)),NA())</f>
        <v>#N/A</v>
      </c>
      <c r="BL30" s="87" t="e">
        <f ca="true">+IF(AND(ISNUMBER(OFFSET('Hygiene Data'!$H$5,0,10*ROW('Hygiene Data'!H24))),'Data Summary'!EA30="Yes"),OFFSET('Hygiene Data'!$H$5,0,10*ROW('Hygiene Data'!H24)),NA())</f>
        <v>#N/A</v>
      </c>
      <c r="BM30" s="87" t="e">
        <f ca="true">+IF(AND(ISNUMBER(OFFSET('Hygiene Data'!$H$7,0,10*ROW('Hygiene Data'!H24))),'Data Summary'!EB30="Yes"),OFFSET('Hygiene Data'!$H$7,0,10*ROW('Hygiene Data'!H24)),NA())</f>
        <v>#N/A</v>
      </c>
      <c r="BN30" s="87" t="e">
        <f ca="true">+IF(AND(ISNUMBER(OFFSET('Hygiene Data'!$H$9,0,10*ROW('Hygiene Data'!H24))),'Data Summary'!EC30="Yes"),OFFSET('Hygiene Data'!$H$9,0,10*ROW('Hygiene Data'!H24)),NA())</f>
        <v>#N/A</v>
      </c>
      <c r="BO30" s="87" t="e">
        <f ca="true">+IF(AND(ISNUMBER(OFFSET('Hygiene Data'!$I$5,0,10*ROW('Hygiene Data'!I24))),'Data Summary'!ED30="Yes"),OFFSET('Hygiene Data'!$I$5,0,10*ROW('Hygiene Data'!I24)),NA())</f>
        <v>#N/A</v>
      </c>
      <c r="BP30" s="87" t="e">
        <f ca="true">+IF(AND(ISNUMBER(OFFSET('Hygiene Data'!$I$7,0,10*ROW('Hygiene Data'!I24))),'Data Summary'!EE30="Yes"),OFFSET('Hygiene Data'!$I$7,0,10*ROW('Hygiene Data'!I24)),NA())</f>
        <v>#N/A</v>
      </c>
      <c r="BQ30" s="87" t="e">
        <f ca="true">+IF(AND(ISNUMBER(OFFSET('Hygiene Data'!$I$9,0,10*ROW('Hygiene Data'!I24))),'Data Summary'!EF30="Yes"),OFFSET('Hygiene Data'!$I$9,0,10*ROW('Hygiene Data'!I24)),NA())</f>
        <v>#N/A</v>
      </c>
    </row>
    <row xmlns:x14ac="http://schemas.microsoft.com/office/spreadsheetml/2009/9/ac" r="31" x14ac:dyDescent="0.2">
      <c r="A31" s="319" t="e">
        <f ca="true">+RIGHT('Data Summary'!A31,LEN('Data Summary'!A31)-9)</f>
        <v>#VALUE!</v>
      </c>
      <c r="B31" s="32" t="str">
        <f ca="true">+IF(ISTEXT('Data Summary'!B31),'Data Summary'!B31,"")</f>
        <v/>
      </c>
      <c r="C31" s="318" t="e">
        <f ca="true">+VALUE('Data Summary'!C31)</f>
        <v>#VALUE!</v>
      </c>
      <c r="D31" s="85" t="e">
        <f ca="true">+IF(AND(ISNUMBER(OFFSET('Water Data'!$D$4,0,10*ROW('Water Data'!D25))),'Data Summary'!BS31="Yes"),100-OFFSET('Water Data'!$D$4,0,10*ROW('Water Data'!D25)),NA())</f>
        <v>#N/A</v>
      </c>
      <c r="E31" s="85" t="e">
        <f ca="true">+IF(AND(ISNUMBER(OFFSET('Water Data'!$D$6,0,10*ROW('Water Data'!D25))),'Data Summary'!BT31="Yes"),OFFSET('Water Data'!$D$6,0,10*ROW('Water Data'!D25)),NA())</f>
        <v>#N/A</v>
      </c>
      <c r="F31" s="85" t="e">
        <f ca="true">+IF(AND(ISNUMBER(OFFSET('Water Data'!$D$9,0,10*ROW('Water Data'!D25))),'Data Summary'!BU31="Yes"),OFFSET('Water Data'!$D$9,0,10*ROW('Water Data'!D25)),NA())</f>
        <v>#N/A</v>
      </c>
      <c r="G31" s="85" t="e">
        <f ca="true">+IF(AND(ISNUMBER(OFFSET('Water Data'!$E$4,0,10*ROW('Water Data'!E25))),'Data Summary'!BV31="Yes"),100-OFFSET('Water Data'!$E$4,0,10*ROW('Water Data'!E25)),NA())</f>
        <v>#N/A</v>
      </c>
      <c r="H31" s="85" t="e">
        <f ca="true">+IF(AND(ISNUMBER(OFFSET('Water Data'!$E$6,0,10*ROW('Water Data'!E25))),'Data Summary'!BW31="Yes"),OFFSET('Water Data'!$E$6,0,10*ROW('Water Data'!E25)),NA())</f>
        <v>#N/A</v>
      </c>
      <c r="I31" s="85" t="e">
        <f ca="true">+IF(AND(ISNUMBER(OFFSET('Water Data'!$E$9,0,10*ROW('Water Data'!E25))),'Data Summary'!BX31="Yes"),OFFSET('Water Data'!$E$9,0,10*ROW('Water Data'!E25)),NA())</f>
        <v>#N/A</v>
      </c>
      <c r="J31" s="85" t="e">
        <f ca="true">+IF(AND(ISNUMBER(OFFSET('Water Data'!$F$4,0,10*ROW('Water Data'!F25))),'Data Summary'!BY31="Yes"),100-OFFSET('Water Data'!$F$4,0,10*ROW('Water Data'!F25)),NA())</f>
        <v>#N/A</v>
      </c>
      <c r="K31" s="85" t="e">
        <f ca="true">+IF(AND(ISNUMBER(OFFSET('Water Data'!$F$6,0,10*ROW('Water Data'!F25))),'Data Summary'!BZ31="Yes"),OFFSET('Water Data'!$F$6,0,10*ROW('Water Data'!F25)),NA())</f>
        <v>#N/A</v>
      </c>
      <c r="L31" s="85" t="e">
        <f ca="true">+IF(AND(ISNUMBER(OFFSET('Water Data'!$F$9,0,10*ROW('Water Data'!F25))),'Data Summary'!CA31="Yes"),OFFSET('Water Data'!$F$9,0,10*ROW('Water Data'!F25)),NA())</f>
        <v>#N/A</v>
      </c>
      <c r="M31" s="85" t="e">
        <f ca="true">+IF(AND(ISNUMBER(OFFSET('Water Data'!$G$4,0,10*ROW('Water Data'!G25))),'Data Summary'!CB31="Yes"),100-OFFSET('Water Data'!$G$4,0,10*ROW('Water Data'!G25)),NA())</f>
        <v>#N/A</v>
      </c>
      <c r="N31" s="85" t="e">
        <f ca="true">+IF(AND(ISNUMBER(OFFSET('Water Data'!$G$6,0,10*ROW('Water Data'!G25))),'Data Summary'!CC31="Yes"),OFFSET('Water Data'!$G$6,0,10*ROW('Water Data'!G25)),NA())</f>
        <v>#N/A</v>
      </c>
      <c r="O31" s="85" t="e">
        <f ca="true">+IF(AND(ISNUMBER(OFFSET('Water Data'!$G$9,0,10*ROW('Water Data'!G25))),'Data Summary'!CD31="Yes"),OFFSET('Water Data'!$G$9,0,10*ROW('Water Data'!G25)),NA())</f>
        <v>#N/A</v>
      </c>
      <c r="P31" s="85" t="e">
        <f ca="true">+IF(AND(ISNUMBER(OFFSET('Water Data'!$H$4,0,10*ROW('Water Data'!H25))),'Data Summary'!CE31="Yes"),100-OFFSET('Water Data'!$H$4,0,10*ROW('Water Data'!H25)),NA())</f>
        <v>#N/A</v>
      </c>
      <c r="Q31" s="85" t="e">
        <f ca="true">+IF(AND(ISNUMBER(OFFSET('Water Data'!$H$6,0,10*ROW('Water Data'!H25))),'Data Summary'!CF31="Yes"),OFFSET('Water Data'!$H$6,0,10*ROW('Water Data'!H25)),NA())</f>
        <v>#N/A</v>
      </c>
      <c r="R31" s="85" t="e">
        <f ca="true">+IF(AND(ISNUMBER(OFFSET('Water Data'!$H$9,0,10*ROW('Water Data'!H25))),'Data Summary'!CG31="Yes"),OFFSET('Water Data'!$H$9,0,10*ROW('Water Data'!H25)),NA())</f>
        <v>#N/A</v>
      </c>
      <c r="S31" s="85" t="e">
        <f ca="true">+IF(AND(ISNUMBER(OFFSET('Water Data'!$I$4,0,10*ROW('Water Data'!I25))),'Data Summary'!CH31="Yes"),100-OFFSET('Water Data'!$I$4,0,10*ROW('Water Data'!I25)),NA())</f>
        <v>#N/A</v>
      </c>
      <c r="T31" s="85" t="e">
        <f ca="true">+IF(AND(ISNUMBER(OFFSET('Water Data'!$I$6,0,10*ROW('Water Data'!I25))),'Data Summary'!CI31="Yes"),OFFSET('Water Data'!$I$6,0,10*ROW('Water Data'!I25)),NA())</f>
        <v>#N/A</v>
      </c>
      <c r="U31" s="85" t="e">
        <f ca="true">+IF(AND(ISNUMBER(OFFSET('Water Data'!$I$9,0,10*ROW('Water Data'!I25))),'Data Summary'!CJ31="Yes"),OFFSET('Water Data'!$I$9,0,10*ROW('Water Data'!I25)),NA())</f>
        <v>#N/A</v>
      </c>
      <c r="V31" s="86" t="e">
        <f ca="true">+IF(AND(ISNUMBER(OFFSET('Sanitation Data'!$D$4,0,10*ROW('Sanitation Data'!D25))),'Data Summary'!CK31="Yes"),100-OFFSET('Sanitation Data'!$D$4,0,10*ROW('Sanitation Data'!D25)),NA())</f>
        <v>#N/A</v>
      </c>
      <c r="W31" s="86" t="e">
        <f ca="true">+IF(AND(ISNUMBER(OFFSET('Sanitation Data'!$D$6,0,10*ROW('Sanitation Data'!D25))),'Data Summary'!CL31="Yes"),OFFSET('Sanitation Data'!$D$6,0,10*ROW('Sanitation Data'!D25)),NA())</f>
        <v>#N/A</v>
      </c>
      <c r="X31" s="86" t="e">
        <f ca="true">+IF(AND(ISNUMBER(OFFSET('Sanitation Data'!$D$10,0,10*ROW('Sanitation Data'!D25))),'Data Summary'!CM31="Yes"),OFFSET('Sanitation Data'!$D$10,0,10*ROW('Sanitation Data'!D25)),NA())</f>
        <v>#N/A</v>
      </c>
      <c r="Y31" s="86" t="e">
        <f ca="true">+IF(AND(ISNUMBER(OFFSET('Sanitation Data'!$D$11,0,10*ROW('Sanitation Data'!D25))),'Data Summary'!CN31="Yes"),OFFSET('Sanitation Data'!$D$11,0,10*ROW('Sanitation Data'!D25)),NA())</f>
        <v>#N/A</v>
      </c>
      <c r="Z31" s="86" t="e">
        <f ca="true">+IF(AND(ISNUMBER(OFFSET('Sanitation Data'!$D$12,0,10*ROW('Sanitation Data'!D25))),'Data Summary'!CO31="Yes"),OFFSET('Sanitation Data'!$D$12,0,10*ROW('Sanitation Data'!D25)),NA())</f>
        <v>#N/A</v>
      </c>
      <c r="AA31" s="86" t="e">
        <f ca="true">+IF(AND(ISNUMBER(OFFSET('Sanitation Data'!$E$4,0,10*ROW('Sanitation Data'!E25))),'Data Summary'!CP31="Yes"),100-OFFSET('Sanitation Data'!$E$4,0,10*ROW('Sanitation Data'!E25)),NA())</f>
        <v>#N/A</v>
      </c>
      <c r="AB31" s="86" t="e">
        <f ca="true">+IF(AND(ISNUMBER(OFFSET('Sanitation Data'!$E$6,0,10*ROW('Sanitation Data'!E25))),'Data Summary'!CQ31="Yes"),OFFSET('Sanitation Data'!$E$6,0,10*ROW('Sanitation Data'!E25)),NA())</f>
        <v>#N/A</v>
      </c>
      <c r="AC31" s="86" t="e">
        <f ca="true">+IF(AND(ISNUMBER(OFFSET('Sanitation Data'!$E$10,0,10*ROW('Sanitation Data'!E25))),'Data Summary'!CR31="Yes"),OFFSET('Sanitation Data'!$E$10,0,10*ROW('Sanitation Data'!E25)),NA())</f>
        <v>#N/A</v>
      </c>
      <c r="AD31" s="86" t="e">
        <f ca="true">+IF(AND(ISNUMBER(OFFSET('Sanitation Data'!$E$11,0,10*ROW('Sanitation Data'!E25))),'Data Summary'!CS31="Yes"),OFFSET('Sanitation Data'!$E$11,0,10*ROW('Sanitation Data'!E25)),NA())</f>
        <v>#N/A</v>
      </c>
      <c r="AE31" s="86" t="e">
        <f ca="true">+IF(AND(ISNUMBER(OFFSET('Sanitation Data'!$E$12,0,10*ROW('Sanitation Data'!E25))),'Data Summary'!CT31="Yes"),OFFSET('Sanitation Data'!$E$12,0,10*ROW('Sanitation Data'!E25)),NA())</f>
        <v>#N/A</v>
      </c>
      <c r="AF31" s="86" t="e">
        <f ca="true">+IF(AND(ISNUMBER(OFFSET('Sanitation Data'!$F$4,0,10*ROW('Sanitation Data'!F25))),'Data Summary'!CU31="Yes"),100-OFFSET('Sanitation Data'!$F$4,0,10*ROW('Sanitation Data'!F25)),NA())</f>
        <v>#N/A</v>
      </c>
      <c r="AG31" s="86" t="e">
        <f ca="true">+IF(AND(ISNUMBER(OFFSET('Sanitation Data'!$F$6,0,10*ROW('Sanitation Data'!F25))),'Data Summary'!CV31="Yes"),OFFSET('Sanitation Data'!$F$6,0,10*ROW('Sanitation Data'!F25)),NA())</f>
        <v>#N/A</v>
      </c>
      <c r="AH31" s="86" t="e">
        <f ca="true">+IF(AND(ISNUMBER(OFFSET('Sanitation Data'!$F$10,0,10*ROW('Sanitation Data'!F25))),'Data Summary'!CW31="Yes"),OFFSET('Sanitation Data'!$F$10,0,10*ROW('Sanitation Data'!F25)),NA())</f>
        <v>#N/A</v>
      </c>
      <c r="AI31" s="86" t="e">
        <f ca="true">+IF(AND(ISNUMBER(OFFSET('Sanitation Data'!$F$11,0,10*ROW('Sanitation Data'!F25))),'Data Summary'!CX31="Yes"),OFFSET('Sanitation Data'!$F$11,0,10*ROW('Sanitation Data'!F25)),NA())</f>
        <v>#N/A</v>
      </c>
      <c r="AJ31" s="86" t="e">
        <f ca="true">+IF(AND(ISNUMBER(OFFSET('Sanitation Data'!$F$12,0,10*ROW('Sanitation Data'!F25))),'Data Summary'!CY31="Yes"),OFFSET('Sanitation Data'!$F$12,0,10*ROW('Sanitation Data'!F25)),NA())</f>
        <v>#N/A</v>
      </c>
      <c r="AK31" s="86" t="e">
        <f ca="true">+IF(AND(ISNUMBER(OFFSET('Sanitation Data'!$G$4,0,10*ROW('Sanitation Data'!G25))),'Data Summary'!CZ31="Yes"),100-OFFSET('Sanitation Data'!$G$4,0,10*ROW('Sanitation Data'!G25)),NA())</f>
        <v>#N/A</v>
      </c>
      <c r="AL31" s="86" t="e">
        <f ca="true">+IF(AND(ISNUMBER(OFFSET('Sanitation Data'!$G$6,0,10*ROW('Sanitation Data'!G25))),'Data Summary'!DA31="Yes"),OFFSET('Sanitation Data'!$G$6,0,10*ROW('Sanitation Data'!G25)),NA())</f>
        <v>#N/A</v>
      </c>
      <c r="AM31" s="86" t="e">
        <f ca="true">+IF(AND(ISNUMBER(OFFSET('Sanitation Data'!$G$10,0,10*ROW('Sanitation Data'!G25))),'Data Summary'!DB31="Yes"),OFFSET('Sanitation Data'!$G$10,0,10*ROW('Sanitation Data'!G25)),NA())</f>
        <v>#N/A</v>
      </c>
      <c r="AN31" s="86" t="e">
        <f ca="true">+IF(AND(ISNUMBER(OFFSET('Sanitation Data'!$G$11,0,10*ROW('Sanitation Data'!G25))),'Data Summary'!DC31="Yes"),OFFSET('Sanitation Data'!$G$11,0,10*ROW('Sanitation Data'!G25)),NA())</f>
        <v>#N/A</v>
      </c>
      <c r="AO31" s="86" t="e">
        <f ca="true">+IF(AND(ISNUMBER(OFFSET('Sanitation Data'!$G$12,0,10*ROW('Sanitation Data'!G25))),'Data Summary'!DD31="Yes"),OFFSET('Sanitation Data'!$G$12,0,10*ROW('Sanitation Data'!G25)),NA())</f>
        <v>#N/A</v>
      </c>
      <c r="AP31" s="86" t="e">
        <f ca="true">+IF(AND(ISNUMBER(OFFSET('Sanitation Data'!$H$4,0,10*ROW('Sanitation Data'!H25))),'Data Summary'!DE31="Yes"),100-OFFSET('Sanitation Data'!$H$4,0,10*ROW('Sanitation Data'!H25)),NA())</f>
        <v>#N/A</v>
      </c>
      <c r="AQ31" s="86" t="e">
        <f ca="true">+IF(AND(ISNUMBER(OFFSET('Sanitation Data'!$H$6,0,10*ROW('Sanitation Data'!H25))),'Data Summary'!DF31="Yes"),OFFSET('Sanitation Data'!$H$6,0,10*ROW('Sanitation Data'!H25)),NA())</f>
        <v>#N/A</v>
      </c>
      <c r="AR31" s="86" t="e">
        <f ca="true">+IF(AND(ISNUMBER(OFFSET('Sanitation Data'!$H$10,0,10*ROW('Sanitation Data'!H25))),'Data Summary'!DG31="Yes"),OFFSET('Sanitation Data'!$H$10,0,10*ROW('Sanitation Data'!H25)),NA())</f>
        <v>#N/A</v>
      </c>
      <c r="AS31" s="86" t="e">
        <f ca="true">+IF(AND(ISNUMBER(OFFSET('Sanitation Data'!$H$11,0,10*ROW('Sanitation Data'!H25))),'Data Summary'!DH31="Yes"),OFFSET('Sanitation Data'!$H$11,0,10*ROW('Sanitation Data'!H25)),NA())</f>
        <v>#N/A</v>
      </c>
      <c r="AT31" s="86" t="e">
        <f ca="true">+IF(AND(ISNUMBER(OFFSET('Sanitation Data'!$H$12,0,10*ROW('Sanitation Data'!H25))),'Data Summary'!DI31="Yes"),OFFSET('Sanitation Data'!$H$12,0,10*ROW('Sanitation Data'!H25)),NA())</f>
        <v>#N/A</v>
      </c>
      <c r="AU31" s="86" t="e">
        <f ca="true">+IF(AND(ISNUMBER(OFFSET('Sanitation Data'!$I$4,0,10*ROW('Sanitation Data'!I25))),'Data Summary'!DJ31="Yes"),100-OFFSET('Sanitation Data'!$I$4,0,10*ROW('Sanitation Data'!I25)),NA())</f>
        <v>#N/A</v>
      </c>
      <c r="AV31" s="86" t="e">
        <f ca="true">+IF(AND(ISNUMBER(OFFSET('Sanitation Data'!$I$6,0,10*ROW('Sanitation Data'!I25))),'Data Summary'!DK31="Yes"),OFFSET('Sanitation Data'!$I$6,0,10*ROW('Sanitation Data'!I25)),NA())</f>
        <v>#N/A</v>
      </c>
      <c r="AW31" s="86" t="e">
        <f ca="true">+IF(AND(ISNUMBER(OFFSET('Sanitation Data'!$I$10,0,10*ROW('Sanitation Data'!I25))),'Data Summary'!DL31="Yes"),OFFSET('Sanitation Data'!$I$10,0,10*ROW('Sanitation Data'!I25)),NA())</f>
        <v>#N/A</v>
      </c>
      <c r="AX31" s="86" t="e">
        <f ca="true">+IF(AND(ISNUMBER(OFFSET('Sanitation Data'!$I$11,0,10*ROW('Sanitation Data'!I25))),'Data Summary'!DM31="Yes"),OFFSET('Sanitation Data'!$I$11,0,10*ROW('Sanitation Data'!I25)),NA())</f>
        <v>#N/A</v>
      </c>
      <c r="AY31" s="86" t="e">
        <f ca="true">+IF(AND(ISNUMBER(OFFSET('Sanitation Data'!$I$12,0,10*ROW('Sanitation Data'!I25))),'Data Summary'!DN31="Yes"),OFFSET('Sanitation Data'!$I$12,0,10*ROW('Sanitation Data'!I25)),NA())</f>
        <v>#N/A</v>
      </c>
      <c r="AZ31" s="87" t="e">
        <f ca="true">+IF(AND(ISNUMBER(OFFSET('Hygiene Data'!$D$5,0,10*ROW('Hygiene Data'!D25))),'Data Summary'!DO31="Yes"),OFFSET('Hygiene Data'!$D$5,0,10*ROW('Hygiene Data'!D25)),NA())</f>
        <v>#N/A</v>
      </c>
      <c r="BA31" s="87" t="e">
        <f ca="true">+IF(AND(ISNUMBER(OFFSET('Hygiene Data'!$D$7,0,10*ROW('Hygiene Data'!D25))),'Data Summary'!DP31="Yes"),OFFSET('Hygiene Data'!$D$7,0,10*ROW('Hygiene Data'!D25)),NA())</f>
        <v>#N/A</v>
      </c>
      <c r="BB31" s="87" t="e">
        <f ca="true">+IF(AND(ISNUMBER(OFFSET('Hygiene Data'!$D$9,0,10*ROW('Hygiene Data'!D25))),'Data Summary'!DQ31="Yes"),OFFSET('Hygiene Data'!$D$9,0,10*ROW('Hygiene Data'!D25)),NA())</f>
        <v>#N/A</v>
      </c>
      <c r="BC31" s="87" t="e">
        <f ca="true">+IF(AND(ISNUMBER(OFFSET('Hygiene Data'!$E$5,0,10*ROW('Hygiene Data'!E25))),'Data Summary'!DR31="Yes"),OFFSET('Hygiene Data'!$E$5,0,10*ROW('Hygiene Data'!E25)),NA())</f>
        <v>#N/A</v>
      </c>
      <c r="BD31" s="87" t="e">
        <f ca="true">+IF(AND(ISNUMBER(OFFSET('Hygiene Data'!$E$7,0,10*ROW('Hygiene Data'!E25))),'Data Summary'!DS31="Yes"),OFFSET('Hygiene Data'!$E$7,0,10*ROW('Hygiene Data'!E25)),NA())</f>
        <v>#N/A</v>
      </c>
      <c r="BE31" s="87" t="e">
        <f ca="true">+IF(AND(ISNUMBER(OFFSET('Hygiene Data'!$E$9,0,10*ROW('Hygiene Data'!E25))),'Data Summary'!DT31="Yes"),OFFSET('Hygiene Data'!$E$9,0,10*ROW('Hygiene Data'!E25)),NA())</f>
        <v>#N/A</v>
      </c>
      <c r="BF31" s="87" t="e">
        <f ca="true">+IF(AND(ISNUMBER(OFFSET('Hygiene Data'!$F$5,0,10*ROW('Hygiene Data'!F25))),'Data Summary'!DU31="Yes"),OFFSET('Hygiene Data'!$F$5,0,10*ROW('Hygiene Data'!F25)),NA())</f>
        <v>#N/A</v>
      </c>
      <c r="BG31" s="87" t="e">
        <f ca="true">+IF(AND(ISNUMBER(OFFSET('Hygiene Data'!$F$7,0,10*ROW('Hygiene Data'!F25))),'Data Summary'!DV31="Yes"),OFFSET('Hygiene Data'!$F$7,0,10*ROW('Hygiene Data'!F25)),NA())</f>
        <v>#N/A</v>
      </c>
      <c r="BH31" s="87" t="e">
        <f ca="true">+IF(AND(ISNUMBER(OFFSET('Hygiene Data'!$F$9,0,10*ROW('Hygiene Data'!F25))),'Data Summary'!DW31="Yes"),OFFSET('Hygiene Data'!$F$9,0,10*ROW('Hygiene Data'!F25)),NA())</f>
        <v>#N/A</v>
      </c>
      <c r="BI31" s="87" t="e">
        <f ca="true">+IF(AND(ISNUMBER(OFFSET('Hygiene Data'!$G$5,0,10*ROW('Hygiene Data'!G25))),'Data Summary'!DX31="Yes"),OFFSET('Hygiene Data'!$G$5,0,10*ROW('Hygiene Data'!G25)),NA())</f>
        <v>#N/A</v>
      </c>
      <c r="BJ31" s="87" t="e">
        <f ca="true">+IF(AND(ISNUMBER(OFFSET('Hygiene Data'!$G$7,0,10*ROW('Hygiene Data'!G25))),'Data Summary'!DY31="Yes"),OFFSET('Hygiene Data'!$G$7,0,10*ROW('Hygiene Data'!G25)),NA())</f>
        <v>#N/A</v>
      </c>
      <c r="BK31" s="87" t="e">
        <f ca="true">+IF(AND(ISNUMBER(OFFSET('Hygiene Data'!$G$9,0,10*ROW('Hygiene Data'!G25))),'Data Summary'!DZ31="Yes"),OFFSET('Hygiene Data'!$G$9,0,10*ROW('Hygiene Data'!G25)),NA())</f>
        <v>#N/A</v>
      </c>
      <c r="BL31" s="87" t="e">
        <f ca="true">+IF(AND(ISNUMBER(OFFSET('Hygiene Data'!$H$5,0,10*ROW('Hygiene Data'!H25))),'Data Summary'!EA31="Yes"),OFFSET('Hygiene Data'!$H$5,0,10*ROW('Hygiene Data'!H25)),NA())</f>
        <v>#N/A</v>
      </c>
      <c r="BM31" s="87" t="e">
        <f ca="true">+IF(AND(ISNUMBER(OFFSET('Hygiene Data'!$H$7,0,10*ROW('Hygiene Data'!H25))),'Data Summary'!EB31="Yes"),OFFSET('Hygiene Data'!$H$7,0,10*ROW('Hygiene Data'!H25)),NA())</f>
        <v>#N/A</v>
      </c>
      <c r="BN31" s="87" t="e">
        <f ca="true">+IF(AND(ISNUMBER(OFFSET('Hygiene Data'!$H$9,0,10*ROW('Hygiene Data'!H25))),'Data Summary'!EC31="Yes"),OFFSET('Hygiene Data'!$H$9,0,10*ROW('Hygiene Data'!H25)),NA())</f>
        <v>#N/A</v>
      </c>
      <c r="BO31" s="87" t="e">
        <f ca="true">+IF(AND(ISNUMBER(OFFSET('Hygiene Data'!$I$5,0,10*ROW('Hygiene Data'!I25))),'Data Summary'!ED31="Yes"),OFFSET('Hygiene Data'!$I$5,0,10*ROW('Hygiene Data'!I25)),NA())</f>
        <v>#N/A</v>
      </c>
      <c r="BP31" s="87" t="e">
        <f ca="true">+IF(AND(ISNUMBER(OFFSET('Hygiene Data'!$I$7,0,10*ROW('Hygiene Data'!I25))),'Data Summary'!EE31="Yes"),OFFSET('Hygiene Data'!$I$7,0,10*ROW('Hygiene Data'!I25)),NA())</f>
        <v>#N/A</v>
      </c>
      <c r="BQ31" s="87" t="e">
        <f ca="true">+IF(AND(ISNUMBER(OFFSET('Hygiene Data'!$I$9,0,10*ROW('Hygiene Data'!I25))),'Data Summary'!EF31="Yes"),OFFSET('Hygiene Data'!$I$9,0,10*ROW('Hygiene Data'!I25)),NA())</f>
        <v>#N/A</v>
      </c>
    </row>
    <row xmlns:x14ac="http://schemas.microsoft.com/office/spreadsheetml/2009/9/ac" r="32" x14ac:dyDescent="0.2">
      <c r="A32" s="319" t="e">
        <f ca="true">+RIGHT('Data Summary'!A32,LEN('Data Summary'!A32)-9)</f>
        <v>#VALUE!</v>
      </c>
      <c r="B32" s="32" t="str">
        <f ca="true">+IF(ISTEXT('Data Summary'!B32),'Data Summary'!B32,"")</f>
        <v/>
      </c>
      <c r="C32" s="318" t="e">
        <f ca="true">+VALUE('Data Summary'!C32)</f>
        <v>#VALUE!</v>
      </c>
      <c r="D32" s="85" t="e">
        <f ca="true">+IF(AND(ISNUMBER(OFFSET('Water Data'!$D$4,0,10*ROW('Water Data'!D26))),'Data Summary'!BS32="Yes"),100-OFFSET('Water Data'!$D$4,0,10*ROW('Water Data'!D26)),NA())</f>
        <v>#N/A</v>
      </c>
      <c r="E32" s="85" t="e">
        <f ca="true">+IF(AND(ISNUMBER(OFFSET('Water Data'!$D$6,0,10*ROW('Water Data'!D26))),'Data Summary'!BT32="Yes"),OFFSET('Water Data'!$D$6,0,10*ROW('Water Data'!D26)),NA())</f>
        <v>#N/A</v>
      </c>
      <c r="F32" s="85" t="e">
        <f ca="true">+IF(AND(ISNUMBER(OFFSET('Water Data'!$D$9,0,10*ROW('Water Data'!D26))),'Data Summary'!BU32="Yes"),OFFSET('Water Data'!$D$9,0,10*ROW('Water Data'!D26)),NA())</f>
        <v>#N/A</v>
      </c>
      <c r="G32" s="85" t="e">
        <f ca="true">+IF(AND(ISNUMBER(OFFSET('Water Data'!$E$4,0,10*ROW('Water Data'!E26))),'Data Summary'!BV32="Yes"),100-OFFSET('Water Data'!$E$4,0,10*ROW('Water Data'!E26)),NA())</f>
        <v>#N/A</v>
      </c>
      <c r="H32" s="85" t="e">
        <f ca="true">+IF(AND(ISNUMBER(OFFSET('Water Data'!$E$6,0,10*ROW('Water Data'!E26))),'Data Summary'!BW32="Yes"),OFFSET('Water Data'!$E$6,0,10*ROW('Water Data'!E26)),NA())</f>
        <v>#N/A</v>
      </c>
      <c r="I32" s="85" t="e">
        <f ca="true">+IF(AND(ISNUMBER(OFFSET('Water Data'!$E$9,0,10*ROW('Water Data'!E26))),'Data Summary'!BX32="Yes"),OFFSET('Water Data'!$E$9,0,10*ROW('Water Data'!E26)),NA())</f>
        <v>#N/A</v>
      </c>
      <c r="J32" s="85" t="e">
        <f ca="true">+IF(AND(ISNUMBER(OFFSET('Water Data'!$F$4,0,10*ROW('Water Data'!F26))),'Data Summary'!BY32="Yes"),100-OFFSET('Water Data'!$F$4,0,10*ROW('Water Data'!F26)),NA())</f>
        <v>#N/A</v>
      </c>
      <c r="K32" s="85" t="e">
        <f ca="true">+IF(AND(ISNUMBER(OFFSET('Water Data'!$F$6,0,10*ROW('Water Data'!F26))),'Data Summary'!BZ32="Yes"),OFFSET('Water Data'!$F$6,0,10*ROW('Water Data'!F26)),NA())</f>
        <v>#N/A</v>
      </c>
      <c r="L32" s="85" t="e">
        <f ca="true">+IF(AND(ISNUMBER(OFFSET('Water Data'!$F$9,0,10*ROW('Water Data'!F26))),'Data Summary'!CA32="Yes"),OFFSET('Water Data'!$F$9,0,10*ROW('Water Data'!F26)),NA())</f>
        <v>#N/A</v>
      </c>
      <c r="M32" s="85" t="e">
        <f ca="true">+IF(AND(ISNUMBER(OFFSET('Water Data'!$G$4,0,10*ROW('Water Data'!G26))),'Data Summary'!CB32="Yes"),100-OFFSET('Water Data'!$G$4,0,10*ROW('Water Data'!G26)),NA())</f>
        <v>#N/A</v>
      </c>
      <c r="N32" s="85" t="e">
        <f ca="true">+IF(AND(ISNUMBER(OFFSET('Water Data'!$G$6,0,10*ROW('Water Data'!G26))),'Data Summary'!CC32="Yes"),OFFSET('Water Data'!$G$6,0,10*ROW('Water Data'!G26)),NA())</f>
        <v>#N/A</v>
      </c>
      <c r="O32" s="85" t="e">
        <f ca="true">+IF(AND(ISNUMBER(OFFSET('Water Data'!$G$9,0,10*ROW('Water Data'!G26))),'Data Summary'!CD32="Yes"),OFFSET('Water Data'!$G$9,0,10*ROW('Water Data'!G26)),NA())</f>
        <v>#N/A</v>
      </c>
      <c r="P32" s="85" t="e">
        <f ca="true">+IF(AND(ISNUMBER(OFFSET('Water Data'!$H$4,0,10*ROW('Water Data'!H26))),'Data Summary'!CE32="Yes"),100-OFFSET('Water Data'!$H$4,0,10*ROW('Water Data'!H26)),NA())</f>
        <v>#N/A</v>
      </c>
      <c r="Q32" s="85" t="e">
        <f ca="true">+IF(AND(ISNUMBER(OFFSET('Water Data'!$H$6,0,10*ROW('Water Data'!H26))),'Data Summary'!CF32="Yes"),OFFSET('Water Data'!$H$6,0,10*ROW('Water Data'!H26)),NA())</f>
        <v>#N/A</v>
      </c>
      <c r="R32" s="85" t="e">
        <f ca="true">+IF(AND(ISNUMBER(OFFSET('Water Data'!$H$9,0,10*ROW('Water Data'!H26))),'Data Summary'!CG32="Yes"),OFFSET('Water Data'!$H$9,0,10*ROW('Water Data'!H26)),NA())</f>
        <v>#N/A</v>
      </c>
      <c r="S32" s="85" t="e">
        <f ca="true">+IF(AND(ISNUMBER(OFFSET('Water Data'!$I$4,0,10*ROW('Water Data'!I26))),'Data Summary'!CH32="Yes"),100-OFFSET('Water Data'!$I$4,0,10*ROW('Water Data'!I26)),NA())</f>
        <v>#N/A</v>
      </c>
      <c r="T32" s="85" t="e">
        <f ca="true">+IF(AND(ISNUMBER(OFFSET('Water Data'!$I$6,0,10*ROW('Water Data'!I26))),'Data Summary'!CI32="Yes"),OFFSET('Water Data'!$I$6,0,10*ROW('Water Data'!I26)),NA())</f>
        <v>#N/A</v>
      </c>
      <c r="U32" s="85" t="e">
        <f ca="true">+IF(AND(ISNUMBER(OFFSET('Water Data'!$I$9,0,10*ROW('Water Data'!I26))),'Data Summary'!CJ32="Yes"),OFFSET('Water Data'!$I$9,0,10*ROW('Water Data'!I26)),NA())</f>
        <v>#N/A</v>
      </c>
      <c r="V32" s="86" t="e">
        <f ca="true">+IF(AND(ISNUMBER(OFFSET('Sanitation Data'!$D$4,0,10*ROW('Sanitation Data'!D26))),'Data Summary'!CK32="Yes"),100-OFFSET('Sanitation Data'!$D$4,0,10*ROW('Sanitation Data'!D26)),NA())</f>
        <v>#N/A</v>
      </c>
      <c r="W32" s="86" t="e">
        <f ca="true">+IF(AND(ISNUMBER(OFFSET('Sanitation Data'!$D$6,0,10*ROW('Sanitation Data'!D26))),'Data Summary'!CL32="Yes"),OFFSET('Sanitation Data'!$D$6,0,10*ROW('Sanitation Data'!D26)),NA())</f>
        <v>#N/A</v>
      </c>
      <c r="X32" s="86" t="e">
        <f ca="true">+IF(AND(ISNUMBER(OFFSET('Sanitation Data'!$D$10,0,10*ROW('Sanitation Data'!D26))),'Data Summary'!CM32="Yes"),OFFSET('Sanitation Data'!$D$10,0,10*ROW('Sanitation Data'!D26)),NA())</f>
        <v>#N/A</v>
      </c>
      <c r="Y32" s="86" t="e">
        <f ca="true">+IF(AND(ISNUMBER(OFFSET('Sanitation Data'!$D$11,0,10*ROW('Sanitation Data'!D26))),'Data Summary'!CN32="Yes"),OFFSET('Sanitation Data'!$D$11,0,10*ROW('Sanitation Data'!D26)),NA())</f>
        <v>#N/A</v>
      </c>
      <c r="Z32" s="86" t="e">
        <f ca="true">+IF(AND(ISNUMBER(OFFSET('Sanitation Data'!$D$12,0,10*ROW('Sanitation Data'!D26))),'Data Summary'!CO32="Yes"),OFFSET('Sanitation Data'!$D$12,0,10*ROW('Sanitation Data'!D26)),NA())</f>
        <v>#N/A</v>
      </c>
      <c r="AA32" s="86" t="e">
        <f ca="true">+IF(AND(ISNUMBER(OFFSET('Sanitation Data'!$E$4,0,10*ROW('Sanitation Data'!E26))),'Data Summary'!CP32="Yes"),100-OFFSET('Sanitation Data'!$E$4,0,10*ROW('Sanitation Data'!E26)),NA())</f>
        <v>#N/A</v>
      </c>
      <c r="AB32" s="86" t="e">
        <f ca="true">+IF(AND(ISNUMBER(OFFSET('Sanitation Data'!$E$6,0,10*ROW('Sanitation Data'!E26))),'Data Summary'!CQ32="Yes"),OFFSET('Sanitation Data'!$E$6,0,10*ROW('Sanitation Data'!E26)),NA())</f>
        <v>#N/A</v>
      </c>
      <c r="AC32" s="86" t="e">
        <f ca="true">+IF(AND(ISNUMBER(OFFSET('Sanitation Data'!$E$10,0,10*ROW('Sanitation Data'!E26))),'Data Summary'!CR32="Yes"),OFFSET('Sanitation Data'!$E$10,0,10*ROW('Sanitation Data'!E26)),NA())</f>
        <v>#N/A</v>
      </c>
      <c r="AD32" s="86" t="e">
        <f ca="true">+IF(AND(ISNUMBER(OFFSET('Sanitation Data'!$E$11,0,10*ROW('Sanitation Data'!E26))),'Data Summary'!CS32="Yes"),OFFSET('Sanitation Data'!$E$11,0,10*ROW('Sanitation Data'!E26)),NA())</f>
        <v>#N/A</v>
      </c>
      <c r="AE32" s="86" t="e">
        <f ca="true">+IF(AND(ISNUMBER(OFFSET('Sanitation Data'!$E$12,0,10*ROW('Sanitation Data'!E26))),'Data Summary'!CT32="Yes"),OFFSET('Sanitation Data'!$E$12,0,10*ROW('Sanitation Data'!E26)),NA())</f>
        <v>#N/A</v>
      </c>
      <c r="AF32" s="86" t="e">
        <f ca="true">+IF(AND(ISNUMBER(OFFSET('Sanitation Data'!$F$4,0,10*ROW('Sanitation Data'!F26))),'Data Summary'!CU32="Yes"),100-OFFSET('Sanitation Data'!$F$4,0,10*ROW('Sanitation Data'!F26)),NA())</f>
        <v>#N/A</v>
      </c>
      <c r="AG32" s="86" t="e">
        <f ca="true">+IF(AND(ISNUMBER(OFFSET('Sanitation Data'!$F$6,0,10*ROW('Sanitation Data'!F26))),'Data Summary'!CV32="Yes"),OFFSET('Sanitation Data'!$F$6,0,10*ROW('Sanitation Data'!F26)),NA())</f>
        <v>#N/A</v>
      </c>
      <c r="AH32" s="86" t="e">
        <f ca="true">+IF(AND(ISNUMBER(OFFSET('Sanitation Data'!$F$10,0,10*ROW('Sanitation Data'!F26))),'Data Summary'!CW32="Yes"),OFFSET('Sanitation Data'!$F$10,0,10*ROW('Sanitation Data'!F26)),NA())</f>
        <v>#N/A</v>
      </c>
      <c r="AI32" s="86" t="e">
        <f ca="true">+IF(AND(ISNUMBER(OFFSET('Sanitation Data'!$F$11,0,10*ROW('Sanitation Data'!F26))),'Data Summary'!CX32="Yes"),OFFSET('Sanitation Data'!$F$11,0,10*ROW('Sanitation Data'!F26)),NA())</f>
        <v>#N/A</v>
      </c>
      <c r="AJ32" s="86" t="e">
        <f ca="true">+IF(AND(ISNUMBER(OFFSET('Sanitation Data'!$F$12,0,10*ROW('Sanitation Data'!F26))),'Data Summary'!CY32="Yes"),OFFSET('Sanitation Data'!$F$12,0,10*ROW('Sanitation Data'!F26)),NA())</f>
        <v>#N/A</v>
      </c>
      <c r="AK32" s="86" t="e">
        <f ca="true">+IF(AND(ISNUMBER(OFFSET('Sanitation Data'!$G$4,0,10*ROW('Sanitation Data'!G26))),'Data Summary'!CZ32="Yes"),100-OFFSET('Sanitation Data'!$G$4,0,10*ROW('Sanitation Data'!G26)),NA())</f>
        <v>#N/A</v>
      </c>
      <c r="AL32" s="86" t="e">
        <f ca="true">+IF(AND(ISNUMBER(OFFSET('Sanitation Data'!$G$6,0,10*ROW('Sanitation Data'!G26))),'Data Summary'!DA32="Yes"),OFFSET('Sanitation Data'!$G$6,0,10*ROW('Sanitation Data'!G26)),NA())</f>
        <v>#N/A</v>
      </c>
      <c r="AM32" s="86" t="e">
        <f ca="true">+IF(AND(ISNUMBER(OFFSET('Sanitation Data'!$G$10,0,10*ROW('Sanitation Data'!G26))),'Data Summary'!DB32="Yes"),OFFSET('Sanitation Data'!$G$10,0,10*ROW('Sanitation Data'!G26)),NA())</f>
        <v>#N/A</v>
      </c>
      <c r="AN32" s="86" t="e">
        <f ca="true">+IF(AND(ISNUMBER(OFFSET('Sanitation Data'!$G$11,0,10*ROW('Sanitation Data'!G26))),'Data Summary'!DC32="Yes"),OFFSET('Sanitation Data'!$G$11,0,10*ROW('Sanitation Data'!G26)),NA())</f>
        <v>#N/A</v>
      </c>
      <c r="AO32" s="86" t="e">
        <f ca="true">+IF(AND(ISNUMBER(OFFSET('Sanitation Data'!$G$12,0,10*ROW('Sanitation Data'!G26))),'Data Summary'!DD32="Yes"),OFFSET('Sanitation Data'!$G$12,0,10*ROW('Sanitation Data'!G26)),NA())</f>
        <v>#N/A</v>
      </c>
      <c r="AP32" s="86" t="e">
        <f ca="true">+IF(AND(ISNUMBER(OFFSET('Sanitation Data'!$H$4,0,10*ROW('Sanitation Data'!H26))),'Data Summary'!DE32="Yes"),100-OFFSET('Sanitation Data'!$H$4,0,10*ROW('Sanitation Data'!H26)),NA())</f>
        <v>#N/A</v>
      </c>
      <c r="AQ32" s="86" t="e">
        <f ca="true">+IF(AND(ISNUMBER(OFFSET('Sanitation Data'!$H$6,0,10*ROW('Sanitation Data'!H26))),'Data Summary'!DF32="Yes"),OFFSET('Sanitation Data'!$H$6,0,10*ROW('Sanitation Data'!H26)),NA())</f>
        <v>#N/A</v>
      </c>
      <c r="AR32" s="86" t="e">
        <f ca="true">+IF(AND(ISNUMBER(OFFSET('Sanitation Data'!$H$10,0,10*ROW('Sanitation Data'!H26))),'Data Summary'!DG32="Yes"),OFFSET('Sanitation Data'!$H$10,0,10*ROW('Sanitation Data'!H26)),NA())</f>
        <v>#N/A</v>
      </c>
      <c r="AS32" s="86" t="e">
        <f ca="true">+IF(AND(ISNUMBER(OFFSET('Sanitation Data'!$H$11,0,10*ROW('Sanitation Data'!H26))),'Data Summary'!DH32="Yes"),OFFSET('Sanitation Data'!$H$11,0,10*ROW('Sanitation Data'!H26)),NA())</f>
        <v>#N/A</v>
      </c>
      <c r="AT32" s="86" t="e">
        <f ca="true">+IF(AND(ISNUMBER(OFFSET('Sanitation Data'!$H$12,0,10*ROW('Sanitation Data'!H26))),'Data Summary'!DI32="Yes"),OFFSET('Sanitation Data'!$H$12,0,10*ROW('Sanitation Data'!H26)),NA())</f>
        <v>#N/A</v>
      </c>
      <c r="AU32" s="86" t="e">
        <f ca="true">+IF(AND(ISNUMBER(OFFSET('Sanitation Data'!$I$4,0,10*ROW('Sanitation Data'!I26))),'Data Summary'!DJ32="Yes"),100-OFFSET('Sanitation Data'!$I$4,0,10*ROW('Sanitation Data'!I26)),NA())</f>
        <v>#N/A</v>
      </c>
      <c r="AV32" s="86" t="e">
        <f ca="true">+IF(AND(ISNUMBER(OFFSET('Sanitation Data'!$I$6,0,10*ROW('Sanitation Data'!I26))),'Data Summary'!DK32="Yes"),OFFSET('Sanitation Data'!$I$6,0,10*ROW('Sanitation Data'!I26)),NA())</f>
        <v>#N/A</v>
      </c>
      <c r="AW32" s="86" t="e">
        <f ca="true">+IF(AND(ISNUMBER(OFFSET('Sanitation Data'!$I$10,0,10*ROW('Sanitation Data'!I26))),'Data Summary'!DL32="Yes"),OFFSET('Sanitation Data'!$I$10,0,10*ROW('Sanitation Data'!I26)),NA())</f>
        <v>#N/A</v>
      </c>
      <c r="AX32" s="86" t="e">
        <f ca="true">+IF(AND(ISNUMBER(OFFSET('Sanitation Data'!$I$11,0,10*ROW('Sanitation Data'!I26))),'Data Summary'!DM32="Yes"),OFFSET('Sanitation Data'!$I$11,0,10*ROW('Sanitation Data'!I26)),NA())</f>
        <v>#N/A</v>
      </c>
      <c r="AY32" s="86" t="e">
        <f ca="true">+IF(AND(ISNUMBER(OFFSET('Sanitation Data'!$I$12,0,10*ROW('Sanitation Data'!I26))),'Data Summary'!DN32="Yes"),OFFSET('Sanitation Data'!$I$12,0,10*ROW('Sanitation Data'!I26)),NA())</f>
        <v>#N/A</v>
      </c>
      <c r="AZ32" s="87" t="e">
        <f ca="true">+IF(AND(ISNUMBER(OFFSET('Hygiene Data'!$D$5,0,10*ROW('Hygiene Data'!D26))),'Data Summary'!DO32="Yes"),OFFSET('Hygiene Data'!$D$5,0,10*ROW('Hygiene Data'!D26)),NA())</f>
        <v>#N/A</v>
      </c>
      <c r="BA32" s="87" t="e">
        <f ca="true">+IF(AND(ISNUMBER(OFFSET('Hygiene Data'!$D$7,0,10*ROW('Hygiene Data'!D26))),'Data Summary'!DP32="Yes"),OFFSET('Hygiene Data'!$D$7,0,10*ROW('Hygiene Data'!D26)),NA())</f>
        <v>#N/A</v>
      </c>
      <c r="BB32" s="87" t="e">
        <f ca="true">+IF(AND(ISNUMBER(OFFSET('Hygiene Data'!$D$9,0,10*ROW('Hygiene Data'!D26))),'Data Summary'!DQ32="Yes"),OFFSET('Hygiene Data'!$D$9,0,10*ROW('Hygiene Data'!D26)),NA())</f>
        <v>#N/A</v>
      </c>
      <c r="BC32" s="87" t="e">
        <f ca="true">+IF(AND(ISNUMBER(OFFSET('Hygiene Data'!$E$5,0,10*ROW('Hygiene Data'!E26))),'Data Summary'!DR32="Yes"),OFFSET('Hygiene Data'!$E$5,0,10*ROW('Hygiene Data'!E26)),NA())</f>
        <v>#N/A</v>
      </c>
      <c r="BD32" s="87" t="e">
        <f ca="true">+IF(AND(ISNUMBER(OFFSET('Hygiene Data'!$E$7,0,10*ROW('Hygiene Data'!E26))),'Data Summary'!DS32="Yes"),OFFSET('Hygiene Data'!$E$7,0,10*ROW('Hygiene Data'!E26)),NA())</f>
        <v>#N/A</v>
      </c>
      <c r="BE32" s="87" t="e">
        <f ca="true">+IF(AND(ISNUMBER(OFFSET('Hygiene Data'!$E$9,0,10*ROW('Hygiene Data'!E26))),'Data Summary'!DT32="Yes"),OFFSET('Hygiene Data'!$E$9,0,10*ROW('Hygiene Data'!E26)),NA())</f>
        <v>#N/A</v>
      </c>
      <c r="BF32" s="87" t="e">
        <f ca="true">+IF(AND(ISNUMBER(OFFSET('Hygiene Data'!$F$5,0,10*ROW('Hygiene Data'!F26))),'Data Summary'!DU32="Yes"),OFFSET('Hygiene Data'!$F$5,0,10*ROW('Hygiene Data'!F26)),NA())</f>
        <v>#N/A</v>
      </c>
      <c r="BG32" s="87" t="e">
        <f ca="true">+IF(AND(ISNUMBER(OFFSET('Hygiene Data'!$F$7,0,10*ROW('Hygiene Data'!F26))),'Data Summary'!DV32="Yes"),OFFSET('Hygiene Data'!$F$7,0,10*ROW('Hygiene Data'!F26)),NA())</f>
        <v>#N/A</v>
      </c>
      <c r="BH32" s="87" t="e">
        <f ca="true">+IF(AND(ISNUMBER(OFFSET('Hygiene Data'!$F$9,0,10*ROW('Hygiene Data'!F26))),'Data Summary'!DW32="Yes"),OFFSET('Hygiene Data'!$F$9,0,10*ROW('Hygiene Data'!F26)),NA())</f>
        <v>#N/A</v>
      </c>
      <c r="BI32" s="87" t="e">
        <f ca="true">+IF(AND(ISNUMBER(OFFSET('Hygiene Data'!$G$5,0,10*ROW('Hygiene Data'!G26))),'Data Summary'!DX32="Yes"),OFFSET('Hygiene Data'!$G$5,0,10*ROW('Hygiene Data'!G26)),NA())</f>
        <v>#N/A</v>
      </c>
      <c r="BJ32" s="87" t="e">
        <f ca="true">+IF(AND(ISNUMBER(OFFSET('Hygiene Data'!$G$7,0,10*ROW('Hygiene Data'!G26))),'Data Summary'!DY32="Yes"),OFFSET('Hygiene Data'!$G$7,0,10*ROW('Hygiene Data'!G26)),NA())</f>
        <v>#N/A</v>
      </c>
      <c r="BK32" s="87" t="e">
        <f ca="true">+IF(AND(ISNUMBER(OFFSET('Hygiene Data'!$G$9,0,10*ROW('Hygiene Data'!G26))),'Data Summary'!DZ32="Yes"),OFFSET('Hygiene Data'!$G$9,0,10*ROW('Hygiene Data'!G26)),NA())</f>
        <v>#N/A</v>
      </c>
      <c r="BL32" s="87" t="e">
        <f ca="true">+IF(AND(ISNUMBER(OFFSET('Hygiene Data'!$H$5,0,10*ROW('Hygiene Data'!H26))),'Data Summary'!EA32="Yes"),OFFSET('Hygiene Data'!$H$5,0,10*ROW('Hygiene Data'!H26)),NA())</f>
        <v>#N/A</v>
      </c>
      <c r="BM32" s="87" t="e">
        <f ca="true">+IF(AND(ISNUMBER(OFFSET('Hygiene Data'!$H$7,0,10*ROW('Hygiene Data'!H26))),'Data Summary'!EB32="Yes"),OFFSET('Hygiene Data'!$H$7,0,10*ROW('Hygiene Data'!H26)),NA())</f>
        <v>#N/A</v>
      </c>
      <c r="BN32" s="87" t="e">
        <f ca="true">+IF(AND(ISNUMBER(OFFSET('Hygiene Data'!$H$9,0,10*ROW('Hygiene Data'!H26))),'Data Summary'!EC32="Yes"),OFFSET('Hygiene Data'!$H$9,0,10*ROW('Hygiene Data'!H26)),NA())</f>
        <v>#N/A</v>
      </c>
      <c r="BO32" s="87" t="e">
        <f ca="true">+IF(AND(ISNUMBER(OFFSET('Hygiene Data'!$I$5,0,10*ROW('Hygiene Data'!I26))),'Data Summary'!ED32="Yes"),OFFSET('Hygiene Data'!$I$5,0,10*ROW('Hygiene Data'!I26)),NA())</f>
        <v>#N/A</v>
      </c>
      <c r="BP32" s="87" t="e">
        <f ca="true">+IF(AND(ISNUMBER(OFFSET('Hygiene Data'!$I$7,0,10*ROW('Hygiene Data'!I26))),'Data Summary'!EE32="Yes"),OFFSET('Hygiene Data'!$I$7,0,10*ROW('Hygiene Data'!I26)),NA())</f>
        <v>#N/A</v>
      </c>
      <c r="BQ32" s="87" t="e">
        <f ca="true">+IF(AND(ISNUMBER(OFFSET('Hygiene Data'!$I$9,0,10*ROW('Hygiene Data'!I26))),'Data Summary'!EF32="Yes"),OFFSET('Hygiene Data'!$I$9,0,10*ROW('Hygiene Data'!I26)),NA())</f>
        <v>#N/A</v>
      </c>
    </row>
    <row xmlns:x14ac="http://schemas.microsoft.com/office/spreadsheetml/2009/9/ac" r="33" x14ac:dyDescent="0.2">
      <c r="A33" s="319" t="e">
        <f ca="true">+RIGHT('Data Summary'!A33,LEN('Data Summary'!A33)-9)</f>
        <v>#VALUE!</v>
      </c>
      <c r="B33" s="32" t="str">
        <f ca="true">+IF(ISTEXT('Data Summary'!B33),'Data Summary'!B33,"")</f>
        <v/>
      </c>
      <c r="C33" s="318" t="e">
        <f ca="true">+VALUE('Data Summary'!C33)</f>
        <v>#VALUE!</v>
      </c>
      <c r="D33" s="85" t="e">
        <f ca="true">+IF(AND(ISNUMBER(OFFSET('Water Data'!$D$4,0,10*ROW('Water Data'!D27))),'Data Summary'!BS33="Yes"),100-OFFSET('Water Data'!$D$4,0,10*ROW('Water Data'!D27)),NA())</f>
        <v>#N/A</v>
      </c>
      <c r="E33" s="85" t="e">
        <f ca="true">+IF(AND(ISNUMBER(OFFSET('Water Data'!$D$6,0,10*ROW('Water Data'!D27))),'Data Summary'!BT33="Yes"),OFFSET('Water Data'!$D$6,0,10*ROW('Water Data'!D27)),NA())</f>
        <v>#N/A</v>
      </c>
      <c r="F33" s="85" t="e">
        <f ca="true">+IF(AND(ISNUMBER(OFFSET('Water Data'!$D$9,0,10*ROW('Water Data'!D27))),'Data Summary'!BU33="Yes"),OFFSET('Water Data'!$D$9,0,10*ROW('Water Data'!D27)),NA())</f>
        <v>#N/A</v>
      </c>
      <c r="G33" s="85" t="e">
        <f ca="true">+IF(AND(ISNUMBER(OFFSET('Water Data'!$E$4,0,10*ROW('Water Data'!E27))),'Data Summary'!BV33="Yes"),100-OFFSET('Water Data'!$E$4,0,10*ROW('Water Data'!E27)),NA())</f>
        <v>#N/A</v>
      </c>
      <c r="H33" s="85" t="e">
        <f ca="true">+IF(AND(ISNUMBER(OFFSET('Water Data'!$E$6,0,10*ROW('Water Data'!E27))),'Data Summary'!BW33="Yes"),OFFSET('Water Data'!$E$6,0,10*ROW('Water Data'!E27)),NA())</f>
        <v>#N/A</v>
      </c>
      <c r="I33" s="85" t="e">
        <f ca="true">+IF(AND(ISNUMBER(OFFSET('Water Data'!$E$9,0,10*ROW('Water Data'!E27))),'Data Summary'!BX33="Yes"),OFFSET('Water Data'!$E$9,0,10*ROW('Water Data'!E27)),NA())</f>
        <v>#N/A</v>
      </c>
      <c r="J33" s="85" t="e">
        <f ca="true">+IF(AND(ISNUMBER(OFFSET('Water Data'!$F$4,0,10*ROW('Water Data'!F27))),'Data Summary'!BY33="Yes"),100-OFFSET('Water Data'!$F$4,0,10*ROW('Water Data'!F27)),NA())</f>
        <v>#N/A</v>
      </c>
      <c r="K33" s="85" t="e">
        <f ca="true">+IF(AND(ISNUMBER(OFFSET('Water Data'!$F$6,0,10*ROW('Water Data'!F27))),'Data Summary'!BZ33="Yes"),OFFSET('Water Data'!$F$6,0,10*ROW('Water Data'!F27)),NA())</f>
        <v>#N/A</v>
      </c>
      <c r="L33" s="85" t="e">
        <f ca="true">+IF(AND(ISNUMBER(OFFSET('Water Data'!$F$9,0,10*ROW('Water Data'!F27))),'Data Summary'!CA33="Yes"),OFFSET('Water Data'!$F$9,0,10*ROW('Water Data'!F27)),NA())</f>
        <v>#N/A</v>
      </c>
      <c r="M33" s="85" t="e">
        <f ca="true">+IF(AND(ISNUMBER(OFFSET('Water Data'!$G$4,0,10*ROW('Water Data'!G27))),'Data Summary'!CB33="Yes"),100-OFFSET('Water Data'!$G$4,0,10*ROW('Water Data'!G27)),NA())</f>
        <v>#N/A</v>
      </c>
      <c r="N33" s="85" t="e">
        <f ca="true">+IF(AND(ISNUMBER(OFFSET('Water Data'!$G$6,0,10*ROW('Water Data'!G27))),'Data Summary'!CC33="Yes"),OFFSET('Water Data'!$G$6,0,10*ROW('Water Data'!G27)),NA())</f>
        <v>#N/A</v>
      </c>
      <c r="O33" s="85" t="e">
        <f ca="true">+IF(AND(ISNUMBER(OFFSET('Water Data'!$G$9,0,10*ROW('Water Data'!G27))),'Data Summary'!CD33="Yes"),OFFSET('Water Data'!$G$9,0,10*ROW('Water Data'!G27)),NA())</f>
        <v>#N/A</v>
      </c>
      <c r="P33" s="85" t="e">
        <f ca="true">+IF(AND(ISNUMBER(OFFSET('Water Data'!$H$4,0,10*ROW('Water Data'!H27))),'Data Summary'!CE33="Yes"),100-OFFSET('Water Data'!$H$4,0,10*ROW('Water Data'!H27)),NA())</f>
        <v>#N/A</v>
      </c>
      <c r="Q33" s="85" t="e">
        <f ca="true">+IF(AND(ISNUMBER(OFFSET('Water Data'!$H$6,0,10*ROW('Water Data'!H27))),'Data Summary'!CF33="Yes"),OFFSET('Water Data'!$H$6,0,10*ROW('Water Data'!H27)),NA())</f>
        <v>#N/A</v>
      </c>
      <c r="R33" s="85" t="e">
        <f ca="true">+IF(AND(ISNUMBER(OFFSET('Water Data'!$H$9,0,10*ROW('Water Data'!H27))),'Data Summary'!CG33="Yes"),OFFSET('Water Data'!$H$9,0,10*ROW('Water Data'!H27)),NA())</f>
        <v>#N/A</v>
      </c>
      <c r="S33" s="85" t="e">
        <f ca="true">+IF(AND(ISNUMBER(OFFSET('Water Data'!$I$4,0,10*ROW('Water Data'!I27))),'Data Summary'!CH33="Yes"),100-OFFSET('Water Data'!$I$4,0,10*ROW('Water Data'!I27)),NA())</f>
        <v>#N/A</v>
      </c>
      <c r="T33" s="85" t="e">
        <f ca="true">+IF(AND(ISNUMBER(OFFSET('Water Data'!$I$6,0,10*ROW('Water Data'!I27))),'Data Summary'!CI33="Yes"),OFFSET('Water Data'!$I$6,0,10*ROW('Water Data'!I27)),NA())</f>
        <v>#N/A</v>
      </c>
      <c r="U33" s="85" t="e">
        <f ca="true">+IF(AND(ISNUMBER(OFFSET('Water Data'!$I$9,0,10*ROW('Water Data'!I27))),'Data Summary'!CJ33="Yes"),OFFSET('Water Data'!$I$9,0,10*ROW('Water Data'!I27)),NA())</f>
        <v>#N/A</v>
      </c>
      <c r="V33" s="86" t="e">
        <f ca="true">+IF(AND(ISNUMBER(OFFSET('Sanitation Data'!$D$4,0,10*ROW('Sanitation Data'!D27))),'Data Summary'!CK33="Yes"),100-OFFSET('Sanitation Data'!$D$4,0,10*ROW('Sanitation Data'!D27)),NA())</f>
        <v>#N/A</v>
      </c>
      <c r="W33" s="86" t="e">
        <f ca="true">+IF(AND(ISNUMBER(OFFSET('Sanitation Data'!$D$6,0,10*ROW('Sanitation Data'!D27))),'Data Summary'!CL33="Yes"),OFFSET('Sanitation Data'!$D$6,0,10*ROW('Sanitation Data'!D27)),NA())</f>
        <v>#N/A</v>
      </c>
      <c r="X33" s="86" t="e">
        <f ca="true">+IF(AND(ISNUMBER(OFFSET('Sanitation Data'!$D$10,0,10*ROW('Sanitation Data'!D27))),'Data Summary'!CM33="Yes"),OFFSET('Sanitation Data'!$D$10,0,10*ROW('Sanitation Data'!D27)),NA())</f>
        <v>#N/A</v>
      </c>
      <c r="Y33" s="86" t="e">
        <f ca="true">+IF(AND(ISNUMBER(OFFSET('Sanitation Data'!$D$11,0,10*ROW('Sanitation Data'!D27))),'Data Summary'!CN33="Yes"),OFFSET('Sanitation Data'!$D$11,0,10*ROW('Sanitation Data'!D27)),NA())</f>
        <v>#N/A</v>
      </c>
      <c r="Z33" s="86" t="e">
        <f ca="true">+IF(AND(ISNUMBER(OFFSET('Sanitation Data'!$D$12,0,10*ROW('Sanitation Data'!D27))),'Data Summary'!CO33="Yes"),OFFSET('Sanitation Data'!$D$12,0,10*ROW('Sanitation Data'!D27)),NA())</f>
        <v>#N/A</v>
      </c>
      <c r="AA33" s="86" t="e">
        <f ca="true">+IF(AND(ISNUMBER(OFFSET('Sanitation Data'!$E$4,0,10*ROW('Sanitation Data'!E27))),'Data Summary'!CP33="Yes"),100-OFFSET('Sanitation Data'!$E$4,0,10*ROW('Sanitation Data'!E27)),NA())</f>
        <v>#N/A</v>
      </c>
      <c r="AB33" s="86" t="e">
        <f ca="true">+IF(AND(ISNUMBER(OFFSET('Sanitation Data'!$E$6,0,10*ROW('Sanitation Data'!E27))),'Data Summary'!CQ33="Yes"),OFFSET('Sanitation Data'!$E$6,0,10*ROW('Sanitation Data'!E27)),NA())</f>
        <v>#N/A</v>
      </c>
      <c r="AC33" s="86" t="e">
        <f ca="true">+IF(AND(ISNUMBER(OFFSET('Sanitation Data'!$E$10,0,10*ROW('Sanitation Data'!E27))),'Data Summary'!CR33="Yes"),OFFSET('Sanitation Data'!$E$10,0,10*ROW('Sanitation Data'!E27)),NA())</f>
        <v>#N/A</v>
      </c>
      <c r="AD33" s="86" t="e">
        <f ca="true">+IF(AND(ISNUMBER(OFFSET('Sanitation Data'!$E$11,0,10*ROW('Sanitation Data'!E27))),'Data Summary'!CS33="Yes"),OFFSET('Sanitation Data'!$E$11,0,10*ROW('Sanitation Data'!E27)),NA())</f>
        <v>#N/A</v>
      </c>
      <c r="AE33" s="86" t="e">
        <f ca="true">+IF(AND(ISNUMBER(OFFSET('Sanitation Data'!$E$12,0,10*ROW('Sanitation Data'!E27))),'Data Summary'!CT33="Yes"),OFFSET('Sanitation Data'!$E$12,0,10*ROW('Sanitation Data'!E27)),NA())</f>
        <v>#N/A</v>
      </c>
      <c r="AF33" s="86" t="e">
        <f ca="true">+IF(AND(ISNUMBER(OFFSET('Sanitation Data'!$F$4,0,10*ROW('Sanitation Data'!F27))),'Data Summary'!CU33="Yes"),100-OFFSET('Sanitation Data'!$F$4,0,10*ROW('Sanitation Data'!F27)),NA())</f>
        <v>#N/A</v>
      </c>
      <c r="AG33" s="86" t="e">
        <f ca="true">+IF(AND(ISNUMBER(OFFSET('Sanitation Data'!$F$6,0,10*ROW('Sanitation Data'!F27))),'Data Summary'!CV33="Yes"),OFFSET('Sanitation Data'!$F$6,0,10*ROW('Sanitation Data'!F27)),NA())</f>
        <v>#N/A</v>
      </c>
      <c r="AH33" s="86" t="e">
        <f ca="true">+IF(AND(ISNUMBER(OFFSET('Sanitation Data'!$F$10,0,10*ROW('Sanitation Data'!F27))),'Data Summary'!CW33="Yes"),OFFSET('Sanitation Data'!$F$10,0,10*ROW('Sanitation Data'!F27)),NA())</f>
        <v>#N/A</v>
      </c>
      <c r="AI33" s="86" t="e">
        <f ca="true">+IF(AND(ISNUMBER(OFFSET('Sanitation Data'!$F$11,0,10*ROW('Sanitation Data'!F27))),'Data Summary'!CX33="Yes"),OFFSET('Sanitation Data'!$F$11,0,10*ROW('Sanitation Data'!F27)),NA())</f>
        <v>#N/A</v>
      </c>
      <c r="AJ33" s="86" t="e">
        <f ca="true">+IF(AND(ISNUMBER(OFFSET('Sanitation Data'!$F$12,0,10*ROW('Sanitation Data'!F27))),'Data Summary'!CY33="Yes"),OFFSET('Sanitation Data'!$F$12,0,10*ROW('Sanitation Data'!F27)),NA())</f>
        <v>#N/A</v>
      </c>
      <c r="AK33" s="86" t="e">
        <f ca="true">+IF(AND(ISNUMBER(OFFSET('Sanitation Data'!$G$4,0,10*ROW('Sanitation Data'!G27))),'Data Summary'!CZ33="Yes"),100-OFFSET('Sanitation Data'!$G$4,0,10*ROW('Sanitation Data'!G27)),NA())</f>
        <v>#N/A</v>
      </c>
      <c r="AL33" s="86" t="e">
        <f ca="true">+IF(AND(ISNUMBER(OFFSET('Sanitation Data'!$G$6,0,10*ROW('Sanitation Data'!G27))),'Data Summary'!DA33="Yes"),OFFSET('Sanitation Data'!$G$6,0,10*ROW('Sanitation Data'!G27)),NA())</f>
        <v>#N/A</v>
      </c>
      <c r="AM33" s="86" t="e">
        <f ca="true">+IF(AND(ISNUMBER(OFFSET('Sanitation Data'!$G$10,0,10*ROW('Sanitation Data'!G27))),'Data Summary'!DB33="Yes"),OFFSET('Sanitation Data'!$G$10,0,10*ROW('Sanitation Data'!G27)),NA())</f>
        <v>#N/A</v>
      </c>
      <c r="AN33" s="86" t="e">
        <f ca="true">+IF(AND(ISNUMBER(OFFSET('Sanitation Data'!$G$11,0,10*ROW('Sanitation Data'!G27))),'Data Summary'!DC33="Yes"),OFFSET('Sanitation Data'!$G$11,0,10*ROW('Sanitation Data'!G27)),NA())</f>
        <v>#N/A</v>
      </c>
      <c r="AO33" s="86" t="e">
        <f ca="true">+IF(AND(ISNUMBER(OFFSET('Sanitation Data'!$G$12,0,10*ROW('Sanitation Data'!G27))),'Data Summary'!DD33="Yes"),OFFSET('Sanitation Data'!$G$12,0,10*ROW('Sanitation Data'!G27)),NA())</f>
        <v>#N/A</v>
      </c>
      <c r="AP33" s="86" t="e">
        <f ca="true">+IF(AND(ISNUMBER(OFFSET('Sanitation Data'!$H$4,0,10*ROW('Sanitation Data'!H27))),'Data Summary'!DE33="Yes"),100-OFFSET('Sanitation Data'!$H$4,0,10*ROW('Sanitation Data'!H27)),NA())</f>
        <v>#N/A</v>
      </c>
      <c r="AQ33" s="86" t="e">
        <f ca="true">+IF(AND(ISNUMBER(OFFSET('Sanitation Data'!$H$6,0,10*ROW('Sanitation Data'!H27))),'Data Summary'!DF33="Yes"),OFFSET('Sanitation Data'!$H$6,0,10*ROW('Sanitation Data'!H27)),NA())</f>
        <v>#N/A</v>
      </c>
      <c r="AR33" s="86" t="e">
        <f ca="true">+IF(AND(ISNUMBER(OFFSET('Sanitation Data'!$H$10,0,10*ROW('Sanitation Data'!H27))),'Data Summary'!DG33="Yes"),OFFSET('Sanitation Data'!$H$10,0,10*ROW('Sanitation Data'!H27)),NA())</f>
        <v>#N/A</v>
      </c>
      <c r="AS33" s="86" t="e">
        <f ca="true">+IF(AND(ISNUMBER(OFFSET('Sanitation Data'!$H$11,0,10*ROW('Sanitation Data'!H27))),'Data Summary'!DH33="Yes"),OFFSET('Sanitation Data'!$H$11,0,10*ROW('Sanitation Data'!H27)),NA())</f>
        <v>#N/A</v>
      </c>
      <c r="AT33" s="86" t="e">
        <f ca="true">+IF(AND(ISNUMBER(OFFSET('Sanitation Data'!$H$12,0,10*ROW('Sanitation Data'!H27))),'Data Summary'!DI33="Yes"),OFFSET('Sanitation Data'!$H$12,0,10*ROW('Sanitation Data'!H27)),NA())</f>
        <v>#N/A</v>
      </c>
      <c r="AU33" s="86" t="e">
        <f ca="true">+IF(AND(ISNUMBER(OFFSET('Sanitation Data'!$I$4,0,10*ROW('Sanitation Data'!I27))),'Data Summary'!DJ33="Yes"),100-OFFSET('Sanitation Data'!$I$4,0,10*ROW('Sanitation Data'!I27)),NA())</f>
        <v>#N/A</v>
      </c>
      <c r="AV33" s="86" t="e">
        <f ca="true">+IF(AND(ISNUMBER(OFFSET('Sanitation Data'!$I$6,0,10*ROW('Sanitation Data'!I27))),'Data Summary'!DK33="Yes"),OFFSET('Sanitation Data'!$I$6,0,10*ROW('Sanitation Data'!I27)),NA())</f>
        <v>#N/A</v>
      </c>
      <c r="AW33" s="86" t="e">
        <f ca="true">+IF(AND(ISNUMBER(OFFSET('Sanitation Data'!$I$10,0,10*ROW('Sanitation Data'!I27))),'Data Summary'!DL33="Yes"),OFFSET('Sanitation Data'!$I$10,0,10*ROW('Sanitation Data'!I27)),NA())</f>
        <v>#N/A</v>
      </c>
      <c r="AX33" s="86" t="e">
        <f ca="true">+IF(AND(ISNUMBER(OFFSET('Sanitation Data'!$I$11,0,10*ROW('Sanitation Data'!I27))),'Data Summary'!DM33="Yes"),OFFSET('Sanitation Data'!$I$11,0,10*ROW('Sanitation Data'!I27)),NA())</f>
        <v>#N/A</v>
      </c>
      <c r="AY33" s="86" t="e">
        <f ca="true">+IF(AND(ISNUMBER(OFFSET('Sanitation Data'!$I$12,0,10*ROW('Sanitation Data'!I27))),'Data Summary'!DN33="Yes"),OFFSET('Sanitation Data'!$I$12,0,10*ROW('Sanitation Data'!I27)),NA())</f>
        <v>#N/A</v>
      </c>
      <c r="AZ33" s="87" t="e">
        <f ca="true">+IF(AND(ISNUMBER(OFFSET('Hygiene Data'!$D$5,0,10*ROW('Hygiene Data'!D27))),'Data Summary'!DO33="Yes"),OFFSET('Hygiene Data'!$D$5,0,10*ROW('Hygiene Data'!D27)),NA())</f>
        <v>#N/A</v>
      </c>
      <c r="BA33" s="87" t="e">
        <f ca="true">+IF(AND(ISNUMBER(OFFSET('Hygiene Data'!$D$7,0,10*ROW('Hygiene Data'!D27))),'Data Summary'!DP33="Yes"),OFFSET('Hygiene Data'!$D$7,0,10*ROW('Hygiene Data'!D27)),NA())</f>
        <v>#N/A</v>
      </c>
      <c r="BB33" s="87" t="e">
        <f ca="true">+IF(AND(ISNUMBER(OFFSET('Hygiene Data'!$D$9,0,10*ROW('Hygiene Data'!D27))),'Data Summary'!DQ33="Yes"),OFFSET('Hygiene Data'!$D$9,0,10*ROW('Hygiene Data'!D27)),NA())</f>
        <v>#N/A</v>
      </c>
      <c r="BC33" s="87" t="e">
        <f ca="true">+IF(AND(ISNUMBER(OFFSET('Hygiene Data'!$E$5,0,10*ROW('Hygiene Data'!E27))),'Data Summary'!DR33="Yes"),OFFSET('Hygiene Data'!$E$5,0,10*ROW('Hygiene Data'!E27)),NA())</f>
        <v>#N/A</v>
      </c>
      <c r="BD33" s="87" t="e">
        <f ca="true">+IF(AND(ISNUMBER(OFFSET('Hygiene Data'!$E$7,0,10*ROW('Hygiene Data'!E27))),'Data Summary'!DS33="Yes"),OFFSET('Hygiene Data'!$E$7,0,10*ROW('Hygiene Data'!E27)),NA())</f>
        <v>#N/A</v>
      </c>
      <c r="BE33" s="87" t="e">
        <f ca="true">+IF(AND(ISNUMBER(OFFSET('Hygiene Data'!$E$9,0,10*ROW('Hygiene Data'!E27))),'Data Summary'!DT33="Yes"),OFFSET('Hygiene Data'!$E$9,0,10*ROW('Hygiene Data'!E27)),NA())</f>
        <v>#N/A</v>
      </c>
      <c r="BF33" s="87" t="e">
        <f ca="true">+IF(AND(ISNUMBER(OFFSET('Hygiene Data'!$F$5,0,10*ROW('Hygiene Data'!F27))),'Data Summary'!DU33="Yes"),OFFSET('Hygiene Data'!$F$5,0,10*ROW('Hygiene Data'!F27)),NA())</f>
        <v>#N/A</v>
      </c>
      <c r="BG33" s="87" t="e">
        <f ca="true">+IF(AND(ISNUMBER(OFFSET('Hygiene Data'!$F$7,0,10*ROW('Hygiene Data'!F27))),'Data Summary'!DV33="Yes"),OFFSET('Hygiene Data'!$F$7,0,10*ROW('Hygiene Data'!F27)),NA())</f>
        <v>#N/A</v>
      </c>
      <c r="BH33" s="87" t="e">
        <f ca="true">+IF(AND(ISNUMBER(OFFSET('Hygiene Data'!$F$9,0,10*ROW('Hygiene Data'!F27))),'Data Summary'!DW33="Yes"),OFFSET('Hygiene Data'!$F$9,0,10*ROW('Hygiene Data'!F27)),NA())</f>
        <v>#N/A</v>
      </c>
      <c r="BI33" s="87" t="e">
        <f ca="true">+IF(AND(ISNUMBER(OFFSET('Hygiene Data'!$G$5,0,10*ROW('Hygiene Data'!G27))),'Data Summary'!DX33="Yes"),OFFSET('Hygiene Data'!$G$5,0,10*ROW('Hygiene Data'!G27)),NA())</f>
        <v>#N/A</v>
      </c>
      <c r="BJ33" s="87" t="e">
        <f ca="true">+IF(AND(ISNUMBER(OFFSET('Hygiene Data'!$G$7,0,10*ROW('Hygiene Data'!G27))),'Data Summary'!DY33="Yes"),OFFSET('Hygiene Data'!$G$7,0,10*ROW('Hygiene Data'!G27)),NA())</f>
        <v>#N/A</v>
      </c>
      <c r="BK33" s="87" t="e">
        <f ca="true">+IF(AND(ISNUMBER(OFFSET('Hygiene Data'!$G$9,0,10*ROW('Hygiene Data'!G27))),'Data Summary'!DZ33="Yes"),OFFSET('Hygiene Data'!$G$9,0,10*ROW('Hygiene Data'!G27)),NA())</f>
        <v>#N/A</v>
      </c>
      <c r="BL33" s="87" t="e">
        <f ca="true">+IF(AND(ISNUMBER(OFFSET('Hygiene Data'!$H$5,0,10*ROW('Hygiene Data'!H27))),'Data Summary'!EA33="Yes"),OFFSET('Hygiene Data'!$H$5,0,10*ROW('Hygiene Data'!H27)),NA())</f>
        <v>#N/A</v>
      </c>
      <c r="BM33" s="87" t="e">
        <f ca="true">+IF(AND(ISNUMBER(OFFSET('Hygiene Data'!$H$7,0,10*ROW('Hygiene Data'!H27))),'Data Summary'!EB33="Yes"),OFFSET('Hygiene Data'!$H$7,0,10*ROW('Hygiene Data'!H27)),NA())</f>
        <v>#N/A</v>
      </c>
      <c r="BN33" s="87" t="e">
        <f ca="true">+IF(AND(ISNUMBER(OFFSET('Hygiene Data'!$H$9,0,10*ROW('Hygiene Data'!H27))),'Data Summary'!EC33="Yes"),OFFSET('Hygiene Data'!$H$9,0,10*ROW('Hygiene Data'!H27)),NA())</f>
        <v>#N/A</v>
      </c>
      <c r="BO33" s="87" t="e">
        <f ca="true">+IF(AND(ISNUMBER(OFFSET('Hygiene Data'!$I$5,0,10*ROW('Hygiene Data'!I27))),'Data Summary'!ED33="Yes"),OFFSET('Hygiene Data'!$I$5,0,10*ROW('Hygiene Data'!I27)),NA())</f>
        <v>#N/A</v>
      </c>
      <c r="BP33" s="87" t="e">
        <f ca="true">+IF(AND(ISNUMBER(OFFSET('Hygiene Data'!$I$7,0,10*ROW('Hygiene Data'!I27))),'Data Summary'!EE33="Yes"),OFFSET('Hygiene Data'!$I$7,0,10*ROW('Hygiene Data'!I27)),NA())</f>
        <v>#N/A</v>
      </c>
      <c r="BQ33" s="87" t="e">
        <f ca="true">+IF(AND(ISNUMBER(OFFSET('Hygiene Data'!$I$9,0,10*ROW('Hygiene Data'!I27))),'Data Summary'!EF33="Yes"),OFFSET('Hygiene Data'!$I$9,0,10*ROW('Hygiene Data'!I27)),NA())</f>
        <v>#N/A</v>
      </c>
    </row>
    <row xmlns:x14ac="http://schemas.microsoft.com/office/spreadsheetml/2009/9/ac" r="34" x14ac:dyDescent="0.2">
      <c r="A34" s="319" t="e">
        <f ca="true">+RIGHT('Data Summary'!A34,LEN('Data Summary'!A34)-9)</f>
        <v>#VALUE!</v>
      </c>
      <c r="B34" s="32" t="str">
        <f ca="true">+IF(ISTEXT('Data Summary'!B34),'Data Summary'!B34,"")</f>
        <v/>
      </c>
      <c r="C34" s="318" t="e">
        <f ca="true">+VALUE('Data Summary'!C34)</f>
        <v>#VALUE!</v>
      </c>
      <c r="D34" s="85" t="e">
        <f ca="true">+IF(AND(ISNUMBER(OFFSET('Water Data'!$D$4,0,10*ROW('Water Data'!D28))),'Data Summary'!BS34="Yes"),100-OFFSET('Water Data'!$D$4,0,10*ROW('Water Data'!D28)),NA())</f>
        <v>#N/A</v>
      </c>
      <c r="E34" s="85" t="e">
        <f ca="true">+IF(AND(ISNUMBER(OFFSET('Water Data'!$D$6,0,10*ROW('Water Data'!D28))),'Data Summary'!BT34="Yes"),OFFSET('Water Data'!$D$6,0,10*ROW('Water Data'!D28)),NA())</f>
        <v>#N/A</v>
      </c>
      <c r="F34" s="85" t="e">
        <f ca="true">+IF(AND(ISNUMBER(OFFSET('Water Data'!$D$9,0,10*ROW('Water Data'!D28))),'Data Summary'!BU34="Yes"),OFFSET('Water Data'!$D$9,0,10*ROW('Water Data'!D28)),NA())</f>
        <v>#N/A</v>
      </c>
      <c r="G34" s="85" t="e">
        <f ca="true">+IF(AND(ISNUMBER(OFFSET('Water Data'!$E$4,0,10*ROW('Water Data'!E28))),'Data Summary'!BV34="Yes"),100-OFFSET('Water Data'!$E$4,0,10*ROW('Water Data'!E28)),NA())</f>
        <v>#N/A</v>
      </c>
      <c r="H34" s="85" t="e">
        <f ca="true">+IF(AND(ISNUMBER(OFFSET('Water Data'!$E$6,0,10*ROW('Water Data'!E28))),'Data Summary'!BW34="Yes"),OFFSET('Water Data'!$E$6,0,10*ROW('Water Data'!E28)),NA())</f>
        <v>#N/A</v>
      </c>
      <c r="I34" s="85" t="e">
        <f ca="true">+IF(AND(ISNUMBER(OFFSET('Water Data'!$E$9,0,10*ROW('Water Data'!E28))),'Data Summary'!BX34="Yes"),OFFSET('Water Data'!$E$9,0,10*ROW('Water Data'!E28)),NA())</f>
        <v>#N/A</v>
      </c>
      <c r="J34" s="85" t="e">
        <f ca="true">+IF(AND(ISNUMBER(OFFSET('Water Data'!$F$4,0,10*ROW('Water Data'!F28))),'Data Summary'!BY34="Yes"),100-OFFSET('Water Data'!$F$4,0,10*ROW('Water Data'!F28)),NA())</f>
        <v>#N/A</v>
      </c>
      <c r="K34" s="85" t="e">
        <f ca="true">+IF(AND(ISNUMBER(OFFSET('Water Data'!$F$6,0,10*ROW('Water Data'!F28))),'Data Summary'!BZ34="Yes"),OFFSET('Water Data'!$F$6,0,10*ROW('Water Data'!F28)),NA())</f>
        <v>#N/A</v>
      </c>
      <c r="L34" s="85" t="e">
        <f ca="true">+IF(AND(ISNUMBER(OFFSET('Water Data'!$F$9,0,10*ROW('Water Data'!F28))),'Data Summary'!CA34="Yes"),OFFSET('Water Data'!$F$9,0,10*ROW('Water Data'!F28)),NA())</f>
        <v>#N/A</v>
      </c>
      <c r="M34" s="85" t="e">
        <f ca="true">+IF(AND(ISNUMBER(OFFSET('Water Data'!$G$4,0,10*ROW('Water Data'!G28))),'Data Summary'!CB34="Yes"),100-OFFSET('Water Data'!$G$4,0,10*ROW('Water Data'!G28)),NA())</f>
        <v>#N/A</v>
      </c>
      <c r="N34" s="85" t="e">
        <f ca="true">+IF(AND(ISNUMBER(OFFSET('Water Data'!$G$6,0,10*ROW('Water Data'!G28))),'Data Summary'!CC34="Yes"),OFFSET('Water Data'!$G$6,0,10*ROW('Water Data'!G28)),NA())</f>
        <v>#N/A</v>
      </c>
      <c r="O34" s="85" t="e">
        <f ca="true">+IF(AND(ISNUMBER(OFFSET('Water Data'!$G$9,0,10*ROW('Water Data'!G28))),'Data Summary'!CD34="Yes"),OFFSET('Water Data'!$G$9,0,10*ROW('Water Data'!G28)),NA())</f>
        <v>#N/A</v>
      </c>
      <c r="P34" s="85" t="e">
        <f ca="true">+IF(AND(ISNUMBER(OFFSET('Water Data'!$H$4,0,10*ROW('Water Data'!H28))),'Data Summary'!CE34="Yes"),100-OFFSET('Water Data'!$H$4,0,10*ROW('Water Data'!H28)),NA())</f>
        <v>#N/A</v>
      </c>
      <c r="Q34" s="85" t="e">
        <f ca="true">+IF(AND(ISNUMBER(OFFSET('Water Data'!$H$6,0,10*ROW('Water Data'!H28))),'Data Summary'!CF34="Yes"),OFFSET('Water Data'!$H$6,0,10*ROW('Water Data'!H28)),NA())</f>
        <v>#N/A</v>
      </c>
      <c r="R34" s="85" t="e">
        <f ca="true">+IF(AND(ISNUMBER(OFFSET('Water Data'!$H$9,0,10*ROW('Water Data'!H28))),'Data Summary'!CG34="Yes"),OFFSET('Water Data'!$H$9,0,10*ROW('Water Data'!H28)),NA())</f>
        <v>#N/A</v>
      </c>
      <c r="S34" s="85" t="e">
        <f ca="true">+IF(AND(ISNUMBER(OFFSET('Water Data'!$I$4,0,10*ROW('Water Data'!I28))),'Data Summary'!CH34="Yes"),100-OFFSET('Water Data'!$I$4,0,10*ROW('Water Data'!I28)),NA())</f>
        <v>#N/A</v>
      </c>
      <c r="T34" s="85" t="e">
        <f ca="true">+IF(AND(ISNUMBER(OFFSET('Water Data'!$I$6,0,10*ROW('Water Data'!I28))),'Data Summary'!CI34="Yes"),OFFSET('Water Data'!$I$6,0,10*ROW('Water Data'!I28)),NA())</f>
        <v>#N/A</v>
      </c>
      <c r="U34" s="85" t="e">
        <f ca="true">+IF(AND(ISNUMBER(OFFSET('Water Data'!$I$9,0,10*ROW('Water Data'!I28))),'Data Summary'!CJ34="Yes"),OFFSET('Water Data'!$I$9,0,10*ROW('Water Data'!I28)),NA())</f>
        <v>#N/A</v>
      </c>
      <c r="V34" s="86" t="e">
        <f ca="true">+IF(AND(ISNUMBER(OFFSET('Sanitation Data'!$D$4,0,10*ROW('Sanitation Data'!D28))),'Data Summary'!CK34="Yes"),100-OFFSET('Sanitation Data'!$D$4,0,10*ROW('Sanitation Data'!D28)),NA())</f>
        <v>#N/A</v>
      </c>
      <c r="W34" s="86" t="e">
        <f ca="true">+IF(AND(ISNUMBER(OFFSET('Sanitation Data'!$D$6,0,10*ROW('Sanitation Data'!D28))),'Data Summary'!CL34="Yes"),OFFSET('Sanitation Data'!$D$6,0,10*ROW('Sanitation Data'!D28)),NA())</f>
        <v>#N/A</v>
      </c>
      <c r="X34" s="86" t="e">
        <f ca="true">+IF(AND(ISNUMBER(OFFSET('Sanitation Data'!$D$10,0,10*ROW('Sanitation Data'!D28))),'Data Summary'!CM34="Yes"),OFFSET('Sanitation Data'!$D$10,0,10*ROW('Sanitation Data'!D28)),NA())</f>
        <v>#N/A</v>
      </c>
      <c r="Y34" s="86" t="e">
        <f ca="true">+IF(AND(ISNUMBER(OFFSET('Sanitation Data'!$D$11,0,10*ROW('Sanitation Data'!D28))),'Data Summary'!CN34="Yes"),OFFSET('Sanitation Data'!$D$11,0,10*ROW('Sanitation Data'!D28)),NA())</f>
        <v>#N/A</v>
      </c>
      <c r="Z34" s="86" t="e">
        <f ca="true">+IF(AND(ISNUMBER(OFFSET('Sanitation Data'!$D$12,0,10*ROW('Sanitation Data'!D28))),'Data Summary'!CO34="Yes"),OFFSET('Sanitation Data'!$D$12,0,10*ROW('Sanitation Data'!D28)),NA())</f>
        <v>#N/A</v>
      </c>
      <c r="AA34" s="86" t="e">
        <f ca="true">+IF(AND(ISNUMBER(OFFSET('Sanitation Data'!$E$4,0,10*ROW('Sanitation Data'!E28))),'Data Summary'!CP34="Yes"),100-OFFSET('Sanitation Data'!$E$4,0,10*ROW('Sanitation Data'!E28)),NA())</f>
        <v>#N/A</v>
      </c>
      <c r="AB34" s="86" t="e">
        <f ca="true">+IF(AND(ISNUMBER(OFFSET('Sanitation Data'!$E$6,0,10*ROW('Sanitation Data'!E28))),'Data Summary'!CQ34="Yes"),OFFSET('Sanitation Data'!$E$6,0,10*ROW('Sanitation Data'!E28)),NA())</f>
        <v>#N/A</v>
      </c>
      <c r="AC34" s="86" t="e">
        <f ca="true">+IF(AND(ISNUMBER(OFFSET('Sanitation Data'!$E$10,0,10*ROW('Sanitation Data'!E28))),'Data Summary'!CR34="Yes"),OFFSET('Sanitation Data'!$E$10,0,10*ROW('Sanitation Data'!E28)),NA())</f>
        <v>#N/A</v>
      </c>
      <c r="AD34" s="86" t="e">
        <f ca="true">+IF(AND(ISNUMBER(OFFSET('Sanitation Data'!$E$11,0,10*ROW('Sanitation Data'!E28))),'Data Summary'!CS34="Yes"),OFFSET('Sanitation Data'!$E$11,0,10*ROW('Sanitation Data'!E28)),NA())</f>
        <v>#N/A</v>
      </c>
      <c r="AE34" s="86" t="e">
        <f ca="true">+IF(AND(ISNUMBER(OFFSET('Sanitation Data'!$E$12,0,10*ROW('Sanitation Data'!E28))),'Data Summary'!CT34="Yes"),OFFSET('Sanitation Data'!$E$12,0,10*ROW('Sanitation Data'!E28)),NA())</f>
        <v>#N/A</v>
      </c>
      <c r="AF34" s="86" t="e">
        <f ca="true">+IF(AND(ISNUMBER(OFFSET('Sanitation Data'!$F$4,0,10*ROW('Sanitation Data'!F28))),'Data Summary'!CU34="Yes"),100-OFFSET('Sanitation Data'!$F$4,0,10*ROW('Sanitation Data'!F28)),NA())</f>
        <v>#N/A</v>
      </c>
      <c r="AG34" s="86" t="e">
        <f ca="true">+IF(AND(ISNUMBER(OFFSET('Sanitation Data'!$F$6,0,10*ROW('Sanitation Data'!F28))),'Data Summary'!CV34="Yes"),OFFSET('Sanitation Data'!$F$6,0,10*ROW('Sanitation Data'!F28)),NA())</f>
        <v>#N/A</v>
      </c>
      <c r="AH34" s="86" t="e">
        <f ca="true">+IF(AND(ISNUMBER(OFFSET('Sanitation Data'!$F$10,0,10*ROW('Sanitation Data'!F28))),'Data Summary'!CW34="Yes"),OFFSET('Sanitation Data'!$F$10,0,10*ROW('Sanitation Data'!F28)),NA())</f>
        <v>#N/A</v>
      </c>
      <c r="AI34" s="86" t="e">
        <f ca="true">+IF(AND(ISNUMBER(OFFSET('Sanitation Data'!$F$11,0,10*ROW('Sanitation Data'!F28))),'Data Summary'!CX34="Yes"),OFFSET('Sanitation Data'!$F$11,0,10*ROW('Sanitation Data'!F28)),NA())</f>
        <v>#N/A</v>
      </c>
      <c r="AJ34" s="86" t="e">
        <f ca="true">+IF(AND(ISNUMBER(OFFSET('Sanitation Data'!$F$12,0,10*ROW('Sanitation Data'!F28))),'Data Summary'!CY34="Yes"),OFFSET('Sanitation Data'!$F$12,0,10*ROW('Sanitation Data'!F28)),NA())</f>
        <v>#N/A</v>
      </c>
      <c r="AK34" s="86" t="e">
        <f ca="true">+IF(AND(ISNUMBER(OFFSET('Sanitation Data'!$G$4,0,10*ROW('Sanitation Data'!G28))),'Data Summary'!CZ34="Yes"),100-OFFSET('Sanitation Data'!$G$4,0,10*ROW('Sanitation Data'!G28)),NA())</f>
        <v>#N/A</v>
      </c>
      <c r="AL34" s="86" t="e">
        <f ca="true">+IF(AND(ISNUMBER(OFFSET('Sanitation Data'!$G$6,0,10*ROW('Sanitation Data'!G28))),'Data Summary'!DA34="Yes"),OFFSET('Sanitation Data'!$G$6,0,10*ROW('Sanitation Data'!G28)),NA())</f>
        <v>#N/A</v>
      </c>
      <c r="AM34" s="86" t="e">
        <f ca="true">+IF(AND(ISNUMBER(OFFSET('Sanitation Data'!$G$10,0,10*ROW('Sanitation Data'!G28))),'Data Summary'!DB34="Yes"),OFFSET('Sanitation Data'!$G$10,0,10*ROW('Sanitation Data'!G28)),NA())</f>
        <v>#N/A</v>
      </c>
      <c r="AN34" s="86" t="e">
        <f ca="true">+IF(AND(ISNUMBER(OFFSET('Sanitation Data'!$G$11,0,10*ROW('Sanitation Data'!G28))),'Data Summary'!DC34="Yes"),OFFSET('Sanitation Data'!$G$11,0,10*ROW('Sanitation Data'!G28)),NA())</f>
        <v>#N/A</v>
      </c>
      <c r="AO34" s="86" t="e">
        <f ca="true">+IF(AND(ISNUMBER(OFFSET('Sanitation Data'!$G$12,0,10*ROW('Sanitation Data'!G28))),'Data Summary'!DD34="Yes"),OFFSET('Sanitation Data'!$G$12,0,10*ROW('Sanitation Data'!G28)),NA())</f>
        <v>#N/A</v>
      </c>
      <c r="AP34" s="86" t="e">
        <f ca="true">+IF(AND(ISNUMBER(OFFSET('Sanitation Data'!$H$4,0,10*ROW('Sanitation Data'!H28))),'Data Summary'!DE34="Yes"),100-OFFSET('Sanitation Data'!$H$4,0,10*ROW('Sanitation Data'!H28)),NA())</f>
        <v>#N/A</v>
      </c>
      <c r="AQ34" s="86" t="e">
        <f ca="true">+IF(AND(ISNUMBER(OFFSET('Sanitation Data'!$H$6,0,10*ROW('Sanitation Data'!H28))),'Data Summary'!DF34="Yes"),OFFSET('Sanitation Data'!$H$6,0,10*ROW('Sanitation Data'!H28)),NA())</f>
        <v>#N/A</v>
      </c>
      <c r="AR34" s="86" t="e">
        <f ca="true">+IF(AND(ISNUMBER(OFFSET('Sanitation Data'!$H$10,0,10*ROW('Sanitation Data'!H28))),'Data Summary'!DG34="Yes"),OFFSET('Sanitation Data'!$H$10,0,10*ROW('Sanitation Data'!H28)),NA())</f>
        <v>#N/A</v>
      </c>
      <c r="AS34" s="86" t="e">
        <f ca="true">+IF(AND(ISNUMBER(OFFSET('Sanitation Data'!$H$11,0,10*ROW('Sanitation Data'!H28))),'Data Summary'!DH34="Yes"),OFFSET('Sanitation Data'!$H$11,0,10*ROW('Sanitation Data'!H28)),NA())</f>
        <v>#N/A</v>
      </c>
      <c r="AT34" s="86" t="e">
        <f ca="true">+IF(AND(ISNUMBER(OFFSET('Sanitation Data'!$H$12,0,10*ROW('Sanitation Data'!H28))),'Data Summary'!DI34="Yes"),OFFSET('Sanitation Data'!$H$12,0,10*ROW('Sanitation Data'!H28)),NA())</f>
        <v>#N/A</v>
      </c>
      <c r="AU34" s="86" t="e">
        <f ca="true">+IF(AND(ISNUMBER(OFFSET('Sanitation Data'!$I$4,0,10*ROW('Sanitation Data'!I28))),'Data Summary'!DJ34="Yes"),100-OFFSET('Sanitation Data'!$I$4,0,10*ROW('Sanitation Data'!I28)),NA())</f>
        <v>#N/A</v>
      </c>
      <c r="AV34" s="86" t="e">
        <f ca="true">+IF(AND(ISNUMBER(OFFSET('Sanitation Data'!$I$6,0,10*ROW('Sanitation Data'!I28))),'Data Summary'!DK34="Yes"),OFFSET('Sanitation Data'!$I$6,0,10*ROW('Sanitation Data'!I28)),NA())</f>
        <v>#N/A</v>
      </c>
      <c r="AW34" s="86" t="e">
        <f ca="true">+IF(AND(ISNUMBER(OFFSET('Sanitation Data'!$I$10,0,10*ROW('Sanitation Data'!I28))),'Data Summary'!DL34="Yes"),OFFSET('Sanitation Data'!$I$10,0,10*ROW('Sanitation Data'!I28)),NA())</f>
        <v>#N/A</v>
      </c>
      <c r="AX34" s="86" t="e">
        <f ca="true">+IF(AND(ISNUMBER(OFFSET('Sanitation Data'!$I$11,0,10*ROW('Sanitation Data'!I28))),'Data Summary'!DM34="Yes"),OFFSET('Sanitation Data'!$I$11,0,10*ROW('Sanitation Data'!I28)),NA())</f>
        <v>#N/A</v>
      </c>
      <c r="AY34" s="86" t="e">
        <f ca="true">+IF(AND(ISNUMBER(OFFSET('Sanitation Data'!$I$12,0,10*ROW('Sanitation Data'!I28))),'Data Summary'!DN34="Yes"),OFFSET('Sanitation Data'!$I$12,0,10*ROW('Sanitation Data'!I28)),NA())</f>
        <v>#N/A</v>
      </c>
      <c r="AZ34" s="87" t="e">
        <f ca="true">+IF(AND(ISNUMBER(OFFSET('Hygiene Data'!$D$5,0,10*ROW('Hygiene Data'!D28))),'Data Summary'!DO34="Yes"),OFFSET('Hygiene Data'!$D$5,0,10*ROW('Hygiene Data'!D28)),NA())</f>
        <v>#N/A</v>
      </c>
      <c r="BA34" s="87" t="e">
        <f ca="true">+IF(AND(ISNUMBER(OFFSET('Hygiene Data'!$D$7,0,10*ROW('Hygiene Data'!D28))),'Data Summary'!DP34="Yes"),OFFSET('Hygiene Data'!$D$7,0,10*ROW('Hygiene Data'!D28)),NA())</f>
        <v>#N/A</v>
      </c>
      <c r="BB34" s="87" t="e">
        <f ca="true">+IF(AND(ISNUMBER(OFFSET('Hygiene Data'!$D$9,0,10*ROW('Hygiene Data'!D28))),'Data Summary'!DQ34="Yes"),OFFSET('Hygiene Data'!$D$9,0,10*ROW('Hygiene Data'!D28)),NA())</f>
        <v>#N/A</v>
      </c>
      <c r="BC34" s="87" t="e">
        <f ca="true">+IF(AND(ISNUMBER(OFFSET('Hygiene Data'!$E$5,0,10*ROW('Hygiene Data'!E28))),'Data Summary'!DR34="Yes"),OFFSET('Hygiene Data'!$E$5,0,10*ROW('Hygiene Data'!E28)),NA())</f>
        <v>#N/A</v>
      </c>
      <c r="BD34" s="87" t="e">
        <f ca="true">+IF(AND(ISNUMBER(OFFSET('Hygiene Data'!$E$7,0,10*ROW('Hygiene Data'!E28))),'Data Summary'!DS34="Yes"),OFFSET('Hygiene Data'!$E$7,0,10*ROW('Hygiene Data'!E28)),NA())</f>
        <v>#N/A</v>
      </c>
      <c r="BE34" s="87" t="e">
        <f ca="true">+IF(AND(ISNUMBER(OFFSET('Hygiene Data'!$E$9,0,10*ROW('Hygiene Data'!E28))),'Data Summary'!DT34="Yes"),OFFSET('Hygiene Data'!$E$9,0,10*ROW('Hygiene Data'!E28)),NA())</f>
        <v>#N/A</v>
      </c>
      <c r="BF34" s="87" t="e">
        <f ca="true">+IF(AND(ISNUMBER(OFFSET('Hygiene Data'!$F$5,0,10*ROW('Hygiene Data'!F28))),'Data Summary'!DU34="Yes"),OFFSET('Hygiene Data'!$F$5,0,10*ROW('Hygiene Data'!F28)),NA())</f>
        <v>#N/A</v>
      </c>
      <c r="BG34" s="87" t="e">
        <f ca="true">+IF(AND(ISNUMBER(OFFSET('Hygiene Data'!$F$7,0,10*ROW('Hygiene Data'!F28))),'Data Summary'!DV34="Yes"),OFFSET('Hygiene Data'!$F$7,0,10*ROW('Hygiene Data'!F28)),NA())</f>
        <v>#N/A</v>
      </c>
      <c r="BH34" s="87" t="e">
        <f ca="true">+IF(AND(ISNUMBER(OFFSET('Hygiene Data'!$F$9,0,10*ROW('Hygiene Data'!F28))),'Data Summary'!DW34="Yes"),OFFSET('Hygiene Data'!$F$9,0,10*ROW('Hygiene Data'!F28)),NA())</f>
        <v>#N/A</v>
      </c>
      <c r="BI34" s="87" t="e">
        <f ca="true">+IF(AND(ISNUMBER(OFFSET('Hygiene Data'!$G$5,0,10*ROW('Hygiene Data'!G28))),'Data Summary'!DX34="Yes"),OFFSET('Hygiene Data'!$G$5,0,10*ROW('Hygiene Data'!G28)),NA())</f>
        <v>#N/A</v>
      </c>
      <c r="BJ34" s="87" t="e">
        <f ca="true">+IF(AND(ISNUMBER(OFFSET('Hygiene Data'!$G$7,0,10*ROW('Hygiene Data'!G28))),'Data Summary'!DY34="Yes"),OFFSET('Hygiene Data'!$G$7,0,10*ROW('Hygiene Data'!G28)),NA())</f>
        <v>#N/A</v>
      </c>
      <c r="BK34" s="87" t="e">
        <f ca="true">+IF(AND(ISNUMBER(OFFSET('Hygiene Data'!$G$9,0,10*ROW('Hygiene Data'!G28))),'Data Summary'!DZ34="Yes"),OFFSET('Hygiene Data'!$G$9,0,10*ROW('Hygiene Data'!G28)),NA())</f>
        <v>#N/A</v>
      </c>
      <c r="BL34" s="87" t="e">
        <f ca="true">+IF(AND(ISNUMBER(OFFSET('Hygiene Data'!$H$5,0,10*ROW('Hygiene Data'!H28))),'Data Summary'!EA34="Yes"),OFFSET('Hygiene Data'!$H$5,0,10*ROW('Hygiene Data'!H28)),NA())</f>
        <v>#N/A</v>
      </c>
      <c r="BM34" s="87" t="e">
        <f ca="true">+IF(AND(ISNUMBER(OFFSET('Hygiene Data'!$H$7,0,10*ROW('Hygiene Data'!H28))),'Data Summary'!EB34="Yes"),OFFSET('Hygiene Data'!$H$7,0,10*ROW('Hygiene Data'!H28)),NA())</f>
        <v>#N/A</v>
      </c>
      <c r="BN34" s="87" t="e">
        <f ca="true">+IF(AND(ISNUMBER(OFFSET('Hygiene Data'!$H$9,0,10*ROW('Hygiene Data'!H28))),'Data Summary'!EC34="Yes"),OFFSET('Hygiene Data'!$H$9,0,10*ROW('Hygiene Data'!H28)),NA())</f>
        <v>#N/A</v>
      </c>
      <c r="BO34" s="87" t="e">
        <f ca="true">+IF(AND(ISNUMBER(OFFSET('Hygiene Data'!$I$5,0,10*ROW('Hygiene Data'!I28))),'Data Summary'!ED34="Yes"),OFFSET('Hygiene Data'!$I$5,0,10*ROW('Hygiene Data'!I28)),NA())</f>
        <v>#N/A</v>
      </c>
      <c r="BP34" s="87" t="e">
        <f ca="true">+IF(AND(ISNUMBER(OFFSET('Hygiene Data'!$I$7,0,10*ROW('Hygiene Data'!I28))),'Data Summary'!EE34="Yes"),OFFSET('Hygiene Data'!$I$7,0,10*ROW('Hygiene Data'!I28)),NA())</f>
        <v>#N/A</v>
      </c>
      <c r="BQ34" s="87" t="e">
        <f ca="true">+IF(AND(ISNUMBER(OFFSET('Hygiene Data'!$I$9,0,10*ROW('Hygiene Data'!I28))),'Data Summary'!EF34="Yes"),OFFSET('Hygiene Data'!$I$9,0,10*ROW('Hygiene Data'!I28)),NA())</f>
        <v>#N/A</v>
      </c>
    </row>
    <row xmlns:x14ac="http://schemas.microsoft.com/office/spreadsheetml/2009/9/ac" r="35" x14ac:dyDescent="0.2">
      <c r="A35" s="319" t="e">
        <f ca="true">+RIGHT('Data Summary'!A35,LEN('Data Summary'!A35)-9)</f>
        <v>#VALUE!</v>
      </c>
      <c r="B35" s="32" t="str">
        <f ca="true">+IF(ISTEXT('Data Summary'!B35),'Data Summary'!B35,"")</f>
        <v/>
      </c>
      <c r="C35" s="318" t="e">
        <f ca="true">+VALUE('Data Summary'!C35)</f>
        <v>#VALUE!</v>
      </c>
      <c r="D35" s="85" t="e">
        <f ca="true">+IF(AND(ISNUMBER(OFFSET('Water Data'!$D$4,0,10*ROW('Water Data'!D29))),'Data Summary'!BS35="Yes"),100-OFFSET('Water Data'!$D$4,0,10*ROW('Water Data'!D29)),NA())</f>
        <v>#N/A</v>
      </c>
      <c r="E35" s="85" t="e">
        <f ca="true">+IF(AND(ISNUMBER(OFFSET('Water Data'!$D$6,0,10*ROW('Water Data'!D29))),'Data Summary'!BT35="Yes"),OFFSET('Water Data'!$D$6,0,10*ROW('Water Data'!D29)),NA())</f>
        <v>#N/A</v>
      </c>
      <c r="F35" s="85" t="e">
        <f ca="true">+IF(AND(ISNUMBER(OFFSET('Water Data'!$D$9,0,10*ROW('Water Data'!D29))),'Data Summary'!BU35="Yes"),OFFSET('Water Data'!$D$9,0,10*ROW('Water Data'!D29)),NA())</f>
        <v>#N/A</v>
      </c>
      <c r="G35" s="85" t="e">
        <f ca="true">+IF(AND(ISNUMBER(OFFSET('Water Data'!$E$4,0,10*ROW('Water Data'!E29))),'Data Summary'!BV35="Yes"),100-OFFSET('Water Data'!$E$4,0,10*ROW('Water Data'!E29)),NA())</f>
        <v>#N/A</v>
      </c>
      <c r="H35" s="85" t="e">
        <f ca="true">+IF(AND(ISNUMBER(OFFSET('Water Data'!$E$6,0,10*ROW('Water Data'!E29))),'Data Summary'!BW35="Yes"),OFFSET('Water Data'!$E$6,0,10*ROW('Water Data'!E29)),NA())</f>
        <v>#N/A</v>
      </c>
      <c r="I35" s="85" t="e">
        <f ca="true">+IF(AND(ISNUMBER(OFFSET('Water Data'!$E$9,0,10*ROW('Water Data'!E29))),'Data Summary'!BX35="Yes"),OFFSET('Water Data'!$E$9,0,10*ROW('Water Data'!E29)),NA())</f>
        <v>#N/A</v>
      </c>
      <c r="J35" s="85" t="e">
        <f ca="true">+IF(AND(ISNUMBER(OFFSET('Water Data'!$F$4,0,10*ROW('Water Data'!F29))),'Data Summary'!BY35="Yes"),100-OFFSET('Water Data'!$F$4,0,10*ROW('Water Data'!F29)),NA())</f>
        <v>#N/A</v>
      </c>
      <c r="K35" s="85" t="e">
        <f ca="true">+IF(AND(ISNUMBER(OFFSET('Water Data'!$F$6,0,10*ROW('Water Data'!F29))),'Data Summary'!BZ35="Yes"),OFFSET('Water Data'!$F$6,0,10*ROW('Water Data'!F29)),NA())</f>
        <v>#N/A</v>
      </c>
      <c r="L35" s="85" t="e">
        <f ca="true">+IF(AND(ISNUMBER(OFFSET('Water Data'!$F$9,0,10*ROW('Water Data'!F29))),'Data Summary'!CA35="Yes"),OFFSET('Water Data'!$F$9,0,10*ROW('Water Data'!F29)),NA())</f>
        <v>#N/A</v>
      </c>
      <c r="M35" s="85" t="e">
        <f ca="true">+IF(AND(ISNUMBER(OFFSET('Water Data'!$G$4,0,10*ROW('Water Data'!G29))),'Data Summary'!CB35="Yes"),100-OFFSET('Water Data'!$G$4,0,10*ROW('Water Data'!G29)),NA())</f>
        <v>#N/A</v>
      </c>
      <c r="N35" s="85" t="e">
        <f ca="true">+IF(AND(ISNUMBER(OFFSET('Water Data'!$G$6,0,10*ROW('Water Data'!G29))),'Data Summary'!CC35="Yes"),OFFSET('Water Data'!$G$6,0,10*ROW('Water Data'!G29)),NA())</f>
        <v>#N/A</v>
      </c>
      <c r="O35" s="85" t="e">
        <f ca="true">+IF(AND(ISNUMBER(OFFSET('Water Data'!$G$9,0,10*ROW('Water Data'!G29))),'Data Summary'!CD35="Yes"),OFFSET('Water Data'!$G$9,0,10*ROW('Water Data'!G29)),NA())</f>
        <v>#N/A</v>
      </c>
      <c r="P35" s="85" t="e">
        <f ca="true">+IF(AND(ISNUMBER(OFFSET('Water Data'!$H$4,0,10*ROW('Water Data'!H29))),'Data Summary'!CE35="Yes"),100-OFFSET('Water Data'!$H$4,0,10*ROW('Water Data'!H29)),NA())</f>
        <v>#N/A</v>
      </c>
      <c r="Q35" s="85" t="e">
        <f ca="true">+IF(AND(ISNUMBER(OFFSET('Water Data'!$H$6,0,10*ROW('Water Data'!H29))),'Data Summary'!CF35="Yes"),OFFSET('Water Data'!$H$6,0,10*ROW('Water Data'!H29)),NA())</f>
        <v>#N/A</v>
      </c>
      <c r="R35" s="85" t="e">
        <f ca="true">+IF(AND(ISNUMBER(OFFSET('Water Data'!$H$9,0,10*ROW('Water Data'!H29))),'Data Summary'!CG35="Yes"),OFFSET('Water Data'!$H$9,0,10*ROW('Water Data'!H29)),NA())</f>
        <v>#N/A</v>
      </c>
      <c r="S35" s="85" t="e">
        <f ca="true">+IF(AND(ISNUMBER(OFFSET('Water Data'!$I$4,0,10*ROW('Water Data'!I29))),'Data Summary'!CH35="Yes"),100-OFFSET('Water Data'!$I$4,0,10*ROW('Water Data'!I29)),NA())</f>
        <v>#N/A</v>
      </c>
      <c r="T35" s="85" t="e">
        <f ca="true">+IF(AND(ISNUMBER(OFFSET('Water Data'!$I$6,0,10*ROW('Water Data'!I29))),'Data Summary'!CI35="Yes"),OFFSET('Water Data'!$I$6,0,10*ROW('Water Data'!I29)),NA())</f>
        <v>#N/A</v>
      </c>
      <c r="U35" s="85" t="e">
        <f ca="true">+IF(AND(ISNUMBER(OFFSET('Water Data'!$I$9,0,10*ROW('Water Data'!I29))),'Data Summary'!CJ35="Yes"),OFFSET('Water Data'!$I$9,0,10*ROW('Water Data'!I29)),NA())</f>
        <v>#N/A</v>
      </c>
      <c r="V35" s="86" t="e">
        <f ca="true">+IF(AND(ISNUMBER(OFFSET('Sanitation Data'!$D$4,0,10*ROW('Sanitation Data'!D29))),'Data Summary'!CK35="Yes"),100-OFFSET('Sanitation Data'!$D$4,0,10*ROW('Sanitation Data'!D29)),NA())</f>
        <v>#N/A</v>
      </c>
      <c r="W35" s="86" t="e">
        <f ca="true">+IF(AND(ISNUMBER(OFFSET('Sanitation Data'!$D$6,0,10*ROW('Sanitation Data'!D29))),'Data Summary'!CL35="Yes"),OFFSET('Sanitation Data'!$D$6,0,10*ROW('Sanitation Data'!D29)),NA())</f>
        <v>#N/A</v>
      </c>
      <c r="X35" s="86" t="e">
        <f ca="true">+IF(AND(ISNUMBER(OFFSET('Sanitation Data'!$D$10,0,10*ROW('Sanitation Data'!D29))),'Data Summary'!CM35="Yes"),OFFSET('Sanitation Data'!$D$10,0,10*ROW('Sanitation Data'!D29)),NA())</f>
        <v>#N/A</v>
      </c>
      <c r="Y35" s="86" t="e">
        <f ca="true">+IF(AND(ISNUMBER(OFFSET('Sanitation Data'!$D$11,0,10*ROW('Sanitation Data'!D29))),'Data Summary'!CN35="Yes"),OFFSET('Sanitation Data'!$D$11,0,10*ROW('Sanitation Data'!D29)),NA())</f>
        <v>#N/A</v>
      </c>
      <c r="Z35" s="86" t="e">
        <f ca="true">+IF(AND(ISNUMBER(OFFSET('Sanitation Data'!$D$12,0,10*ROW('Sanitation Data'!D29))),'Data Summary'!CO35="Yes"),OFFSET('Sanitation Data'!$D$12,0,10*ROW('Sanitation Data'!D29)),NA())</f>
        <v>#N/A</v>
      </c>
      <c r="AA35" s="86" t="e">
        <f ca="true">+IF(AND(ISNUMBER(OFFSET('Sanitation Data'!$E$4,0,10*ROW('Sanitation Data'!E29))),'Data Summary'!CP35="Yes"),100-OFFSET('Sanitation Data'!$E$4,0,10*ROW('Sanitation Data'!E29)),NA())</f>
        <v>#N/A</v>
      </c>
      <c r="AB35" s="86" t="e">
        <f ca="true">+IF(AND(ISNUMBER(OFFSET('Sanitation Data'!$E$6,0,10*ROW('Sanitation Data'!E29))),'Data Summary'!CQ35="Yes"),OFFSET('Sanitation Data'!$E$6,0,10*ROW('Sanitation Data'!E29)),NA())</f>
        <v>#N/A</v>
      </c>
      <c r="AC35" s="86" t="e">
        <f ca="true">+IF(AND(ISNUMBER(OFFSET('Sanitation Data'!$E$10,0,10*ROW('Sanitation Data'!E29))),'Data Summary'!CR35="Yes"),OFFSET('Sanitation Data'!$E$10,0,10*ROW('Sanitation Data'!E29)),NA())</f>
        <v>#N/A</v>
      </c>
      <c r="AD35" s="86" t="e">
        <f ca="true">+IF(AND(ISNUMBER(OFFSET('Sanitation Data'!$E$11,0,10*ROW('Sanitation Data'!E29))),'Data Summary'!CS35="Yes"),OFFSET('Sanitation Data'!$E$11,0,10*ROW('Sanitation Data'!E29)),NA())</f>
        <v>#N/A</v>
      </c>
      <c r="AE35" s="86" t="e">
        <f ca="true">+IF(AND(ISNUMBER(OFFSET('Sanitation Data'!$E$12,0,10*ROW('Sanitation Data'!E29))),'Data Summary'!CT35="Yes"),OFFSET('Sanitation Data'!$E$12,0,10*ROW('Sanitation Data'!E29)),NA())</f>
        <v>#N/A</v>
      </c>
      <c r="AF35" s="86" t="e">
        <f ca="true">+IF(AND(ISNUMBER(OFFSET('Sanitation Data'!$F$4,0,10*ROW('Sanitation Data'!F29))),'Data Summary'!CU35="Yes"),100-OFFSET('Sanitation Data'!$F$4,0,10*ROW('Sanitation Data'!F29)),NA())</f>
        <v>#N/A</v>
      </c>
      <c r="AG35" s="86" t="e">
        <f ca="true">+IF(AND(ISNUMBER(OFFSET('Sanitation Data'!$F$6,0,10*ROW('Sanitation Data'!F29))),'Data Summary'!CV35="Yes"),OFFSET('Sanitation Data'!$F$6,0,10*ROW('Sanitation Data'!F29)),NA())</f>
        <v>#N/A</v>
      </c>
      <c r="AH35" s="86" t="e">
        <f ca="true">+IF(AND(ISNUMBER(OFFSET('Sanitation Data'!$F$10,0,10*ROW('Sanitation Data'!F29))),'Data Summary'!CW35="Yes"),OFFSET('Sanitation Data'!$F$10,0,10*ROW('Sanitation Data'!F29)),NA())</f>
        <v>#N/A</v>
      </c>
      <c r="AI35" s="86" t="e">
        <f ca="true">+IF(AND(ISNUMBER(OFFSET('Sanitation Data'!$F$11,0,10*ROW('Sanitation Data'!F29))),'Data Summary'!CX35="Yes"),OFFSET('Sanitation Data'!$F$11,0,10*ROW('Sanitation Data'!F29)),NA())</f>
        <v>#N/A</v>
      </c>
      <c r="AJ35" s="86" t="e">
        <f ca="true">+IF(AND(ISNUMBER(OFFSET('Sanitation Data'!$F$12,0,10*ROW('Sanitation Data'!F29))),'Data Summary'!CY35="Yes"),OFFSET('Sanitation Data'!$F$12,0,10*ROW('Sanitation Data'!F29)),NA())</f>
        <v>#N/A</v>
      </c>
      <c r="AK35" s="86" t="e">
        <f ca="true">+IF(AND(ISNUMBER(OFFSET('Sanitation Data'!$G$4,0,10*ROW('Sanitation Data'!G29))),'Data Summary'!CZ35="Yes"),100-OFFSET('Sanitation Data'!$G$4,0,10*ROW('Sanitation Data'!G29)),NA())</f>
        <v>#N/A</v>
      </c>
      <c r="AL35" s="86" t="e">
        <f ca="true">+IF(AND(ISNUMBER(OFFSET('Sanitation Data'!$G$6,0,10*ROW('Sanitation Data'!G29))),'Data Summary'!DA35="Yes"),OFFSET('Sanitation Data'!$G$6,0,10*ROW('Sanitation Data'!G29)),NA())</f>
        <v>#N/A</v>
      </c>
      <c r="AM35" s="86" t="e">
        <f ca="true">+IF(AND(ISNUMBER(OFFSET('Sanitation Data'!$G$10,0,10*ROW('Sanitation Data'!G29))),'Data Summary'!DB35="Yes"),OFFSET('Sanitation Data'!$G$10,0,10*ROW('Sanitation Data'!G29)),NA())</f>
        <v>#N/A</v>
      </c>
      <c r="AN35" s="86" t="e">
        <f ca="true">+IF(AND(ISNUMBER(OFFSET('Sanitation Data'!$G$11,0,10*ROW('Sanitation Data'!G29))),'Data Summary'!DC35="Yes"),OFFSET('Sanitation Data'!$G$11,0,10*ROW('Sanitation Data'!G29)),NA())</f>
        <v>#N/A</v>
      </c>
      <c r="AO35" s="86" t="e">
        <f ca="true">+IF(AND(ISNUMBER(OFFSET('Sanitation Data'!$G$12,0,10*ROW('Sanitation Data'!G29))),'Data Summary'!DD35="Yes"),OFFSET('Sanitation Data'!$G$12,0,10*ROW('Sanitation Data'!G29)),NA())</f>
        <v>#N/A</v>
      </c>
      <c r="AP35" s="86" t="e">
        <f ca="true">+IF(AND(ISNUMBER(OFFSET('Sanitation Data'!$H$4,0,10*ROW('Sanitation Data'!H29))),'Data Summary'!DE35="Yes"),100-OFFSET('Sanitation Data'!$H$4,0,10*ROW('Sanitation Data'!H29)),NA())</f>
        <v>#N/A</v>
      </c>
      <c r="AQ35" s="86" t="e">
        <f ca="true">+IF(AND(ISNUMBER(OFFSET('Sanitation Data'!$H$6,0,10*ROW('Sanitation Data'!H29))),'Data Summary'!DF35="Yes"),OFFSET('Sanitation Data'!$H$6,0,10*ROW('Sanitation Data'!H29)),NA())</f>
        <v>#N/A</v>
      </c>
      <c r="AR35" s="86" t="e">
        <f ca="true">+IF(AND(ISNUMBER(OFFSET('Sanitation Data'!$H$10,0,10*ROW('Sanitation Data'!H29))),'Data Summary'!DG35="Yes"),OFFSET('Sanitation Data'!$H$10,0,10*ROW('Sanitation Data'!H29)),NA())</f>
        <v>#N/A</v>
      </c>
      <c r="AS35" s="86" t="e">
        <f ca="true">+IF(AND(ISNUMBER(OFFSET('Sanitation Data'!$H$11,0,10*ROW('Sanitation Data'!H29))),'Data Summary'!DH35="Yes"),OFFSET('Sanitation Data'!$H$11,0,10*ROW('Sanitation Data'!H29)),NA())</f>
        <v>#N/A</v>
      </c>
      <c r="AT35" s="86" t="e">
        <f ca="true">+IF(AND(ISNUMBER(OFFSET('Sanitation Data'!$H$12,0,10*ROW('Sanitation Data'!H29))),'Data Summary'!DI35="Yes"),OFFSET('Sanitation Data'!$H$12,0,10*ROW('Sanitation Data'!H29)),NA())</f>
        <v>#N/A</v>
      </c>
      <c r="AU35" s="86" t="e">
        <f ca="true">+IF(AND(ISNUMBER(OFFSET('Sanitation Data'!$I$4,0,10*ROW('Sanitation Data'!I29))),'Data Summary'!DJ35="Yes"),100-OFFSET('Sanitation Data'!$I$4,0,10*ROW('Sanitation Data'!I29)),NA())</f>
        <v>#N/A</v>
      </c>
      <c r="AV35" s="86" t="e">
        <f ca="true">+IF(AND(ISNUMBER(OFFSET('Sanitation Data'!$I$6,0,10*ROW('Sanitation Data'!I29))),'Data Summary'!DK35="Yes"),OFFSET('Sanitation Data'!$I$6,0,10*ROW('Sanitation Data'!I29)),NA())</f>
        <v>#N/A</v>
      </c>
      <c r="AW35" s="86" t="e">
        <f ca="true">+IF(AND(ISNUMBER(OFFSET('Sanitation Data'!$I$10,0,10*ROW('Sanitation Data'!I29))),'Data Summary'!DL35="Yes"),OFFSET('Sanitation Data'!$I$10,0,10*ROW('Sanitation Data'!I29)),NA())</f>
        <v>#N/A</v>
      </c>
      <c r="AX35" s="86" t="e">
        <f ca="true">+IF(AND(ISNUMBER(OFFSET('Sanitation Data'!$I$11,0,10*ROW('Sanitation Data'!I29))),'Data Summary'!DM35="Yes"),OFFSET('Sanitation Data'!$I$11,0,10*ROW('Sanitation Data'!I29)),NA())</f>
        <v>#N/A</v>
      </c>
      <c r="AY35" s="86" t="e">
        <f ca="true">+IF(AND(ISNUMBER(OFFSET('Sanitation Data'!$I$12,0,10*ROW('Sanitation Data'!I29))),'Data Summary'!DN35="Yes"),OFFSET('Sanitation Data'!$I$12,0,10*ROW('Sanitation Data'!I29)),NA())</f>
        <v>#N/A</v>
      </c>
      <c r="AZ35" s="87" t="e">
        <f ca="true">+IF(AND(ISNUMBER(OFFSET('Hygiene Data'!$D$5,0,10*ROW('Hygiene Data'!D29))),'Data Summary'!DO35="Yes"),OFFSET('Hygiene Data'!$D$5,0,10*ROW('Hygiene Data'!D29)),NA())</f>
        <v>#N/A</v>
      </c>
      <c r="BA35" s="87" t="e">
        <f ca="true">+IF(AND(ISNUMBER(OFFSET('Hygiene Data'!$D$7,0,10*ROW('Hygiene Data'!D29))),'Data Summary'!DP35="Yes"),OFFSET('Hygiene Data'!$D$7,0,10*ROW('Hygiene Data'!D29)),NA())</f>
        <v>#N/A</v>
      </c>
      <c r="BB35" s="87" t="e">
        <f ca="true">+IF(AND(ISNUMBER(OFFSET('Hygiene Data'!$D$9,0,10*ROW('Hygiene Data'!D29))),'Data Summary'!DQ35="Yes"),OFFSET('Hygiene Data'!$D$9,0,10*ROW('Hygiene Data'!D29)),NA())</f>
        <v>#N/A</v>
      </c>
      <c r="BC35" s="87" t="e">
        <f ca="true">+IF(AND(ISNUMBER(OFFSET('Hygiene Data'!$E$5,0,10*ROW('Hygiene Data'!E29))),'Data Summary'!DR35="Yes"),OFFSET('Hygiene Data'!$E$5,0,10*ROW('Hygiene Data'!E29)),NA())</f>
        <v>#N/A</v>
      </c>
      <c r="BD35" s="87" t="e">
        <f ca="true">+IF(AND(ISNUMBER(OFFSET('Hygiene Data'!$E$7,0,10*ROW('Hygiene Data'!E29))),'Data Summary'!DS35="Yes"),OFFSET('Hygiene Data'!$E$7,0,10*ROW('Hygiene Data'!E29)),NA())</f>
        <v>#N/A</v>
      </c>
      <c r="BE35" s="87" t="e">
        <f ca="true">+IF(AND(ISNUMBER(OFFSET('Hygiene Data'!$E$9,0,10*ROW('Hygiene Data'!E29))),'Data Summary'!DT35="Yes"),OFFSET('Hygiene Data'!$E$9,0,10*ROW('Hygiene Data'!E29)),NA())</f>
        <v>#N/A</v>
      </c>
      <c r="BF35" s="87" t="e">
        <f ca="true">+IF(AND(ISNUMBER(OFFSET('Hygiene Data'!$F$5,0,10*ROW('Hygiene Data'!F29))),'Data Summary'!DU35="Yes"),OFFSET('Hygiene Data'!$F$5,0,10*ROW('Hygiene Data'!F29)),NA())</f>
        <v>#N/A</v>
      </c>
      <c r="BG35" s="87" t="e">
        <f ca="true">+IF(AND(ISNUMBER(OFFSET('Hygiene Data'!$F$7,0,10*ROW('Hygiene Data'!F29))),'Data Summary'!DV35="Yes"),OFFSET('Hygiene Data'!$F$7,0,10*ROW('Hygiene Data'!F29)),NA())</f>
        <v>#N/A</v>
      </c>
      <c r="BH35" s="87" t="e">
        <f ca="true">+IF(AND(ISNUMBER(OFFSET('Hygiene Data'!$F$9,0,10*ROW('Hygiene Data'!F29))),'Data Summary'!DW35="Yes"),OFFSET('Hygiene Data'!$F$9,0,10*ROW('Hygiene Data'!F29)),NA())</f>
        <v>#N/A</v>
      </c>
      <c r="BI35" s="87" t="e">
        <f ca="true">+IF(AND(ISNUMBER(OFFSET('Hygiene Data'!$G$5,0,10*ROW('Hygiene Data'!G29))),'Data Summary'!DX35="Yes"),OFFSET('Hygiene Data'!$G$5,0,10*ROW('Hygiene Data'!G29)),NA())</f>
        <v>#N/A</v>
      </c>
      <c r="BJ35" s="87" t="e">
        <f ca="true">+IF(AND(ISNUMBER(OFFSET('Hygiene Data'!$G$7,0,10*ROW('Hygiene Data'!G29))),'Data Summary'!DY35="Yes"),OFFSET('Hygiene Data'!$G$7,0,10*ROW('Hygiene Data'!G29)),NA())</f>
        <v>#N/A</v>
      </c>
      <c r="BK35" s="87" t="e">
        <f ca="true">+IF(AND(ISNUMBER(OFFSET('Hygiene Data'!$G$9,0,10*ROW('Hygiene Data'!G29))),'Data Summary'!DZ35="Yes"),OFFSET('Hygiene Data'!$G$9,0,10*ROW('Hygiene Data'!G29)),NA())</f>
        <v>#N/A</v>
      </c>
      <c r="BL35" s="87" t="e">
        <f ca="true">+IF(AND(ISNUMBER(OFFSET('Hygiene Data'!$H$5,0,10*ROW('Hygiene Data'!H29))),'Data Summary'!EA35="Yes"),OFFSET('Hygiene Data'!$H$5,0,10*ROW('Hygiene Data'!H29)),NA())</f>
        <v>#N/A</v>
      </c>
      <c r="BM35" s="87" t="e">
        <f ca="true">+IF(AND(ISNUMBER(OFFSET('Hygiene Data'!$H$7,0,10*ROW('Hygiene Data'!H29))),'Data Summary'!EB35="Yes"),OFFSET('Hygiene Data'!$H$7,0,10*ROW('Hygiene Data'!H29)),NA())</f>
        <v>#N/A</v>
      </c>
      <c r="BN35" s="87" t="e">
        <f ca="true">+IF(AND(ISNUMBER(OFFSET('Hygiene Data'!$H$9,0,10*ROW('Hygiene Data'!H29))),'Data Summary'!EC35="Yes"),OFFSET('Hygiene Data'!$H$9,0,10*ROW('Hygiene Data'!H29)),NA())</f>
        <v>#N/A</v>
      </c>
      <c r="BO35" s="87" t="e">
        <f ca="true">+IF(AND(ISNUMBER(OFFSET('Hygiene Data'!$I$5,0,10*ROW('Hygiene Data'!I29))),'Data Summary'!ED35="Yes"),OFFSET('Hygiene Data'!$I$5,0,10*ROW('Hygiene Data'!I29)),NA())</f>
        <v>#N/A</v>
      </c>
      <c r="BP35" s="87" t="e">
        <f ca="true">+IF(AND(ISNUMBER(OFFSET('Hygiene Data'!$I$7,0,10*ROW('Hygiene Data'!I29))),'Data Summary'!EE35="Yes"),OFFSET('Hygiene Data'!$I$7,0,10*ROW('Hygiene Data'!I29)),NA())</f>
        <v>#N/A</v>
      </c>
      <c r="BQ35" s="87" t="e">
        <f ca="true">+IF(AND(ISNUMBER(OFFSET('Hygiene Data'!$I$9,0,10*ROW('Hygiene Data'!I29))),'Data Summary'!EF35="Yes"),OFFSET('Hygiene Data'!$I$9,0,10*ROW('Hygiene Data'!I29)),NA())</f>
        <v>#N/A</v>
      </c>
    </row>
    <row xmlns:x14ac="http://schemas.microsoft.com/office/spreadsheetml/2009/9/ac" r="36" x14ac:dyDescent="0.2">
      <c r="A36" s="319" t="e">
        <f ca="true">+RIGHT('Data Summary'!A36,LEN('Data Summary'!A36)-9)</f>
        <v>#VALUE!</v>
      </c>
      <c r="B36" s="32" t="str">
        <f ca="true">+IF(ISTEXT('Data Summary'!B36),'Data Summary'!B36,"")</f>
        <v/>
      </c>
      <c r="C36" s="318" t="e">
        <f ca="true">+VALUE('Data Summary'!C36)</f>
        <v>#VALUE!</v>
      </c>
      <c r="D36" s="85" t="e">
        <f ca="true">+IF(AND(ISNUMBER(OFFSET('Water Data'!$D$4,0,10*ROW('Water Data'!D30))),'Data Summary'!BS36="Yes"),100-OFFSET('Water Data'!$D$4,0,10*ROW('Water Data'!D30)),NA())</f>
        <v>#N/A</v>
      </c>
      <c r="E36" s="85" t="e">
        <f ca="true">+IF(AND(ISNUMBER(OFFSET('Water Data'!$D$6,0,10*ROW('Water Data'!D30))),'Data Summary'!BT36="Yes"),OFFSET('Water Data'!$D$6,0,10*ROW('Water Data'!D30)),NA())</f>
        <v>#N/A</v>
      </c>
      <c r="F36" s="85" t="e">
        <f ca="true">+IF(AND(ISNUMBER(OFFSET('Water Data'!$D$9,0,10*ROW('Water Data'!D30))),'Data Summary'!BU36="Yes"),OFFSET('Water Data'!$D$9,0,10*ROW('Water Data'!D30)),NA())</f>
        <v>#N/A</v>
      </c>
      <c r="G36" s="85" t="e">
        <f ca="true">+IF(AND(ISNUMBER(OFFSET('Water Data'!$E$4,0,10*ROW('Water Data'!E30))),'Data Summary'!BV36="Yes"),100-OFFSET('Water Data'!$E$4,0,10*ROW('Water Data'!E30)),NA())</f>
        <v>#N/A</v>
      </c>
      <c r="H36" s="85" t="e">
        <f ca="true">+IF(AND(ISNUMBER(OFFSET('Water Data'!$E$6,0,10*ROW('Water Data'!E30))),'Data Summary'!BW36="Yes"),OFFSET('Water Data'!$E$6,0,10*ROW('Water Data'!E30)),NA())</f>
        <v>#N/A</v>
      </c>
      <c r="I36" s="85" t="e">
        <f ca="true">+IF(AND(ISNUMBER(OFFSET('Water Data'!$E$9,0,10*ROW('Water Data'!E30))),'Data Summary'!BX36="Yes"),OFFSET('Water Data'!$E$9,0,10*ROW('Water Data'!E30)),NA())</f>
        <v>#N/A</v>
      </c>
      <c r="J36" s="85" t="e">
        <f ca="true">+IF(AND(ISNUMBER(OFFSET('Water Data'!$F$4,0,10*ROW('Water Data'!F30))),'Data Summary'!BY36="Yes"),100-OFFSET('Water Data'!$F$4,0,10*ROW('Water Data'!F30)),NA())</f>
        <v>#N/A</v>
      </c>
      <c r="K36" s="85" t="e">
        <f ca="true">+IF(AND(ISNUMBER(OFFSET('Water Data'!$F$6,0,10*ROW('Water Data'!F30))),'Data Summary'!BZ36="Yes"),OFFSET('Water Data'!$F$6,0,10*ROW('Water Data'!F30)),NA())</f>
        <v>#N/A</v>
      </c>
      <c r="L36" s="85" t="e">
        <f ca="true">+IF(AND(ISNUMBER(OFFSET('Water Data'!$F$9,0,10*ROW('Water Data'!F30))),'Data Summary'!CA36="Yes"),OFFSET('Water Data'!$F$9,0,10*ROW('Water Data'!F30)),NA())</f>
        <v>#N/A</v>
      </c>
      <c r="M36" s="85" t="e">
        <f ca="true">+IF(AND(ISNUMBER(OFFSET('Water Data'!$G$4,0,10*ROW('Water Data'!G30))),'Data Summary'!CB36="Yes"),100-OFFSET('Water Data'!$G$4,0,10*ROW('Water Data'!G30)),NA())</f>
        <v>#N/A</v>
      </c>
      <c r="N36" s="85" t="e">
        <f ca="true">+IF(AND(ISNUMBER(OFFSET('Water Data'!$G$6,0,10*ROW('Water Data'!G30))),'Data Summary'!CC36="Yes"),OFFSET('Water Data'!$G$6,0,10*ROW('Water Data'!G30)),NA())</f>
        <v>#N/A</v>
      </c>
      <c r="O36" s="85" t="e">
        <f ca="true">+IF(AND(ISNUMBER(OFFSET('Water Data'!$G$9,0,10*ROW('Water Data'!G30))),'Data Summary'!CD36="Yes"),OFFSET('Water Data'!$G$9,0,10*ROW('Water Data'!G30)),NA())</f>
        <v>#N/A</v>
      </c>
      <c r="P36" s="85" t="e">
        <f ca="true">+IF(AND(ISNUMBER(OFFSET('Water Data'!$H$4,0,10*ROW('Water Data'!H30))),'Data Summary'!CE36="Yes"),100-OFFSET('Water Data'!$H$4,0,10*ROW('Water Data'!H30)),NA())</f>
        <v>#N/A</v>
      </c>
      <c r="Q36" s="85" t="e">
        <f ca="true">+IF(AND(ISNUMBER(OFFSET('Water Data'!$H$6,0,10*ROW('Water Data'!H30))),'Data Summary'!CF36="Yes"),OFFSET('Water Data'!$H$6,0,10*ROW('Water Data'!H30)),NA())</f>
        <v>#N/A</v>
      </c>
      <c r="R36" s="85" t="e">
        <f ca="true">+IF(AND(ISNUMBER(OFFSET('Water Data'!$H$9,0,10*ROW('Water Data'!H30))),'Data Summary'!CG36="Yes"),OFFSET('Water Data'!$H$9,0,10*ROW('Water Data'!H30)),NA())</f>
        <v>#N/A</v>
      </c>
      <c r="S36" s="85" t="e">
        <f ca="true">+IF(AND(ISNUMBER(OFFSET('Water Data'!$I$4,0,10*ROW('Water Data'!I30))),'Data Summary'!CH36="Yes"),100-OFFSET('Water Data'!$I$4,0,10*ROW('Water Data'!I30)),NA())</f>
        <v>#N/A</v>
      </c>
      <c r="T36" s="85" t="e">
        <f ca="true">+IF(AND(ISNUMBER(OFFSET('Water Data'!$I$6,0,10*ROW('Water Data'!I30))),'Data Summary'!CI36="Yes"),OFFSET('Water Data'!$I$6,0,10*ROW('Water Data'!I30)),NA())</f>
        <v>#N/A</v>
      </c>
      <c r="U36" s="85" t="e">
        <f ca="true">+IF(AND(ISNUMBER(OFFSET('Water Data'!$I$9,0,10*ROW('Water Data'!I30))),'Data Summary'!CJ36="Yes"),OFFSET('Water Data'!$I$9,0,10*ROW('Water Data'!I30)),NA())</f>
        <v>#N/A</v>
      </c>
      <c r="V36" s="86" t="e">
        <f ca="true">+IF(AND(ISNUMBER(OFFSET('Sanitation Data'!$D$4,0,10*ROW('Sanitation Data'!D30))),'Data Summary'!CK36="Yes"),100-OFFSET('Sanitation Data'!$D$4,0,10*ROW('Sanitation Data'!D30)),NA())</f>
        <v>#N/A</v>
      </c>
      <c r="W36" s="86" t="e">
        <f ca="true">+IF(AND(ISNUMBER(OFFSET('Sanitation Data'!$D$6,0,10*ROW('Sanitation Data'!D30))),'Data Summary'!CL36="Yes"),OFFSET('Sanitation Data'!$D$6,0,10*ROW('Sanitation Data'!D30)),NA())</f>
        <v>#N/A</v>
      </c>
      <c r="X36" s="86" t="e">
        <f ca="true">+IF(AND(ISNUMBER(OFFSET('Sanitation Data'!$D$10,0,10*ROW('Sanitation Data'!D30))),'Data Summary'!CM36="Yes"),OFFSET('Sanitation Data'!$D$10,0,10*ROW('Sanitation Data'!D30)),NA())</f>
        <v>#N/A</v>
      </c>
      <c r="Y36" s="86" t="e">
        <f ca="true">+IF(AND(ISNUMBER(OFFSET('Sanitation Data'!$D$11,0,10*ROW('Sanitation Data'!D30))),'Data Summary'!CN36="Yes"),OFFSET('Sanitation Data'!$D$11,0,10*ROW('Sanitation Data'!D30)),NA())</f>
        <v>#N/A</v>
      </c>
      <c r="Z36" s="86" t="e">
        <f ca="true">+IF(AND(ISNUMBER(OFFSET('Sanitation Data'!$D$12,0,10*ROW('Sanitation Data'!D30))),'Data Summary'!CO36="Yes"),OFFSET('Sanitation Data'!$D$12,0,10*ROW('Sanitation Data'!D30)),NA())</f>
        <v>#N/A</v>
      </c>
      <c r="AA36" s="86" t="e">
        <f ca="true">+IF(AND(ISNUMBER(OFFSET('Sanitation Data'!$E$4,0,10*ROW('Sanitation Data'!E30))),'Data Summary'!CP36="Yes"),100-OFFSET('Sanitation Data'!$E$4,0,10*ROW('Sanitation Data'!E30)),NA())</f>
        <v>#N/A</v>
      </c>
      <c r="AB36" s="86" t="e">
        <f ca="true">+IF(AND(ISNUMBER(OFFSET('Sanitation Data'!$E$6,0,10*ROW('Sanitation Data'!E30))),'Data Summary'!CQ36="Yes"),OFFSET('Sanitation Data'!$E$6,0,10*ROW('Sanitation Data'!E30)),NA())</f>
        <v>#N/A</v>
      </c>
      <c r="AC36" s="86" t="e">
        <f ca="true">+IF(AND(ISNUMBER(OFFSET('Sanitation Data'!$E$10,0,10*ROW('Sanitation Data'!E30))),'Data Summary'!CR36="Yes"),OFFSET('Sanitation Data'!$E$10,0,10*ROW('Sanitation Data'!E30)),NA())</f>
        <v>#N/A</v>
      </c>
      <c r="AD36" s="86" t="e">
        <f ca="true">+IF(AND(ISNUMBER(OFFSET('Sanitation Data'!$E$11,0,10*ROW('Sanitation Data'!E30))),'Data Summary'!CS36="Yes"),OFFSET('Sanitation Data'!$E$11,0,10*ROW('Sanitation Data'!E30)),NA())</f>
        <v>#N/A</v>
      </c>
      <c r="AE36" s="86" t="e">
        <f ca="true">+IF(AND(ISNUMBER(OFFSET('Sanitation Data'!$E$12,0,10*ROW('Sanitation Data'!E30))),'Data Summary'!CT36="Yes"),OFFSET('Sanitation Data'!$E$12,0,10*ROW('Sanitation Data'!E30)),NA())</f>
        <v>#N/A</v>
      </c>
      <c r="AF36" s="86" t="e">
        <f ca="true">+IF(AND(ISNUMBER(OFFSET('Sanitation Data'!$F$4,0,10*ROW('Sanitation Data'!F30))),'Data Summary'!CU36="Yes"),100-OFFSET('Sanitation Data'!$F$4,0,10*ROW('Sanitation Data'!F30)),NA())</f>
        <v>#N/A</v>
      </c>
      <c r="AG36" s="86" t="e">
        <f ca="true">+IF(AND(ISNUMBER(OFFSET('Sanitation Data'!$F$6,0,10*ROW('Sanitation Data'!F30))),'Data Summary'!CV36="Yes"),OFFSET('Sanitation Data'!$F$6,0,10*ROW('Sanitation Data'!F30)),NA())</f>
        <v>#N/A</v>
      </c>
      <c r="AH36" s="86" t="e">
        <f ca="true">+IF(AND(ISNUMBER(OFFSET('Sanitation Data'!$F$10,0,10*ROW('Sanitation Data'!F30))),'Data Summary'!CW36="Yes"),OFFSET('Sanitation Data'!$F$10,0,10*ROW('Sanitation Data'!F30)),NA())</f>
        <v>#N/A</v>
      </c>
      <c r="AI36" s="86" t="e">
        <f ca="true">+IF(AND(ISNUMBER(OFFSET('Sanitation Data'!$F$11,0,10*ROW('Sanitation Data'!F30))),'Data Summary'!CX36="Yes"),OFFSET('Sanitation Data'!$F$11,0,10*ROW('Sanitation Data'!F30)),NA())</f>
        <v>#N/A</v>
      </c>
      <c r="AJ36" s="86" t="e">
        <f ca="true">+IF(AND(ISNUMBER(OFFSET('Sanitation Data'!$F$12,0,10*ROW('Sanitation Data'!F30))),'Data Summary'!CY36="Yes"),OFFSET('Sanitation Data'!$F$12,0,10*ROW('Sanitation Data'!F30)),NA())</f>
        <v>#N/A</v>
      </c>
      <c r="AK36" s="86" t="e">
        <f ca="true">+IF(AND(ISNUMBER(OFFSET('Sanitation Data'!$G$4,0,10*ROW('Sanitation Data'!G30))),'Data Summary'!CZ36="Yes"),100-OFFSET('Sanitation Data'!$G$4,0,10*ROW('Sanitation Data'!G30)),NA())</f>
        <v>#N/A</v>
      </c>
      <c r="AL36" s="86" t="e">
        <f ca="true">+IF(AND(ISNUMBER(OFFSET('Sanitation Data'!$G$6,0,10*ROW('Sanitation Data'!G30))),'Data Summary'!DA36="Yes"),OFFSET('Sanitation Data'!$G$6,0,10*ROW('Sanitation Data'!G30)),NA())</f>
        <v>#N/A</v>
      </c>
      <c r="AM36" s="86" t="e">
        <f ca="true">+IF(AND(ISNUMBER(OFFSET('Sanitation Data'!$G$10,0,10*ROW('Sanitation Data'!G30))),'Data Summary'!DB36="Yes"),OFFSET('Sanitation Data'!$G$10,0,10*ROW('Sanitation Data'!G30)),NA())</f>
        <v>#N/A</v>
      </c>
      <c r="AN36" s="86" t="e">
        <f ca="true">+IF(AND(ISNUMBER(OFFSET('Sanitation Data'!$G$11,0,10*ROW('Sanitation Data'!G30))),'Data Summary'!DC36="Yes"),OFFSET('Sanitation Data'!$G$11,0,10*ROW('Sanitation Data'!G30)),NA())</f>
        <v>#N/A</v>
      </c>
      <c r="AO36" s="86" t="e">
        <f ca="true">+IF(AND(ISNUMBER(OFFSET('Sanitation Data'!$G$12,0,10*ROW('Sanitation Data'!G30))),'Data Summary'!DD36="Yes"),OFFSET('Sanitation Data'!$G$12,0,10*ROW('Sanitation Data'!G30)),NA())</f>
        <v>#N/A</v>
      </c>
      <c r="AP36" s="86" t="e">
        <f ca="true">+IF(AND(ISNUMBER(OFFSET('Sanitation Data'!$H$4,0,10*ROW('Sanitation Data'!H30))),'Data Summary'!DE36="Yes"),100-OFFSET('Sanitation Data'!$H$4,0,10*ROW('Sanitation Data'!H30)),NA())</f>
        <v>#N/A</v>
      </c>
      <c r="AQ36" s="86" t="e">
        <f ca="true">+IF(AND(ISNUMBER(OFFSET('Sanitation Data'!$H$6,0,10*ROW('Sanitation Data'!H30))),'Data Summary'!DF36="Yes"),OFFSET('Sanitation Data'!$H$6,0,10*ROW('Sanitation Data'!H30)),NA())</f>
        <v>#N/A</v>
      </c>
      <c r="AR36" s="86" t="e">
        <f ca="true">+IF(AND(ISNUMBER(OFFSET('Sanitation Data'!$H$10,0,10*ROW('Sanitation Data'!H30))),'Data Summary'!DG36="Yes"),OFFSET('Sanitation Data'!$H$10,0,10*ROW('Sanitation Data'!H30)),NA())</f>
        <v>#N/A</v>
      </c>
      <c r="AS36" s="86" t="e">
        <f ca="true">+IF(AND(ISNUMBER(OFFSET('Sanitation Data'!$H$11,0,10*ROW('Sanitation Data'!H30))),'Data Summary'!DH36="Yes"),OFFSET('Sanitation Data'!$H$11,0,10*ROW('Sanitation Data'!H30)),NA())</f>
        <v>#N/A</v>
      </c>
      <c r="AT36" s="86" t="e">
        <f ca="true">+IF(AND(ISNUMBER(OFFSET('Sanitation Data'!$H$12,0,10*ROW('Sanitation Data'!H30))),'Data Summary'!DI36="Yes"),OFFSET('Sanitation Data'!$H$12,0,10*ROW('Sanitation Data'!H30)),NA())</f>
        <v>#N/A</v>
      </c>
      <c r="AU36" s="86" t="e">
        <f ca="true">+IF(AND(ISNUMBER(OFFSET('Sanitation Data'!$I$4,0,10*ROW('Sanitation Data'!I30))),'Data Summary'!DJ36="Yes"),100-OFFSET('Sanitation Data'!$I$4,0,10*ROW('Sanitation Data'!I30)),NA())</f>
        <v>#N/A</v>
      </c>
      <c r="AV36" s="86" t="e">
        <f ca="true">+IF(AND(ISNUMBER(OFFSET('Sanitation Data'!$I$6,0,10*ROW('Sanitation Data'!I30))),'Data Summary'!DK36="Yes"),OFFSET('Sanitation Data'!$I$6,0,10*ROW('Sanitation Data'!I30)),NA())</f>
        <v>#N/A</v>
      </c>
      <c r="AW36" s="86" t="e">
        <f ca="true">+IF(AND(ISNUMBER(OFFSET('Sanitation Data'!$I$10,0,10*ROW('Sanitation Data'!I30))),'Data Summary'!DL36="Yes"),OFFSET('Sanitation Data'!$I$10,0,10*ROW('Sanitation Data'!I30)),NA())</f>
        <v>#N/A</v>
      </c>
      <c r="AX36" s="86" t="e">
        <f ca="true">+IF(AND(ISNUMBER(OFFSET('Sanitation Data'!$I$11,0,10*ROW('Sanitation Data'!I30))),'Data Summary'!DM36="Yes"),OFFSET('Sanitation Data'!$I$11,0,10*ROW('Sanitation Data'!I30)),NA())</f>
        <v>#N/A</v>
      </c>
      <c r="AY36" s="86" t="e">
        <f ca="true">+IF(AND(ISNUMBER(OFFSET('Sanitation Data'!$I$12,0,10*ROW('Sanitation Data'!I30))),'Data Summary'!DN36="Yes"),OFFSET('Sanitation Data'!$I$12,0,10*ROW('Sanitation Data'!I30)),NA())</f>
        <v>#N/A</v>
      </c>
      <c r="AZ36" s="87" t="e">
        <f ca="true">+IF(AND(ISNUMBER(OFFSET('Hygiene Data'!$D$5,0,10*ROW('Hygiene Data'!D30))),'Data Summary'!DO36="Yes"),OFFSET('Hygiene Data'!$D$5,0,10*ROW('Hygiene Data'!D30)),NA())</f>
        <v>#N/A</v>
      </c>
      <c r="BA36" s="87" t="e">
        <f ca="true">+IF(AND(ISNUMBER(OFFSET('Hygiene Data'!$D$7,0,10*ROW('Hygiene Data'!D30))),'Data Summary'!DP36="Yes"),OFFSET('Hygiene Data'!$D$7,0,10*ROW('Hygiene Data'!D30)),NA())</f>
        <v>#N/A</v>
      </c>
      <c r="BB36" s="87" t="e">
        <f ca="true">+IF(AND(ISNUMBER(OFFSET('Hygiene Data'!$D$9,0,10*ROW('Hygiene Data'!D30))),'Data Summary'!DQ36="Yes"),OFFSET('Hygiene Data'!$D$9,0,10*ROW('Hygiene Data'!D30)),NA())</f>
        <v>#N/A</v>
      </c>
      <c r="BC36" s="87" t="e">
        <f ca="true">+IF(AND(ISNUMBER(OFFSET('Hygiene Data'!$E$5,0,10*ROW('Hygiene Data'!E30))),'Data Summary'!DR36="Yes"),OFFSET('Hygiene Data'!$E$5,0,10*ROW('Hygiene Data'!E30)),NA())</f>
        <v>#N/A</v>
      </c>
      <c r="BD36" s="87" t="e">
        <f ca="true">+IF(AND(ISNUMBER(OFFSET('Hygiene Data'!$E$7,0,10*ROW('Hygiene Data'!E30))),'Data Summary'!DS36="Yes"),OFFSET('Hygiene Data'!$E$7,0,10*ROW('Hygiene Data'!E30)),NA())</f>
        <v>#N/A</v>
      </c>
      <c r="BE36" s="87" t="e">
        <f ca="true">+IF(AND(ISNUMBER(OFFSET('Hygiene Data'!$E$9,0,10*ROW('Hygiene Data'!E30))),'Data Summary'!DT36="Yes"),OFFSET('Hygiene Data'!$E$9,0,10*ROW('Hygiene Data'!E30)),NA())</f>
        <v>#N/A</v>
      </c>
      <c r="BF36" s="87" t="e">
        <f ca="true">+IF(AND(ISNUMBER(OFFSET('Hygiene Data'!$F$5,0,10*ROW('Hygiene Data'!F30))),'Data Summary'!DU36="Yes"),OFFSET('Hygiene Data'!$F$5,0,10*ROW('Hygiene Data'!F30)),NA())</f>
        <v>#N/A</v>
      </c>
      <c r="BG36" s="87" t="e">
        <f ca="true">+IF(AND(ISNUMBER(OFFSET('Hygiene Data'!$F$7,0,10*ROW('Hygiene Data'!F30))),'Data Summary'!DV36="Yes"),OFFSET('Hygiene Data'!$F$7,0,10*ROW('Hygiene Data'!F30)),NA())</f>
        <v>#N/A</v>
      </c>
      <c r="BH36" s="87" t="e">
        <f ca="true">+IF(AND(ISNUMBER(OFFSET('Hygiene Data'!$F$9,0,10*ROW('Hygiene Data'!F30))),'Data Summary'!DW36="Yes"),OFFSET('Hygiene Data'!$F$9,0,10*ROW('Hygiene Data'!F30)),NA())</f>
        <v>#N/A</v>
      </c>
      <c r="BI36" s="87" t="e">
        <f ca="true">+IF(AND(ISNUMBER(OFFSET('Hygiene Data'!$G$5,0,10*ROW('Hygiene Data'!G30))),'Data Summary'!DX36="Yes"),OFFSET('Hygiene Data'!$G$5,0,10*ROW('Hygiene Data'!G30)),NA())</f>
        <v>#N/A</v>
      </c>
      <c r="BJ36" s="87" t="e">
        <f ca="true">+IF(AND(ISNUMBER(OFFSET('Hygiene Data'!$G$7,0,10*ROW('Hygiene Data'!G30))),'Data Summary'!DY36="Yes"),OFFSET('Hygiene Data'!$G$7,0,10*ROW('Hygiene Data'!G30)),NA())</f>
        <v>#N/A</v>
      </c>
      <c r="BK36" s="87" t="e">
        <f ca="true">+IF(AND(ISNUMBER(OFFSET('Hygiene Data'!$G$9,0,10*ROW('Hygiene Data'!G30))),'Data Summary'!DZ36="Yes"),OFFSET('Hygiene Data'!$G$9,0,10*ROW('Hygiene Data'!G30)),NA())</f>
        <v>#N/A</v>
      </c>
      <c r="BL36" s="87" t="e">
        <f ca="true">+IF(AND(ISNUMBER(OFFSET('Hygiene Data'!$H$5,0,10*ROW('Hygiene Data'!H30))),'Data Summary'!EA36="Yes"),OFFSET('Hygiene Data'!$H$5,0,10*ROW('Hygiene Data'!H30)),NA())</f>
        <v>#N/A</v>
      </c>
      <c r="BM36" s="87" t="e">
        <f ca="true">+IF(AND(ISNUMBER(OFFSET('Hygiene Data'!$H$7,0,10*ROW('Hygiene Data'!H30))),'Data Summary'!EB36="Yes"),OFFSET('Hygiene Data'!$H$7,0,10*ROW('Hygiene Data'!H30)),NA())</f>
        <v>#N/A</v>
      </c>
      <c r="BN36" s="87" t="e">
        <f ca="true">+IF(AND(ISNUMBER(OFFSET('Hygiene Data'!$H$9,0,10*ROW('Hygiene Data'!H30))),'Data Summary'!EC36="Yes"),OFFSET('Hygiene Data'!$H$9,0,10*ROW('Hygiene Data'!H30)),NA())</f>
        <v>#N/A</v>
      </c>
      <c r="BO36" s="87" t="e">
        <f ca="true">+IF(AND(ISNUMBER(OFFSET('Hygiene Data'!$I$5,0,10*ROW('Hygiene Data'!I30))),'Data Summary'!ED36="Yes"),OFFSET('Hygiene Data'!$I$5,0,10*ROW('Hygiene Data'!I30)),NA())</f>
        <v>#N/A</v>
      </c>
      <c r="BP36" s="87" t="e">
        <f ca="true">+IF(AND(ISNUMBER(OFFSET('Hygiene Data'!$I$7,0,10*ROW('Hygiene Data'!I30))),'Data Summary'!EE36="Yes"),OFFSET('Hygiene Data'!$I$7,0,10*ROW('Hygiene Data'!I30)),NA())</f>
        <v>#N/A</v>
      </c>
      <c r="BQ36" s="87" t="e">
        <f ca="true">+IF(AND(ISNUMBER(OFFSET('Hygiene Data'!$I$9,0,10*ROW('Hygiene Data'!I30))),'Data Summary'!EF36="Yes"),OFFSET('Hygiene Data'!$I$9,0,10*ROW('Hygiene Data'!I30)),NA())</f>
        <v>#N/A</v>
      </c>
    </row>
    <row xmlns:x14ac="http://schemas.microsoft.com/office/spreadsheetml/2009/9/ac" r="37" x14ac:dyDescent="0.2">
      <c r="A37" s="319" t="e">
        <f ca="true">+RIGHT('Data Summary'!A37,LEN('Data Summary'!A37)-9)</f>
        <v>#VALUE!</v>
      </c>
      <c r="B37" s="32" t="str">
        <f ca="true">+IF(ISTEXT('Data Summary'!B37),'Data Summary'!B37,"")</f>
        <v/>
      </c>
      <c r="C37" s="318" t="e">
        <f ca="true">+VALUE('Data Summary'!C37)</f>
        <v>#VALUE!</v>
      </c>
      <c r="D37" s="85" t="e">
        <f ca="true">+IF(AND(ISNUMBER(OFFSET('Water Data'!$D$4,0,10*ROW('Water Data'!D31))),'Data Summary'!BS37="Yes"),100-OFFSET('Water Data'!$D$4,0,10*ROW('Water Data'!D31)),NA())</f>
        <v>#N/A</v>
      </c>
      <c r="E37" s="85" t="e">
        <f ca="true">+IF(AND(ISNUMBER(OFFSET('Water Data'!$D$6,0,10*ROW('Water Data'!D31))),'Data Summary'!BT37="Yes"),OFFSET('Water Data'!$D$6,0,10*ROW('Water Data'!D31)),NA())</f>
        <v>#N/A</v>
      </c>
      <c r="F37" s="85" t="e">
        <f ca="true">+IF(AND(ISNUMBER(OFFSET('Water Data'!$D$9,0,10*ROW('Water Data'!D31))),'Data Summary'!BU37="Yes"),OFFSET('Water Data'!$D$9,0,10*ROW('Water Data'!D31)),NA())</f>
        <v>#N/A</v>
      </c>
      <c r="G37" s="85" t="e">
        <f ca="true">+IF(AND(ISNUMBER(OFFSET('Water Data'!$E$4,0,10*ROW('Water Data'!E31))),'Data Summary'!BV37="Yes"),100-OFFSET('Water Data'!$E$4,0,10*ROW('Water Data'!E31)),NA())</f>
        <v>#N/A</v>
      </c>
      <c r="H37" s="85" t="e">
        <f ca="true">+IF(AND(ISNUMBER(OFFSET('Water Data'!$E$6,0,10*ROW('Water Data'!E31))),'Data Summary'!BW37="Yes"),OFFSET('Water Data'!$E$6,0,10*ROW('Water Data'!E31)),NA())</f>
        <v>#N/A</v>
      </c>
      <c r="I37" s="85" t="e">
        <f ca="true">+IF(AND(ISNUMBER(OFFSET('Water Data'!$E$9,0,10*ROW('Water Data'!E31))),'Data Summary'!BX37="Yes"),OFFSET('Water Data'!$E$9,0,10*ROW('Water Data'!E31)),NA())</f>
        <v>#N/A</v>
      </c>
      <c r="J37" s="85" t="e">
        <f ca="true">+IF(AND(ISNUMBER(OFFSET('Water Data'!$F$4,0,10*ROW('Water Data'!F31))),'Data Summary'!BY37="Yes"),100-OFFSET('Water Data'!$F$4,0,10*ROW('Water Data'!F31)),NA())</f>
        <v>#N/A</v>
      </c>
      <c r="K37" s="85" t="e">
        <f ca="true">+IF(AND(ISNUMBER(OFFSET('Water Data'!$F$6,0,10*ROW('Water Data'!F31))),'Data Summary'!BZ37="Yes"),OFFSET('Water Data'!$F$6,0,10*ROW('Water Data'!F31)),NA())</f>
        <v>#N/A</v>
      </c>
      <c r="L37" s="85" t="e">
        <f ca="true">+IF(AND(ISNUMBER(OFFSET('Water Data'!$F$9,0,10*ROW('Water Data'!F31))),'Data Summary'!CA37="Yes"),OFFSET('Water Data'!$F$9,0,10*ROW('Water Data'!F31)),NA())</f>
        <v>#N/A</v>
      </c>
      <c r="M37" s="85" t="e">
        <f ca="true">+IF(AND(ISNUMBER(OFFSET('Water Data'!$G$4,0,10*ROW('Water Data'!G31))),'Data Summary'!CB37="Yes"),100-OFFSET('Water Data'!$G$4,0,10*ROW('Water Data'!G31)),NA())</f>
        <v>#N/A</v>
      </c>
      <c r="N37" s="85" t="e">
        <f ca="true">+IF(AND(ISNUMBER(OFFSET('Water Data'!$G$6,0,10*ROW('Water Data'!G31))),'Data Summary'!CC37="Yes"),OFFSET('Water Data'!$G$6,0,10*ROW('Water Data'!G31)),NA())</f>
        <v>#N/A</v>
      </c>
      <c r="O37" s="85" t="e">
        <f ca="true">+IF(AND(ISNUMBER(OFFSET('Water Data'!$G$9,0,10*ROW('Water Data'!G31))),'Data Summary'!CD37="Yes"),OFFSET('Water Data'!$G$9,0,10*ROW('Water Data'!G31)),NA())</f>
        <v>#N/A</v>
      </c>
      <c r="P37" s="85" t="e">
        <f ca="true">+IF(AND(ISNUMBER(OFFSET('Water Data'!$H$4,0,10*ROW('Water Data'!H31))),'Data Summary'!CE37="Yes"),100-OFFSET('Water Data'!$H$4,0,10*ROW('Water Data'!H31)),NA())</f>
        <v>#N/A</v>
      </c>
      <c r="Q37" s="85" t="e">
        <f ca="true">+IF(AND(ISNUMBER(OFFSET('Water Data'!$H$6,0,10*ROW('Water Data'!H31))),'Data Summary'!CF37="Yes"),OFFSET('Water Data'!$H$6,0,10*ROW('Water Data'!H31)),NA())</f>
        <v>#N/A</v>
      </c>
      <c r="R37" s="85" t="e">
        <f ca="true">+IF(AND(ISNUMBER(OFFSET('Water Data'!$H$9,0,10*ROW('Water Data'!H31))),'Data Summary'!CG37="Yes"),OFFSET('Water Data'!$H$9,0,10*ROW('Water Data'!H31)),NA())</f>
        <v>#N/A</v>
      </c>
      <c r="S37" s="85" t="e">
        <f ca="true">+IF(AND(ISNUMBER(OFFSET('Water Data'!$I$4,0,10*ROW('Water Data'!I31))),'Data Summary'!CH37="Yes"),100-OFFSET('Water Data'!$I$4,0,10*ROW('Water Data'!I31)),NA())</f>
        <v>#N/A</v>
      </c>
      <c r="T37" s="85" t="e">
        <f ca="true">+IF(AND(ISNUMBER(OFFSET('Water Data'!$I$6,0,10*ROW('Water Data'!I31))),'Data Summary'!CI37="Yes"),OFFSET('Water Data'!$I$6,0,10*ROW('Water Data'!I31)),NA())</f>
        <v>#N/A</v>
      </c>
      <c r="U37" s="85" t="e">
        <f ca="true">+IF(AND(ISNUMBER(OFFSET('Water Data'!$I$9,0,10*ROW('Water Data'!I31))),'Data Summary'!CJ37="Yes"),OFFSET('Water Data'!$I$9,0,10*ROW('Water Data'!I31)),NA())</f>
        <v>#N/A</v>
      </c>
      <c r="V37" s="86" t="e">
        <f ca="true">+IF(AND(ISNUMBER(OFFSET('Sanitation Data'!$D$4,0,10*ROW('Sanitation Data'!D31))),'Data Summary'!CK37="Yes"),100-OFFSET('Sanitation Data'!$D$4,0,10*ROW('Sanitation Data'!D31)),NA())</f>
        <v>#N/A</v>
      </c>
      <c r="W37" s="86" t="e">
        <f ca="true">+IF(AND(ISNUMBER(OFFSET('Sanitation Data'!$D$6,0,10*ROW('Sanitation Data'!D31))),'Data Summary'!CL37="Yes"),OFFSET('Sanitation Data'!$D$6,0,10*ROW('Sanitation Data'!D31)),NA())</f>
        <v>#N/A</v>
      </c>
      <c r="X37" s="86" t="e">
        <f ca="true">+IF(AND(ISNUMBER(OFFSET('Sanitation Data'!$D$10,0,10*ROW('Sanitation Data'!D31))),'Data Summary'!CM37="Yes"),OFFSET('Sanitation Data'!$D$10,0,10*ROW('Sanitation Data'!D31)),NA())</f>
        <v>#N/A</v>
      </c>
      <c r="Y37" s="86" t="e">
        <f ca="true">+IF(AND(ISNUMBER(OFFSET('Sanitation Data'!$D$11,0,10*ROW('Sanitation Data'!D31))),'Data Summary'!CN37="Yes"),OFFSET('Sanitation Data'!$D$11,0,10*ROW('Sanitation Data'!D31)),NA())</f>
        <v>#N/A</v>
      </c>
      <c r="Z37" s="86" t="e">
        <f ca="true">+IF(AND(ISNUMBER(OFFSET('Sanitation Data'!$D$12,0,10*ROW('Sanitation Data'!D31))),'Data Summary'!CO37="Yes"),OFFSET('Sanitation Data'!$D$12,0,10*ROW('Sanitation Data'!D31)),NA())</f>
        <v>#N/A</v>
      </c>
      <c r="AA37" s="86" t="e">
        <f ca="true">+IF(AND(ISNUMBER(OFFSET('Sanitation Data'!$E$4,0,10*ROW('Sanitation Data'!E31))),'Data Summary'!CP37="Yes"),100-OFFSET('Sanitation Data'!$E$4,0,10*ROW('Sanitation Data'!E31)),NA())</f>
        <v>#N/A</v>
      </c>
      <c r="AB37" s="86" t="e">
        <f ca="true">+IF(AND(ISNUMBER(OFFSET('Sanitation Data'!$E$6,0,10*ROW('Sanitation Data'!E31))),'Data Summary'!CQ37="Yes"),OFFSET('Sanitation Data'!$E$6,0,10*ROW('Sanitation Data'!E31)),NA())</f>
        <v>#N/A</v>
      </c>
      <c r="AC37" s="86" t="e">
        <f ca="true">+IF(AND(ISNUMBER(OFFSET('Sanitation Data'!$E$10,0,10*ROW('Sanitation Data'!E31))),'Data Summary'!CR37="Yes"),OFFSET('Sanitation Data'!$E$10,0,10*ROW('Sanitation Data'!E31)),NA())</f>
        <v>#N/A</v>
      </c>
      <c r="AD37" s="86" t="e">
        <f ca="true">+IF(AND(ISNUMBER(OFFSET('Sanitation Data'!$E$11,0,10*ROW('Sanitation Data'!E31))),'Data Summary'!CS37="Yes"),OFFSET('Sanitation Data'!$E$11,0,10*ROW('Sanitation Data'!E31)),NA())</f>
        <v>#N/A</v>
      </c>
      <c r="AE37" s="86" t="e">
        <f ca="true">+IF(AND(ISNUMBER(OFFSET('Sanitation Data'!$E$12,0,10*ROW('Sanitation Data'!E31))),'Data Summary'!CT37="Yes"),OFFSET('Sanitation Data'!$E$12,0,10*ROW('Sanitation Data'!E31)),NA())</f>
        <v>#N/A</v>
      </c>
      <c r="AF37" s="86" t="e">
        <f ca="true">+IF(AND(ISNUMBER(OFFSET('Sanitation Data'!$F$4,0,10*ROW('Sanitation Data'!F31))),'Data Summary'!CU37="Yes"),100-OFFSET('Sanitation Data'!$F$4,0,10*ROW('Sanitation Data'!F31)),NA())</f>
        <v>#N/A</v>
      </c>
      <c r="AG37" s="86" t="e">
        <f ca="true">+IF(AND(ISNUMBER(OFFSET('Sanitation Data'!$F$6,0,10*ROW('Sanitation Data'!F31))),'Data Summary'!CV37="Yes"),OFFSET('Sanitation Data'!$F$6,0,10*ROW('Sanitation Data'!F31)),NA())</f>
        <v>#N/A</v>
      </c>
      <c r="AH37" s="86" t="e">
        <f ca="true">+IF(AND(ISNUMBER(OFFSET('Sanitation Data'!$F$10,0,10*ROW('Sanitation Data'!F31))),'Data Summary'!CW37="Yes"),OFFSET('Sanitation Data'!$F$10,0,10*ROW('Sanitation Data'!F31)),NA())</f>
        <v>#N/A</v>
      </c>
      <c r="AI37" s="86" t="e">
        <f ca="true">+IF(AND(ISNUMBER(OFFSET('Sanitation Data'!$F$11,0,10*ROW('Sanitation Data'!F31))),'Data Summary'!CX37="Yes"),OFFSET('Sanitation Data'!$F$11,0,10*ROW('Sanitation Data'!F31)),NA())</f>
        <v>#N/A</v>
      </c>
      <c r="AJ37" s="86" t="e">
        <f ca="true">+IF(AND(ISNUMBER(OFFSET('Sanitation Data'!$F$12,0,10*ROW('Sanitation Data'!F31))),'Data Summary'!CY37="Yes"),OFFSET('Sanitation Data'!$F$12,0,10*ROW('Sanitation Data'!F31)),NA())</f>
        <v>#N/A</v>
      </c>
      <c r="AK37" s="86" t="e">
        <f ca="true">+IF(AND(ISNUMBER(OFFSET('Sanitation Data'!$G$4,0,10*ROW('Sanitation Data'!G31))),'Data Summary'!CZ37="Yes"),100-OFFSET('Sanitation Data'!$G$4,0,10*ROW('Sanitation Data'!G31)),NA())</f>
        <v>#N/A</v>
      </c>
      <c r="AL37" s="86" t="e">
        <f ca="true">+IF(AND(ISNUMBER(OFFSET('Sanitation Data'!$G$6,0,10*ROW('Sanitation Data'!G31))),'Data Summary'!DA37="Yes"),OFFSET('Sanitation Data'!$G$6,0,10*ROW('Sanitation Data'!G31)),NA())</f>
        <v>#N/A</v>
      </c>
      <c r="AM37" s="86" t="e">
        <f ca="true">+IF(AND(ISNUMBER(OFFSET('Sanitation Data'!$G$10,0,10*ROW('Sanitation Data'!G31))),'Data Summary'!DB37="Yes"),OFFSET('Sanitation Data'!$G$10,0,10*ROW('Sanitation Data'!G31)),NA())</f>
        <v>#N/A</v>
      </c>
      <c r="AN37" s="86" t="e">
        <f ca="true">+IF(AND(ISNUMBER(OFFSET('Sanitation Data'!$G$11,0,10*ROW('Sanitation Data'!G31))),'Data Summary'!DC37="Yes"),OFFSET('Sanitation Data'!$G$11,0,10*ROW('Sanitation Data'!G31)),NA())</f>
        <v>#N/A</v>
      </c>
      <c r="AO37" s="86" t="e">
        <f ca="true">+IF(AND(ISNUMBER(OFFSET('Sanitation Data'!$G$12,0,10*ROW('Sanitation Data'!G31))),'Data Summary'!DD37="Yes"),OFFSET('Sanitation Data'!$G$12,0,10*ROW('Sanitation Data'!G31)),NA())</f>
        <v>#N/A</v>
      </c>
      <c r="AP37" s="86" t="e">
        <f ca="true">+IF(AND(ISNUMBER(OFFSET('Sanitation Data'!$H$4,0,10*ROW('Sanitation Data'!H31))),'Data Summary'!DE37="Yes"),100-OFFSET('Sanitation Data'!$H$4,0,10*ROW('Sanitation Data'!H31)),NA())</f>
        <v>#N/A</v>
      </c>
      <c r="AQ37" s="86" t="e">
        <f ca="true">+IF(AND(ISNUMBER(OFFSET('Sanitation Data'!$H$6,0,10*ROW('Sanitation Data'!H31))),'Data Summary'!DF37="Yes"),OFFSET('Sanitation Data'!$H$6,0,10*ROW('Sanitation Data'!H31)),NA())</f>
        <v>#N/A</v>
      </c>
      <c r="AR37" s="86" t="e">
        <f ca="true">+IF(AND(ISNUMBER(OFFSET('Sanitation Data'!$H$10,0,10*ROW('Sanitation Data'!H31))),'Data Summary'!DG37="Yes"),OFFSET('Sanitation Data'!$H$10,0,10*ROW('Sanitation Data'!H31)),NA())</f>
        <v>#N/A</v>
      </c>
      <c r="AS37" s="86" t="e">
        <f ca="true">+IF(AND(ISNUMBER(OFFSET('Sanitation Data'!$H$11,0,10*ROW('Sanitation Data'!H31))),'Data Summary'!DH37="Yes"),OFFSET('Sanitation Data'!$H$11,0,10*ROW('Sanitation Data'!H31)),NA())</f>
        <v>#N/A</v>
      </c>
      <c r="AT37" s="86" t="e">
        <f ca="true">+IF(AND(ISNUMBER(OFFSET('Sanitation Data'!$H$12,0,10*ROW('Sanitation Data'!H31))),'Data Summary'!DI37="Yes"),OFFSET('Sanitation Data'!$H$12,0,10*ROW('Sanitation Data'!H31)),NA())</f>
        <v>#N/A</v>
      </c>
      <c r="AU37" s="86" t="e">
        <f ca="true">+IF(AND(ISNUMBER(OFFSET('Sanitation Data'!$I$4,0,10*ROW('Sanitation Data'!I31))),'Data Summary'!DJ37="Yes"),100-OFFSET('Sanitation Data'!$I$4,0,10*ROW('Sanitation Data'!I31)),NA())</f>
        <v>#N/A</v>
      </c>
      <c r="AV37" s="86" t="e">
        <f ca="true">+IF(AND(ISNUMBER(OFFSET('Sanitation Data'!$I$6,0,10*ROW('Sanitation Data'!I31))),'Data Summary'!DK37="Yes"),OFFSET('Sanitation Data'!$I$6,0,10*ROW('Sanitation Data'!I31)),NA())</f>
        <v>#N/A</v>
      </c>
      <c r="AW37" s="86" t="e">
        <f ca="true">+IF(AND(ISNUMBER(OFFSET('Sanitation Data'!$I$10,0,10*ROW('Sanitation Data'!I31))),'Data Summary'!DL37="Yes"),OFFSET('Sanitation Data'!$I$10,0,10*ROW('Sanitation Data'!I31)),NA())</f>
        <v>#N/A</v>
      </c>
      <c r="AX37" s="86" t="e">
        <f ca="true">+IF(AND(ISNUMBER(OFFSET('Sanitation Data'!$I$11,0,10*ROW('Sanitation Data'!I31))),'Data Summary'!DM37="Yes"),OFFSET('Sanitation Data'!$I$11,0,10*ROW('Sanitation Data'!I31)),NA())</f>
        <v>#N/A</v>
      </c>
      <c r="AY37" s="86" t="e">
        <f ca="true">+IF(AND(ISNUMBER(OFFSET('Sanitation Data'!$I$12,0,10*ROW('Sanitation Data'!I31))),'Data Summary'!DN37="Yes"),OFFSET('Sanitation Data'!$I$12,0,10*ROW('Sanitation Data'!I31)),NA())</f>
        <v>#N/A</v>
      </c>
      <c r="AZ37" s="87" t="e">
        <f ca="true">+IF(AND(ISNUMBER(OFFSET('Hygiene Data'!$D$5,0,10*ROW('Hygiene Data'!D31))),'Data Summary'!DO37="Yes"),OFFSET('Hygiene Data'!$D$5,0,10*ROW('Hygiene Data'!D31)),NA())</f>
        <v>#N/A</v>
      </c>
      <c r="BA37" s="87" t="e">
        <f ca="true">+IF(AND(ISNUMBER(OFFSET('Hygiene Data'!$D$7,0,10*ROW('Hygiene Data'!D31))),'Data Summary'!DP37="Yes"),OFFSET('Hygiene Data'!$D$7,0,10*ROW('Hygiene Data'!D31)),NA())</f>
        <v>#N/A</v>
      </c>
      <c r="BB37" s="87" t="e">
        <f ca="true">+IF(AND(ISNUMBER(OFFSET('Hygiene Data'!$D$9,0,10*ROW('Hygiene Data'!D31))),'Data Summary'!DQ37="Yes"),OFFSET('Hygiene Data'!$D$9,0,10*ROW('Hygiene Data'!D31)),NA())</f>
        <v>#N/A</v>
      </c>
      <c r="BC37" s="87" t="e">
        <f ca="true">+IF(AND(ISNUMBER(OFFSET('Hygiene Data'!$E$5,0,10*ROW('Hygiene Data'!E31))),'Data Summary'!DR37="Yes"),OFFSET('Hygiene Data'!$E$5,0,10*ROW('Hygiene Data'!E31)),NA())</f>
        <v>#N/A</v>
      </c>
      <c r="BD37" s="87" t="e">
        <f ca="true">+IF(AND(ISNUMBER(OFFSET('Hygiene Data'!$E$7,0,10*ROW('Hygiene Data'!E31))),'Data Summary'!DS37="Yes"),OFFSET('Hygiene Data'!$E$7,0,10*ROW('Hygiene Data'!E31)),NA())</f>
        <v>#N/A</v>
      </c>
      <c r="BE37" s="87" t="e">
        <f ca="true">+IF(AND(ISNUMBER(OFFSET('Hygiene Data'!$E$9,0,10*ROW('Hygiene Data'!E31))),'Data Summary'!DT37="Yes"),OFFSET('Hygiene Data'!$E$9,0,10*ROW('Hygiene Data'!E31)),NA())</f>
        <v>#N/A</v>
      </c>
      <c r="BF37" s="87" t="e">
        <f ca="true">+IF(AND(ISNUMBER(OFFSET('Hygiene Data'!$F$5,0,10*ROW('Hygiene Data'!F31))),'Data Summary'!DU37="Yes"),OFFSET('Hygiene Data'!$F$5,0,10*ROW('Hygiene Data'!F31)),NA())</f>
        <v>#N/A</v>
      </c>
      <c r="BG37" s="87" t="e">
        <f ca="true">+IF(AND(ISNUMBER(OFFSET('Hygiene Data'!$F$7,0,10*ROW('Hygiene Data'!F31))),'Data Summary'!DV37="Yes"),OFFSET('Hygiene Data'!$F$7,0,10*ROW('Hygiene Data'!F31)),NA())</f>
        <v>#N/A</v>
      </c>
      <c r="BH37" s="87" t="e">
        <f ca="true">+IF(AND(ISNUMBER(OFFSET('Hygiene Data'!$F$9,0,10*ROW('Hygiene Data'!F31))),'Data Summary'!DW37="Yes"),OFFSET('Hygiene Data'!$F$9,0,10*ROW('Hygiene Data'!F31)),NA())</f>
        <v>#N/A</v>
      </c>
      <c r="BI37" s="87" t="e">
        <f ca="true">+IF(AND(ISNUMBER(OFFSET('Hygiene Data'!$G$5,0,10*ROW('Hygiene Data'!G31))),'Data Summary'!DX37="Yes"),OFFSET('Hygiene Data'!$G$5,0,10*ROW('Hygiene Data'!G31)),NA())</f>
        <v>#N/A</v>
      </c>
      <c r="BJ37" s="87" t="e">
        <f ca="true">+IF(AND(ISNUMBER(OFFSET('Hygiene Data'!$G$7,0,10*ROW('Hygiene Data'!G31))),'Data Summary'!DY37="Yes"),OFFSET('Hygiene Data'!$G$7,0,10*ROW('Hygiene Data'!G31)),NA())</f>
        <v>#N/A</v>
      </c>
      <c r="BK37" s="87" t="e">
        <f ca="true">+IF(AND(ISNUMBER(OFFSET('Hygiene Data'!$G$9,0,10*ROW('Hygiene Data'!G31))),'Data Summary'!DZ37="Yes"),OFFSET('Hygiene Data'!$G$9,0,10*ROW('Hygiene Data'!G31)),NA())</f>
        <v>#N/A</v>
      </c>
      <c r="BL37" s="87" t="e">
        <f ca="true">+IF(AND(ISNUMBER(OFFSET('Hygiene Data'!$H$5,0,10*ROW('Hygiene Data'!H31))),'Data Summary'!EA37="Yes"),OFFSET('Hygiene Data'!$H$5,0,10*ROW('Hygiene Data'!H31)),NA())</f>
        <v>#N/A</v>
      </c>
      <c r="BM37" s="87" t="e">
        <f ca="true">+IF(AND(ISNUMBER(OFFSET('Hygiene Data'!$H$7,0,10*ROW('Hygiene Data'!H31))),'Data Summary'!EB37="Yes"),OFFSET('Hygiene Data'!$H$7,0,10*ROW('Hygiene Data'!H31)),NA())</f>
        <v>#N/A</v>
      </c>
      <c r="BN37" s="87" t="e">
        <f ca="true">+IF(AND(ISNUMBER(OFFSET('Hygiene Data'!$H$9,0,10*ROW('Hygiene Data'!H31))),'Data Summary'!EC37="Yes"),OFFSET('Hygiene Data'!$H$9,0,10*ROW('Hygiene Data'!H31)),NA())</f>
        <v>#N/A</v>
      </c>
      <c r="BO37" s="87" t="e">
        <f ca="true">+IF(AND(ISNUMBER(OFFSET('Hygiene Data'!$I$5,0,10*ROW('Hygiene Data'!I31))),'Data Summary'!ED37="Yes"),OFFSET('Hygiene Data'!$I$5,0,10*ROW('Hygiene Data'!I31)),NA())</f>
        <v>#N/A</v>
      </c>
      <c r="BP37" s="87" t="e">
        <f ca="true">+IF(AND(ISNUMBER(OFFSET('Hygiene Data'!$I$7,0,10*ROW('Hygiene Data'!I31))),'Data Summary'!EE37="Yes"),OFFSET('Hygiene Data'!$I$7,0,10*ROW('Hygiene Data'!I31)),NA())</f>
        <v>#N/A</v>
      </c>
      <c r="BQ37" s="87" t="e">
        <f ca="true">+IF(AND(ISNUMBER(OFFSET('Hygiene Data'!$I$9,0,10*ROW('Hygiene Data'!I31))),'Data Summary'!EF37="Yes"),OFFSET('Hygiene Data'!$I$9,0,10*ROW('Hygiene Data'!I31)),NA())</f>
        <v>#N/A</v>
      </c>
    </row>
    <row xmlns:x14ac="http://schemas.microsoft.com/office/spreadsheetml/2009/9/ac" r="38" x14ac:dyDescent="0.2">
      <c r="A38" s="319" t="e">
        <f ca="true">+RIGHT('Data Summary'!A38,LEN('Data Summary'!A38)-9)</f>
        <v>#VALUE!</v>
      </c>
      <c r="B38" s="32" t="str">
        <f ca="true">+IF(ISTEXT('Data Summary'!B38),'Data Summary'!B38,"")</f>
        <v/>
      </c>
      <c r="C38" s="318" t="e">
        <f ca="true">+VALUE('Data Summary'!C38)</f>
        <v>#VALUE!</v>
      </c>
      <c r="D38" s="85" t="e">
        <f ca="true">+IF(AND(ISNUMBER(OFFSET('Water Data'!$D$4,0,10*ROW('Water Data'!D32))),'Data Summary'!BS38="Yes"),100-OFFSET('Water Data'!$D$4,0,10*ROW('Water Data'!D32)),NA())</f>
        <v>#N/A</v>
      </c>
      <c r="E38" s="85" t="e">
        <f ca="true">+IF(AND(ISNUMBER(OFFSET('Water Data'!$D$6,0,10*ROW('Water Data'!D32))),'Data Summary'!BT38="Yes"),OFFSET('Water Data'!$D$6,0,10*ROW('Water Data'!D32)),NA())</f>
        <v>#N/A</v>
      </c>
      <c r="F38" s="85" t="e">
        <f ca="true">+IF(AND(ISNUMBER(OFFSET('Water Data'!$D$9,0,10*ROW('Water Data'!D32))),'Data Summary'!BU38="Yes"),OFFSET('Water Data'!$D$9,0,10*ROW('Water Data'!D32)),NA())</f>
        <v>#N/A</v>
      </c>
      <c r="G38" s="85" t="e">
        <f ca="true">+IF(AND(ISNUMBER(OFFSET('Water Data'!$E$4,0,10*ROW('Water Data'!E32))),'Data Summary'!BV38="Yes"),100-OFFSET('Water Data'!$E$4,0,10*ROW('Water Data'!E32)),NA())</f>
        <v>#N/A</v>
      </c>
      <c r="H38" s="85" t="e">
        <f ca="true">+IF(AND(ISNUMBER(OFFSET('Water Data'!$E$6,0,10*ROW('Water Data'!E32))),'Data Summary'!BW38="Yes"),OFFSET('Water Data'!$E$6,0,10*ROW('Water Data'!E32)),NA())</f>
        <v>#N/A</v>
      </c>
      <c r="I38" s="85" t="e">
        <f ca="true">+IF(AND(ISNUMBER(OFFSET('Water Data'!$E$9,0,10*ROW('Water Data'!E32))),'Data Summary'!BX38="Yes"),OFFSET('Water Data'!$E$9,0,10*ROW('Water Data'!E32)),NA())</f>
        <v>#N/A</v>
      </c>
      <c r="J38" s="85" t="e">
        <f ca="true">+IF(AND(ISNUMBER(OFFSET('Water Data'!$F$4,0,10*ROW('Water Data'!F32))),'Data Summary'!BY38="Yes"),100-OFFSET('Water Data'!$F$4,0,10*ROW('Water Data'!F32)),NA())</f>
        <v>#N/A</v>
      </c>
      <c r="K38" s="85" t="e">
        <f ca="true">+IF(AND(ISNUMBER(OFFSET('Water Data'!$F$6,0,10*ROW('Water Data'!F32))),'Data Summary'!BZ38="Yes"),OFFSET('Water Data'!$F$6,0,10*ROW('Water Data'!F32)),NA())</f>
        <v>#N/A</v>
      </c>
      <c r="L38" s="85" t="e">
        <f ca="true">+IF(AND(ISNUMBER(OFFSET('Water Data'!$F$9,0,10*ROW('Water Data'!F32))),'Data Summary'!CA38="Yes"),OFFSET('Water Data'!$F$9,0,10*ROW('Water Data'!F32)),NA())</f>
        <v>#N/A</v>
      </c>
      <c r="M38" s="85" t="e">
        <f ca="true">+IF(AND(ISNUMBER(OFFSET('Water Data'!$G$4,0,10*ROW('Water Data'!G32))),'Data Summary'!CB38="Yes"),100-OFFSET('Water Data'!$G$4,0,10*ROW('Water Data'!G32)),NA())</f>
        <v>#N/A</v>
      </c>
      <c r="N38" s="85" t="e">
        <f ca="true">+IF(AND(ISNUMBER(OFFSET('Water Data'!$G$6,0,10*ROW('Water Data'!G32))),'Data Summary'!CC38="Yes"),OFFSET('Water Data'!$G$6,0,10*ROW('Water Data'!G32)),NA())</f>
        <v>#N/A</v>
      </c>
      <c r="O38" s="85" t="e">
        <f ca="true">+IF(AND(ISNUMBER(OFFSET('Water Data'!$G$9,0,10*ROW('Water Data'!G32))),'Data Summary'!CD38="Yes"),OFFSET('Water Data'!$G$9,0,10*ROW('Water Data'!G32)),NA())</f>
        <v>#N/A</v>
      </c>
      <c r="P38" s="85" t="e">
        <f ca="true">+IF(AND(ISNUMBER(OFFSET('Water Data'!$H$4,0,10*ROW('Water Data'!H32))),'Data Summary'!CE38="Yes"),100-OFFSET('Water Data'!$H$4,0,10*ROW('Water Data'!H32)),NA())</f>
        <v>#N/A</v>
      </c>
      <c r="Q38" s="85" t="e">
        <f ca="true">+IF(AND(ISNUMBER(OFFSET('Water Data'!$H$6,0,10*ROW('Water Data'!H32))),'Data Summary'!CF38="Yes"),OFFSET('Water Data'!$H$6,0,10*ROW('Water Data'!H32)),NA())</f>
        <v>#N/A</v>
      </c>
      <c r="R38" s="85" t="e">
        <f ca="true">+IF(AND(ISNUMBER(OFFSET('Water Data'!$H$9,0,10*ROW('Water Data'!H32))),'Data Summary'!CG38="Yes"),OFFSET('Water Data'!$H$9,0,10*ROW('Water Data'!H32)),NA())</f>
        <v>#N/A</v>
      </c>
      <c r="S38" s="85" t="e">
        <f ca="true">+IF(AND(ISNUMBER(OFFSET('Water Data'!$I$4,0,10*ROW('Water Data'!I32))),'Data Summary'!CH38="Yes"),100-OFFSET('Water Data'!$I$4,0,10*ROW('Water Data'!I32)),NA())</f>
        <v>#N/A</v>
      </c>
      <c r="T38" s="85" t="e">
        <f ca="true">+IF(AND(ISNUMBER(OFFSET('Water Data'!$I$6,0,10*ROW('Water Data'!I32))),'Data Summary'!CI38="Yes"),OFFSET('Water Data'!$I$6,0,10*ROW('Water Data'!I32)),NA())</f>
        <v>#N/A</v>
      </c>
      <c r="U38" s="85" t="e">
        <f ca="true">+IF(AND(ISNUMBER(OFFSET('Water Data'!$I$9,0,10*ROW('Water Data'!I32))),'Data Summary'!CJ38="Yes"),OFFSET('Water Data'!$I$9,0,10*ROW('Water Data'!I32)),NA())</f>
        <v>#N/A</v>
      </c>
      <c r="V38" s="86" t="e">
        <f ca="true">+IF(AND(ISNUMBER(OFFSET('Sanitation Data'!$D$4,0,10*ROW('Sanitation Data'!D32))),'Data Summary'!CK38="Yes"),100-OFFSET('Sanitation Data'!$D$4,0,10*ROW('Sanitation Data'!D32)),NA())</f>
        <v>#N/A</v>
      </c>
      <c r="W38" s="86" t="e">
        <f ca="true">+IF(AND(ISNUMBER(OFFSET('Sanitation Data'!$D$6,0,10*ROW('Sanitation Data'!D32))),'Data Summary'!CL38="Yes"),OFFSET('Sanitation Data'!$D$6,0,10*ROW('Sanitation Data'!D32)),NA())</f>
        <v>#N/A</v>
      </c>
      <c r="X38" s="86" t="e">
        <f ca="true">+IF(AND(ISNUMBER(OFFSET('Sanitation Data'!$D$10,0,10*ROW('Sanitation Data'!D32))),'Data Summary'!CM38="Yes"),OFFSET('Sanitation Data'!$D$10,0,10*ROW('Sanitation Data'!D32)),NA())</f>
        <v>#N/A</v>
      </c>
      <c r="Y38" s="86" t="e">
        <f ca="true">+IF(AND(ISNUMBER(OFFSET('Sanitation Data'!$D$11,0,10*ROW('Sanitation Data'!D32))),'Data Summary'!CN38="Yes"),OFFSET('Sanitation Data'!$D$11,0,10*ROW('Sanitation Data'!D32)),NA())</f>
        <v>#N/A</v>
      </c>
      <c r="Z38" s="86" t="e">
        <f ca="true">+IF(AND(ISNUMBER(OFFSET('Sanitation Data'!$D$12,0,10*ROW('Sanitation Data'!D32))),'Data Summary'!CO38="Yes"),OFFSET('Sanitation Data'!$D$12,0,10*ROW('Sanitation Data'!D32)),NA())</f>
        <v>#N/A</v>
      </c>
      <c r="AA38" s="86" t="e">
        <f ca="true">+IF(AND(ISNUMBER(OFFSET('Sanitation Data'!$E$4,0,10*ROW('Sanitation Data'!E32))),'Data Summary'!CP38="Yes"),100-OFFSET('Sanitation Data'!$E$4,0,10*ROW('Sanitation Data'!E32)),NA())</f>
        <v>#N/A</v>
      </c>
      <c r="AB38" s="86" t="e">
        <f ca="true">+IF(AND(ISNUMBER(OFFSET('Sanitation Data'!$E$6,0,10*ROW('Sanitation Data'!E32))),'Data Summary'!CQ38="Yes"),OFFSET('Sanitation Data'!$E$6,0,10*ROW('Sanitation Data'!E32)),NA())</f>
        <v>#N/A</v>
      </c>
      <c r="AC38" s="86" t="e">
        <f ca="true">+IF(AND(ISNUMBER(OFFSET('Sanitation Data'!$E$10,0,10*ROW('Sanitation Data'!E32))),'Data Summary'!CR38="Yes"),OFFSET('Sanitation Data'!$E$10,0,10*ROW('Sanitation Data'!E32)),NA())</f>
        <v>#N/A</v>
      </c>
      <c r="AD38" s="86" t="e">
        <f ca="true">+IF(AND(ISNUMBER(OFFSET('Sanitation Data'!$E$11,0,10*ROW('Sanitation Data'!E32))),'Data Summary'!CS38="Yes"),OFFSET('Sanitation Data'!$E$11,0,10*ROW('Sanitation Data'!E32)),NA())</f>
        <v>#N/A</v>
      </c>
      <c r="AE38" s="86" t="e">
        <f ca="true">+IF(AND(ISNUMBER(OFFSET('Sanitation Data'!$E$12,0,10*ROW('Sanitation Data'!E32))),'Data Summary'!CT38="Yes"),OFFSET('Sanitation Data'!$E$12,0,10*ROW('Sanitation Data'!E32)),NA())</f>
        <v>#N/A</v>
      </c>
      <c r="AF38" s="86" t="e">
        <f ca="true">+IF(AND(ISNUMBER(OFFSET('Sanitation Data'!$F$4,0,10*ROW('Sanitation Data'!F32))),'Data Summary'!CU38="Yes"),100-OFFSET('Sanitation Data'!$F$4,0,10*ROW('Sanitation Data'!F32)),NA())</f>
        <v>#N/A</v>
      </c>
      <c r="AG38" s="86" t="e">
        <f ca="true">+IF(AND(ISNUMBER(OFFSET('Sanitation Data'!$F$6,0,10*ROW('Sanitation Data'!F32))),'Data Summary'!CV38="Yes"),OFFSET('Sanitation Data'!$F$6,0,10*ROW('Sanitation Data'!F32)),NA())</f>
        <v>#N/A</v>
      </c>
      <c r="AH38" s="86" t="e">
        <f ca="true">+IF(AND(ISNUMBER(OFFSET('Sanitation Data'!$F$10,0,10*ROW('Sanitation Data'!F32))),'Data Summary'!CW38="Yes"),OFFSET('Sanitation Data'!$F$10,0,10*ROW('Sanitation Data'!F32)),NA())</f>
        <v>#N/A</v>
      </c>
      <c r="AI38" s="86" t="e">
        <f ca="true">+IF(AND(ISNUMBER(OFFSET('Sanitation Data'!$F$11,0,10*ROW('Sanitation Data'!F32))),'Data Summary'!CX38="Yes"),OFFSET('Sanitation Data'!$F$11,0,10*ROW('Sanitation Data'!F32)),NA())</f>
        <v>#N/A</v>
      </c>
      <c r="AJ38" s="86" t="e">
        <f ca="true">+IF(AND(ISNUMBER(OFFSET('Sanitation Data'!$F$12,0,10*ROW('Sanitation Data'!F32))),'Data Summary'!CY38="Yes"),OFFSET('Sanitation Data'!$F$12,0,10*ROW('Sanitation Data'!F32)),NA())</f>
        <v>#N/A</v>
      </c>
      <c r="AK38" s="86" t="e">
        <f ca="true">+IF(AND(ISNUMBER(OFFSET('Sanitation Data'!$G$4,0,10*ROW('Sanitation Data'!G32))),'Data Summary'!CZ38="Yes"),100-OFFSET('Sanitation Data'!$G$4,0,10*ROW('Sanitation Data'!G32)),NA())</f>
        <v>#N/A</v>
      </c>
      <c r="AL38" s="86" t="e">
        <f ca="true">+IF(AND(ISNUMBER(OFFSET('Sanitation Data'!$G$6,0,10*ROW('Sanitation Data'!G32))),'Data Summary'!DA38="Yes"),OFFSET('Sanitation Data'!$G$6,0,10*ROW('Sanitation Data'!G32)),NA())</f>
        <v>#N/A</v>
      </c>
      <c r="AM38" s="86" t="e">
        <f ca="true">+IF(AND(ISNUMBER(OFFSET('Sanitation Data'!$G$10,0,10*ROW('Sanitation Data'!G32))),'Data Summary'!DB38="Yes"),OFFSET('Sanitation Data'!$G$10,0,10*ROW('Sanitation Data'!G32)),NA())</f>
        <v>#N/A</v>
      </c>
      <c r="AN38" s="86" t="e">
        <f ca="true">+IF(AND(ISNUMBER(OFFSET('Sanitation Data'!$G$11,0,10*ROW('Sanitation Data'!G32))),'Data Summary'!DC38="Yes"),OFFSET('Sanitation Data'!$G$11,0,10*ROW('Sanitation Data'!G32)),NA())</f>
        <v>#N/A</v>
      </c>
      <c r="AO38" s="86" t="e">
        <f ca="true">+IF(AND(ISNUMBER(OFFSET('Sanitation Data'!$G$12,0,10*ROW('Sanitation Data'!G32))),'Data Summary'!DD38="Yes"),OFFSET('Sanitation Data'!$G$12,0,10*ROW('Sanitation Data'!G32)),NA())</f>
        <v>#N/A</v>
      </c>
      <c r="AP38" s="86" t="e">
        <f ca="true">+IF(AND(ISNUMBER(OFFSET('Sanitation Data'!$H$4,0,10*ROW('Sanitation Data'!H32))),'Data Summary'!DE38="Yes"),100-OFFSET('Sanitation Data'!$H$4,0,10*ROW('Sanitation Data'!H32)),NA())</f>
        <v>#N/A</v>
      </c>
      <c r="AQ38" s="86" t="e">
        <f ca="true">+IF(AND(ISNUMBER(OFFSET('Sanitation Data'!$H$6,0,10*ROW('Sanitation Data'!H32))),'Data Summary'!DF38="Yes"),OFFSET('Sanitation Data'!$H$6,0,10*ROW('Sanitation Data'!H32)),NA())</f>
        <v>#N/A</v>
      </c>
      <c r="AR38" s="86" t="e">
        <f ca="true">+IF(AND(ISNUMBER(OFFSET('Sanitation Data'!$H$10,0,10*ROW('Sanitation Data'!H32))),'Data Summary'!DG38="Yes"),OFFSET('Sanitation Data'!$H$10,0,10*ROW('Sanitation Data'!H32)),NA())</f>
        <v>#N/A</v>
      </c>
      <c r="AS38" s="86" t="e">
        <f ca="true">+IF(AND(ISNUMBER(OFFSET('Sanitation Data'!$H$11,0,10*ROW('Sanitation Data'!H32))),'Data Summary'!DH38="Yes"),OFFSET('Sanitation Data'!$H$11,0,10*ROW('Sanitation Data'!H32)),NA())</f>
        <v>#N/A</v>
      </c>
      <c r="AT38" s="86" t="e">
        <f ca="true">+IF(AND(ISNUMBER(OFFSET('Sanitation Data'!$H$12,0,10*ROW('Sanitation Data'!H32))),'Data Summary'!DI38="Yes"),OFFSET('Sanitation Data'!$H$12,0,10*ROW('Sanitation Data'!H32)),NA())</f>
        <v>#N/A</v>
      </c>
      <c r="AU38" s="86" t="e">
        <f ca="true">+IF(AND(ISNUMBER(OFFSET('Sanitation Data'!$I$4,0,10*ROW('Sanitation Data'!I32))),'Data Summary'!DJ38="Yes"),100-OFFSET('Sanitation Data'!$I$4,0,10*ROW('Sanitation Data'!I32)),NA())</f>
        <v>#N/A</v>
      </c>
      <c r="AV38" s="86" t="e">
        <f ca="true">+IF(AND(ISNUMBER(OFFSET('Sanitation Data'!$I$6,0,10*ROW('Sanitation Data'!I32))),'Data Summary'!DK38="Yes"),OFFSET('Sanitation Data'!$I$6,0,10*ROW('Sanitation Data'!I32)),NA())</f>
        <v>#N/A</v>
      </c>
      <c r="AW38" s="86" t="e">
        <f ca="true">+IF(AND(ISNUMBER(OFFSET('Sanitation Data'!$I$10,0,10*ROW('Sanitation Data'!I32))),'Data Summary'!DL38="Yes"),OFFSET('Sanitation Data'!$I$10,0,10*ROW('Sanitation Data'!I32)),NA())</f>
        <v>#N/A</v>
      </c>
      <c r="AX38" s="86" t="e">
        <f ca="true">+IF(AND(ISNUMBER(OFFSET('Sanitation Data'!$I$11,0,10*ROW('Sanitation Data'!I32))),'Data Summary'!DM38="Yes"),OFFSET('Sanitation Data'!$I$11,0,10*ROW('Sanitation Data'!I32)),NA())</f>
        <v>#N/A</v>
      </c>
      <c r="AY38" s="86" t="e">
        <f ca="true">+IF(AND(ISNUMBER(OFFSET('Sanitation Data'!$I$12,0,10*ROW('Sanitation Data'!I32))),'Data Summary'!DN38="Yes"),OFFSET('Sanitation Data'!$I$12,0,10*ROW('Sanitation Data'!I32)),NA())</f>
        <v>#N/A</v>
      </c>
      <c r="AZ38" s="87" t="e">
        <f ca="true">+IF(AND(ISNUMBER(OFFSET('Hygiene Data'!$D$5,0,10*ROW('Hygiene Data'!D32))),'Data Summary'!DO38="Yes"),OFFSET('Hygiene Data'!$D$5,0,10*ROW('Hygiene Data'!D32)),NA())</f>
        <v>#N/A</v>
      </c>
      <c r="BA38" s="87" t="e">
        <f ca="true">+IF(AND(ISNUMBER(OFFSET('Hygiene Data'!$D$7,0,10*ROW('Hygiene Data'!D32))),'Data Summary'!DP38="Yes"),OFFSET('Hygiene Data'!$D$7,0,10*ROW('Hygiene Data'!D32)),NA())</f>
        <v>#N/A</v>
      </c>
      <c r="BB38" s="87" t="e">
        <f ca="true">+IF(AND(ISNUMBER(OFFSET('Hygiene Data'!$D$9,0,10*ROW('Hygiene Data'!D32))),'Data Summary'!DQ38="Yes"),OFFSET('Hygiene Data'!$D$9,0,10*ROW('Hygiene Data'!D32)),NA())</f>
        <v>#N/A</v>
      </c>
      <c r="BC38" s="87" t="e">
        <f ca="true">+IF(AND(ISNUMBER(OFFSET('Hygiene Data'!$E$5,0,10*ROW('Hygiene Data'!E32))),'Data Summary'!DR38="Yes"),OFFSET('Hygiene Data'!$E$5,0,10*ROW('Hygiene Data'!E32)),NA())</f>
        <v>#N/A</v>
      </c>
      <c r="BD38" s="87" t="e">
        <f ca="true">+IF(AND(ISNUMBER(OFFSET('Hygiene Data'!$E$7,0,10*ROW('Hygiene Data'!E32))),'Data Summary'!DS38="Yes"),OFFSET('Hygiene Data'!$E$7,0,10*ROW('Hygiene Data'!E32)),NA())</f>
        <v>#N/A</v>
      </c>
      <c r="BE38" s="87" t="e">
        <f ca="true">+IF(AND(ISNUMBER(OFFSET('Hygiene Data'!$E$9,0,10*ROW('Hygiene Data'!E32))),'Data Summary'!DT38="Yes"),OFFSET('Hygiene Data'!$E$9,0,10*ROW('Hygiene Data'!E32)),NA())</f>
        <v>#N/A</v>
      </c>
      <c r="BF38" s="87" t="e">
        <f ca="true">+IF(AND(ISNUMBER(OFFSET('Hygiene Data'!$F$5,0,10*ROW('Hygiene Data'!F32))),'Data Summary'!DU38="Yes"),OFFSET('Hygiene Data'!$F$5,0,10*ROW('Hygiene Data'!F32)),NA())</f>
        <v>#N/A</v>
      </c>
      <c r="BG38" s="87" t="e">
        <f ca="true">+IF(AND(ISNUMBER(OFFSET('Hygiene Data'!$F$7,0,10*ROW('Hygiene Data'!F32))),'Data Summary'!DV38="Yes"),OFFSET('Hygiene Data'!$F$7,0,10*ROW('Hygiene Data'!F32)),NA())</f>
        <v>#N/A</v>
      </c>
      <c r="BH38" s="87" t="e">
        <f ca="true">+IF(AND(ISNUMBER(OFFSET('Hygiene Data'!$F$9,0,10*ROW('Hygiene Data'!F32))),'Data Summary'!DW38="Yes"),OFFSET('Hygiene Data'!$F$9,0,10*ROW('Hygiene Data'!F32)),NA())</f>
        <v>#N/A</v>
      </c>
      <c r="BI38" s="87" t="e">
        <f ca="true">+IF(AND(ISNUMBER(OFFSET('Hygiene Data'!$G$5,0,10*ROW('Hygiene Data'!G32))),'Data Summary'!DX38="Yes"),OFFSET('Hygiene Data'!$G$5,0,10*ROW('Hygiene Data'!G32)),NA())</f>
        <v>#N/A</v>
      </c>
      <c r="BJ38" s="87" t="e">
        <f ca="true">+IF(AND(ISNUMBER(OFFSET('Hygiene Data'!$G$7,0,10*ROW('Hygiene Data'!G32))),'Data Summary'!DY38="Yes"),OFFSET('Hygiene Data'!$G$7,0,10*ROW('Hygiene Data'!G32)),NA())</f>
        <v>#N/A</v>
      </c>
      <c r="BK38" s="87" t="e">
        <f ca="true">+IF(AND(ISNUMBER(OFFSET('Hygiene Data'!$G$9,0,10*ROW('Hygiene Data'!G32))),'Data Summary'!DZ38="Yes"),OFFSET('Hygiene Data'!$G$9,0,10*ROW('Hygiene Data'!G32)),NA())</f>
        <v>#N/A</v>
      </c>
      <c r="BL38" s="87" t="e">
        <f ca="true">+IF(AND(ISNUMBER(OFFSET('Hygiene Data'!$H$5,0,10*ROW('Hygiene Data'!H32))),'Data Summary'!EA38="Yes"),OFFSET('Hygiene Data'!$H$5,0,10*ROW('Hygiene Data'!H32)),NA())</f>
        <v>#N/A</v>
      </c>
      <c r="BM38" s="87" t="e">
        <f ca="true">+IF(AND(ISNUMBER(OFFSET('Hygiene Data'!$H$7,0,10*ROW('Hygiene Data'!H32))),'Data Summary'!EB38="Yes"),OFFSET('Hygiene Data'!$H$7,0,10*ROW('Hygiene Data'!H32)),NA())</f>
        <v>#N/A</v>
      </c>
      <c r="BN38" s="87" t="e">
        <f ca="true">+IF(AND(ISNUMBER(OFFSET('Hygiene Data'!$H$9,0,10*ROW('Hygiene Data'!H32))),'Data Summary'!EC38="Yes"),OFFSET('Hygiene Data'!$H$9,0,10*ROW('Hygiene Data'!H32)),NA())</f>
        <v>#N/A</v>
      </c>
      <c r="BO38" s="87" t="e">
        <f ca="true">+IF(AND(ISNUMBER(OFFSET('Hygiene Data'!$I$5,0,10*ROW('Hygiene Data'!I32))),'Data Summary'!ED38="Yes"),OFFSET('Hygiene Data'!$I$5,0,10*ROW('Hygiene Data'!I32)),NA())</f>
        <v>#N/A</v>
      </c>
      <c r="BP38" s="87" t="e">
        <f ca="true">+IF(AND(ISNUMBER(OFFSET('Hygiene Data'!$I$7,0,10*ROW('Hygiene Data'!I32))),'Data Summary'!EE38="Yes"),OFFSET('Hygiene Data'!$I$7,0,10*ROW('Hygiene Data'!I32)),NA())</f>
        <v>#N/A</v>
      </c>
      <c r="BQ38" s="87" t="e">
        <f ca="true">+IF(AND(ISNUMBER(OFFSET('Hygiene Data'!$I$9,0,10*ROW('Hygiene Data'!I32))),'Data Summary'!EF38="Yes"),OFFSET('Hygiene Data'!$I$9,0,10*ROW('Hygiene Data'!I32)),NA())</f>
        <v>#N/A</v>
      </c>
    </row>
    <row xmlns:x14ac="http://schemas.microsoft.com/office/spreadsheetml/2009/9/ac" r="39" x14ac:dyDescent="0.2">
      <c r="A39" s="319" t="e">
        <f ca="true">+RIGHT('Data Summary'!A39,LEN('Data Summary'!A39)-9)</f>
        <v>#VALUE!</v>
      </c>
      <c r="B39" s="32" t="str">
        <f ca="true">+IF(ISTEXT('Data Summary'!B39),'Data Summary'!B39,"")</f>
        <v/>
      </c>
      <c r="C39" s="318" t="e">
        <f ca="true">+VALUE('Data Summary'!C39)</f>
        <v>#VALUE!</v>
      </c>
      <c r="D39" s="85" t="e">
        <f ca="true">+IF(AND(ISNUMBER(OFFSET('Water Data'!$D$4,0,10*ROW('Water Data'!D33))),'Data Summary'!BS39="Yes"),100-OFFSET('Water Data'!$D$4,0,10*ROW('Water Data'!D33)),NA())</f>
        <v>#N/A</v>
      </c>
      <c r="E39" s="85" t="e">
        <f ca="true">+IF(AND(ISNUMBER(OFFSET('Water Data'!$D$6,0,10*ROW('Water Data'!D33))),'Data Summary'!BT39="Yes"),OFFSET('Water Data'!$D$6,0,10*ROW('Water Data'!D33)),NA())</f>
        <v>#N/A</v>
      </c>
      <c r="F39" s="85" t="e">
        <f ca="true">+IF(AND(ISNUMBER(OFFSET('Water Data'!$D$9,0,10*ROW('Water Data'!D33))),'Data Summary'!BU39="Yes"),OFFSET('Water Data'!$D$9,0,10*ROW('Water Data'!D33)),NA())</f>
        <v>#N/A</v>
      </c>
      <c r="G39" s="85" t="e">
        <f ca="true">+IF(AND(ISNUMBER(OFFSET('Water Data'!$E$4,0,10*ROW('Water Data'!E33))),'Data Summary'!BV39="Yes"),100-OFFSET('Water Data'!$E$4,0,10*ROW('Water Data'!E33)),NA())</f>
        <v>#N/A</v>
      </c>
      <c r="H39" s="85" t="e">
        <f ca="true">+IF(AND(ISNUMBER(OFFSET('Water Data'!$E$6,0,10*ROW('Water Data'!E33))),'Data Summary'!BW39="Yes"),OFFSET('Water Data'!$E$6,0,10*ROW('Water Data'!E33)),NA())</f>
        <v>#N/A</v>
      </c>
      <c r="I39" s="85" t="e">
        <f ca="true">+IF(AND(ISNUMBER(OFFSET('Water Data'!$E$9,0,10*ROW('Water Data'!E33))),'Data Summary'!BX39="Yes"),OFFSET('Water Data'!$E$9,0,10*ROW('Water Data'!E33)),NA())</f>
        <v>#N/A</v>
      </c>
      <c r="J39" s="85" t="e">
        <f ca="true">+IF(AND(ISNUMBER(OFFSET('Water Data'!$F$4,0,10*ROW('Water Data'!F33))),'Data Summary'!BY39="Yes"),100-OFFSET('Water Data'!$F$4,0,10*ROW('Water Data'!F33)),NA())</f>
        <v>#N/A</v>
      </c>
      <c r="K39" s="85" t="e">
        <f ca="true">+IF(AND(ISNUMBER(OFFSET('Water Data'!$F$6,0,10*ROW('Water Data'!F33))),'Data Summary'!BZ39="Yes"),OFFSET('Water Data'!$F$6,0,10*ROW('Water Data'!F33)),NA())</f>
        <v>#N/A</v>
      </c>
      <c r="L39" s="85" t="e">
        <f ca="true">+IF(AND(ISNUMBER(OFFSET('Water Data'!$F$9,0,10*ROW('Water Data'!F33))),'Data Summary'!CA39="Yes"),OFFSET('Water Data'!$F$9,0,10*ROW('Water Data'!F33)),NA())</f>
        <v>#N/A</v>
      </c>
      <c r="M39" s="85" t="e">
        <f ca="true">+IF(AND(ISNUMBER(OFFSET('Water Data'!$G$4,0,10*ROW('Water Data'!G33))),'Data Summary'!CB39="Yes"),100-OFFSET('Water Data'!$G$4,0,10*ROW('Water Data'!G33)),NA())</f>
        <v>#N/A</v>
      </c>
      <c r="N39" s="85" t="e">
        <f ca="true">+IF(AND(ISNUMBER(OFFSET('Water Data'!$G$6,0,10*ROW('Water Data'!G33))),'Data Summary'!CC39="Yes"),OFFSET('Water Data'!$G$6,0,10*ROW('Water Data'!G33)),NA())</f>
        <v>#N/A</v>
      </c>
      <c r="O39" s="85" t="e">
        <f ca="true">+IF(AND(ISNUMBER(OFFSET('Water Data'!$G$9,0,10*ROW('Water Data'!G33))),'Data Summary'!CD39="Yes"),OFFSET('Water Data'!$G$9,0,10*ROW('Water Data'!G33)),NA())</f>
        <v>#N/A</v>
      </c>
      <c r="P39" s="85" t="e">
        <f ca="true">+IF(AND(ISNUMBER(OFFSET('Water Data'!$H$4,0,10*ROW('Water Data'!H33))),'Data Summary'!CE39="Yes"),100-OFFSET('Water Data'!$H$4,0,10*ROW('Water Data'!H33)),NA())</f>
        <v>#N/A</v>
      </c>
      <c r="Q39" s="85" t="e">
        <f ca="true">+IF(AND(ISNUMBER(OFFSET('Water Data'!$H$6,0,10*ROW('Water Data'!H33))),'Data Summary'!CF39="Yes"),OFFSET('Water Data'!$H$6,0,10*ROW('Water Data'!H33)),NA())</f>
        <v>#N/A</v>
      </c>
      <c r="R39" s="85" t="e">
        <f ca="true">+IF(AND(ISNUMBER(OFFSET('Water Data'!$H$9,0,10*ROW('Water Data'!H33))),'Data Summary'!CG39="Yes"),OFFSET('Water Data'!$H$9,0,10*ROW('Water Data'!H33)),NA())</f>
        <v>#N/A</v>
      </c>
      <c r="S39" s="85" t="e">
        <f ca="true">+IF(AND(ISNUMBER(OFFSET('Water Data'!$I$4,0,10*ROW('Water Data'!I33))),'Data Summary'!CH39="Yes"),100-OFFSET('Water Data'!$I$4,0,10*ROW('Water Data'!I33)),NA())</f>
        <v>#N/A</v>
      </c>
      <c r="T39" s="85" t="e">
        <f ca="true">+IF(AND(ISNUMBER(OFFSET('Water Data'!$I$6,0,10*ROW('Water Data'!I33))),'Data Summary'!CI39="Yes"),OFFSET('Water Data'!$I$6,0,10*ROW('Water Data'!I33)),NA())</f>
        <v>#N/A</v>
      </c>
      <c r="U39" s="85" t="e">
        <f ca="true">+IF(AND(ISNUMBER(OFFSET('Water Data'!$I$9,0,10*ROW('Water Data'!I33))),'Data Summary'!CJ39="Yes"),OFFSET('Water Data'!$I$9,0,10*ROW('Water Data'!I33)),NA())</f>
        <v>#N/A</v>
      </c>
      <c r="V39" s="86" t="e">
        <f ca="true">+IF(AND(ISNUMBER(OFFSET('Sanitation Data'!$D$4,0,10*ROW('Sanitation Data'!D33))),'Data Summary'!CK39="Yes"),100-OFFSET('Sanitation Data'!$D$4,0,10*ROW('Sanitation Data'!D33)),NA())</f>
        <v>#N/A</v>
      </c>
      <c r="W39" s="86" t="e">
        <f ca="true">+IF(AND(ISNUMBER(OFFSET('Sanitation Data'!$D$6,0,10*ROW('Sanitation Data'!D33))),'Data Summary'!CL39="Yes"),OFFSET('Sanitation Data'!$D$6,0,10*ROW('Sanitation Data'!D33)),NA())</f>
        <v>#N/A</v>
      </c>
      <c r="X39" s="86" t="e">
        <f ca="true">+IF(AND(ISNUMBER(OFFSET('Sanitation Data'!$D$10,0,10*ROW('Sanitation Data'!D33))),'Data Summary'!CM39="Yes"),OFFSET('Sanitation Data'!$D$10,0,10*ROW('Sanitation Data'!D33)),NA())</f>
        <v>#N/A</v>
      </c>
      <c r="Y39" s="86" t="e">
        <f ca="true">+IF(AND(ISNUMBER(OFFSET('Sanitation Data'!$D$11,0,10*ROW('Sanitation Data'!D33))),'Data Summary'!CN39="Yes"),OFFSET('Sanitation Data'!$D$11,0,10*ROW('Sanitation Data'!D33)),NA())</f>
        <v>#N/A</v>
      </c>
      <c r="Z39" s="86" t="e">
        <f ca="true">+IF(AND(ISNUMBER(OFFSET('Sanitation Data'!$D$12,0,10*ROW('Sanitation Data'!D33))),'Data Summary'!CO39="Yes"),OFFSET('Sanitation Data'!$D$12,0,10*ROW('Sanitation Data'!D33)),NA())</f>
        <v>#N/A</v>
      </c>
      <c r="AA39" s="86" t="e">
        <f ca="true">+IF(AND(ISNUMBER(OFFSET('Sanitation Data'!$E$4,0,10*ROW('Sanitation Data'!E33))),'Data Summary'!CP39="Yes"),100-OFFSET('Sanitation Data'!$E$4,0,10*ROW('Sanitation Data'!E33)),NA())</f>
        <v>#N/A</v>
      </c>
      <c r="AB39" s="86" t="e">
        <f ca="true">+IF(AND(ISNUMBER(OFFSET('Sanitation Data'!$E$6,0,10*ROW('Sanitation Data'!E33))),'Data Summary'!CQ39="Yes"),OFFSET('Sanitation Data'!$E$6,0,10*ROW('Sanitation Data'!E33)),NA())</f>
        <v>#N/A</v>
      </c>
      <c r="AC39" s="86" t="e">
        <f ca="true">+IF(AND(ISNUMBER(OFFSET('Sanitation Data'!$E$10,0,10*ROW('Sanitation Data'!E33))),'Data Summary'!CR39="Yes"),OFFSET('Sanitation Data'!$E$10,0,10*ROW('Sanitation Data'!E33)),NA())</f>
        <v>#N/A</v>
      </c>
      <c r="AD39" s="86" t="e">
        <f ca="true">+IF(AND(ISNUMBER(OFFSET('Sanitation Data'!$E$11,0,10*ROW('Sanitation Data'!E33))),'Data Summary'!CS39="Yes"),OFFSET('Sanitation Data'!$E$11,0,10*ROW('Sanitation Data'!E33)),NA())</f>
        <v>#N/A</v>
      </c>
      <c r="AE39" s="86" t="e">
        <f ca="true">+IF(AND(ISNUMBER(OFFSET('Sanitation Data'!$E$12,0,10*ROW('Sanitation Data'!E33))),'Data Summary'!CT39="Yes"),OFFSET('Sanitation Data'!$E$12,0,10*ROW('Sanitation Data'!E33)),NA())</f>
        <v>#N/A</v>
      </c>
      <c r="AF39" s="86" t="e">
        <f ca="true">+IF(AND(ISNUMBER(OFFSET('Sanitation Data'!$F$4,0,10*ROW('Sanitation Data'!F33))),'Data Summary'!CU39="Yes"),100-OFFSET('Sanitation Data'!$F$4,0,10*ROW('Sanitation Data'!F33)),NA())</f>
        <v>#N/A</v>
      </c>
      <c r="AG39" s="86" t="e">
        <f ca="true">+IF(AND(ISNUMBER(OFFSET('Sanitation Data'!$F$6,0,10*ROW('Sanitation Data'!F33))),'Data Summary'!CV39="Yes"),OFFSET('Sanitation Data'!$F$6,0,10*ROW('Sanitation Data'!F33)),NA())</f>
        <v>#N/A</v>
      </c>
      <c r="AH39" s="86" t="e">
        <f ca="true">+IF(AND(ISNUMBER(OFFSET('Sanitation Data'!$F$10,0,10*ROW('Sanitation Data'!F33))),'Data Summary'!CW39="Yes"),OFFSET('Sanitation Data'!$F$10,0,10*ROW('Sanitation Data'!F33)),NA())</f>
        <v>#N/A</v>
      </c>
      <c r="AI39" s="86" t="e">
        <f ca="true">+IF(AND(ISNUMBER(OFFSET('Sanitation Data'!$F$11,0,10*ROW('Sanitation Data'!F33))),'Data Summary'!CX39="Yes"),OFFSET('Sanitation Data'!$F$11,0,10*ROW('Sanitation Data'!F33)),NA())</f>
        <v>#N/A</v>
      </c>
      <c r="AJ39" s="86" t="e">
        <f ca="true">+IF(AND(ISNUMBER(OFFSET('Sanitation Data'!$F$12,0,10*ROW('Sanitation Data'!F33))),'Data Summary'!CY39="Yes"),OFFSET('Sanitation Data'!$F$12,0,10*ROW('Sanitation Data'!F33)),NA())</f>
        <v>#N/A</v>
      </c>
      <c r="AK39" s="86" t="e">
        <f ca="true">+IF(AND(ISNUMBER(OFFSET('Sanitation Data'!$G$4,0,10*ROW('Sanitation Data'!G33))),'Data Summary'!CZ39="Yes"),100-OFFSET('Sanitation Data'!$G$4,0,10*ROW('Sanitation Data'!G33)),NA())</f>
        <v>#N/A</v>
      </c>
      <c r="AL39" s="86" t="e">
        <f ca="true">+IF(AND(ISNUMBER(OFFSET('Sanitation Data'!$G$6,0,10*ROW('Sanitation Data'!G33))),'Data Summary'!DA39="Yes"),OFFSET('Sanitation Data'!$G$6,0,10*ROW('Sanitation Data'!G33)),NA())</f>
        <v>#N/A</v>
      </c>
      <c r="AM39" s="86" t="e">
        <f ca="true">+IF(AND(ISNUMBER(OFFSET('Sanitation Data'!$G$10,0,10*ROW('Sanitation Data'!G33))),'Data Summary'!DB39="Yes"),OFFSET('Sanitation Data'!$G$10,0,10*ROW('Sanitation Data'!G33)),NA())</f>
        <v>#N/A</v>
      </c>
      <c r="AN39" s="86" t="e">
        <f ca="true">+IF(AND(ISNUMBER(OFFSET('Sanitation Data'!$G$11,0,10*ROW('Sanitation Data'!G33))),'Data Summary'!DC39="Yes"),OFFSET('Sanitation Data'!$G$11,0,10*ROW('Sanitation Data'!G33)),NA())</f>
        <v>#N/A</v>
      </c>
      <c r="AO39" s="86" t="e">
        <f ca="true">+IF(AND(ISNUMBER(OFFSET('Sanitation Data'!$G$12,0,10*ROW('Sanitation Data'!G33))),'Data Summary'!DD39="Yes"),OFFSET('Sanitation Data'!$G$12,0,10*ROW('Sanitation Data'!G33)),NA())</f>
        <v>#N/A</v>
      </c>
      <c r="AP39" s="86" t="e">
        <f ca="true">+IF(AND(ISNUMBER(OFFSET('Sanitation Data'!$H$4,0,10*ROW('Sanitation Data'!H33))),'Data Summary'!DE39="Yes"),100-OFFSET('Sanitation Data'!$H$4,0,10*ROW('Sanitation Data'!H33)),NA())</f>
        <v>#N/A</v>
      </c>
      <c r="AQ39" s="86" t="e">
        <f ca="true">+IF(AND(ISNUMBER(OFFSET('Sanitation Data'!$H$6,0,10*ROW('Sanitation Data'!H33))),'Data Summary'!DF39="Yes"),OFFSET('Sanitation Data'!$H$6,0,10*ROW('Sanitation Data'!H33)),NA())</f>
        <v>#N/A</v>
      </c>
      <c r="AR39" s="86" t="e">
        <f ca="true">+IF(AND(ISNUMBER(OFFSET('Sanitation Data'!$H$10,0,10*ROW('Sanitation Data'!H33))),'Data Summary'!DG39="Yes"),OFFSET('Sanitation Data'!$H$10,0,10*ROW('Sanitation Data'!H33)),NA())</f>
        <v>#N/A</v>
      </c>
      <c r="AS39" s="86" t="e">
        <f ca="true">+IF(AND(ISNUMBER(OFFSET('Sanitation Data'!$H$11,0,10*ROW('Sanitation Data'!H33))),'Data Summary'!DH39="Yes"),OFFSET('Sanitation Data'!$H$11,0,10*ROW('Sanitation Data'!H33)),NA())</f>
        <v>#N/A</v>
      </c>
      <c r="AT39" s="86" t="e">
        <f ca="true">+IF(AND(ISNUMBER(OFFSET('Sanitation Data'!$H$12,0,10*ROW('Sanitation Data'!H33))),'Data Summary'!DI39="Yes"),OFFSET('Sanitation Data'!$H$12,0,10*ROW('Sanitation Data'!H33)),NA())</f>
        <v>#N/A</v>
      </c>
      <c r="AU39" s="86" t="e">
        <f ca="true">+IF(AND(ISNUMBER(OFFSET('Sanitation Data'!$I$4,0,10*ROW('Sanitation Data'!I33))),'Data Summary'!DJ39="Yes"),100-OFFSET('Sanitation Data'!$I$4,0,10*ROW('Sanitation Data'!I33)),NA())</f>
        <v>#N/A</v>
      </c>
      <c r="AV39" s="86" t="e">
        <f ca="true">+IF(AND(ISNUMBER(OFFSET('Sanitation Data'!$I$6,0,10*ROW('Sanitation Data'!I33))),'Data Summary'!DK39="Yes"),OFFSET('Sanitation Data'!$I$6,0,10*ROW('Sanitation Data'!I33)),NA())</f>
        <v>#N/A</v>
      </c>
      <c r="AW39" s="86" t="e">
        <f ca="true">+IF(AND(ISNUMBER(OFFSET('Sanitation Data'!$I$10,0,10*ROW('Sanitation Data'!I33))),'Data Summary'!DL39="Yes"),OFFSET('Sanitation Data'!$I$10,0,10*ROW('Sanitation Data'!I33)),NA())</f>
        <v>#N/A</v>
      </c>
      <c r="AX39" s="86" t="e">
        <f ca="true">+IF(AND(ISNUMBER(OFFSET('Sanitation Data'!$I$11,0,10*ROW('Sanitation Data'!I33))),'Data Summary'!DM39="Yes"),OFFSET('Sanitation Data'!$I$11,0,10*ROW('Sanitation Data'!I33)),NA())</f>
        <v>#N/A</v>
      </c>
      <c r="AY39" s="86" t="e">
        <f ca="true">+IF(AND(ISNUMBER(OFFSET('Sanitation Data'!$I$12,0,10*ROW('Sanitation Data'!I33))),'Data Summary'!DN39="Yes"),OFFSET('Sanitation Data'!$I$12,0,10*ROW('Sanitation Data'!I33)),NA())</f>
        <v>#N/A</v>
      </c>
      <c r="AZ39" s="87" t="e">
        <f ca="true">+IF(AND(ISNUMBER(OFFSET('Hygiene Data'!$D$5,0,10*ROW('Hygiene Data'!D33))),'Data Summary'!DO39="Yes"),OFFSET('Hygiene Data'!$D$5,0,10*ROW('Hygiene Data'!D33)),NA())</f>
        <v>#N/A</v>
      </c>
      <c r="BA39" s="87" t="e">
        <f ca="true">+IF(AND(ISNUMBER(OFFSET('Hygiene Data'!$D$7,0,10*ROW('Hygiene Data'!D33))),'Data Summary'!DP39="Yes"),OFFSET('Hygiene Data'!$D$7,0,10*ROW('Hygiene Data'!D33)),NA())</f>
        <v>#N/A</v>
      </c>
      <c r="BB39" s="87" t="e">
        <f ca="true">+IF(AND(ISNUMBER(OFFSET('Hygiene Data'!$D$9,0,10*ROW('Hygiene Data'!D33))),'Data Summary'!DQ39="Yes"),OFFSET('Hygiene Data'!$D$9,0,10*ROW('Hygiene Data'!D33)),NA())</f>
        <v>#N/A</v>
      </c>
      <c r="BC39" s="87" t="e">
        <f ca="true">+IF(AND(ISNUMBER(OFFSET('Hygiene Data'!$E$5,0,10*ROW('Hygiene Data'!E33))),'Data Summary'!DR39="Yes"),OFFSET('Hygiene Data'!$E$5,0,10*ROW('Hygiene Data'!E33)),NA())</f>
        <v>#N/A</v>
      </c>
      <c r="BD39" s="87" t="e">
        <f ca="true">+IF(AND(ISNUMBER(OFFSET('Hygiene Data'!$E$7,0,10*ROW('Hygiene Data'!E33))),'Data Summary'!DS39="Yes"),OFFSET('Hygiene Data'!$E$7,0,10*ROW('Hygiene Data'!E33)),NA())</f>
        <v>#N/A</v>
      </c>
      <c r="BE39" s="87" t="e">
        <f ca="true">+IF(AND(ISNUMBER(OFFSET('Hygiene Data'!$E$9,0,10*ROW('Hygiene Data'!E33))),'Data Summary'!DT39="Yes"),OFFSET('Hygiene Data'!$E$9,0,10*ROW('Hygiene Data'!E33)),NA())</f>
        <v>#N/A</v>
      </c>
      <c r="BF39" s="87" t="e">
        <f ca="true">+IF(AND(ISNUMBER(OFFSET('Hygiene Data'!$F$5,0,10*ROW('Hygiene Data'!F33))),'Data Summary'!DU39="Yes"),OFFSET('Hygiene Data'!$F$5,0,10*ROW('Hygiene Data'!F33)),NA())</f>
        <v>#N/A</v>
      </c>
      <c r="BG39" s="87" t="e">
        <f ca="true">+IF(AND(ISNUMBER(OFFSET('Hygiene Data'!$F$7,0,10*ROW('Hygiene Data'!F33))),'Data Summary'!DV39="Yes"),OFFSET('Hygiene Data'!$F$7,0,10*ROW('Hygiene Data'!F33)),NA())</f>
        <v>#N/A</v>
      </c>
      <c r="BH39" s="87" t="e">
        <f ca="true">+IF(AND(ISNUMBER(OFFSET('Hygiene Data'!$F$9,0,10*ROW('Hygiene Data'!F33))),'Data Summary'!DW39="Yes"),OFFSET('Hygiene Data'!$F$9,0,10*ROW('Hygiene Data'!F33)),NA())</f>
        <v>#N/A</v>
      </c>
      <c r="BI39" s="87" t="e">
        <f ca="true">+IF(AND(ISNUMBER(OFFSET('Hygiene Data'!$G$5,0,10*ROW('Hygiene Data'!G33))),'Data Summary'!DX39="Yes"),OFFSET('Hygiene Data'!$G$5,0,10*ROW('Hygiene Data'!G33)),NA())</f>
        <v>#N/A</v>
      </c>
      <c r="BJ39" s="87" t="e">
        <f ca="true">+IF(AND(ISNUMBER(OFFSET('Hygiene Data'!$G$7,0,10*ROW('Hygiene Data'!G33))),'Data Summary'!DY39="Yes"),OFFSET('Hygiene Data'!$G$7,0,10*ROW('Hygiene Data'!G33)),NA())</f>
        <v>#N/A</v>
      </c>
      <c r="BK39" s="87" t="e">
        <f ca="true">+IF(AND(ISNUMBER(OFFSET('Hygiene Data'!$G$9,0,10*ROW('Hygiene Data'!G33))),'Data Summary'!DZ39="Yes"),OFFSET('Hygiene Data'!$G$9,0,10*ROW('Hygiene Data'!G33)),NA())</f>
        <v>#N/A</v>
      </c>
      <c r="BL39" s="87" t="e">
        <f ca="true">+IF(AND(ISNUMBER(OFFSET('Hygiene Data'!$H$5,0,10*ROW('Hygiene Data'!H33))),'Data Summary'!EA39="Yes"),OFFSET('Hygiene Data'!$H$5,0,10*ROW('Hygiene Data'!H33)),NA())</f>
        <v>#N/A</v>
      </c>
      <c r="BM39" s="87" t="e">
        <f ca="true">+IF(AND(ISNUMBER(OFFSET('Hygiene Data'!$H$7,0,10*ROW('Hygiene Data'!H33))),'Data Summary'!EB39="Yes"),OFFSET('Hygiene Data'!$H$7,0,10*ROW('Hygiene Data'!H33)),NA())</f>
        <v>#N/A</v>
      </c>
      <c r="BN39" s="87" t="e">
        <f ca="true">+IF(AND(ISNUMBER(OFFSET('Hygiene Data'!$H$9,0,10*ROW('Hygiene Data'!H33))),'Data Summary'!EC39="Yes"),OFFSET('Hygiene Data'!$H$9,0,10*ROW('Hygiene Data'!H33)),NA())</f>
        <v>#N/A</v>
      </c>
      <c r="BO39" s="87" t="e">
        <f ca="true">+IF(AND(ISNUMBER(OFFSET('Hygiene Data'!$I$5,0,10*ROW('Hygiene Data'!I33))),'Data Summary'!ED39="Yes"),OFFSET('Hygiene Data'!$I$5,0,10*ROW('Hygiene Data'!I33)),NA())</f>
        <v>#N/A</v>
      </c>
      <c r="BP39" s="87" t="e">
        <f ca="true">+IF(AND(ISNUMBER(OFFSET('Hygiene Data'!$I$7,0,10*ROW('Hygiene Data'!I33))),'Data Summary'!EE39="Yes"),OFFSET('Hygiene Data'!$I$7,0,10*ROW('Hygiene Data'!I33)),NA())</f>
        <v>#N/A</v>
      </c>
      <c r="BQ39" s="87" t="e">
        <f ca="true">+IF(AND(ISNUMBER(OFFSET('Hygiene Data'!$I$9,0,10*ROW('Hygiene Data'!I33))),'Data Summary'!EF39="Yes"),OFFSET('Hygiene Data'!$I$9,0,10*ROW('Hygiene Data'!I33)),NA())</f>
        <v>#N/A</v>
      </c>
    </row>
    <row xmlns:x14ac="http://schemas.microsoft.com/office/spreadsheetml/2009/9/ac" r="40" x14ac:dyDescent="0.2">
      <c r="A40" s="319" t="e">
        <f ca="true">+RIGHT('Data Summary'!A40,LEN('Data Summary'!A40)-9)</f>
        <v>#VALUE!</v>
      </c>
      <c r="B40" s="32" t="str">
        <f ca="true">+IF(ISTEXT('Data Summary'!B40),'Data Summary'!B40,"")</f>
        <v/>
      </c>
      <c r="C40" s="318" t="e">
        <f ca="true">+VALUE('Data Summary'!C40)</f>
        <v>#VALUE!</v>
      </c>
      <c r="D40" s="85" t="e">
        <f ca="true">+IF(AND(ISNUMBER(OFFSET('Water Data'!$D$4,0,10*ROW('Water Data'!D34))),'Data Summary'!BS40="Yes"),100-OFFSET('Water Data'!$D$4,0,10*ROW('Water Data'!D34)),NA())</f>
        <v>#N/A</v>
      </c>
      <c r="E40" s="85" t="e">
        <f ca="true">+IF(AND(ISNUMBER(OFFSET('Water Data'!$D$6,0,10*ROW('Water Data'!D34))),'Data Summary'!BT40="Yes"),OFFSET('Water Data'!$D$6,0,10*ROW('Water Data'!D34)),NA())</f>
        <v>#N/A</v>
      </c>
      <c r="F40" s="85" t="e">
        <f ca="true">+IF(AND(ISNUMBER(OFFSET('Water Data'!$D$9,0,10*ROW('Water Data'!D34))),'Data Summary'!BU40="Yes"),OFFSET('Water Data'!$D$9,0,10*ROW('Water Data'!D34)),NA())</f>
        <v>#N/A</v>
      </c>
      <c r="G40" s="85" t="e">
        <f ca="true">+IF(AND(ISNUMBER(OFFSET('Water Data'!$E$4,0,10*ROW('Water Data'!E34))),'Data Summary'!BV40="Yes"),100-OFFSET('Water Data'!$E$4,0,10*ROW('Water Data'!E34)),NA())</f>
        <v>#N/A</v>
      </c>
      <c r="H40" s="85" t="e">
        <f ca="true">+IF(AND(ISNUMBER(OFFSET('Water Data'!$E$6,0,10*ROW('Water Data'!E34))),'Data Summary'!BW40="Yes"),OFFSET('Water Data'!$E$6,0,10*ROW('Water Data'!E34)),NA())</f>
        <v>#N/A</v>
      </c>
      <c r="I40" s="85" t="e">
        <f ca="true">+IF(AND(ISNUMBER(OFFSET('Water Data'!$E$9,0,10*ROW('Water Data'!E34))),'Data Summary'!BX40="Yes"),OFFSET('Water Data'!$E$9,0,10*ROW('Water Data'!E34)),NA())</f>
        <v>#N/A</v>
      </c>
      <c r="J40" s="85" t="e">
        <f ca="true">+IF(AND(ISNUMBER(OFFSET('Water Data'!$F$4,0,10*ROW('Water Data'!F34))),'Data Summary'!BY40="Yes"),100-OFFSET('Water Data'!$F$4,0,10*ROW('Water Data'!F34)),NA())</f>
        <v>#N/A</v>
      </c>
      <c r="K40" s="85" t="e">
        <f ca="true">+IF(AND(ISNUMBER(OFFSET('Water Data'!$F$6,0,10*ROW('Water Data'!F34))),'Data Summary'!BZ40="Yes"),OFFSET('Water Data'!$F$6,0,10*ROW('Water Data'!F34)),NA())</f>
        <v>#N/A</v>
      </c>
      <c r="L40" s="85" t="e">
        <f ca="true">+IF(AND(ISNUMBER(OFFSET('Water Data'!$F$9,0,10*ROW('Water Data'!F34))),'Data Summary'!CA40="Yes"),OFFSET('Water Data'!$F$9,0,10*ROW('Water Data'!F34)),NA())</f>
        <v>#N/A</v>
      </c>
      <c r="M40" s="85" t="e">
        <f ca="true">+IF(AND(ISNUMBER(OFFSET('Water Data'!$G$4,0,10*ROW('Water Data'!G34))),'Data Summary'!CB40="Yes"),100-OFFSET('Water Data'!$G$4,0,10*ROW('Water Data'!G34)),NA())</f>
        <v>#N/A</v>
      </c>
      <c r="N40" s="85" t="e">
        <f ca="true">+IF(AND(ISNUMBER(OFFSET('Water Data'!$G$6,0,10*ROW('Water Data'!G34))),'Data Summary'!CC40="Yes"),OFFSET('Water Data'!$G$6,0,10*ROW('Water Data'!G34)),NA())</f>
        <v>#N/A</v>
      </c>
      <c r="O40" s="85" t="e">
        <f ca="true">+IF(AND(ISNUMBER(OFFSET('Water Data'!$G$9,0,10*ROW('Water Data'!G34))),'Data Summary'!CD40="Yes"),OFFSET('Water Data'!$G$9,0,10*ROW('Water Data'!G34)),NA())</f>
        <v>#N/A</v>
      </c>
      <c r="P40" s="85" t="e">
        <f ca="true">+IF(AND(ISNUMBER(OFFSET('Water Data'!$H$4,0,10*ROW('Water Data'!H34))),'Data Summary'!CE40="Yes"),100-OFFSET('Water Data'!$H$4,0,10*ROW('Water Data'!H34)),NA())</f>
        <v>#N/A</v>
      </c>
      <c r="Q40" s="85" t="e">
        <f ca="true">+IF(AND(ISNUMBER(OFFSET('Water Data'!$H$6,0,10*ROW('Water Data'!H34))),'Data Summary'!CF40="Yes"),OFFSET('Water Data'!$H$6,0,10*ROW('Water Data'!H34)),NA())</f>
        <v>#N/A</v>
      </c>
      <c r="R40" s="85" t="e">
        <f ca="true">+IF(AND(ISNUMBER(OFFSET('Water Data'!$H$9,0,10*ROW('Water Data'!H34))),'Data Summary'!CG40="Yes"),OFFSET('Water Data'!$H$9,0,10*ROW('Water Data'!H34)),NA())</f>
        <v>#N/A</v>
      </c>
      <c r="S40" s="85" t="e">
        <f ca="true">+IF(AND(ISNUMBER(OFFSET('Water Data'!$I$4,0,10*ROW('Water Data'!I34))),'Data Summary'!CH40="Yes"),100-OFFSET('Water Data'!$I$4,0,10*ROW('Water Data'!I34)),NA())</f>
        <v>#N/A</v>
      </c>
      <c r="T40" s="85" t="e">
        <f ca="true">+IF(AND(ISNUMBER(OFFSET('Water Data'!$I$6,0,10*ROW('Water Data'!I34))),'Data Summary'!CI40="Yes"),OFFSET('Water Data'!$I$6,0,10*ROW('Water Data'!I34)),NA())</f>
        <v>#N/A</v>
      </c>
      <c r="U40" s="85" t="e">
        <f ca="true">+IF(AND(ISNUMBER(OFFSET('Water Data'!$I$9,0,10*ROW('Water Data'!I34))),'Data Summary'!CJ40="Yes"),OFFSET('Water Data'!$I$9,0,10*ROW('Water Data'!I34)),NA())</f>
        <v>#N/A</v>
      </c>
      <c r="V40" s="86" t="e">
        <f ca="true">+IF(AND(ISNUMBER(OFFSET('Sanitation Data'!$D$4,0,10*ROW('Sanitation Data'!D34))),'Data Summary'!CK40="Yes"),100-OFFSET('Sanitation Data'!$D$4,0,10*ROW('Sanitation Data'!D34)),NA())</f>
        <v>#N/A</v>
      </c>
      <c r="W40" s="86" t="e">
        <f ca="true">+IF(AND(ISNUMBER(OFFSET('Sanitation Data'!$D$6,0,10*ROW('Sanitation Data'!D34))),'Data Summary'!CL40="Yes"),OFFSET('Sanitation Data'!$D$6,0,10*ROW('Sanitation Data'!D34)),NA())</f>
        <v>#N/A</v>
      </c>
      <c r="X40" s="86" t="e">
        <f ca="true">+IF(AND(ISNUMBER(OFFSET('Sanitation Data'!$D$10,0,10*ROW('Sanitation Data'!D34))),'Data Summary'!CM40="Yes"),OFFSET('Sanitation Data'!$D$10,0,10*ROW('Sanitation Data'!D34)),NA())</f>
        <v>#N/A</v>
      </c>
      <c r="Y40" s="86" t="e">
        <f ca="true">+IF(AND(ISNUMBER(OFFSET('Sanitation Data'!$D$11,0,10*ROW('Sanitation Data'!D34))),'Data Summary'!CN40="Yes"),OFFSET('Sanitation Data'!$D$11,0,10*ROW('Sanitation Data'!D34)),NA())</f>
        <v>#N/A</v>
      </c>
      <c r="Z40" s="86" t="e">
        <f ca="true">+IF(AND(ISNUMBER(OFFSET('Sanitation Data'!$D$12,0,10*ROW('Sanitation Data'!D34))),'Data Summary'!CO40="Yes"),OFFSET('Sanitation Data'!$D$12,0,10*ROW('Sanitation Data'!D34)),NA())</f>
        <v>#N/A</v>
      </c>
      <c r="AA40" s="86" t="e">
        <f ca="true">+IF(AND(ISNUMBER(OFFSET('Sanitation Data'!$E$4,0,10*ROW('Sanitation Data'!E34))),'Data Summary'!CP40="Yes"),100-OFFSET('Sanitation Data'!$E$4,0,10*ROW('Sanitation Data'!E34)),NA())</f>
        <v>#N/A</v>
      </c>
      <c r="AB40" s="86" t="e">
        <f ca="true">+IF(AND(ISNUMBER(OFFSET('Sanitation Data'!$E$6,0,10*ROW('Sanitation Data'!E34))),'Data Summary'!CQ40="Yes"),OFFSET('Sanitation Data'!$E$6,0,10*ROW('Sanitation Data'!E34)),NA())</f>
        <v>#N/A</v>
      </c>
      <c r="AC40" s="86" t="e">
        <f ca="true">+IF(AND(ISNUMBER(OFFSET('Sanitation Data'!$E$10,0,10*ROW('Sanitation Data'!E34))),'Data Summary'!CR40="Yes"),OFFSET('Sanitation Data'!$E$10,0,10*ROW('Sanitation Data'!E34)),NA())</f>
        <v>#N/A</v>
      </c>
      <c r="AD40" s="86" t="e">
        <f ca="true">+IF(AND(ISNUMBER(OFFSET('Sanitation Data'!$E$11,0,10*ROW('Sanitation Data'!E34))),'Data Summary'!CS40="Yes"),OFFSET('Sanitation Data'!$E$11,0,10*ROW('Sanitation Data'!E34)),NA())</f>
        <v>#N/A</v>
      </c>
      <c r="AE40" s="86" t="e">
        <f ca="true">+IF(AND(ISNUMBER(OFFSET('Sanitation Data'!$E$12,0,10*ROW('Sanitation Data'!E34))),'Data Summary'!CT40="Yes"),OFFSET('Sanitation Data'!$E$12,0,10*ROW('Sanitation Data'!E34)),NA())</f>
        <v>#N/A</v>
      </c>
      <c r="AF40" s="86" t="e">
        <f ca="true">+IF(AND(ISNUMBER(OFFSET('Sanitation Data'!$F$4,0,10*ROW('Sanitation Data'!F34))),'Data Summary'!CU40="Yes"),100-OFFSET('Sanitation Data'!$F$4,0,10*ROW('Sanitation Data'!F34)),NA())</f>
        <v>#N/A</v>
      </c>
      <c r="AG40" s="86" t="e">
        <f ca="true">+IF(AND(ISNUMBER(OFFSET('Sanitation Data'!$F$6,0,10*ROW('Sanitation Data'!F34))),'Data Summary'!CV40="Yes"),OFFSET('Sanitation Data'!$F$6,0,10*ROW('Sanitation Data'!F34)),NA())</f>
        <v>#N/A</v>
      </c>
      <c r="AH40" s="86" t="e">
        <f ca="true">+IF(AND(ISNUMBER(OFFSET('Sanitation Data'!$F$10,0,10*ROW('Sanitation Data'!F34))),'Data Summary'!CW40="Yes"),OFFSET('Sanitation Data'!$F$10,0,10*ROW('Sanitation Data'!F34)),NA())</f>
        <v>#N/A</v>
      </c>
      <c r="AI40" s="86" t="e">
        <f ca="true">+IF(AND(ISNUMBER(OFFSET('Sanitation Data'!$F$11,0,10*ROW('Sanitation Data'!F34))),'Data Summary'!CX40="Yes"),OFFSET('Sanitation Data'!$F$11,0,10*ROW('Sanitation Data'!F34)),NA())</f>
        <v>#N/A</v>
      </c>
      <c r="AJ40" s="86" t="e">
        <f ca="true">+IF(AND(ISNUMBER(OFFSET('Sanitation Data'!$F$12,0,10*ROW('Sanitation Data'!F34))),'Data Summary'!CY40="Yes"),OFFSET('Sanitation Data'!$F$12,0,10*ROW('Sanitation Data'!F34)),NA())</f>
        <v>#N/A</v>
      </c>
      <c r="AK40" s="86" t="e">
        <f ca="true">+IF(AND(ISNUMBER(OFFSET('Sanitation Data'!$G$4,0,10*ROW('Sanitation Data'!G34))),'Data Summary'!CZ40="Yes"),100-OFFSET('Sanitation Data'!$G$4,0,10*ROW('Sanitation Data'!G34)),NA())</f>
        <v>#N/A</v>
      </c>
      <c r="AL40" s="86" t="e">
        <f ca="true">+IF(AND(ISNUMBER(OFFSET('Sanitation Data'!$G$6,0,10*ROW('Sanitation Data'!G34))),'Data Summary'!DA40="Yes"),OFFSET('Sanitation Data'!$G$6,0,10*ROW('Sanitation Data'!G34)),NA())</f>
        <v>#N/A</v>
      </c>
      <c r="AM40" s="86" t="e">
        <f ca="true">+IF(AND(ISNUMBER(OFFSET('Sanitation Data'!$G$10,0,10*ROW('Sanitation Data'!G34))),'Data Summary'!DB40="Yes"),OFFSET('Sanitation Data'!$G$10,0,10*ROW('Sanitation Data'!G34)),NA())</f>
        <v>#N/A</v>
      </c>
      <c r="AN40" s="86" t="e">
        <f ca="true">+IF(AND(ISNUMBER(OFFSET('Sanitation Data'!$G$11,0,10*ROW('Sanitation Data'!G34))),'Data Summary'!DC40="Yes"),OFFSET('Sanitation Data'!$G$11,0,10*ROW('Sanitation Data'!G34)),NA())</f>
        <v>#N/A</v>
      </c>
      <c r="AO40" s="86" t="e">
        <f ca="true">+IF(AND(ISNUMBER(OFFSET('Sanitation Data'!$G$12,0,10*ROW('Sanitation Data'!G34))),'Data Summary'!DD40="Yes"),OFFSET('Sanitation Data'!$G$12,0,10*ROW('Sanitation Data'!G34)),NA())</f>
        <v>#N/A</v>
      </c>
      <c r="AP40" s="86" t="e">
        <f ca="true">+IF(AND(ISNUMBER(OFFSET('Sanitation Data'!$H$4,0,10*ROW('Sanitation Data'!H34))),'Data Summary'!DE40="Yes"),100-OFFSET('Sanitation Data'!$H$4,0,10*ROW('Sanitation Data'!H34)),NA())</f>
        <v>#N/A</v>
      </c>
      <c r="AQ40" s="86" t="e">
        <f ca="true">+IF(AND(ISNUMBER(OFFSET('Sanitation Data'!$H$6,0,10*ROW('Sanitation Data'!H34))),'Data Summary'!DF40="Yes"),OFFSET('Sanitation Data'!$H$6,0,10*ROW('Sanitation Data'!H34)),NA())</f>
        <v>#N/A</v>
      </c>
      <c r="AR40" s="86" t="e">
        <f ca="true">+IF(AND(ISNUMBER(OFFSET('Sanitation Data'!$H$10,0,10*ROW('Sanitation Data'!H34))),'Data Summary'!DG40="Yes"),OFFSET('Sanitation Data'!$H$10,0,10*ROW('Sanitation Data'!H34)),NA())</f>
        <v>#N/A</v>
      </c>
      <c r="AS40" s="86" t="e">
        <f ca="true">+IF(AND(ISNUMBER(OFFSET('Sanitation Data'!$H$11,0,10*ROW('Sanitation Data'!H34))),'Data Summary'!DH40="Yes"),OFFSET('Sanitation Data'!$H$11,0,10*ROW('Sanitation Data'!H34)),NA())</f>
        <v>#N/A</v>
      </c>
      <c r="AT40" s="86" t="e">
        <f ca="true">+IF(AND(ISNUMBER(OFFSET('Sanitation Data'!$H$12,0,10*ROW('Sanitation Data'!H34))),'Data Summary'!DI40="Yes"),OFFSET('Sanitation Data'!$H$12,0,10*ROW('Sanitation Data'!H34)),NA())</f>
        <v>#N/A</v>
      </c>
      <c r="AU40" s="86" t="e">
        <f ca="true">+IF(AND(ISNUMBER(OFFSET('Sanitation Data'!$I$4,0,10*ROW('Sanitation Data'!I34))),'Data Summary'!DJ40="Yes"),100-OFFSET('Sanitation Data'!$I$4,0,10*ROW('Sanitation Data'!I34)),NA())</f>
        <v>#N/A</v>
      </c>
      <c r="AV40" s="86" t="e">
        <f ca="true">+IF(AND(ISNUMBER(OFFSET('Sanitation Data'!$I$6,0,10*ROW('Sanitation Data'!I34))),'Data Summary'!DK40="Yes"),OFFSET('Sanitation Data'!$I$6,0,10*ROW('Sanitation Data'!I34)),NA())</f>
        <v>#N/A</v>
      </c>
      <c r="AW40" s="86" t="e">
        <f ca="true">+IF(AND(ISNUMBER(OFFSET('Sanitation Data'!$I$10,0,10*ROW('Sanitation Data'!I34))),'Data Summary'!DL40="Yes"),OFFSET('Sanitation Data'!$I$10,0,10*ROW('Sanitation Data'!I34)),NA())</f>
        <v>#N/A</v>
      </c>
      <c r="AX40" s="86" t="e">
        <f ca="true">+IF(AND(ISNUMBER(OFFSET('Sanitation Data'!$I$11,0,10*ROW('Sanitation Data'!I34))),'Data Summary'!DM40="Yes"),OFFSET('Sanitation Data'!$I$11,0,10*ROW('Sanitation Data'!I34)),NA())</f>
        <v>#N/A</v>
      </c>
      <c r="AY40" s="86" t="e">
        <f ca="true">+IF(AND(ISNUMBER(OFFSET('Sanitation Data'!$I$12,0,10*ROW('Sanitation Data'!I34))),'Data Summary'!DN40="Yes"),OFFSET('Sanitation Data'!$I$12,0,10*ROW('Sanitation Data'!I34)),NA())</f>
        <v>#N/A</v>
      </c>
      <c r="AZ40" s="87" t="e">
        <f ca="true">+IF(AND(ISNUMBER(OFFSET('Hygiene Data'!$D$5,0,10*ROW('Hygiene Data'!D34))),'Data Summary'!DO40="Yes"),OFFSET('Hygiene Data'!$D$5,0,10*ROW('Hygiene Data'!D34)),NA())</f>
        <v>#N/A</v>
      </c>
      <c r="BA40" s="87" t="e">
        <f ca="true">+IF(AND(ISNUMBER(OFFSET('Hygiene Data'!$D$7,0,10*ROW('Hygiene Data'!D34))),'Data Summary'!DP40="Yes"),OFFSET('Hygiene Data'!$D$7,0,10*ROW('Hygiene Data'!D34)),NA())</f>
        <v>#N/A</v>
      </c>
      <c r="BB40" s="87" t="e">
        <f ca="true">+IF(AND(ISNUMBER(OFFSET('Hygiene Data'!$D$9,0,10*ROW('Hygiene Data'!D34))),'Data Summary'!DQ40="Yes"),OFFSET('Hygiene Data'!$D$9,0,10*ROW('Hygiene Data'!D34)),NA())</f>
        <v>#N/A</v>
      </c>
      <c r="BC40" s="87" t="e">
        <f ca="true">+IF(AND(ISNUMBER(OFFSET('Hygiene Data'!$E$5,0,10*ROW('Hygiene Data'!E34))),'Data Summary'!DR40="Yes"),OFFSET('Hygiene Data'!$E$5,0,10*ROW('Hygiene Data'!E34)),NA())</f>
        <v>#N/A</v>
      </c>
      <c r="BD40" s="87" t="e">
        <f ca="true">+IF(AND(ISNUMBER(OFFSET('Hygiene Data'!$E$7,0,10*ROW('Hygiene Data'!E34))),'Data Summary'!DS40="Yes"),OFFSET('Hygiene Data'!$E$7,0,10*ROW('Hygiene Data'!E34)),NA())</f>
        <v>#N/A</v>
      </c>
      <c r="BE40" s="87" t="e">
        <f ca="true">+IF(AND(ISNUMBER(OFFSET('Hygiene Data'!$E$9,0,10*ROW('Hygiene Data'!E34))),'Data Summary'!DT40="Yes"),OFFSET('Hygiene Data'!$E$9,0,10*ROW('Hygiene Data'!E34)),NA())</f>
        <v>#N/A</v>
      </c>
      <c r="BF40" s="87" t="e">
        <f ca="true">+IF(AND(ISNUMBER(OFFSET('Hygiene Data'!$F$5,0,10*ROW('Hygiene Data'!F34))),'Data Summary'!DU40="Yes"),OFFSET('Hygiene Data'!$F$5,0,10*ROW('Hygiene Data'!F34)),NA())</f>
        <v>#N/A</v>
      </c>
      <c r="BG40" s="87" t="e">
        <f ca="true">+IF(AND(ISNUMBER(OFFSET('Hygiene Data'!$F$7,0,10*ROW('Hygiene Data'!F34))),'Data Summary'!DV40="Yes"),OFFSET('Hygiene Data'!$F$7,0,10*ROW('Hygiene Data'!F34)),NA())</f>
        <v>#N/A</v>
      </c>
      <c r="BH40" s="87" t="e">
        <f ca="true">+IF(AND(ISNUMBER(OFFSET('Hygiene Data'!$F$9,0,10*ROW('Hygiene Data'!F34))),'Data Summary'!DW40="Yes"),OFFSET('Hygiene Data'!$F$9,0,10*ROW('Hygiene Data'!F34)),NA())</f>
        <v>#N/A</v>
      </c>
      <c r="BI40" s="87" t="e">
        <f ca="true">+IF(AND(ISNUMBER(OFFSET('Hygiene Data'!$G$5,0,10*ROW('Hygiene Data'!G34))),'Data Summary'!DX40="Yes"),OFFSET('Hygiene Data'!$G$5,0,10*ROW('Hygiene Data'!G34)),NA())</f>
        <v>#N/A</v>
      </c>
      <c r="BJ40" s="87" t="e">
        <f ca="true">+IF(AND(ISNUMBER(OFFSET('Hygiene Data'!$G$7,0,10*ROW('Hygiene Data'!G34))),'Data Summary'!DY40="Yes"),OFFSET('Hygiene Data'!$G$7,0,10*ROW('Hygiene Data'!G34)),NA())</f>
        <v>#N/A</v>
      </c>
      <c r="BK40" s="87" t="e">
        <f ca="true">+IF(AND(ISNUMBER(OFFSET('Hygiene Data'!$G$9,0,10*ROW('Hygiene Data'!G34))),'Data Summary'!DZ40="Yes"),OFFSET('Hygiene Data'!$G$9,0,10*ROW('Hygiene Data'!G34)),NA())</f>
        <v>#N/A</v>
      </c>
      <c r="BL40" s="87" t="e">
        <f ca="true">+IF(AND(ISNUMBER(OFFSET('Hygiene Data'!$H$5,0,10*ROW('Hygiene Data'!H34))),'Data Summary'!EA40="Yes"),OFFSET('Hygiene Data'!$H$5,0,10*ROW('Hygiene Data'!H34)),NA())</f>
        <v>#N/A</v>
      </c>
      <c r="BM40" s="87" t="e">
        <f ca="true">+IF(AND(ISNUMBER(OFFSET('Hygiene Data'!$H$7,0,10*ROW('Hygiene Data'!H34))),'Data Summary'!EB40="Yes"),OFFSET('Hygiene Data'!$H$7,0,10*ROW('Hygiene Data'!H34)),NA())</f>
        <v>#N/A</v>
      </c>
      <c r="BN40" s="87" t="e">
        <f ca="true">+IF(AND(ISNUMBER(OFFSET('Hygiene Data'!$H$9,0,10*ROW('Hygiene Data'!H34))),'Data Summary'!EC40="Yes"),OFFSET('Hygiene Data'!$H$9,0,10*ROW('Hygiene Data'!H34)),NA())</f>
        <v>#N/A</v>
      </c>
      <c r="BO40" s="87" t="e">
        <f ca="true">+IF(AND(ISNUMBER(OFFSET('Hygiene Data'!$I$5,0,10*ROW('Hygiene Data'!I34))),'Data Summary'!ED40="Yes"),OFFSET('Hygiene Data'!$I$5,0,10*ROW('Hygiene Data'!I34)),NA())</f>
        <v>#N/A</v>
      </c>
      <c r="BP40" s="87" t="e">
        <f ca="true">+IF(AND(ISNUMBER(OFFSET('Hygiene Data'!$I$7,0,10*ROW('Hygiene Data'!I34))),'Data Summary'!EE40="Yes"),OFFSET('Hygiene Data'!$I$7,0,10*ROW('Hygiene Data'!I34)),NA())</f>
        <v>#N/A</v>
      </c>
      <c r="BQ40" s="87" t="e">
        <f ca="true">+IF(AND(ISNUMBER(OFFSET('Hygiene Data'!$I$9,0,10*ROW('Hygiene Data'!I34))),'Data Summary'!EF40="Yes"),OFFSET('Hygiene Data'!$I$9,0,10*ROW('Hygiene Data'!I34)),NA())</f>
        <v>#N/A</v>
      </c>
    </row>
    <row xmlns:x14ac="http://schemas.microsoft.com/office/spreadsheetml/2009/9/ac" r="41" x14ac:dyDescent="0.2">
      <c r="A41" s="319" t="e">
        <f ca="true">+RIGHT('Data Summary'!A41,LEN('Data Summary'!A41)-9)</f>
        <v>#VALUE!</v>
      </c>
      <c r="B41" s="32" t="str">
        <f ca="true">+IF(ISTEXT('Data Summary'!B41),'Data Summary'!B41,"")</f>
        <v/>
      </c>
      <c r="C41" s="318" t="e">
        <f ca="true">+VALUE('Data Summary'!C41)</f>
        <v>#VALUE!</v>
      </c>
      <c r="D41" s="85" t="e">
        <f ca="true">+IF(AND(ISNUMBER(OFFSET('Water Data'!$D$4,0,10*ROW('Water Data'!D35))),'Data Summary'!BS41="Yes"),100-OFFSET('Water Data'!$D$4,0,10*ROW('Water Data'!D35)),NA())</f>
        <v>#N/A</v>
      </c>
      <c r="E41" s="85" t="e">
        <f ca="true">+IF(AND(ISNUMBER(OFFSET('Water Data'!$D$6,0,10*ROW('Water Data'!D35))),'Data Summary'!BT41="Yes"),OFFSET('Water Data'!$D$6,0,10*ROW('Water Data'!D35)),NA())</f>
        <v>#N/A</v>
      </c>
      <c r="F41" s="85" t="e">
        <f ca="true">+IF(AND(ISNUMBER(OFFSET('Water Data'!$D$9,0,10*ROW('Water Data'!D35))),'Data Summary'!BU41="Yes"),OFFSET('Water Data'!$D$9,0,10*ROW('Water Data'!D35)),NA())</f>
        <v>#N/A</v>
      </c>
      <c r="G41" s="85" t="e">
        <f ca="true">+IF(AND(ISNUMBER(OFFSET('Water Data'!$E$4,0,10*ROW('Water Data'!E35))),'Data Summary'!BV41="Yes"),100-OFFSET('Water Data'!$E$4,0,10*ROW('Water Data'!E35)),NA())</f>
        <v>#N/A</v>
      </c>
      <c r="H41" s="85" t="e">
        <f ca="true">+IF(AND(ISNUMBER(OFFSET('Water Data'!$E$6,0,10*ROW('Water Data'!E35))),'Data Summary'!BW41="Yes"),OFFSET('Water Data'!$E$6,0,10*ROW('Water Data'!E35)),NA())</f>
        <v>#N/A</v>
      </c>
      <c r="I41" s="85" t="e">
        <f ca="true">+IF(AND(ISNUMBER(OFFSET('Water Data'!$E$9,0,10*ROW('Water Data'!E35))),'Data Summary'!BX41="Yes"),OFFSET('Water Data'!$E$9,0,10*ROW('Water Data'!E35)),NA())</f>
        <v>#N/A</v>
      </c>
      <c r="J41" s="85" t="e">
        <f ca="true">+IF(AND(ISNUMBER(OFFSET('Water Data'!$F$4,0,10*ROW('Water Data'!F35))),'Data Summary'!BY41="Yes"),100-OFFSET('Water Data'!$F$4,0,10*ROW('Water Data'!F35)),NA())</f>
        <v>#N/A</v>
      </c>
      <c r="K41" s="85" t="e">
        <f ca="true">+IF(AND(ISNUMBER(OFFSET('Water Data'!$F$6,0,10*ROW('Water Data'!F35))),'Data Summary'!BZ41="Yes"),OFFSET('Water Data'!$F$6,0,10*ROW('Water Data'!F35)),NA())</f>
        <v>#N/A</v>
      </c>
      <c r="L41" s="85" t="e">
        <f ca="true">+IF(AND(ISNUMBER(OFFSET('Water Data'!$F$9,0,10*ROW('Water Data'!F35))),'Data Summary'!CA41="Yes"),OFFSET('Water Data'!$F$9,0,10*ROW('Water Data'!F35)),NA())</f>
        <v>#N/A</v>
      </c>
      <c r="M41" s="85" t="e">
        <f ca="true">+IF(AND(ISNUMBER(OFFSET('Water Data'!$G$4,0,10*ROW('Water Data'!G35))),'Data Summary'!CB41="Yes"),100-OFFSET('Water Data'!$G$4,0,10*ROW('Water Data'!G35)),NA())</f>
        <v>#N/A</v>
      </c>
      <c r="N41" s="85" t="e">
        <f ca="true">+IF(AND(ISNUMBER(OFFSET('Water Data'!$G$6,0,10*ROW('Water Data'!G35))),'Data Summary'!CC41="Yes"),OFFSET('Water Data'!$G$6,0,10*ROW('Water Data'!G35)),NA())</f>
        <v>#N/A</v>
      </c>
      <c r="O41" s="85" t="e">
        <f ca="true">+IF(AND(ISNUMBER(OFFSET('Water Data'!$G$9,0,10*ROW('Water Data'!G35))),'Data Summary'!CD41="Yes"),OFFSET('Water Data'!$G$9,0,10*ROW('Water Data'!G35)),NA())</f>
        <v>#N/A</v>
      </c>
      <c r="P41" s="85" t="e">
        <f ca="true">+IF(AND(ISNUMBER(OFFSET('Water Data'!$H$4,0,10*ROW('Water Data'!H35))),'Data Summary'!CE41="Yes"),100-OFFSET('Water Data'!$H$4,0,10*ROW('Water Data'!H35)),NA())</f>
        <v>#N/A</v>
      </c>
      <c r="Q41" s="85" t="e">
        <f ca="true">+IF(AND(ISNUMBER(OFFSET('Water Data'!$H$6,0,10*ROW('Water Data'!H35))),'Data Summary'!CF41="Yes"),OFFSET('Water Data'!$H$6,0,10*ROW('Water Data'!H35)),NA())</f>
        <v>#N/A</v>
      </c>
      <c r="R41" s="85" t="e">
        <f ca="true">+IF(AND(ISNUMBER(OFFSET('Water Data'!$H$9,0,10*ROW('Water Data'!H35))),'Data Summary'!CG41="Yes"),OFFSET('Water Data'!$H$9,0,10*ROW('Water Data'!H35)),NA())</f>
        <v>#N/A</v>
      </c>
      <c r="S41" s="85" t="e">
        <f ca="true">+IF(AND(ISNUMBER(OFFSET('Water Data'!$I$4,0,10*ROW('Water Data'!I35))),'Data Summary'!CH41="Yes"),100-OFFSET('Water Data'!$I$4,0,10*ROW('Water Data'!I35)),NA())</f>
        <v>#N/A</v>
      </c>
      <c r="T41" s="85" t="e">
        <f ca="true">+IF(AND(ISNUMBER(OFFSET('Water Data'!$I$6,0,10*ROW('Water Data'!I35))),'Data Summary'!CI41="Yes"),OFFSET('Water Data'!$I$6,0,10*ROW('Water Data'!I35)),NA())</f>
        <v>#N/A</v>
      </c>
      <c r="U41" s="85" t="e">
        <f ca="true">+IF(AND(ISNUMBER(OFFSET('Water Data'!$I$9,0,10*ROW('Water Data'!I35))),'Data Summary'!CJ41="Yes"),OFFSET('Water Data'!$I$9,0,10*ROW('Water Data'!I35)),NA())</f>
        <v>#N/A</v>
      </c>
      <c r="V41" s="86" t="e">
        <f ca="true">+IF(AND(ISNUMBER(OFFSET('Sanitation Data'!$D$4,0,10*ROW('Sanitation Data'!D35))),'Data Summary'!CK41="Yes"),100-OFFSET('Sanitation Data'!$D$4,0,10*ROW('Sanitation Data'!D35)),NA())</f>
        <v>#N/A</v>
      </c>
      <c r="W41" s="86" t="e">
        <f ca="true">+IF(AND(ISNUMBER(OFFSET('Sanitation Data'!$D$6,0,10*ROW('Sanitation Data'!D35))),'Data Summary'!CL41="Yes"),OFFSET('Sanitation Data'!$D$6,0,10*ROW('Sanitation Data'!D35)),NA())</f>
        <v>#N/A</v>
      </c>
      <c r="X41" s="86" t="e">
        <f ca="true">+IF(AND(ISNUMBER(OFFSET('Sanitation Data'!$D$10,0,10*ROW('Sanitation Data'!D35))),'Data Summary'!CM41="Yes"),OFFSET('Sanitation Data'!$D$10,0,10*ROW('Sanitation Data'!D35)),NA())</f>
        <v>#N/A</v>
      </c>
      <c r="Y41" s="86" t="e">
        <f ca="true">+IF(AND(ISNUMBER(OFFSET('Sanitation Data'!$D$11,0,10*ROW('Sanitation Data'!D35))),'Data Summary'!CN41="Yes"),OFFSET('Sanitation Data'!$D$11,0,10*ROW('Sanitation Data'!D35)),NA())</f>
        <v>#N/A</v>
      </c>
      <c r="Z41" s="86" t="e">
        <f ca="true">+IF(AND(ISNUMBER(OFFSET('Sanitation Data'!$D$12,0,10*ROW('Sanitation Data'!D35))),'Data Summary'!CO41="Yes"),OFFSET('Sanitation Data'!$D$12,0,10*ROW('Sanitation Data'!D35)),NA())</f>
        <v>#N/A</v>
      </c>
      <c r="AA41" s="86" t="e">
        <f ca="true">+IF(AND(ISNUMBER(OFFSET('Sanitation Data'!$E$4,0,10*ROW('Sanitation Data'!E35))),'Data Summary'!CP41="Yes"),100-OFFSET('Sanitation Data'!$E$4,0,10*ROW('Sanitation Data'!E35)),NA())</f>
        <v>#N/A</v>
      </c>
      <c r="AB41" s="86" t="e">
        <f ca="true">+IF(AND(ISNUMBER(OFFSET('Sanitation Data'!$E$6,0,10*ROW('Sanitation Data'!E35))),'Data Summary'!CQ41="Yes"),OFFSET('Sanitation Data'!$E$6,0,10*ROW('Sanitation Data'!E35)),NA())</f>
        <v>#N/A</v>
      </c>
      <c r="AC41" s="86" t="e">
        <f ca="true">+IF(AND(ISNUMBER(OFFSET('Sanitation Data'!$E$10,0,10*ROW('Sanitation Data'!E35))),'Data Summary'!CR41="Yes"),OFFSET('Sanitation Data'!$E$10,0,10*ROW('Sanitation Data'!E35)),NA())</f>
        <v>#N/A</v>
      </c>
      <c r="AD41" s="86" t="e">
        <f ca="true">+IF(AND(ISNUMBER(OFFSET('Sanitation Data'!$E$11,0,10*ROW('Sanitation Data'!E35))),'Data Summary'!CS41="Yes"),OFFSET('Sanitation Data'!$E$11,0,10*ROW('Sanitation Data'!E35)),NA())</f>
        <v>#N/A</v>
      </c>
      <c r="AE41" s="86" t="e">
        <f ca="true">+IF(AND(ISNUMBER(OFFSET('Sanitation Data'!$E$12,0,10*ROW('Sanitation Data'!E35))),'Data Summary'!CT41="Yes"),OFFSET('Sanitation Data'!$E$12,0,10*ROW('Sanitation Data'!E35)),NA())</f>
        <v>#N/A</v>
      </c>
      <c r="AF41" s="86" t="e">
        <f ca="true">+IF(AND(ISNUMBER(OFFSET('Sanitation Data'!$F$4,0,10*ROW('Sanitation Data'!F35))),'Data Summary'!CU41="Yes"),100-OFFSET('Sanitation Data'!$F$4,0,10*ROW('Sanitation Data'!F35)),NA())</f>
        <v>#N/A</v>
      </c>
      <c r="AG41" s="86" t="e">
        <f ca="true">+IF(AND(ISNUMBER(OFFSET('Sanitation Data'!$F$6,0,10*ROW('Sanitation Data'!F35))),'Data Summary'!CV41="Yes"),OFFSET('Sanitation Data'!$F$6,0,10*ROW('Sanitation Data'!F35)),NA())</f>
        <v>#N/A</v>
      </c>
      <c r="AH41" s="86" t="e">
        <f ca="true">+IF(AND(ISNUMBER(OFFSET('Sanitation Data'!$F$10,0,10*ROW('Sanitation Data'!F35))),'Data Summary'!CW41="Yes"),OFFSET('Sanitation Data'!$F$10,0,10*ROW('Sanitation Data'!F35)),NA())</f>
        <v>#N/A</v>
      </c>
      <c r="AI41" s="86" t="e">
        <f ca="true">+IF(AND(ISNUMBER(OFFSET('Sanitation Data'!$F$11,0,10*ROW('Sanitation Data'!F35))),'Data Summary'!CX41="Yes"),OFFSET('Sanitation Data'!$F$11,0,10*ROW('Sanitation Data'!F35)),NA())</f>
        <v>#N/A</v>
      </c>
      <c r="AJ41" s="86" t="e">
        <f ca="true">+IF(AND(ISNUMBER(OFFSET('Sanitation Data'!$F$12,0,10*ROW('Sanitation Data'!F35))),'Data Summary'!CY41="Yes"),OFFSET('Sanitation Data'!$F$12,0,10*ROW('Sanitation Data'!F35)),NA())</f>
        <v>#N/A</v>
      </c>
      <c r="AK41" s="86" t="e">
        <f ca="true">+IF(AND(ISNUMBER(OFFSET('Sanitation Data'!$G$4,0,10*ROW('Sanitation Data'!G35))),'Data Summary'!CZ41="Yes"),100-OFFSET('Sanitation Data'!$G$4,0,10*ROW('Sanitation Data'!G35)),NA())</f>
        <v>#N/A</v>
      </c>
      <c r="AL41" s="86" t="e">
        <f ca="true">+IF(AND(ISNUMBER(OFFSET('Sanitation Data'!$G$6,0,10*ROW('Sanitation Data'!G35))),'Data Summary'!DA41="Yes"),OFFSET('Sanitation Data'!$G$6,0,10*ROW('Sanitation Data'!G35)),NA())</f>
        <v>#N/A</v>
      </c>
      <c r="AM41" s="86" t="e">
        <f ca="true">+IF(AND(ISNUMBER(OFFSET('Sanitation Data'!$G$10,0,10*ROW('Sanitation Data'!G35))),'Data Summary'!DB41="Yes"),OFFSET('Sanitation Data'!$G$10,0,10*ROW('Sanitation Data'!G35)),NA())</f>
        <v>#N/A</v>
      </c>
      <c r="AN41" s="86" t="e">
        <f ca="true">+IF(AND(ISNUMBER(OFFSET('Sanitation Data'!$G$11,0,10*ROW('Sanitation Data'!G35))),'Data Summary'!DC41="Yes"),OFFSET('Sanitation Data'!$G$11,0,10*ROW('Sanitation Data'!G35)),NA())</f>
        <v>#N/A</v>
      </c>
      <c r="AO41" s="86" t="e">
        <f ca="true">+IF(AND(ISNUMBER(OFFSET('Sanitation Data'!$G$12,0,10*ROW('Sanitation Data'!G35))),'Data Summary'!DD41="Yes"),OFFSET('Sanitation Data'!$G$12,0,10*ROW('Sanitation Data'!G35)),NA())</f>
        <v>#N/A</v>
      </c>
      <c r="AP41" s="86" t="e">
        <f ca="true">+IF(AND(ISNUMBER(OFFSET('Sanitation Data'!$H$4,0,10*ROW('Sanitation Data'!H35))),'Data Summary'!DE41="Yes"),100-OFFSET('Sanitation Data'!$H$4,0,10*ROW('Sanitation Data'!H35)),NA())</f>
        <v>#N/A</v>
      </c>
      <c r="AQ41" s="86" t="e">
        <f ca="true">+IF(AND(ISNUMBER(OFFSET('Sanitation Data'!$H$6,0,10*ROW('Sanitation Data'!H35))),'Data Summary'!DF41="Yes"),OFFSET('Sanitation Data'!$H$6,0,10*ROW('Sanitation Data'!H35)),NA())</f>
        <v>#N/A</v>
      </c>
      <c r="AR41" s="86" t="e">
        <f ca="true">+IF(AND(ISNUMBER(OFFSET('Sanitation Data'!$H$10,0,10*ROW('Sanitation Data'!H35))),'Data Summary'!DG41="Yes"),OFFSET('Sanitation Data'!$H$10,0,10*ROW('Sanitation Data'!H35)),NA())</f>
        <v>#N/A</v>
      </c>
      <c r="AS41" s="86" t="e">
        <f ca="true">+IF(AND(ISNUMBER(OFFSET('Sanitation Data'!$H$11,0,10*ROW('Sanitation Data'!H35))),'Data Summary'!DH41="Yes"),OFFSET('Sanitation Data'!$H$11,0,10*ROW('Sanitation Data'!H35)),NA())</f>
        <v>#N/A</v>
      </c>
      <c r="AT41" s="86" t="e">
        <f ca="true">+IF(AND(ISNUMBER(OFFSET('Sanitation Data'!$H$12,0,10*ROW('Sanitation Data'!H35))),'Data Summary'!DI41="Yes"),OFFSET('Sanitation Data'!$H$12,0,10*ROW('Sanitation Data'!H35)),NA())</f>
        <v>#N/A</v>
      </c>
      <c r="AU41" s="86" t="e">
        <f ca="true">+IF(AND(ISNUMBER(OFFSET('Sanitation Data'!$I$4,0,10*ROW('Sanitation Data'!I35))),'Data Summary'!DJ41="Yes"),100-OFFSET('Sanitation Data'!$I$4,0,10*ROW('Sanitation Data'!I35)),NA())</f>
        <v>#N/A</v>
      </c>
      <c r="AV41" s="86" t="e">
        <f ca="true">+IF(AND(ISNUMBER(OFFSET('Sanitation Data'!$I$6,0,10*ROW('Sanitation Data'!I35))),'Data Summary'!DK41="Yes"),OFFSET('Sanitation Data'!$I$6,0,10*ROW('Sanitation Data'!I35)),NA())</f>
        <v>#N/A</v>
      </c>
      <c r="AW41" s="86" t="e">
        <f ca="true">+IF(AND(ISNUMBER(OFFSET('Sanitation Data'!$I$10,0,10*ROW('Sanitation Data'!I35))),'Data Summary'!DL41="Yes"),OFFSET('Sanitation Data'!$I$10,0,10*ROW('Sanitation Data'!I35)),NA())</f>
        <v>#N/A</v>
      </c>
      <c r="AX41" s="86" t="e">
        <f ca="true">+IF(AND(ISNUMBER(OFFSET('Sanitation Data'!$I$11,0,10*ROW('Sanitation Data'!I35))),'Data Summary'!DM41="Yes"),OFFSET('Sanitation Data'!$I$11,0,10*ROW('Sanitation Data'!I35)),NA())</f>
        <v>#N/A</v>
      </c>
      <c r="AY41" s="86" t="e">
        <f ca="true">+IF(AND(ISNUMBER(OFFSET('Sanitation Data'!$I$12,0,10*ROW('Sanitation Data'!I35))),'Data Summary'!DN41="Yes"),OFFSET('Sanitation Data'!$I$12,0,10*ROW('Sanitation Data'!I35)),NA())</f>
        <v>#N/A</v>
      </c>
      <c r="AZ41" s="87" t="e">
        <f ca="true">+IF(AND(ISNUMBER(OFFSET('Hygiene Data'!$D$5,0,10*ROW('Hygiene Data'!D35))),'Data Summary'!DO41="Yes"),OFFSET('Hygiene Data'!$D$5,0,10*ROW('Hygiene Data'!D35)),NA())</f>
        <v>#N/A</v>
      </c>
      <c r="BA41" s="87" t="e">
        <f ca="true">+IF(AND(ISNUMBER(OFFSET('Hygiene Data'!$D$7,0,10*ROW('Hygiene Data'!D35))),'Data Summary'!DP41="Yes"),OFFSET('Hygiene Data'!$D$7,0,10*ROW('Hygiene Data'!D35)),NA())</f>
        <v>#N/A</v>
      </c>
      <c r="BB41" s="87" t="e">
        <f ca="true">+IF(AND(ISNUMBER(OFFSET('Hygiene Data'!$D$9,0,10*ROW('Hygiene Data'!D35))),'Data Summary'!DQ41="Yes"),OFFSET('Hygiene Data'!$D$9,0,10*ROW('Hygiene Data'!D35)),NA())</f>
        <v>#N/A</v>
      </c>
      <c r="BC41" s="87" t="e">
        <f ca="true">+IF(AND(ISNUMBER(OFFSET('Hygiene Data'!$E$5,0,10*ROW('Hygiene Data'!E35))),'Data Summary'!DR41="Yes"),OFFSET('Hygiene Data'!$E$5,0,10*ROW('Hygiene Data'!E35)),NA())</f>
        <v>#N/A</v>
      </c>
      <c r="BD41" s="87" t="e">
        <f ca="true">+IF(AND(ISNUMBER(OFFSET('Hygiene Data'!$E$7,0,10*ROW('Hygiene Data'!E35))),'Data Summary'!DS41="Yes"),OFFSET('Hygiene Data'!$E$7,0,10*ROW('Hygiene Data'!E35)),NA())</f>
        <v>#N/A</v>
      </c>
      <c r="BE41" s="87" t="e">
        <f ca="true">+IF(AND(ISNUMBER(OFFSET('Hygiene Data'!$E$9,0,10*ROW('Hygiene Data'!E35))),'Data Summary'!DT41="Yes"),OFFSET('Hygiene Data'!$E$9,0,10*ROW('Hygiene Data'!E35)),NA())</f>
        <v>#N/A</v>
      </c>
      <c r="BF41" s="87" t="e">
        <f ca="true">+IF(AND(ISNUMBER(OFFSET('Hygiene Data'!$F$5,0,10*ROW('Hygiene Data'!F35))),'Data Summary'!DU41="Yes"),OFFSET('Hygiene Data'!$F$5,0,10*ROW('Hygiene Data'!F35)),NA())</f>
        <v>#N/A</v>
      </c>
      <c r="BG41" s="87" t="e">
        <f ca="true">+IF(AND(ISNUMBER(OFFSET('Hygiene Data'!$F$7,0,10*ROW('Hygiene Data'!F35))),'Data Summary'!DV41="Yes"),OFFSET('Hygiene Data'!$F$7,0,10*ROW('Hygiene Data'!F35)),NA())</f>
        <v>#N/A</v>
      </c>
      <c r="BH41" s="87" t="e">
        <f ca="true">+IF(AND(ISNUMBER(OFFSET('Hygiene Data'!$F$9,0,10*ROW('Hygiene Data'!F35))),'Data Summary'!DW41="Yes"),OFFSET('Hygiene Data'!$F$9,0,10*ROW('Hygiene Data'!F35)),NA())</f>
        <v>#N/A</v>
      </c>
      <c r="BI41" s="87" t="e">
        <f ca="true">+IF(AND(ISNUMBER(OFFSET('Hygiene Data'!$G$5,0,10*ROW('Hygiene Data'!G35))),'Data Summary'!DX41="Yes"),OFFSET('Hygiene Data'!$G$5,0,10*ROW('Hygiene Data'!G35)),NA())</f>
        <v>#N/A</v>
      </c>
      <c r="BJ41" s="87" t="e">
        <f ca="true">+IF(AND(ISNUMBER(OFFSET('Hygiene Data'!$G$7,0,10*ROW('Hygiene Data'!G35))),'Data Summary'!DY41="Yes"),OFFSET('Hygiene Data'!$G$7,0,10*ROW('Hygiene Data'!G35)),NA())</f>
        <v>#N/A</v>
      </c>
      <c r="BK41" s="87" t="e">
        <f ca="true">+IF(AND(ISNUMBER(OFFSET('Hygiene Data'!$G$9,0,10*ROW('Hygiene Data'!G35))),'Data Summary'!DZ41="Yes"),OFFSET('Hygiene Data'!$G$9,0,10*ROW('Hygiene Data'!G35)),NA())</f>
        <v>#N/A</v>
      </c>
      <c r="BL41" s="87" t="e">
        <f ca="true">+IF(AND(ISNUMBER(OFFSET('Hygiene Data'!$H$5,0,10*ROW('Hygiene Data'!H35))),'Data Summary'!EA41="Yes"),OFFSET('Hygiene Data'!$H$5,0,10*ROW('Hygiene Data'!H35)),NA())</f>
        <v>#N/A</v>
      </c>
      <c r="BM41" s="87" t="e">
        <f ca="true">+IF(AND(ISNUMBER(OFFSET('Hygiene Data'!$H$7,0,10*ROW('Hygiene Data'!H35))),'Data Summary'!EB41="Yes"),OFFSET('Hygiene Data'!$H$7,0,10*ROW('Hygiene Data'!H35)),NA())</f>
        <v>#N/A</v>
      </c>
      <c r="BN41" s="87" t="e">
        <f ca="true">+IF(AND(ISNUMBER(OFFSET('Hygiene Data'!$H$9,0,10*ROW('Hygiene Data'!H35))),'Data Summary'!EC41="Yes"),OFFSET('Hygiene Data'!$H$9,0,10*ROW('Hygiene Data'!H35)),NA())</f>
        <v>#N/A</v>
      </c>
      <c r="BO41" s="87" t="e">
        <f ca="true">+IF(AND(ISNUMBER(OFFSET('Hygiene Data'!$I$5,0,10*ROW('Hygiene Data'!I35))),'Data Summary'!ED41="Yes"),OFFSET('Hygiene Data'!$I$5,0,10*ROW('Hygiene Data'!I35)),NA())</f>
        <v>#N/A</v>
      </c>
      <c r="BP41" s="87" t="e">
        <f ca="true">+IF(AND(ISNUMBER(OFFSET('Hygiene Data'!$I$7,0,10*ROW('Hygiene Data'!I35))),'Data Summary'!EE41="Yes"),OFFSET('Hygiene Data'!$I$7,0,10*ROW('Hygiene Data'!I35)),NA())</f>
        <v>#N/A</v>
      </c>
      <c r="BQ41" s="87" t="e">
        <f ca="true">+IF(AND(ISNUMBER(OFFSET('Hygiene Data'!$I$9,0,10*ROW('Hygiene Data'!I35))),'Data Summary'!EF41="Yes"),OFFSET('Hygiene Data'!$I$9,0,10*ROW('Hygiene Data'!I35)),NA())</f>
        <v>#N/A</v>
      </c>
    </row>
    <row xmlns:x14ac="http://schemas.microsoft.com/office/spreadsheetml/2009/9/ac" r="42" x14ac:dyDescent="0.2">
      <c r="A42" s="319" t="e">
        <f ca="true">+RIGHT('Data Summary'!A42,LEN('Data Summary'!A42)-9)</f>
        <v>#VALUE!</v>
      </c>
      <c r="B42" s="32" t="str">
        <f ca="true">+IF(ISTEXT('Data Summary'!B42),'Data Summary'!B42,"")</f>
        <v/>
      </c>
      <c r="C42" s="318" t="e">
        <f ca="true">+VALUE('Data Summary'!C42)</f>
        <v>#VALUE!</v>
      </c>
      <c r="D42" s="85" t="e">
        <f ca="true">+IF(AND(ISNUMBER(OFFSET('Water Data'!$D$4,0,10*ROW('Water Data'!D36))),'Data Summary'!BS42="Yes"),100-OFFSET('Water Data'!$D$4,0,10*ROW('Water Data'!D36)),NA())</f>
        <v>#N/A</v>
      </c>
      <c r="E42" s="85" t="e">
        <f ca="true">+IF(AND(ISNUMBER(OFFSET('Water Data'!$D$6,0,10*ROW('Water Data'!D36))),'Data Summary'!BT42="Yes"),OFFSET('Water Data'!$D$6,0,10*ROW('Water Data'!D36)),NA())</f>
        <v>#N/A</v>
      </c>
      <c r="F42" s="85" t="e">
        <f ca="true">+IF(AND(ISNUMBER(OFFSET('Water Data'!$D$9,0,10*ROW('Water Data'!D36))),'Data Summary'!BU42="Yes"),OFFSET('Water Data'!$D$9,0,10*ROW('Water Data'!D36)),NA())</f>
        <v>#N/A</v>
      </c>
      <c r="G42" s="85" t="e">
        <f ca="true">+IF(AND(ISNUMBER(OFFSET('Water Data'!$E$4,0,10*ROW('Water Data'!E36))),'Data Summary'!BV42="Yes"),100-OFFSET('Water Data'!$E$4,0,10*ROW('Water Data'!E36)),NA())</f>
        <v>#N/A</v>
      </c>
      <c r="H42" s="85" t="e">
        <f ca="true">+IF(AND(ISNUMBER(OFFSET('Water Data'!$E$6,0,10*ROW('Water Data'!E36))),'Data Summary'!BW42="Yes"),OFFSET('Water Data'!$E$6,0,10*ROW('Water Data'!E36)),NA())</f>
        <v>#N/A</v>
      </c>
      <c r="I42" s="85" t="e">
        <f ca="true">+IF(AND(ISNUMBER(OFFSET('Water Data'!$E$9,0,10*ROW('Water Data'!E36))),'Data Summary'!BX42="Yes"),OFFSET('Water Data'!$E$9,0,10*ROW('Water Data'!E36)),NA())</f>
        <v>#N/A</v>
      </c>
      <c r="J42" s="85" t="e">
        <f ca="true">+IF(AND(ISNUMBER(OFFSET('Water Data'!$F$4,0,10*ROW('Water Data'!F36))),'Data Summary'!BY42="Yes"),100-OFFSET('Water Data'!$F$4,0,10*ROW('Water Data'!F36)),NA())</f>
        <v>#N/A</v>
      </c>
      <c r="K42" s="85" t="e">
        <f ca="true">+IF(AND(ISNUMBER(OFFSET('Water Data'!$F$6,0,10*ROW('Water Data'!F36))),'Data Summary'!BZ42="Yes"),OFFSET('Water Data'!$F$6,0,10*ROW('Water Data'!F36)),NA())</f>
        <v>#N/A</v>
      </c>
      <c r="L42" s="85" t="e">
        <f ca="true">+IF(AND(ISNUMBER(OFFSET('Water Data'!$F$9,0,10*ROW('Water Data'!F36))),'Data Summary'!CA42="Yes"),OFFSET('Water Data'!$F$9,0,10*ROW('Water Data'!F36)),NA())</f>
        <v>#N/A</v>
      </c>
      <c r="M42" s="85" t="e">
        <f ca="true">+IF(AND(ISNUMBER(OFFSET('Water Data'!$G$4,0,10*ROW('Water Data'!G36))),'Data Summary'!CB42="Yes"),100-OFFSET('Water Data'!$G$4,0,10*ROW('Water Data'!G36)),NA())</f>
        <v>#N/A</v>
      </c>
      <c r="N42" s="85" t="e">
        <f ca="true">+IF(AND(ISNUMBER(OFFSET('Water Data'!$G$6,0,10*ROW('Water Data'!G36))),'Data Summary'!CC42="Yes"),OFFSET('Water Data'!$G$6,0,10*ROW('Water Data'!G36)),NA())</f>
        <v>#N/A</v>
      </c>
      <c r="O42" s="85" t="e">
        <f ca="true">+IF(AND(ISNUMBER(OFFSET('Water Data'!$G$9,0,10*ROW('Water Data'!G36))),'Data Summary'!CD42="Yes"),OFFSET('Water Data'!$G$9,0,10*ROW('Water Data'!G36)),NA())</f>
        <v>#N/A</v>
      </c>
      <c r="P42" s="85" t="e">
        <f ca="true">+IF(AND(ISNUMBER(OFFSET('Water Data'!$H$4,0,10*ROW('Water Data'!H36))),'Data Summary'!CE42="Yes"),100-OFFSET('Water Data'!$H$4,0,10*ROW('Water Data'!H36)),NA())</f>
        <v>#N/A</v>
      </c>
      <c r="Q42" s="85" t="e">
        <f ca="true">+IF(AND(ISNUMBER(OFFSET('Water Data'!$H$6,0,10*ROW('Water Data'!H36))),'Data Summary'!CF42="Yes"),OFFSET('Water Data'!$H$6,0,10*ROW('Water Data'!H36)),NA())</f>
        <v>#N/A</v>
      </c>
      <c r="R42" s="85" t="e">
        <f ca="true">+IF(AND(ISNUMBER(OFFSET('Water Data'!$H$9,0,10*ROW('Water Data'!H36))),'Data Summary'!CG42="Yes"),OFFSET('Water Data'!$H$9,0,10*ROW('Water Data'!H36)),NA())</f>
        <v>#N/A</v>
      </c>
      <c r="S42" s="85" t="e">
        <f ca="true">+IF(AND(ISNUMBER(OFFSET('Water Data'!$I$4,0,10*ROW('Water Data'!I36))),'Data Summary'!CH42="Yes"),100-OFFSET('Water Data'!$I$4,0,10*ROW('Water Data'!I36)),NA())</f>
        <v>#N/A</v>
      </c>
      <c r="T42" s="85" t="e">
        <f ca="true">+IF(AND(ISNUMBER(OFFSET('Water Data'!$I$6,0,10*ROW('Water Data'!I36))),'Data Summary'!CI42="Yes"),OFFSET('Water Data'!$I$6,0,10*ROW('Water Data'!I36)),NA())</f>
        <v>#N/A</v>
      </c>
      <c r="U42" s="85" t="e">
        <f ca="true">+IF(AND(ISNUMBER(OFFSET('Water Data'!$I$9,0,10*ROW('Water Data'!I36))),'Data Summary'!CJ42="Yes"),OFFSET('Water Data'!$I$9,0,10*ROW('Water Data'!I36)),NA())</f>
        <v>#N/A</v>
      </c>
      <c r="V42" s="86" t="e">
        <f ca="true">+IF(AND(ISNUMBER(OFFSET('Sanitation Data'!$D$4,0,10*ROW('Sanitation Data'!D36))),'Data Summary'!CK42="Yes"),100-OFFSET('Sanitation Data'!$D$4,0,10*ROW('Sanitation Data'!D36)),NA())</f>
        <v>#N/A</v>
      </c>
      <c r="W42" s="86" t="e">
        <f ca="true">+IF(AND(ISNUMBER(OFFSET('Sanitation Data'!$D$6,0,10*ROW('Sanitation Data'!D36))),'Data Summary'!CL42="Yes"),OFFSET('Sanitation Data'!$D$6,0,10*ROW('Sanitation Data'!D36)),NA())</f>
        <v>#N/A</v>
      </c>
      <c r="X42" s="86" t="e">
        <f ca="true">+IF(AND(ISNUMBER(OFFSET('Sanitation Data'!$D$10,0,10*ROW('Sanitation Data'!D36))),'Data Summary'!CM42="Yes"),OFFSET('Sanitation Data'!$D$10,0,10*ROW('Sanitation Data'!D36)),NA())</f>
        <v>#N/A</v>
      </c>
      <c r="Y42" s="86" t="e">
        <f ca="true">+IF(AND(ISNUMBER(OFFSET('Sanitation Data'!$D$11,0,10*ROW('Sanitation Data'!D36))),'Data Summary'!CN42="Yes"),OFFSET('Sanitation Data'!$D$11,0,10*ROW('Sanitation Data'!D36)),NA())</f>
        <v>#N/A</v>
      </c>
      <c r="Z42" s="86" t="e">
        <f ca="true">+IF(AND(ISNUMBER(OFFSET('Sanitation Data'!$D$12,0,10*ROW('Sanitation Data'!D36))),'Data Summary'!CO42="Yes"),OFFSET('Sanitation Data'!$D$12,0,10*ROW('Sanitation Data'!D36)),NA())</f>
        <v>#N/A</v>
      </c>
      <c r="AA42" s="86" t="e">
        <f ca="true">+IF(AND(ISNUMBER(OFFSET('Sanitation Data'!$E$4,0,10*ROW('Sanitation Data'!E36))),'Data Summary'!CP42="Yes"),100-OFFSET('Sanitation Data'!$E$4,0,10*ROW('Sanitation Data'!E36)),NA())</f>
        <v>#N/A</v>
      </c>
      <c r="AB42" s="86" t="e">
        <f ca="true">+IF(AND(ISNUMBER(OFFSET('Sanitation Data'!$E$6,0,10*ROW('Sanitation Data'!E36))),'Data Summary'!CQ42="Yes"),OFFSET('Sanitation Data'!$E$6,0,10*ROW('Sanitation Data'!E36)),NA())</f>
        <v>#N/A</v>
      </c>
      <c r="AC42" s="86" t="e">
        <f ca="true">+IF(AND(ISNUMBER(OFFSET('Sanitation Data'!$E$10,0,10*ROW('Sanitation Data'!E36))),'Data Summary'!CR42="Yes"),OFFSET('Sanitation Data'!$E$10,0,10*ROW('Sanitation Data'!E36)),NA())</f>
        <v>#N/A</v>
      </c>
      <c r="AD42" s="86" t="e">
        <f ca="true">+IF(AND(ISNUMBER(OFFSET('Sanitation Data'!$E$11,0,10*ROW('Sanitation Data'!E36))),'Data Summary'!CS42="Yes"),OFFSET('Sanitation Data'!$E$11,0,10*ROW('Sanitation Data'!E36)),NA())</f>
        <v>#N/A</v>
      </c>
      <c r="AE42" s="86" t="e">
        <f ca="true">+IF(AND(ISNUMBER(OFFSET('Sanitation Data'!$E$12,0,10*ROW('Sanitation Data'!E36))),'Data Summary'!CT42="Yes"),OFFSET('Sanitation Data'!$E$12,0,10*ROW('Sanitation Data'!E36)),NA())</f>
        <v>#N/A</v>
      </c>
      <c r="AF42" s="86" t="e">
        <f ca="true">+IF(AND(ISNUMBER(OFFSET('Sanitation Data'!$F$4,0,10*ROW('Sanitation Data'!F36))),'Data Summary'!CU42="Yes"),100-OFFSET('Sanitation Data'!$F$4,0,10*ROW('Sanitation Data'!F36)),NA())</f>
        <v>#N/A</v>
      </c>
      <c r="AG42" s="86" t="e">
        <f ca="true">+IF(AND(ISNUMBER(OFFSET('Sanitation Data'!$F$6,0,10*ROW('Sanitation Data'!F36))),'Data Summary'!CV42="Yes"),OFFSET('Sanitation Data'!$F$6,0,10*ROW('Sanitation Data'!F36)),NA())</f>
        <v>#N/A</v>
      </c>
      <c r="AH42" s="86" t="e">
        <f ca="true">+IF(AND(ISNUMBER(OFFSET('Sanitation Data'!$F$10,0,10*ROW('Sanitation Data'!F36))),'Data Summary'!CW42="Yes"),OFFSET('Sanitation Data'!$F$10,0,10*ROW('Sanitation Data'!F36)),NA())</f>
        <v>#N/A</v>
      </c>
      <c r="AI42" s="86" t="e">
        <f ca="true">+IF(AND(ISNUMBER(OFFSET('Sanitation Data'!$F$11,0,10*ROW('Sanitation Data'!F36))),'Data Summary'!CX42="Yes"),OFFSET('Sanitation Data'!$F$11,0,10*ROW('Sanitation Data'!F36)),NA())</f>
        <v>#N/A</v>
      </c>
      <c r="AJ42" s="86" t="e">
        <f ca="true">+IF(AND(ISNUMBER(OFFSET('Sanitation Data'!$F$12,0,10*ROW('Sanitation Data'!F36))),'Data Summary'!CY42="Yes"),OFFSET('Sanitation Data'!$F$12,0,10*ROW('Sanitation Data'!F36)),NA())</f>
        <v>#N/A</v>
      </c>
      <c r="AK42" s="86" t="e">
        <f ca="true">+IF(AND(ISNUMBER(OFFSET('Sanitation Data'!$G$4,0,10*ROW('Sanitation Data'!G36))),'Data Summary'!CZ42="Yes"),100-OFFSET('Sanitation Data'!$G$4,0,10*ROW('Sanitation Data'!G36)),NA())</f>
        <v>#N/A</v>
      </c>
      <c r="AL42" s="86" t="e">
        <f ca="true">+IF(AND(ISNUMBER(OFFSET('Sanitation Data'!$G$6,0,10*ROW('Sanitation Data'!G36))),'Data Summary'!DA42="Yes"),OFFSET('Sanitation Data'!$G$6,0,10*ROW('Sanitation Data'!G36)),NA())</f>
        <v>#N/A</v>
      </c>
      <c r="AM42" s="86" t="e">
        <f ca="true">+IF(AND(ISNUMBER(OFFSET('Sanitation Data'!$G$10,0,10*ROW('Sanitation Data'!G36))),'Data Summary'!DB42="Yes"),OFFSET('Sanitation Data'!$G$10,0,10*ROW('Sanitation Data'!G36)),NA())</f>
        <v>#N/A</v>
      </c>
      <c r="AN42" s="86" t="e">
        <f ca="true">+IF(AND(ISNUMBER(OFFSET('Sanitation Data'!$G$11,0,10*ROW('Sanitation Data'!G36))),'Data Summary'!DC42="Yes"),OFFSET('Sanitation Data'!$G$11,0,10*ROW('Sanitation Data'!G36)),NA())</f>
        <v>#N/A</v>
      </c>
      <c r="AO42" s="86" t="e">
        <f ca="true">+IF(AND(ISNUMBER(OFFSET('Sanitation Data'!$G$12,0,10*ROW('Sanitation Data'!G36))),'Data Summary'!DD42="Yes"),OFFSET('Sanitation Data'!$G$12,0,10*ROW('Sanitation Data'!G36)),NA())</f>
        <v>#N/A</v>
      </c>
      <c r="AP42" s="86" t="e">
        <f ca="true">+IF(AND(ISNUMBER(OFFSET('Sanitation Data'!$H$4,0,10*ROW('Sanitation Data'!H36))),'Data Summary'!DE42="Yes"),100-OFFSET('Sanitation Data'!$H$4,0,10*ROW('Sanitation Data'!H36)),NA())</f>
        <v>#N/A</v>
      </c>
      <c r="AQ42" s="86" t="e">
        <f ca="true">+IF(AND(ISNUMBER(OFFSET('Sanitation Data'!$H$6,0,10*ROW('Sanitation Data'!H36))),'Data Summary'!DF42="Yes"),OFFSET('Sanitation Data'!$H$6,0,10*ROW('Sanitation Data'!H36)),NA())</f>
        <v>#N/A</v>
      </c>
      <c r="AR42" s="86" t="e">
        <f ca="true">+IF(AND(ISNUMBER(OFFSET('Sanitation Data'!$H$10,0,10*ROW('Sanitation Data'!H36))),'Data Summary'!DG42="Yes"),OFFSET('Sanitation Data'!$H$10,0,10*ROW('Sanitation Data'!H36)),NA())</f>
        <v>#N/A</v>
      </c>
      <c r="AS42" s="86" t="e">
        <f ca="true">+IF(AND(ISNUMBER(OFFSET('Sanitation Data'!$H$11,0,10*ROW('Sanitation Data'!H36))),'Data Summary'!DH42="Yes"),OFFSET('Sanitation Data'!$H$11,0,10*ROW('Sanitation Data'!H36)),NA())</f>
        <v>#N/A</v>
      </c>
      <c r="AT42" s="86" t="e">
        <f ca="true">+IF(AND(ISNUMBER(OFFSET('Sanitation Data'!$H$12,0,10*ROW('Sanitation Data'!H36))),'Data Summary'!DI42="Yes"),OFFSET('Sanitation Data'!$H$12,0,10*ROW('Sanitation Data'!H36)),NA())</f>
        <v>#N/A</v>
      </c>
      <c r="AU42" s="86" t="e">
        <f ca="true">+IF(AND(ISNUMBER(OFFSET('Sanitation Data'!$I$4,0,10*ROW('Sanitation Data'!I36))),'Data Summary'!DJ42="Yes"),100-OFFSET('Sanitation Data'!$I$4,0,10*ROW('Sanitation Data'!I36)),NA())</f>
        <v>#N/A</v>
      </c>
      <c r="AV42" s="86" t="e">
        <f ca="true">+IF(AND(ISNUMBER(OFFSET('Sanitation Data'!$I$6,0,10*ROW('Sanitation Data'!I36))),'Data Summary'!DK42="Yes"),OFFSET('Sanitation Data'!$I$6,0,10*ROW('Sanitation Data'!I36)),NA())</f>
        <v>#N/A</v>
      </c>
      <c r="AW42" s="86" t="e">
        <f ca="true">+IF(AND(ISNUMBER(OFFSET('Sanitation Data'!$I$10,0,10*ROW('Sanitation Data'!I36))),'Data Summary'!DL42="Yes"),OFFSET('Sanitation Data'!$I$10,0,10*ROW('Sanitation Data'!I36)),NA())</f>
        <v>#N/A</v>
      </c>
      <c r="AX42" s="86" t="e">
        <f ca="true">+IF(AND(ISNUMBER(OFFSET('Sanitation Data'!$I$11,0,10*ROW('Sanitation Data'!I36))),'Data Summary'!DM42="Yes"),OFFSET('Sanitation Data'!$I$11,0,10*ROW('Sanitation Data'!I36)),NA())</f>
        <v>#N/A</v>
      </c>
      <c r="AY42" s="86" t="e">
        <f ca="true">+IF(AND(ISNUMBER(OFFSET('Sanitation Data'!$I$12,0,10*ROW('Sanitation Data'!I36))),'Data Summary'!DN42="Yes"),OFFSET('Sanitation Data'!$I$12,0,10*ROW('Sanitation Data'!I36)),NA())</f>
        <v>#N/A</v>
      </c>
      <c r="AZ42" s="87" t="e">
        <f ca="true">+IF(AND(ISNUMBER(OFFSET('Hygiene Data'!$D$5,0,10*ROW('Hygiene Data'!D36))),'Data Summary'!DO42="Yes"),OFFSET('Hygiene Data'!$D$5,0,10*ROW('Hygiene Data'!D36)),NA())</f>
        <v>#N/A</v>
      </c>
      <c r="BA42" s="87" t="e">
        <f ca="true">+IF(AND(ISNUMBER(OFFSET('Hygiene Data'!$D$7,0,10*ROW('Hygiene Data'!D36))),'Data Summary'!DP42="Yes"),OFFSET('Hygiene Data'!$D$7,0,10*ROW('Hygiene Data'!D36)),NA())</f>
        <v>#N/A</v>
      </c>
      <c r="BB42" s="87" t="e">
        <f ca="true">+IF(AND(ISNUMBER(OFFSET('Hygiene Data'!$D$9,0,10*ROW('Hygiene Data'!D36))),'Data Summary'!DQ42="Yes"),OFFSET('Hygiene Data'!$D$9,0,10*ROW('Hygiene Data'!D36)),NA())</f>
        <v>#N/A</v>
      </c>
      <c r="BC42" s="87" t="e">
        <f ca="true">+IF(AND(ISNUMBER(OFFSET('Hygiene Data'!$E$5,0,10*ROW('Hygiene Data'!E36))),'Data Summary'!DR42="Yes"),OFFSET('Hygiene Data'!$E$5,0,10*ROW('Hygiene Data'!E36)),NA())</f>
        <v>#N/A</v>
      </c>
      <c r="BD42" s="87" t="e">
        <f ca="true">+IF(AND(ISNUMBER(OFFSET('Hygiene Data'!$E$7,0,10*ROW('Hygiene Data'!E36))),'Data Summary'!DS42="Yes"),OFFSET('Hygiene Data'!$E$7,0,10*ROW('Hygiene Data'!E36)),NA())</f>
        <v>#N/A</v>
      </c>
      <c r="BE42" s="87" t="e">
        <f ca="true">+IF(AND(ISNUMBER(OFFSET('Hygiene Data'!$E$9,0,10*ROW('Hygiene Data'!E36))),'Data Summary'!DT42="Yes"),OFFSET('Hygiene Data'!$E$9,0,10*ROW('Hygiene Data'!E36)),NA())</f>
        <v>#N/A</v>
      </c>
      <c r="BF42" s="87" t="e">
        <f ca="true">+IF(AND(ISNUMBER(OFFSET('Hygiene Data'!$F$5,0,10*ROW('Hygiene Data'!F36))),'Data Summary'!DU42="Yes"),OFFSET('Hygiene Data'!$F$5,0,10*ROW('Hygiene Data'!F36)),NA())</f>
        <v>#N/A</v>
      </c>
      <c r="BG42" s="87" t="e">
        <f ca="true">+IF(AND(ISNUMBER(OFFSET('Hygiene Data'!$F$7,0,10*ROW('Hygiene Data'!F36))),'Data Summary'!DV42="Yes"),OFFSET('Hygiene Data'!$F$7,0,10*ROW('Hygiene Data'!F36)),NA())</f>
        <v>#N/A</v>
      </c>
      <c r="BH42" s="87" t="e">
        <f ca="true">+IF(AND(ISNUMBER(OFFSET('Hygiene Data'!$F$9,0,10*ROW('Hygiene Data'!F36))),'Data Summary'!DW42="Yes"),OFFSET('Hygiene Data'!$F$9,0,10*ROW('Hygiene Data'!F36)),NA())</f>
        <v>#N/A</v>
      </c>
      <c r="BI42" s="87" t="e">
        <f ca="true">+IF(AND(ISNUMBER(OFFSET('Hygiene Data'!$G$5,0,10*ROW('Hygiene Data'!G36))),'Data Summary'!DX42="Yes"),OFFSET('Hygiene Data'!$G$5,0,10*ROW('Hygiene Data'!G36)),NA())</f>
        <v>#N/A</v>
      </c>
      <c r="BJ42" s="87" t="e">
        <f ca="true">+IF(AND(ISNUMBER(OFFSET('Hygiene Data'!$G$7,0,10*ROW('Hygiene Data'!G36))),'Data Summary'!DY42="Yes"),OFFSET('Hygiene Data'!$G$7,0,10*ROW('Hygiene Data'!G36)),NA())</f>
        <v>#N/A</v>
      </c>
      <c r="BK42" s="87" t="e">
        <f ca="true">+IF(AND(ISNUMBER(OFFSET('Hygiene Data'!$G$9,0,10*ROW('Hygiene Data'!G36))),'Data Summary'!DZ42="Yes"),OFFSET('Hygiene Data'!$G$9,0,10*ROW('Hygiene Data'!G36)),NA())</f>
        <v>#N/A</v>
      </c>
      <c r="BL42" s="87" t="e">
        <f ca="true">+IF(AND(ISNUMBER(OFFSET('Hygiene Data'!$H$5,0,10*ROW('Hygiene Data'!H36))),'Data Summary'!EA42="Yes"),OFFSET('Hygiene Data'!$H$5,0,10*ROW('Hygiene Data'!H36)),NA())</f>
        <v>#N/A</v>
      </c>
      <c r="BM42" s="87" t="e">
        <f ca="true">+IF(AND(ISNUMBER(OFFSET('Hygiene Data'!$H$7,0,10*ROW('Hygiene Data'!H36))),'Data Summary'!EB42="Yes"),OFFSET('Hygiene Data'!$H$7,0,10*ROW('Hygiene Data'!H36)),NA())</f>
        <v>#N/A</v>
      </c>
      <c r="BN42" s="87" t="e">
        <f ca="true">+IF(AND(ISNUMBER(OFFSET('Hygiene Data'!$H$9,0,10*ROW('Hygiene Data'!H36))),'Data Summary'!EC42="Yes"),OFFSET('Hygiene Data'!$H$9,0,10*ROW('Hygiene Data'!H36)),NA())</f>
        <v>#N/A</v>
      </c>
      <c r="BO42" s="87" t="e">
        <f ca="true">+IF(AND(ISNUMBER(OFFSET('Hygiene Data'!$I$5,0,10*ROW('Hygiene Data'!I36))),'Data Summary'!ED42="Yes"),OFFSET('Hygiene Data'!$I$5,0,10*ROW('Hygiene Data'!I36)),NA())</f>
        <v>#N/A</v>
      </c>
      <c r="BP42" s="87" t="e">
        <f ca="true">+IF(AND(ISNUMBER(OFFSET('Hygiene Data'!$I$7,0,10*ROW('Hygiene Data'!I36))),'Data Summary'!EE42="Yes"),OFFSET('Hygiene Data'!$I$7,0,10*ROW('Hygiene Data'!I36)),NA())</f>
        <v>#N/A</v>
      </c>
      <c r="BQ42" s="87" t="e">
        <f ca="true">+IF(AND(ISNUMBER(OFFSET('Hygiene Data'!$I$9,0,10*ROW('Hygiene Data'!I36))),'Data Summary'!EF42="Yes"),OFFSET('Hygiene Data'!$I$9,0,10*ROW('Hygiene Data'!I36)),NA())</f>
        <v>#N/A</v>
      </c>
    </row>
    <row xmlns:x14ac="http://schemas.microsoft.com/office/spreadsheetml/2009/9/ac" r="43" x14ac:dyDescent="0.2">
      <c r="A43" s="319" t="e">
        <f ca="true">+RIGHT('Data Summary'!A43,LEN('Data Summary'!A43)-9)</f>
        <v>#VALUE!</v>
      </c>
      <c r="B43" s="32" t="str">
        <f ca="true">+IF(ISTEXT('Data Summary'!B43),'Data Summary'!B43,"")</f>
        <v/>
      </c>
      <c r="C43" s="318" t="e">
        <f ca="true">+VALUE('Data Summary'!C43)</f>
        <v>#VALUE!</v>
      </c>
      <c r="D43" s="85" t="e">
        <f ca="true">+IF(AND(ISNUMBER(OFFSET('Water Data'!$D$4,0,10*ROW('Water Data'!D37))),'Data Summary'!BS43="Yes"),100-OFFSET('Water Data'!$D$4,0,10*ROW('Water Data'!D37)),NA())</f>
        <v>#N/A</v>
      </c>
      <c r="E43" s="85" t="e">
        <f ca="true">+IF(AND(ISNUMBER(OFFSET('Water Data'!$D$6,0,10*ROW('Water Data'!D37))),'Data Summary'!BT43="Yes"),OFFSET('Water Data'!$D$6,0,10*ROW('Water Data'!D37)),NA())</f>
        <v>#N/A</v>
      </c>
      <c r="F43" s="85" t="e">
        <f ca="true">+IF(AND(ISNUMBER(OFFSET('Water Data'!$D$9,0,10*ROW('Water Data'!D37))),'Data Summary'!BU43="Yes"),OFFSET('Water Data'!$D$9,0,10*ROW('Water Data'!D37)),NA())</f>
        <v>#N/A</v>
      </c>
      <c r="G43" s="85" t="e">
        <f ca="true">+IF(AND(ISNUMBER(OFFSET('Water Data'!$E$4,0,10*ROW('Water Data'!E37))),'Data Summary'!BV43="Yes"),100-OFFSET('Water Data'!$E$4,0,10*ROW('Water Data'!E37)),NA())</f>
        <v>#N/A</v>
      </c>
      <c r="H43" s="85" t="e">
        <f ca="true">+IF(AND(ISNUMBER(OFFSET('Water Data'!$E$6,0,10*ROW('Water Data'!E37))),'Data Summary'!BW43="Yes"),OFFSET('Water Data'!$E$6,0,10*ROW('Water Data'!E37)),NA())</f>
        <v>#N/A</v>
      </c>
      <c r="I43" s="85" t="e">
        <f ca="true">+IF(AND(ISNUMBER(OFFSET('Water Data'!$E$9,0,10*ROW('Water Data'!E37))),'Data Summary'!BX43="Yes"),OFFSET('Water Data'!$E$9,0,10*ROW('Water Data'!E37)),NA())</f>
        <v>#N/A</v>
      </c>
      <c r="J43" s="85" t="e">
        <f ca="true">+IF(AND(ISNUMBER(OFFSET('Water Data'!$F$4,0,10*ROW('Water Data'!F37))),'Data Summary'!BY43="Yes"),100-OFFSET('Water Data'!$F$4,0,10*ROW('Water Data'!F37)),NA())</f>
        <v>#N/A</v>
      </c>
      <c r="K43" s="85" t="e">
        <f ca="true">+IF(AND(ISNUMBER(OFFSET('Water Data'!$F$6,0,10*ROW('Water Data'!F37))),'Data Summary'!BZ43="Yes"),OFFSET('Water Data'!$F$6,0,10*ROW('Water Data'!F37)),NA())</f>
        <v>#N/A</v>
      </c>
      <c r="L43" s="85" t="e">
        <f ca="true">+IF(AND(ISNUMBER(OFFSET('Water Data'!$F$9,0,10*ROW('Water Data'!F37))),'Data Summary'!CA43="Yes"),OFFSET('Water Data'!$F$9,0,10*ROW('Water Data'!F37)),NA())</f>
        <v>#N/A</v>
      </c>
      <c r="M43" s="85" t="e">
        <f ca="true">+IF(AND(ISNUMBER(OFFSET('Water Data'!$G$4,0,10*ROW('Water Data'!G37))),'Data Summary'!CB43="Yes"),100-OFFSET('Water Data'!$G$4,0,10*ROW('Water Data'!G37)),NA())</f>
        <v>#N/A</v>
      </c>
      <c r="N43" s="85" t="e">
        <f ca="true">+IF(AND(ISNUMBER(OFFSET('Water Data'!$G$6,0,10*ROW('Water Data'!G37))),'Data Summary'!CC43="Yes"),OFFSET('Water Data'!$G$6,0,10*ROW('Water Data'!G37)),NA())</f>
        <v>#N/A</v>
      </c>
      <c r="O43" s="85" t="e">
        <f ca="true">+IF(AND(ISNUMBER(OFFSET('Water Data'!$G$9,0,10*ROW('Water Data'!G37))),'Data Summary'!CD43="Yes"),OFFSET('Water Data'!$G$9,0,10*ROW('Water Data'!G37)),NA())</f>
        <v>#N/A</v>
      </c>
      <c r="P43" s="85" t="e">
        <f ca="true">+IF(AND(ISNUMBER(OFFSET('Water Data'!$H$4,0,10*ROW('Water Data'!H37))),'Data Summary'!CE43="Yes"),100-OFFSET('Water Data'!$H$4,0,10*ROW('Water Data'!H37)),NA())</f>
        <v>#N/A</v>
      </c>
      <c r="Q43" s="85" t="e">
        <f ca="true">+IF(AND(ISNUMBER(OFFSET('Water Data'!$H$6,0,10*ROW('Water Data'!H37))),'Data Summary'!CF43="Yes"),OFFSET('Water Data'!$H$6,0,10*ROW('Water Data'!H37)),NA())</f>
        <v>#N/A</v>
      </c>
      <c r="R43" s="85" t="e">
        <f ca="true">+IF(AND(ISNUMBER(OFFSET('Water Data'!$H$9,0,10*ROW('Water Data'!H37))),'Data Summary'!CG43="Yes"),OFFSET('Water Data'!$H$9,0,10*ROW('Water Data'!H37)),NA())</f>
        <v>#N/A</v>
      </c>
      <c r="S43" s="85" t="e">
        <f ca="true">+IF(AND(ISNUMBER(OFFSET('Water Data'!$I$4,0,10*ROW('Water Data'!I37))),'Data Summary'!CH43="Yes"),100-OFFSET('Water Data'!$I$4,0,10*ROW('Water Data'!I37)),NA())</f>
        <v>#N/A</v>
      </c>
      <c r="T43" s="85" t="e">
        <f ca="true">+IF(AND(ISNUMBER(OFFSET('Water Data'!$I$6,0,10*ROW('Water Data'!I37))),'Data Summary'!CI43="Yes"),OFFSET('Water Data'!$I$6,0,10*ROW('Water Data'!I37)),NA())</f>
        <v>#N/A</v>
      </c>
      <c r="U43" s="85" t="e">
        <f ca="true">+IF(AND(ISNUMBER(OFFSET('Water Data'!$I$9,0,10*ROW('Water Data'!I37))),'Data Summary'!CJ43="Yes"),OFFSET('Water Data'!$I$9,0,10*ROW('Water Data'!I37)),NA())</f>
        <v>#N/A</v>
      </c>
      <c r="V43" s="86" t="e">
        <f ca="true">+IF(AND(ISNUMBER(OFFSET('Sanitation Data'!$D$4,0,10*ROW('Sanitation Data'!D37))),'Data Summary'!CK43="Yes"),100-OFFSET('Sanitation Data'!$D$4,0,10*ROW('Sanitation Data'!D37)),NA())</f>
        <v>#N/A</v>
      </c>
      <c r="W43" s="86" t="e">
        <f ca="true">+IF(AND(ISNUMBER(OFFSET('Sanitation Data'!$D$6,0,10*ROW('Sanitation Data'!D37))),'Data Summary'!CL43="Yes"),OFFSET('Sanitation Data'!$D$6,0,10*ROW('Sanitation Data'!D37)),NA())</f>
        <v>#N/A</v>
      </c>
      <c r="X43" s="86" t="e">
        <f ca="true">+IF(AND(ISNUMBER(OFFSET('Sanitation Data'!$D$10,0,10*ROW('Sanitation Data'!D37))),'Data Summary'!CM43="Yes"),OFFSET('Sanitation Data'!$D$10,0,10*ROW('Sanitation Data'!D37)),NA())</f>
        <v>#N/A</v>
      </c>
      <c r="Y43" s="86" t="e">
        <f ca="true">+IF(AND(ISNUMBER(OFFSET('Sanitation Data'!$D$11,0,10*ROW('Sanitation Data'!D37))),'Data Summary'!CN43="Yes"),OFFSET('Sanitation Data'!$D$11,0,10*ROW('Sanitation Data'!D37)),NA())</f>
        <v>#N/A</v>
      </c>
      <c r="Z43" s="86" t="e">
        <f ca="true">+IF(AND(ISNUMBER(OFFSET('Sanitation Data'!$D$12,0,10*ROW('Sanitation Data'!D37))),'Data Summary'!CO43="Yes"),OFFSET('Sanitation Data'!$D$12,0,10*ROW('Sanitation Data'!D37)),NA())</f>
        <v>#N/A</v>
      </c>
      <c r="AA43" s="86" t="e">
        <f ca="true">+IF(AND(ISNUMBER(OFFSET('Sanitation Data'!$E$4,0,10*ROW('Sanitation Data'!E37))),'Data Summary'!CP43="Yes"),100-OFFSET('Sanitation Data'!$E$4,0,10*ROW('Sanitation Data'!E37)),NA())</f>
        <v>#N/A</v>
      </c>
      <c r="AB43" s="86" t="e">
        <f ca="true">+IF(AND(ISNUMBER(OFFSET('Sanitation Data'!$E$6,0,10*ROW('Sanitation Data'!E37))),'Data Summary'!CQ43="Yes"),OFFSET('Sanitation Data'!$E$6,0,10*ROW('Sanitation Data'!E37)),NA())</f>
        <v>#N/A</v>
      </c>
      <c r="AC43" s="86" t="e">
        <f ca="true">+IF(AND(ISNUMBER(OFFSET('Sanitation Data'!$E$10,0,10*ROW('Sanitation Data'!E37))),'Data Summary'!CR43="Yes"),OFFSET('Sanitation Data'!$E$10,0,10*ROW('Sanitation Data'!E37)),NA())</f>
        <v>#N/A</v>
      </c>
      <c r="AD43" s="86" t="e">
        <f ca="true">+IF(AND(ISNUMBER(OFFSET('Sanitation Data'!$E$11,0,10*ROW('Sanitation Data'!E37))),'Data Summary'!CS43="Yes"),OFFSET('Sanitation Data'!$E$11,0,10*ROW('Sanitation Data'!E37)),NA())</f>
        <v>#N/A</v>
      </c>
      <c r="AE43" s="86" t="e">
        <f ca="true">+IF(AND(ISNUMBER(OFFSET('Sanitation Data'!$E$12,0,10*ROW('Sanitation Data'!E37))),'Data Summary'!CT43="Yes"),OFFSET('Sanitation Data'!$E$12,0,10*ROW('Sanitation Data'!E37)),NA())</f>
        <v>#N/A</v>
      </c>
      <c r="AF43" s="86" t="e">
        <f ca="true">+IF(AND(ISNUMBER(OFFSET('Sanitation Data'!$F$4,0,10*ROW('Sanitation Data'!F37))),'Data Summary'!CU43="Yes"),100-OFFSET('Sanitation Data'!$F$4,0,10*ROW('Sanitation Data'!F37)),NA())</f>
        <v>#N/A</v>
      </c>
      <c r="AG43" s="86" t="e">
        <f ca="true">+IF(AND(ISNUMBER(OFFSET('Sanitation Data'!$F$6,0,10*ROW('Sanitation Data'!F37))),'Data Summary'!CV43="Yes"),OFFSET('Sanitation Data'!$F$6,0,10*ROW('Sanitation Data'!F37)),NA())</f>
        <v>#N/A</v>
      </c>
      <c r="AH43" s="86" t="e">
        <f ca="true">+IF(AND(ISNUMBER(OFFSET('Sanitation Data'!$F$10,0,10*ROW('Sanitation Data'!F37))),'Data Summary'!CW43="Yes"),OFFSET('Sanitation Data'!$F$10,0,10*ROW('Sanitation Data'!F37)),NA())</f>
        <v>#N/A</v>
      </c>
      <c r="AI43" s="86" t="e">
        <f ca="true">+IF(AND(ISNUMBER(OFFSET('Sanitation Data'!$F$11,0,10*ROW('Sanitation Data'!F37))),'Data Summary'!CX43="Yes"),OFFSET('Sanitation Data'!$F$11,0,10*ROW('Sanitation Data'!F37)),NA())</f>
        <v>#N/A</v>
      </c>
      <c r="AJ43" s="86" t="e">
        <f ca="true">+IF(AND(ISNUMBER(OFFSET('Sanitation Data'!$F$12,0,10*ROW('Sanitation Data'!F37))),'Data Summary'!CY43="Yes"),OFFSET('Sanitation Data'!$F$12,0,10*ROW('Sanitation Data'!F37)),NA())</f>
        <v>#N/A</v>
      </c>
      <c r="AK43" s="86" t="e">
        <f ca="true">+IF(AND(ISNUMBER(OFFSET('Sanitation Data'!$G$4,0,10*ROW('Sanitation Data'!G37))),'Data Summary'!CZ43="Yes"),100-OFFSET('Sanitation Data'!$G$4,0,10*ROW('Sanitation Data'!G37)),NA())</f>
        <v>#N/A</v>
      </c>
      <c r="AL43" s="86" t="e">
        <f ca="true">+IF(AND(ISNUMBER(OFFSET('Sanitation Data'!$G$6,0,10*ROW('Sanitation Data'!G37))),'Data Summary'!DA43="Yes"),OFFSET('Sanitation Data'!$G$6,0,10*ROW('Sanitation Data'!G37)),NA())</f>
        <v>#N/A</v>
      </c>
      <c r="AM43" s="86" t="e">
        <f ca="true">+IF(AND(ISNUMBER(OFFSET('Sanitation Data'!$G$10,0,10*ROW('Sanitation Data'!G37))),'Data Summary'!DB43="Yes"),OFFSET('Sanitation Data'!$G$10,0,10*ROW('Sanitation Data'!G37)),NA())</f>
        <v>#N/A</v>
      </c>
      <c r="AN43" s="86" t="e">
        <f ca="true">+IF(AND(ISNUMBER(OFFSET('Sanitation Data'!$G$11,0,10*ROW('Sanitation Data'!G37))),'Data Summary'!DC43="Yes"),OFFSET('Sanitation Data'!$G$11,0,10*ROW('Sanitation Data'!G37)),NA())</f>
        <v>#N/A</v>
      </c>
      <c r="AO43" s="86" t="e">
        <f ca="true">+IF(AND(ISNUMBER(OFFSET('Sanitation Data'!$G$12,0,10*ROW('Sanitation Data'!G37))),'Data Summary'!DD43="Yes"),OFFSET('Sanitation Data'!$G$12,0,10*ROW('Sanitation Data'!G37)),NA())</f>
        <v>#N/A</v>
      </c>
      <c r="AP43" s="86" t="e">
        <f ca="true">+IF(AND(ISNUMBER(OFFSET('Sanitation Data'!$H$4,0,10*ROW('Sanitation Data'!H37))),'Data Summary'!DE43="Yes"),100-OFFSET('Sanitation Data'!$H$4,0,10*ROW('Sanitation Data'!H37)),NA())</f>
        <v>#N/A</v>
      </c>
      <c r="AQ43" s="86" t="e">
        <f ca="true">+IF(AND(ISNUMBER(OFFSET('Sanitation Data'!$H$6,0,10*ROW('Sanitation Data'!H37))),'Data Summary'!DF43="Yes"),OFFSET('Sanitation Data'!$H$6,0,10*ROW('Sanitation Data'!H37)),NA())</f>
        <v>#N/A</v>
      </c>
      <c r="AR43" s="86" t="e">
        <f ca="true">+IF(AND(ISNUMBER(OFFSET('Sanitation Data'!$H$10,0,10*ROW('Sanitation Data'!H37))),'Data Summary'!DG43="Yes"),OFFSET('Sanitation Data'!$H$10,0,10*ROW('Sanitation Data'!H37)),NA())</f>
        <v>#N/A</v>
      </c>
      <c r="AS43" s="86" t="e">
        <f ca="true">+IF(AND(ISNUMBER(OFFSET('Sanitation Data'!$H$11,0,10*ROW('Sanitation Data'!H37))),'Data Summary'!DH43="Yes"),OFFSET('Sanitation Data'!$H$11,0,10*ROW('Sanitation Data'!H37)),NA())</f>
        <v>#N/A</v>
      </c>
      <c r="AT43" s="86" t="e">
        <f ca="true">+IF(AND(ISNUMBER(OFFSET('Sanitation Data'!$H$12,0,10*ROW('Sanitation Data'!H37))),'Data Summary'!DI43="Yes"),OFFSET('Sanitation Data'!$H$12,0,10*ROW('Sanitation Data'!H37)),NA())</f>
        <v>#N/A</v>
      </c>
      <c r="AU43" s="86" t="e">
        <f ca="true">+IF(AND(ISNUMBER(OFFSET('Sanitation Data'!$I$4,0,10*ROW('Sanitation Data'!I37))),'Data Summary'!DJ43="Yes"),100-OFFSET('Sanitation Data'!$I$4,0,10*ROW('Sanitation Data'!I37)),NA())</f>
        <v>#N/A</v>
      </c>
      <c r="AV43" s="86" t="e">
        <f ca="true">+IF(AND(ISNUMBER(OFFSET('Sanitation Data'!$I$6,0,10*ROW('Sanitation Data'!I37))),'Data Summary'!DK43="Yes"),OFFSET('Sanitation Data'!$I$6,0,10*ROW('Sanitation Data'!I37)),NA())</f>
        <v>#N/A</v>
      </c>
      <c r="AW43" s="86" t="e">
        <f ca="true">+IF(AND(ISNUMBER(OFFSET('Sanitation Data'!$I$10,0,10*ROW('Sanitation Data'!I37))),'Data Summary'!DL43="Yes"),OFFSET('Sanitation Data'!$I$10,0,10*ROW('Sanitation Data'!I37)),NA())</f>
        <v>#N/A</v>
      </c>
      <c r="AX43" s="86" t="e">
        <f ca="true">+IF(AND(ISNUMBER(OFFSET('Sanitation Data'!$I$11,0,10*ROW('Sanitation Data'!I37))),'Data Summary'!DM43="Yes"),OFFSET('Sanitation Data'!$I$11,0,10*ROW('Sanitation Data'!I37)),NA())</f>
        <v>#N/A</v>
      </c>
      <c r="AY43" s="86" t="e">
        <f ca="true">+IF(AND(ISNUMBER(OFFSET('Sanitation Data'!$I$12,0,10*ROW('Sanitation Data'!I37))),'Data Summary'!DN43="Yes"),OFFSET('Sanitation Data'!$I$12,0,10*ROW('Sanitation Data'!I37)),NA())</f>
        <v>#N/A</v>
      </c>
      <c r="AZ43" s="87" t="e">
        <f ca="true">+IF(AND(ISNUMBER(OFFSET('Hygiene Data'!$D$5,0,10*ROW('Hygiene Data'!D37))),'Data Summary'!DO43="Yes"),OFFSET('Hygiene Data'!$D$5,0,10*ROW('Hygiene Data'!D37)),NA())</f>
        <v>#N/A</v>
      </c>
      <c r="BA43" s="87" t="e">
        <f ca="true">+IF(AND(ISNUMBER(OFFSET('Hygiene Data'!$D$7,0,10*ROW('Hygiene Data'!D37))),'Data Summary'!DP43="Yes"),OFFSET('Hygiene Data'!$D$7,0,10*ROW('Hygiene Data'!D37)),NA())</f>
        <v>#N/A</v>
      </c>
      <c r="BB43" s="87" t="e">
        <f ca="true">+IF(AND(ISNUMBER(OFFSET('Hygiene Data'!$D$9,0,10*ROW('Hygiene Data'!D37))),'Data Summary'!DQ43="Yes"),OFFSET('Hygiene Data'!$D$9,0,10*ROW('Hygiene Data'!D37)),NA())</f>
        <v>#N/A</v>
      </c>
      <c r="BC43" s="87" t="e">
        <f ca="true">+IF(AND(ISNUMBER(OFFSET('Hygiene Data'!$E$5,0,10*ROW('Hygiene Data'!E37))),'Data Summary'!DR43="Yes"),OFFSET('Hygiene Data'!$E$5,0,10*ROW('Hygiene Data'!E37)),NA())</f>
        <v>#N/A</v>
      </c>
      <c r="BD43" s="87" t="e">
        <f ca="true">+IF(AND(ISNUMBER(OFFSET('Hygiene Data'!$E$7,0,10*ROW('Hygiene Data'!E37))),'Data Summary'!DS43="Yes"),OFFSET('Hygiene Data'!$E$7,0,10*ROW('Hygiene Data'!E37)),NA())</f>
        <v>#N/A</v>
      </c>
      <c r="BE43" s="87" t="e">
        <f ca="true">+IF(AND(ISNUMBER(OFFSET('Hygiene Data'!$E$9,0,10*ROW('Hygiene Data'!E37))),'Data Summary'!DT43="Yes"),OFFSET('Hygiene Data'!$E$9,0,10*ROW('Hygiene Data'!E37)),NA())</f>
        <v>#N/A</v>
      </c>
      <c r="BF43" s="87" t="e">
        <f ca="true">+IF(AND(ISNUMBER(OFFSET('Hygiene Data'!$F$5,0,10*ROW('Hygiene Data'!F37))),'Data Summary'!DU43="Yes"),OFFSET('Hygiene Data'!$F$5,0,10*ROW('Hygiene Data'!F37)),NA())</f>
        <v>#N/A</v>
      </c>
      <c r="BG43" s="87" t="e">
        <f ca="true">+IF(AND(ISNUMBER(OFFSET('Hygiene Data'!$F$7,0,10*ROW('Hygiene Data'!F37))),'Data Summary'!DV43="Yes"),OFFSET('Hygiene Data'!$F$7,0,10*ROW('Hygiene Data'!F37)),NA())</f>
        <v>#N/A</v>
      </c>
      <c r="BH43" s="87" t="e">
        <f ca="true">+IF(AND(ISNUMBER(OFFSET('Hygiene Data'!$F$9,0,10*ROW('Hygiene Data'!F37))),'Data Summary'!DW43="Yes"),OFFSET('Hygiene Data'!$F$9,0,10*ROW('Hygiene Data'!F37)),NA())</f>
        <v>#N/A</v>
      </c>
      <c r="BI43" s="87" t="e">
        <f ca="true">+IF(AND(ISNUMBER(OFFSET('Hygiene Data'!$G$5,0,10*ROW('Hygiene Data'!G37))),'Data Summary'!DX43="Yes"),OFFSET('Hygiene Data'!$G$5,0,10*ROW('Hygiene Data'!G37)),NA())</f>
        <v>#N/A</v>
      </c>
      <c r="BJ43" s="87" t="e">
        <f ca="true">+IF(AND(ISNUMBER(OFFSET('Hygiene Data'!$G$7,0,10*ROW('Hygiene Data'!G37))),'Data Summary'!DY43="Yes"),OFFSET('Hygiene Data'!$G$7,0,10*ROW('Hygiene Data'!G37)),NA())</f>
        <v>#N/A</v>
      </c>
      <c r="BK43" s="87" t="e">
        <f ca="true">+IF(AND(ISNUMBER(OFFSET('Hygiene Data'!$G$9,0,10*ROW('Hygiene Data'!G37))),'Data Summary'!DZ43="Yes"),OFFSET('Hygiene Data'!$G$9,0,10*ROW('Hygiene Data'!G37)),NA())</f>
        <v>#N/A</v>
      </c>
      <c r="BL43" s="87" t="e">
        <f ca="true">+IF(AND(ISNUMBER(OFFSET('Hygiene Data'!$H$5,0,10*ROW('Hygiene Data'!H37))),'Data Summary'!EA43="Yes"),OFFSET('Hygiene Data'!$H$5,0,10*ROW('Hygiene Data'!H37)),NA())</f>
        <v>#N/A</v>
      </c>
      <c r="BM43" s="87" t="e">
        <f ca="true">+IF(AND(ISNUMBER(OFFSET('Hygiene Data'!$H$7,0,10*ROW('Hygiene Data'!H37))),'Data Summary'!EB43="Yes"),OFFSET('Hygiene Data'!$H$7,0,10*ROW('Hygiene Data'!H37)),NA())</f>
        <v>#N/A</v>
      </c>
      <c r="BN43" s="87" t="e">
        <f ca="true">+IF(AND(ISNUMBER(OFFSET('Hygiene Data'!$H$9,0,10*ROW('Hygiene Data'!H37))),'Data Summary'!EC43="Yes"),OFFSET('Hygiene Data'!$H$9,0,10*ROW('Hygiene Data'!H37)),NA())</f>
        <v>#N/A</v>
      </c>
      <c r="BO43" s="87" t="e">
        <f ca="true">+IF(AND(ISNUMBER(OFFSET('Hygiene Data'!$I$5,0,10*ROW('Hygiene Data'!I37))),'Data Summary'!ED43="Yes"),OFFSET('Hygiene Data'!$I$5,0,10*ROW('Hygiene Data'!I37)),NA())</f>
        <v>#N/A</v>
      </c>
      <c r="BP43" s="87" t="e">
        <f ca="true">+IF(AND(ISNUMBER(OFFSET('Hygiene Data'!$I$7,0,10*ROW('Hygiene Data'!I37))),'Data Summary'!EE43="Yes"),OFFSET('Hygiene Data'!$I$7,0,10*ROW('Hygiene Data'!I37)),NA())</f>
        <v>#N/A</v>
      </c>
      <c r="BQ43" s="87" t="e">
        <f ca="true">+IF(AND(ISNUMBER(OFFSET('Hygiene Data'!$I$9,0,10*ROW('Hygiene Data'!I37))),'Data Summary'!EF43="Yes"),OFFSET('Hygiene Data'!$I$9,0,10*ROW('Hygiene Data'!I37)),NA())</f>
        <v>#N/A</v>
      </c>
    </row>
    <row xmlns:x14ac="http://schemas.microsoft.com/office/spreadsheetml/2009/9/ac" r="44" x14ac:dyDescent="0.2">
      <c r="A44" s="319" t="e">
        <f ca="true">+RIGHT('Data Summary'!A44,LEN('Data Summary'!A44)-9)</f>
        <v>#VALUE!</v>
      </c>
      <c r="B44" s="32" t="str">
        <f ca="true">+IF(ISTEXT('Data Summary'!B44),'Data Summary'!B44,"")</f>
        <v/>
      </c>
      <c r="C44" s="318" t="e">
        <f ca="true">+VALUE('Data Summary'!C44)</f>
        <v>#VALUE!</v>
      </c>
      <c r="D44" s="85" t="e">
        <f ca="true">+IF(AND(ISNUMBER(OFFSET('Water Data'!$D$4,0,10*ROW('Water Data'!D38))),'Data Summary'!BS44="Yes"),100-OFFSET('Water Data'!$D$4,0,10*ROW('Water Data'!D38)),NA())</f>
        <v>#N/A</v>
      </c>
      <c r="E44" s="85" t="e">
        <f ca="true">+IF(AND(ISNUMBER(OFFSET('Water Data'!$D$6,0,10*ROW('Water Data'!D38))),'Data Summary'!BT44="Yes"),OFFSET('Water Data'!$D$6,0,10*ROW('Water Data'!D38)),NA())</f>
        <v>#N/A</v>
      </c>
      <c r="F44" s="85" t="e">
        <f ca="true">+IF(AND(ISNUMBER(OFFSET('Water Data'!$D$9,0,10*ROW('Water Data'!D38))),'Data Summary'!BU44="Yes"),OFFSET('Water Data'!$D$9,0,10*ROW('Water Data'!D38)),NA())</f>
        <v>#N/A</v>
      </c>
      <c r="G44" s="85" t="e">
        <f ca="true">+IF(AND(ISNUMBER(OFFSET('Water Data'!$E$4,0,10*ROW('Water Data'!E38))),'Data Summary'!BV44="Yes"),100-OFFSET('Water Data'!$E$4,0,10*ROW('Water Data'!E38)),NA())</f>
        <v>#N/A</v>
      </c>
      <c r="H44" s="85" t="e">
        <f ca="true">+IF(AND(ISNUMBER(OFFSET('Water Data'!$E$6,0,10*ROW('Water Data'!E38))),'Data Summary'!BW44="Yes"),OFFSET('Water Data'!$E$6,0,10*ROW('Water Data'!E38)),NA())</f>
        <v>#N/A</v>
      </c>
      <c r="I44" s="85" t="e">
        <f ca="true">+IF(AND(ISNUMBER(OFFSET('Water Data'!$E$9,0,10*ROW('Water Data'!E38))),'Data Summary'!BX44="Yes"),OFFSET('Water Data'!$E$9,0,10*ROW('Water Data'!E38)),NA())</f>
        <v>#N/A</v>
      </c>
      <c r="J44" s="85" t="e">
        <f ca="true">+IF(AND(ISNUMBER(OFFSET('Water Data'!$F$4,0,10*ROW('Water Data'!F38))),'Data Summary'!BY44="Yes"),100-OFFSET('Water Data'!$F$4,0,10*ROW('Water Data'!F38)),NA())</f>
        <v>#N/A</v>
      </c>
      <c r="K44" s="85" t="e">
        <f ca="true">+IF(AND(ISNUMBER(OFFSET('Water Data'!$F$6,0,10*ROW('Water Data'!F38))),'Data Summary'!BZ44="Yes"),OFFSET('Water Data'!$F$6,0,10*ROW('Water Data'!F38)),NA())</f>
        <v>#N/A</v>
      </c>
      <c r="L44" s="85" t="e">
        <f ca="true">+IF(AND(ISNUMBER(OFFSET('Water Data'!$F$9,0,10*ROW('Water Data'!F38))),'Data Summary'!CA44="Yes"),OFFSET('Water Data'!$F$9,0,10*ROW('Water Data'!F38)),NA())</f>
        <v>#N/A</v>
      </c>
      <c r="M44" s="85" t="e">
        <f ca="true">+IF(AND(ISNUMBER(OFFSET('Water Data'!$G$4,0,10*ROW('Water Data'!G38))),'Data Summary'!CB44="Yes"),100-OFFSET('Water Data'!$G$4,0,10*ROW('Water Data'!G38)),NA())</f>
        <v>#N/A</v>
      </c>
      <c r="N44" s="85" t="e">
        <f ca="true">+IF(AND(ISNUMBER(OFFSET('Water Data'!$G$6,0,10*ROW('Water Data'!G38))),'Data Summary'!CC44="Yes"),OFFSET('Water Data'!$G$6,0,10*ROW('Water Data'!G38)),NA())</f>
        <v>#N/A</v>
      </c>
      <c r="O44" s="85" t="e">
        <f ca="true">+IF(AND(ISNUMBER(OFFSET('Water Data'!$G$9,0,10*ROW('Water Data'!G38))),'Data Summary'!CD44="Yes"),OFFSET('Water Data'!$G$9,0,10*ROW('Water Data'!G38)),NA())</f>
        <v>#N/A</v>
      </c>
      <c r="P44" s="85" t="e">
        <f ca="true">+IF(AND(ISNUMBER(OFFSET('Water Data'!$H$4,0,10*ROW('Water Data'!H38))),'Data Summary'!CE44="Yes"),100-OFFSET('Water Data'!$H$4,0,10*ROW('Water Data'!H38)),NA())</f>
        <v>#N/A</v>
      </c>
      <c r="Q44" s="85" t="e">
        <f ca="true">+IF(AND(ISNUMBER(OFFSET('Water Data'!$H$6,0,10*ROW('Water Data'!H38))),'Data Summary'!CF44="Yes"),OFFSET('Water Data'!$H$6,0,10*ROW('Water Data'!H38)),NA())</f>
        <v>#N/A</v>
      </c>
      <c r="R44" s="85" t="e">
        <f ca="true">+IF(AND(ISNUMBER(OFFSET('Water Data'!$H$9,0,10*ROW('Water Data'!H38))),'Data Summary'!CG44="Yes"),OFFSET('Water Data'!$H$9,0,10*ROW('Water Data'!H38)),NA())</f>
        <v>#N/A</v>
      </c>
      <c r="S44" s="85" t="e">
        <f ca="true">+IF(AND(ISNUMBER(OFFSET('Water Data'!$I$4,0,10*ROW('Water Data'!I38))),'Data Summary'!CH44="Yes"),100-OFFSET('Water Data'!$I$4,0,10*ROW('Water Data'!I38)),NA())</f>
        <v>#N/A</v>
      </c>
      <c r="T44" s="85" t="e">
        <f ca="true">+IF(AND(ISNUMBER(OFFSET('Water Data'!$I$6,0,10*ROW('Water Data'!I38))),'Data Summary'!CI44="Yes"),OFFSET('Water Data'!$I$6,0,10*ROW('Water Data'!I38)),NA())</f>
        <v>#N/A</v>
      </c>
      <c r="U44" s="85" t="e">
        <f ca="true">+IF(AND(ISNUMBER(OFFSET('Water Data'!$I$9,0,10*ROW('Water Data'!I38))),'Data Summary'!CJ44="Yes"),OFFSET('Water Data'!$I$9,0,10*ROW('Water Data'!I38)),NA())</f>
        <v>#N/A</v>
      </c>
      <c r="V44" s="86" t="e">
        <f ca="true">+IF(AND(ISNUMBER(OFFSET('Sanitation Data'!$D$4,0,10*ROW('Sanitation Data'!D38))),'Data Summary'!CK44="Yes"),100-OFFSET('Sanitation Data'!$D$4,0,10*ROW('Sanitation Data'!D38)),NA())</f>
        <v>#N/A</v>
      </c>
      <c r="W44" s="86" t="e">
        <f ca="true">+IF(AND(ISNUMBER(OFFSET('Sanitation Data'!$D$6,0,10*ROW('Sanitation Data'!D38))),'Data Summary'!CL44="Yes"),OFFSET('Sanitation Data'!$D$6,0,10*ROW('Sanitation Data'!D38)),NA())</f>
        <v>#N/A</v>
      </c>
      <c r="X44" s="86" t="e">
        <f ca="true">+IF(AND(ISNUMBER(OFFSET('Sanitation Data'!$D$10,0,10*ROW('Sanitation Data'!D38))),'Data Summary'!CM44="Yes"),OFFSET('Sanitation Data'!$D$10,0,10*ROW('Sanitation Data'!D38)),NA())</f>
        <v>#N/A</v>
      </c>
      <c r="Y44" s="86" t="e">
        <f ca="true">+IF(AND(ISNUMBER(OFFSET('Sanitation Data'!$D$11,0,10*ROW('Sanitation Data'!D38))),'Data Summary'!CN44="Yes"),OFFSET('Sanitation Data'!$D$11,0,10*ROW('Sanitation Data'!D38)),NA())</f>
        <v>#N/A</v>
      </c>
      <c r="Z44" s="86" t="e">
        <f ca="true">+IF(AND(ISNUMBER(OFFSET('Sanitation Data'!$D$12,0,10*ROW('Sanitation Data'!D38))),'Data Summary'!CO44="Yes"),OFFSET('Sanitation Data'!$D$12,0,10*ROW('Sanitation Data'!D38)),NA())</f>
        <v>#N/A</v>
      </c>
      <c r="AA44" s="86" t="e">
        <f ca="true">+IF(AND(ISNUMBER(OFFSET('Sanitation Data'!$E$4,0,10*ROW('Sanitation Data'!E38))),'Data Summary'!CP44="Yes"),100-OFFSET('Sanitation Data'!$E$4,0,10*ROW('Sanitation Data'!E38)),NA())</f>
        <v>#N/A</v>
      </c>
      <c r="AB44" s="86" t="e">
        <f ca="true">+IF(AND(ISNUMBER(OFFSET('Sanitation Data'!$E$6,0,10*ROW('Sanitation Data'!E38))),'Data Summary'!CQ44="Yes"),OFFSET('Sanitation Data'!$E$6,0,10*ROW('Sanitation Data'!E38)),NA())</f>
        <v>#N/A</v>
      </c>
      <c r="AC44" s="86" t="e">
        <f ca="true">+IF(AND(ISNUMBER(OFFSET('Sanitation Data'!$E$10,0,10*ROW('Sanitation Data'!E38))),'Data Summary'!CR44="Yes"),OFFSET('Sanitation Data'!$E$10,0,10*ROW('Sanitation Data'!E38)),NA())</f>
        <v>#N/A</v>
      </c>
      <c r="AD44" s="86" t="e">
        <f ca="true">+IF(AND(ISNUMBER(OFFSET('Sanitation Data'!$E$11,0,10*ROW('Sanitation Data'!E38))),'Data Summary'!CS44="Yes"),OFFSET('Sanitation Data'!$E$11,0,10*ROW('Sanitation Data'!E38)),NA())</f>
        <v>#N/A</v>
      </c>
      <c r="AE44" s="86" t="e">
        <f ca="true">+IF(AND(ISNUMBER(OFFSET('Sanitation Data'!$E$12,0,10*ROW('Sanitation Data'!E38))),'Data Summary'!CT44="Yes"),OFFSET('Sanitation Data'!$E$12,0,10*ROW('Sanitation Data'!E38)),NA())</f>
        <v>#N/A</v>
      </c>
      <c r="AF44" s="86" t="e">
        <f ca="true">+IF(AND(ISNUMBER(OFFSET('Sanitation Data'!$F$4,0,10*ROW('Sanitation Data'!F38))),'Data Summary'!CU44="Yes"),100-OFFSET('Sanitation Data'!$F$4,0,10*ROW('Sanitation Data'!F38)),NA())</f>
        <v>#N/A</v>
      </c>
      <c r="AG44" s="86" t="e">
        <f ca="true">+IF(AND(ISNUMBER(OFFSET('Sanitation Data'!$F$6,0,10*ROW('Sanitation Data'!F38))),'Data Summary'!CV44="Yes"),OFFSET('Sanitation Data'!$F$6,0,10*ROW('Sanitation Data'!F38)),NA())</f>
        <v>#N/A</v>
      </c>
      <c r="AH44" s="86" t="e">
        <f ca="true">+IF(AND(ISNUMBER(OFFSET('Sanitation Data'!$F$10,0,10*ROW('Sanitation Data'!F38))),'Data Summary'!CW44="Yes"),OFFSET('Sanitation Data'!$F$10,0,10*ROW('Sanitation Data'!F38)),NA())</f>
        <v>#N/A</v>
      </c>
      <c r="AI44" s="86" t="e">
        <f ca="true">+IF(AND(ISNUMBER(OFFSET('Sanitation Data'!$F$11,0,10*ROW('Sanitation Data'!F38))),'Data Summary'!CX44="Yes"),OFFSET('Sanitation Data'!$F$11,0,10*ROW('Sanitation Data'!F38)),NA())</f>
        <v>#N/A</v>
      </c>
      <c r="AJ44" s="86" t="e">
        <f ca="true">+IF(AND(ISNUMBER(OFFSET('Sanitation Data'!$F$12,0,10*ROW('Sanitation Data'!F38))),'Data Summary'!CY44="Yes"),OFFSET('Sanitation Data'!$F$12,0,10*ROW('Sanitation Data'!F38)),NA())</f>
        <v>#N/A</v>
      </c>
      <c r="AK44" s="86" t="e">
        <f ca="true">+IF(AND(ISNUMBER(OFFSET('Sanitation Data'!$G$4,0,10*ROW('Sanitation Data'!G38))),'Data Summary'!CZ44="Yes"),100-OFFSET('Sanitation Data'!$G$4,0,10*ROW('Sanitation Data'!G38)),NA())</f>
        <v>#N/A</v>
      </c>
      <c r="AL44" s="86" t="e">
        <f ca="true">+IF(AND(ISNUMBER(OFFSET('Sanitation Data'!$G$6,0,10*ROW('Sanitation Data'!G38))),'Data Summary'!DA44="Yes"),OFFSET('Sanitation Data'!$G$6,0,10*ROW('Sanitation Data'!G38)),NA())</f>
        <v>#N/A</v>
      </c>
      <c r="AM44" s="86" t="e">
        <f ca="true">+IF(AND(ISNUMBER(OFFSET('Sanitation Data'!$G$10,0,10*ROW('Sanitation Data'!G38))),'Data Summary'!DB44="Yes"),OFFSET('Sanitation Data'!$G$10,0,10*ROW('Sanitation Data'!G38)),NA())</f>
        <v>#N/A</v>
      </c>
      <c r="AN44" s="86" t="e">
        <f ca="true">+IF(AND(ISNUMBER(OFFSET('Sanitation Data'!$G$11,0,10*ROW('Sanitation Data'!G38))),'Data Summary'!DC44="Yes"),OFFSET('Sanitation Data'!$G$11,0,10*ROW('Sanitation Data'!G38)),NA())</f>
        <v>#N/A</v>
      </c>
      <c r="AO44" s="86" t="e">
        <f ca="true">+IF(AND(ISNUMBER(OFFSET('Sanitation Data'!$G$12,0,10*ROW('Sanitation Data'!G38))),'Data Summary'!DD44="Yes"),OFFSET('Sanitation Data'!$G$12,0,10*ROW('Sanitation Data'!G38)),NA())</f>
        <v>#N/A</v>
      </c>
      <c r="AP44" s="86" t="e">
        <f ca="true">+IF(AND(ISNUMBER(OFFSET('Sanitation Data'!$H$4,0,10*ROW('Sanitation Data'!H38))),'Data Summary'!DE44="Yes"),100-OFFSET('Sanitation Data'!$H$4,0,10*ROW('Sanitation Data'!H38)),NA())</f>
        <v>#N/A</v>
      </c>
      <c r="AQ44" s="86" t="e">
        <f ca="true">+IF(AND(ISNUMBER(OFFSET('Sanitation Data'!$H$6,0,10*ROW('Sanitation Data'!H38))),'Data Summary'!DF44="Yes"),OFFSET('Sanitation Data'!$H$6,0,10*ROW('Sanitation Data'!H38)),NA())</f>
        <v>#N/A</v>
      </c>
      <c r="AR44" s="86" t="e">
        <f ca="true">+IF(AND(ISNUMBER(OFFSET('Sanitation Data'!$H$10,0,10*ROW('Sanitation Data'!H38))),'Data Summary'!DG44="Yes"),OFFSET('Sanitation Data'!$H$10,0,10*ROW('Sanitation Data'!H38)),NA())</f>
        <v>#N/A</v>
      </c>
      <c r="AS44" s="86" t="e">
        <f ca="true">+IF(AND(ISNUMBER(OFFSET('Sanitation Data'!$H$11,0,10*ROW('Sanitation Data'!H38))),'Data Summary'!DH44="Yes"),OFFSET('Sanitation Data'!$H$11,0,10*ROW('Sanitation Data'!H38)),NA())</f>
        <v>#N/A</v>
      </c>
      <c r="AT44" s="86" t="e">
        <f ca="true">+IF(AND(ISNUMBER(OFFSET('Sanitation Data'!$H$12,0,10*ROW('Sanitation Data'!H38))),'Data Summary'!DI44="Yes"),OFFSET('Sanitation Data'!$H$12,0,10*ROW('Sanitation Data'!H38)),NA())</f>
        <v>#N/A</v>
      </c>
      <c r="AU44" s="86" t="e">
        <f ca="true">+IF(AND(ISNUMBER(OFFSET('Sanitation Data'!$I$4,0,10*ROW('Sanitation Data'!I38))),'Data Summary'!DJ44="Yes"),100-OFFSET('Sanitation Data'!$I$4,0,10*ROW('Sanitation Data'!I38)),NA())</f>
        <v>#N/A</v>
      </c>
      <c r="AV44" s="86" t="e">
        <f ca="true">+IF(AND(ISNUMBER(OFFSET('Sanitation Data'!$I$6,0,10*ROW('Sanitation Data'!I38))),'Data Summary'!DK44="Yes"),OFFSET('Sanitation Data'!$I$6,0,10*ROW('Sanitation Data'!I38)),NA())</f>
        <v>#N/A</v>
      </c>
      <c r="AW44" s="86" t="e">
        <f ca="true">+IF(AND(ISNUMBER(OFFSET('Sanitation Data'!$I$10,0,10*ROW('Sanitation Data'!I38))),'Data Summary'!DL44="Yes"),OFFSET('Sanitation Data'!$I$10,0,10*ROW('Sanitation Data'!I38)),NA())</f>
        <v>#N/A</v>
      </c>
      <c r="AX44" s="86" t="e">
        <f ca="true">+IF(AND(ISNUMBER(OFFSET('Sanitation Data'!$I$11,0,10*ROW('Sanitation Data'!I38))),'Data Summary'!DM44="Yes"),OFFSET('Sanitation Data'!$I$11,0,10*ROW('Sanitation Data'!I38)),NA())</f>
        <v>#N/A</v>
      </c>
      <c r="AY44" s="86" t="e">
        <f ca="true">+IF(AND(ISNUMBER(OFFSET('Sanitation Data'!$I$12,0,10*ROW('Sanitation Data'!I38))),'Data Summary'!DN44="Yes"),OFFSET('Sanitation Data'!$I$12,0,10*ROW('Sanitation Data'!I38)),NA())</f>
        <v>#N/A</v>
      </c>
      <c r="AZ44" s="87" t="e">
        <f ca="true">+IF(AND(ISNUMBER(OFFSET('Hygiene Data'!$D$5,0,10*ROW('Hygiene Data'!D38))),'Data Summary'!DO44="Yes"),OFFSET('Hygiene Data'!$D$5,0,10*ROW('Hygiene Data'!D38)),NA())</f>
        <v>#N/A</v>
      </c>
      <c r="BA44" s="87" t="e">
        <f ca="true">+IF(AND(ISNUMBER(OFFSET('Hygiene Data'!$D$7,0,10*ROW('Hygiene Data'!D38))),'Data Summary'!DP44="Yes"),OFFSET('Hygiene Data'!$D$7,0,10*ROW('Hygiene Data'!D38)),NA())</f>
        <v>#N/A</v>
      </c>
      <c r="BB44" s="87" t="e">
        <f ca="true">+IF(AND(ISNUMBER(OFFSET('Hygiene Data'!$D$9,0,10*ROW('Hygiene Data'!D38))),'Data Summary'!DQ44="Yes"),OFFSET('Hygiene Data'!$D$9,0,10*ROW('Hygiene Data'!D38)),NA())</f>
        <v>#N/A</v>
      </c>
      <c r="BC44" s="87" t="e">
        <f ca="true">+IF(AND(ISNUMBER(OFFSET('Hygiene Data'!$E$5,0,10*ROW('Hygiene Data'!E38))),'Data Summary'!DR44="Yes"),OFFSET('Hygiene Data'!$E$5,0,10*ROW('Hygiene Data'!E38)),NA())</f>
        <v>#N/A</v>
      </c>
      <c r="BD44" s="87" t="e">
        <f ca="true">+IF(AND(ISNUMBER(OFFSET('Hygiene Data'!$E$7,0,10*ROW('Hygiene Data'!E38))),'Data Summary'!DS44="Yes"),OFFSET('Hygiene Data'!$E$7,0,10*ROW('Hygiene Data'!E38)),NA())</f>
        <v>#N/A</v>
      </c>
      <c r="BE44" s="87" t="e">
        <f ca="true">+IF(AND(ISNUMBER(OFFSET('Hygiene Data'!$E$9,0,10*ROW('Hygiene Data'!E38))),'Data Summary'!DT44="Yes"),OFFSET('Hygiene Data'!$E$9,0,10*ROW('Hygiene Data'!E38)),NA())</f>
        <v>#N/A</v>
      </c>
      <c r="BF44" s="87" t="e">
        <f ca="true">+IF(AND(ISNUMBER(OFFSET('Hygiene Data'!$F$5,0,10*ROW('Hygiene Data'!F38))),'Data Summary'!DU44="Yes"),OFFSET('Hygiene Data'!$F$5,0,10*ROW('Hygiene Data'!F38)),NA())</f>
        <v>#N/A</v>
      </c>
      <c r="BG44" s="87" t="e">
        <f ca="true">+IF(AND(ISNUMBER(OFFSET('Hygiene Data'!$F$7,0,10*ROW('Hygiene Data'!F38))),'Data Summary'!DV44="Yes"),OFFSET('Hygiene Data'!$F$7,0,10*ROW('Hygiene Data'!F38)),NA())</f>
        <v>#N/A</v>
      </c>
      <c r="BH44" s="87" t="e">
        <f ca="true">+IF(AND(ISNUMBER(OFFSET('Hygiene Data'!$F$9,0,10*ROW('Hygiene Data'!F38))),'Data Summary'!DW44="Yes"),OFFSET('Hygiene Data'!$F$9,0,10*ROW('Hygiene Data'!F38)),NA())</f>
        <v>#N/A</v>
      </c>
      <c r="BI44" s="87" t="e">
        <f ca="true">+IF(AND(ISNUMBER(OFFSET('Hygiene Data'!$G$5,0,10*ROW('Hygiene Data'!G38))),'Data Summary'!DX44="Yes"),OFFSET('Hygiene Data'!$G$5,0,10*ROW('Hygiene Data'!G38)),NA())</f>
        <v>#N/A</v>
      </c>
      <c r="BJ44" s="87" t="e">
        <f ca="true">+IF(AND(ISNUMBER(OFFSET('Hygiene Data'!$G$7,0,10*ROW('Hygiene Data'!G38))),'Data Summary'!DY44="Yes"),OFFSET('Hygiene Data'!$G$7,0,10*ROW('Hygiene Data'!G38)),NA())</f>
        <v>#N/A</v>
      </c>
      <c r="BK44" s="87" t="e">
        <f ca="true">+IF(AND(ISNUMBER(OFFSET('Hygiene Data'!$G$9,0,10*ROW('Hygiene Data'!G38))),'Data Summary'!DZ44="Yes"),OFFSET('Hygiene Data'!$G$9,0,10*ROW('Hygiene Data'!G38)),NA())</f>
        <v>#N/A</v>
      </c>
      <c r="BL44" s="87" t="e">
        <f ca="true">+IF(AND(ISNUMBER(OFFSET('Hygiene Data'!$H$5,0,10*ROW('Hygiene Data'!H38))),'Data Summary'!EA44="Yes"),OFFSET('Hygiene Data'!$H$5,0,10*ROW('Hygiene Data'!H38)),NA())</f>
        <v>#N/A</v>
      </c>
      <c r="BM44" s="87" t="e">
        <f ca="true">+IF(AND(ISNUMBER(OFFSET('Hygiene Data'!$H$7,0,10*ROW('Hygiene Data'!H38))),'Data Summary'!EB44="Yes"),OFFSET('Hygiene Data'!$H$7,0,10*ROW('Hygiene Data'!H38)),NA())</f>
        <v>#N/A</v>
      </c>
      <c r="BN44" s="87" t="e">
        <f ca="true">+IF(AND(ISNUMBER(OFFSET('Hygiene Data'!$H$9,0,10*ROW('Hygiene Data'!H38))),'Data Summary'!EC44="Yes"),OFFSET('Hygiene Data'!$H$9,0,10*ROW('Hygiene Data'!H38)),NA())</f>
        <v>#N/A</v>
      </c>
      <c r="BO44" s="87" t="e">
        <f ca="true">+IF(AND(ISNUMBER(OFFSET('Hygiene Data'!$I$5,0,10*ROW('Hygiene Data'!I38))),'Data Summary'!ED44="Yes"),OFFSET('Hygiene Data'!$I$5,0,10*ROW('Hygiene Data'!I38)),NA())</f>
        <v>#N/A</v>
      </c>
      <c r="BP44" s="87" t="e">
        <f ca="true">+IF(AND(ISNUMBER(OFFSET('Hygiene Data'!$I$7,0,10*ROW('Hygiene Data'!I38))),'Data Summary'!EE44="Yes"),OFFSET('Hygiene Data'!$I$7,0,10*ROW('Hygiene Data'!I38)),NA())</f>
        <v>#N/A</v>
      </c>
      <c r="BQ44" s="87" t="e">
        <f ca="true">+IF(AND(ISNUMBER(OFFSET('Hygiene Data'!$I$9,0,10*ROW('Hygiene Data'!I38))),'Data Summary'!EF44="Yes"),OFFSET('Hygiene Data'!$I$9,0,10*ROW('Hygiene Data'!I38)),NA())</f>
        <v>#N/A</v>
      </c>
    </row>
    <row xmlns:x14ac="http://schemas.microsoft.com/office/spreadsheetml/2009/9/ac" r="45" x14ac:dyDescent="0.2">
      <c r="A45" s="319" t="e">
        <f ca="true">+RIGHT('Data Summary'!A45,LEN('Data Summary'!A45)-9)</f>
        <v>#VALUE!</v>
      </c>
      <c r="B45" s="32" t="str">
        <f ca="true">+IF(ISTEXT('Data Summary'!B45),'Data Summary'!B45,"")</f>
        <v/>
      </c>
      <c r="C45" s="318" t="e">
        <f ca="true">+VALUE('Data Summary'!C45)</f>
        <v>#VALUE!</v>
      </c>
      <c r="D45" s="85" t="e">
        <f ca="true">+IF(AND(ISNUMBER(OFFSET('Water Data'!$D$4,0,10*ROW('Water Data'!D39))),'Data Summary'!BS45="Yes"),100-OFFSET('Water Data'!$D$4,0,10*ROW('Water Data'!D39)),NA())</f>
        <v>#N/A</v>
      </c>
      <c r="E45" s="85" t="e">
        <f ca="true">+IF(AND(ISNUMBER(OFFSET('Water Data'!$D$6,0,10*ROW('Water Data'!D39))),'Data Summary'!BT45="Yes"),OFFSET('Water Data'!$D$6,0,10*ROW('Water Data'!D39)),NA())</f>
        <v>#N/A</v>
      </c>
      <c r="F45" s="85" t="e">
        <f ca="true">+IF(AND(ISNUMBER(OFFSET('Water Data'!$D$9,0,10*ROW('Water Data'!D39))),'Data Summary'!BU45="Yes"),OFFSET('Water Data'!$D$9,0,10*ROW('Water Data'!D39)),NA())</f>
        <v>#N/A</v>
      </c>
      <c r="G45" s="85" t="e">
        <f ca="true">+IF(AND(ISNUMBER(OFFSET('Water Data'!$E$4,0,10*ROW('Water Data'!E39))),'Data Summary'!BV45="Yes"),100-OFFSET('Water Data'!$E$4,0,10*ROW('Water Data'!E39)),NA())</f>
        <v>#N/A</v>
      </c>
      <c r="H45" s="85" t="e">
        <f ca="true">+IF(AND(ISNUMBER(OFFSET('Water Data'!$E$6,0,10*ROW('Water Data'!E39))),'Data Summary'!BW45="Yes"),OFFSET('Water Data'!$E$6,0,10*ROW('Water Data'!E39)),NA())</f>
        <v>#N/A</v>
      </c>
      <c r="I45" s="85" t="e">
        <f ca="true">+IF(AND(ISNUMBER(OFFSET('Water Data'!$E$9,0,10*ROW('Water Data'!E39))),'Data Summary'!BX45="Yes"),OFFSET('Water Data'!$E$9,0,10*ROW('Water Data'!E39)),NA())</f>
        <v>#N/A</v>
      </c>
      <c r="J45" s="85" t="e">
        <f ca="true">+IF(AND(ISNUMBER(OFFSET('Water Data'!$F$4,0,10*ROW('Water Data'!F39))),'Data Summary'!BY45="Yes"),100-OFFSET('Water Data'!$F$4,0,10*ROW('Water Data'!F39)),NA())</f>
        <v>#N/A</v>
      </c>
      <c r="K45" s="85" t="e">
        <f ca="true">+IF(AND(ISNUMBER(OFFSET('Water Data'!$F$6,0,10*ROW('Water Data'!F39))),'Data Summary'!BZ45="Yes"),OFFSET('Water Data'!$F$6,0,10*ROW('Water Data'!F39)),NA())</f>
        <v>#N/A</v>
      </c>
      <c r="L45" s="85" t="e">
        <f ca="true">+IF(AND(ISNUMBER(OFFSET('Water Data'!$F$9,0,10*ROW('Water Data'!F39))),'Data Summary'!CA45="Yes"),OFFSET('Water Data'!$F$9,0,10*ROW('Water Data'!F39)),NA())</f>
        <v>#N/A</v>
      </c>
      <c r="M45" s="85" t="e">
        <f ca="true">+IF(AND(ISNUMBER(OFFSET('Water Data'!$G$4,0,10*ROW('Water Data'!G39))),'Data Summary'!CB45="Yes"),100-OFFSET('Water Data'!$G$4,0,10*ROW('Water Data'!G39)),NA())</f>
        <v>#N/A</v>
      </c>
      <c r="N45" s="85" t="e">
        <f ca="true">+IF(AND(ISNUMBER(OFFSET('Water Data'!$G$6,0,10*ROW('Water Data'!G39))),'Data Summary'!CC45="Yes"),OFFSET('Water Data'!$G$6,0,10*ROW('Water Data'!G39)),NA())</f>
        <v>#N/A</v>
      </c>
      <c r="O45" s="85" t="e">
        <f ca="true">+IF(AND(ISNUMBER(OFFSET('Water Data'!$G$9,0,10*ROW('Water Data'!G39))),'Data Summary'!CD45="Yes"),OFFSET('Water Data'!$G$9,0,10*ROW('Water Data'!G39)),NA())</f>
        <v>#N/A</v>
      </c>
      <c r="P45" s="85" t="e">
        <f ca="true">+IF(AND(ISNUMBER(OFFSET('Water Data'!$H$4,0,10*ROW('Water Data'!H39))),'Data Summary'!CE45="Yes"),100-OFFSET('Water Data'!$H$4,0,10*ROW('Water Data'!H39)),NA())</f>
        <v>#N/A</v>
      </c>
      <c r="Q45" s="85" t="e">
        <f ca="true">+IF(AND(ISNUMBER(OFFSET('Water Data'!$H$6,0,10*ROW('Water Data'!H39))),'Data Summary'!CF45="Yes"),OFFSET('Water Data'!$H$6,0,10*ROW('Water Data'!H39)),NA())</f>
        <v>#N/A</v>
      </c>
      <c r="R45" s="85" t="e">
        <f ca="true">+IF(AND(ISNUMBER(OFFSET('Water Data'!$H$9,0,10*ROW('Water Data'!H39))),'Data Summary'!CG45="Yes"),OFFSET('Water Data'!$H$9,0,10*ROW('Water Data'!H39)),NA())</f>
        <v>#N/A</v>
      </c>
      <c r="S45" s="85" t="e">
        <f ca="true">+IF(AND(ISNUMBER(OFFSET('Water Data'!$I$4,0,10*ROW('Water Data'!I39))),'Data Summary'!CH45="Yes"),100-OFFSET('Water Data'!$I$4,0,10*ROW('Water Data'!I39)),NA())</f>
        <v>#N/A</v>
      </c>
      <c r="T45" s="85" t="e">
        <f ca="true">+IF(AND(ISNUMBER(OFFSET('Water Data'!$I$6,0,10*ROW('Water Data'!I39))),'Data Summary'!CI45="Yes"),OFFSET('Water Data'!$I$6,0,10*ROW('Water Data'!I39)),NA())</f>
        <v>#N/A</v>
      </c>
      <c r="U45" s="85" t="e">
        <f ca="true">+IF(AND(ISNUMBER(OFFSET('Water Data'!$I$9,0,10*ROW('Water Data'!I39))),'Data Summary'!CJ45="Yes"),OFFSET('Water Data'!$I$9,0,10*ROW('Water Data'!I39)),NA())</f>
        <v>#N/A</v>
      </c>
      <c r="V45" s="86" t="e">
        <f ca="true">+IF(AND(ISNUMBER(OFFSET('Sanitation Data'!$D$4,0,10*ROW('Sanitation Data'!D39))),'Data Summary'!CK45="Yes"),100-OFFSET('Sanitation Data'!$D$4,0,10*ROW('Sanitation Data'!D39)),NA())</f>
        <v>#N/A</v>
      </c>
      <c r="W45" s="86" t="e">
        <f ca="true">+IF(AND(ISNUMBER(OFFSET('Sanitation Data'!$D$6,0,10*ROW('Sanitation Data'!D39))),'Data Summary'!CL45="Yes"),OFFSET('Sanitation Data'!$D$6,0,10*ROW('Sanitation Data'!D39)),NA())</f>
        <v>#N/A</v>
      </c>
      <c r="X45" s="86" t="e">
        <f ca="true">+IF(AND(ISNUMBER(OFFSET('Sanitation Data'!$D$10,0,10*ROW('Sanitation Data'!D39))),'Data Summary'!CM45="Yes"),OFFSET('Sanitation Data'!$D$10,0,10*ROW('Sanitation Data'!D39)),NA())</f>
        <v>#N/A</v>
      </c>
      <c r="Y45" s="86" t="e">
        <f ca="true">+IF(AND(ISNUMBER(OFFSET('Sanitation Data'!$D$11,0,10*ROW('Sanitation Data'!D39))),'Data Summary'!CN45="Yes"),OFFSET('Sanitation Data'!$D$11,0,10*ROW('Sanitation Data'!D39)),NA())</f>
        <v>#N/A</v>
      </c>
      <c r="Z45" s="86" t="e">
        <f ca="true">+IF(AND(ISNUMBER(OFFSET('Sanitation Data'!$D$12,0,10*ROW('Sanitation Data'!D39))),'Data Summary'!CO45="Yes"),OFFSET('Sanitation Data'!$D$12,0,10*ROW('Sanitation Data'!D39)),NA())</f>
        <v>#N/A</v>
      </c>
      <c r="AA45" s="86" t="e">
        <f ca="true">+IF(AND(ISNUMBER(OFFSET('Sanitation Data'!$E$4,0,10*ROW('Sanitation Data'!E39))),'Data Summary'!CP45="Yes"),100-OFFSET('Sanitation Data'!$E$4,0,10*ROW('Sanitation Data'!E39)),NA())</f>
        <v>#N/A</v>
      </c>
      <c r="AB45" s="86" t="e">
        <f ca="true">+IF(AND(ISNUMBER(OFFSET('Sanitation Data'!$E$6,0,10*ROW('Sanitation Data'!E39))),'Data Summary'!CQ45="Yes"),OFFSET('Sanitation Data'!$E$6,0,10*ROW('Sanitation Data'!E39)),NA())</f>
        <v>#N/A</v>
      </c>
      <c r="AC45" s="86" t="e">
        <f ca="true">+IF(AND(ISNUMBER(OFFSET('Sanitation Data'!$E$10,0,10*ROW('Sanitation Data'!E39))),'Data Summary'!CR45="Yes"),OFFSET('Sanitation Data'!$E$10,0,10*ROW('Sanitation Data'!E39)),NA())</f>
        <v>#N/A</v>
      </c>
      <c r="AD45" s="86" t="e">
        <f ca="true">+IF(AND(ISNUMBER(OFFSET('Sanitation Data'!$E$11,0,10*ROW('Sanitation Data'!E39))),'Data Summary'!CS45="Yes"),OFFSET('Sanitation Data'!$E$11,0,10*ROW('Sanitation Data'!E39)),NA())</f>
        <v>#N/A</v>
      </c>
      <c r="AE45" s="86" t="e">
        <f ca="true">+IF(AND(ISNUMBER(OFFSET('Sanitation Data'!$E$12,0,10*ROW('Sanitation Data'!E39))),'Data Summary'!CT45="Yes"),OFFSET('Sanitation Data'!$E$12,0,10*ROW('Sanitation Data'!E39)),NA())</f>
        <v>#N/A</v>
      </c>
      <c r="AF45" s="86" t="e">
        <f ca="true">+IF(AND(ISNUMBER(OFFSET('Sanitation Data'!$F$4,0,10*ROW('Sanitation Data'!F39))),'Data Summary'!CU45="Yes"),100-OFFSET('Sanitation Data'!$F$4,0,10*ROW('Sanitation Data'!F39)),NA())</f>
        <v>#N/A</v>
      </c>
      <c r="AG45" s="86" t="e">
        <f ca="true">+IF(AND(ISNUMBER(OFFSET('Sanitation Data'!$F$6,0,10*ROW('Sanitation Data'!F39))),'Data Summary'!CV45="Yes"),OFFSET('Sanitation Data'!$F$6,0,10*ROW('Sanitation Data'!F39)),NA())</f>
        <v>#N/A</v>
      </c>
      <c r="AH45" s="86" t="e">
        <f ca="true">+IF(AND(ISNUMBER(OFFSET('Sanitation Data'!$F$10,0,10*ROW('Sanitation Data'!F39))),'Data Summary'!CW45="Yes"),OFFSET('Sanitation Data'!$F$10,0,10*ROW('Sanitation Data'!F39)),NA())</f>
        <v>#N/A</v>
      </c>
      <c r="AI45" s="86" t="e">
        <f ca="true">+IF(AND(ISNUMBER(OFFSET('Sanitation Data'!$F$11,0,10*ROW('Sanitation Data'!F39))),'Data Summary'!CX45="Yes"),OFFSET('Sanitation Data'!$F$11,0,10*ROW('Sanitation Data'!F39)),NA())</f>
        <v>#N/A</v>
      </c>
      <c r="AJ45" s="86" t="e">
        <f ca="true">+IF(AND(ISNUMBER(OFFSET('Sanitation Data'!$F$12,0,10*ROW('Sanitation Data'!F39))),'Data Summary'!CY45="Yes"),OFFSET('Sanitation Data'!$F$12,0,10*ROW('Sanitation Data'!F39)),NA())</f>
        <v>#N/A</v>
      </c>
      <c r="AK45" s="86" t="e">
        <f ca="true">+IF(AND(ISNUMBER(OFFSET('Sanitation Data'!$G$4,0,10*ROW('Sanitation Data'!G39))),'Data Summary'!CZ45="Yes"),100-OFFSET('Sanitation Data'!$G$4,0,10*ROW('Sanitation Data'!G39)),NA())</f>
        <v>#N/A</v>
      </c>
      <c r="AL45" s="86" t="e">
        <f ca="true">+IF(AND(ISNUMBER(OFFSET('Sanitation Data'!$G$6,0,10*ROW('Sanitation Data'!G39))),'Data Summary'!DA45="Yes"),OFFSET('Sanitation Data'!$G$6,0,10*ROW('Sanitation Data'!G39)),NA())</f>
        <v>#N/A</v>
      </c>
      <c r="AM45" s="86" t="e">
        <f ca="true">+IF(AND(ISNUMBER(OFFSET('Sanitation Data'!$G$10,0,10*ROW('Sanitation Data'!G39))),'Data Summary'!DB45="Yes"),OFFSET('Sanitation Data'!$G$10,0,10*ROW('Sanitation Data'!G39)),NA())</f>
        <v>#N/A</v>
      </c>
      <c r="AN45" s="86" t="e">
        <f ca="true">+IF(AND(ISNUMBER(OFFSET('Sanitation Data'!$G$11,0,10*ROW('Sanitation Data'!G39))),'Data Summary'!DC45="Yes"),OFFSET('Sanitation Data'!$G$11,0,10*ROW('Sanitation Data'!G39)),NA())</f>
        <v>#N/A</v>
      </c>
      <c r="AO45" s="86" t="e">
        <f ca="true">+IF(AND(ISNUMBER(OFFSET('Sanitation Data'!$G$12,0,10*ROW('Sanitation Data'!G39))),'Data Summary'!DD45="Yes"),OFFSET('Sanitation Data'!$G$12,0,10*ROW('Sanitation Data'!G39)),NA())</f>
        <v>#N/A</v>
      </c>
      <c r="AP45" s="86" t="e">
        <f ca="true">+IF(AND(ISNUMBER(OFFSET('Sanitation Data'!$H$4,0,10*ROW('Sanitation Data'!H39))),'Data Summary'!DE45="Yes"),100-OFFSET('Sanitation Data'!$H$4,0,10*ROW('Sanitation Data'!H39)),NA())</f>
        <v>#N/A</v>
      </c>
      <c r="AQ45" s="86" t="e">
        <f ca="true">+IF(AND(ISNUMBER(OFFSET('Sanitation Data'!$H$6,0,10*ROW('Sanitation Data'!H39))),'Data Summary'!DF45="Yes"),OFFSET('Sanitation Data'!$H$6,0,10*ROW('Sanitation Data'!H39)),NA())</f>
        <v>#N/A</v>
      </c>
      <c r="AR45" s="86" t="e">
        <f ca="true">+IF(AND(ISNUMBER(OFFSET('Sanitation Data'!$H$10,0,10*ROW('Sanitation Data'!H39))),'Data Summary'!DG45="Yes"),OFFSET('Sanitation Data'!$H$10,0,10*ROW('Sanitation Data'!H39)),NA())</f>
        <v>#N/A</v>
      </c>
      <c r="AS45" s="86" t="e">
        <f ca="true">+IF(AND(ISNUMBER(OFFSET('Sanitation Data'!$H$11,0,10*ROW('Sanitation Data'!H39))),'Data Summary'!DH45="Yes"),OFFSET('Sanitation Data'!$H$11,0,10*ROW('Sanitation Data'!H39)),NA())</f>
        <v>#N/A</v>
      </c>
      <c r="AT45" s="86" t="e">
        <f ca="true">+IF(AND(ISNUMBER(OFFSET('Sanitation Data'!$H$12,0,10*ROW('Sanitation Data'!H39))),'Data Summary'!DI45="Yes"),OFFSET('Sanitation Data'!$H$12,0,10*ROW('Sanitation Data'!H39)),NA())</f>
        <v>#N/A</v>
      </c>
      <c r="AU45" s="86" t="e">
        <f ca="true">+IF(AND(ISNUMBER(OFFSET('Sanitation Data'!$I$4,0,10*ROW('Sanitation Data'!I39))),'Data Summary'!DJ45="Yes"),100-OFFSET('Sanitation Data'!$I$4,0,10*ROW('Sanitation Data'!I39)),NA())</f>
        <v>#N/A</v>
      </c>
      <c r="AV45" s="86" t="e">
        <f ca="true">+IF(AND(ISNUMBER(OFFSET('Sanitation Data'!$I$6,0,10*ROW('Sanitation Data'!I39))),'Data Summary'!DK45="Yes"),OFFSET('Sanitation Data'!$I$6,0,10*ROW('Sanitation Data'!I39)),NA())</f>
        <v>#N/A</v>
      </c>
      <c r="AW45" s="86" t="e">
        <f ca="true">+IF(AND(ISNUMBER(OFFSET('Sanitation Data'!$I$10,0,10*ROW('Sanitation Data'!I39))),'Data Summary'!DL45="Yes"),OFFSET('Sanitation Data'!$I$10,0,10*ROW('Sanitation Data'!I39)),NA())</f>
        <v>#N/A</v>
      </c>
      <c r="AX45" s="86" t="e">
        <f ca="true">+IF(AND(ISNUMBER(OFFSET('Sanitation Data'!$I$11,0,10*ROW('Sanitation Data'!I39))),'Data Summary'!DM45="Yes"),OFFSET('Sanitation Data'!$I$11,0,10*ROW('Sanitation Data'!I39)),NA())</f>
        <v>#N/A</v>
      </c>
      <c r="AY45" s="86" t="e">
        <f ca="true">+IF(AND(ISNUMBER(OFFSET('Sanitation Data'!$I$12,0,10*ROW('Sanitation Data'!I39))),'Data Summary'!DN45="Yes"),OFFSET('Sanitation Data'!$I$12,0,10*ROW('Sanitation Data'!I39)),NA())</f>
        <v>#N/A</v>
      </c>
      <c r="AZ45" s="87" t="e">
        <f ca="true">+IF(AND(ISNUMBER(OFFSET('Hygiene Data'!$D$5,0,10*ROW('Hygiene Data'!D39))),'Data Summary'!DO45="Yes"),OFFSET('Hygiene Data'!$D$5,0,10*ROW('Hygiene Data'!D39)),NA())</f>
        <v>#N/A</v>
      </c>
      <c r="BA45" s="87" t="e">
        <f ca="true">+IF(AND(ISNUMBER(OFFSET('Hygiene Data'!$D$7,0,10*ROW('Hygiene Data'!D39))),'Data Summary'!DP45="Yes"),OFFSET('Hygiene Data'!$D$7,0,10*ROW('Hygiene Data'!D39)),NA())</f>
        <v>#N/A</v>
      </c>
      <c r="BB45" s="87" t="e">
        <f ca="true">+IF(AND(ISNUMBER(OFFSET('Hygiene Data'!$D$9,0,10*ROW('Hygiene Data'!D39))),'Data Summary'!DQ45="Yes"),OFFSET('Hygiene Data'!$D$9,0,10*ROW('Hygiene Data'!D39)),NA())</f>
        <v>#N/A</v>
      </c>
      <c r="BC45" s="87" t="e">
        <f ca="true">+IF(AND(ISNUMBER(OFFSET('Hygiene Data'!$E$5,0,10*ROW('Hygiene Data'!E39))),'Data Summary'!DR45="Yes"),OFFSET('Hygiene Data'!$E$5,0,10*ROW('Hygiene Data'!E39)),NA())</f>
        <v>#N/A</v>
      </c>
      <c r="BD45" s="87" t="e">
        <f ca="true">+IF(AND(ISNUMBER(OFFSET('Hygiene Data'!$E$7,0,10*ROW('Hygiene Data'!E39))),'Data Summary'!DS45="Yes"),OFFSET('Hygiene Data'!$E$7,0,10*ROW('Hygiene Data'!E39)),NA())</f>
        <v>#N/A</v>
      </c>
      <c r="BE45" s="87" t="e">
        <f ca="true">+IF(AND(ISNUMBER(OFFSET('Hygiene Data'!$E$9,0,10*ROW('Hygiene Data'!E39))),'Data Summary'!DT45="Yes"),OFFSET('Hygiene Data'!$E$9,0,10*ROW('Hygiene Data'!E39)),NA())</f>
        <v>#N/A</v>
      </c>
      <c r="BF45" s="87" t="e">
        <f ca="true">+IF(AND(ISNUMBER(OFFSET('Hygiene Data'!$F$5,0,10*ROW('Hygiene Data'!F39))),'Data Summary'!DU45="Yes"),OFFSET('Hygiene Data'!$F$5,0,10*ROW('Hygiene Data'!F39)),NA())</f>
        <v>#N/A</v>
      </c>
      <c r="BG45" s="87" t="e">
        <f ca="true">+IF(AND(ISNUMBER(OFFSET('Hygiene Data'!$F$7,0,10*ROW('Hygiene Data'!F39))),'Data Summary'!DV45="Yes"),OFFSET('Hygiene Data'!$F$7,0,10*ROW('Hygiene Data'!F39)),NA())</f>
        <v>#N/A</v>
      </c>
      <c r="BH45" s="87" t="e">
        <f ca="true">+IF(AND(ISNUMBER(OFFSET('Hygiene Data'!$F$9,0,10*ROW('Hygiene Data'!F39))),'Data Summary'!DW45="Yes"),OFFSET('Hygiene Data'!$F$9,0,10*ROW('Hygiene Data'!F39)),NA())</f>
        <v>#N/A</v>
      </c>
      <c r="BI45" s="87" t="e">
        <f ca="true">+IF(AND(ISNUMBER(OFFSET('Hygiene Data'!$G$5,0,10*ROW('Hygiene Data'!G39))),'Data Summary'!DX45="Yes"),OFFSET('Hygiene Data'!$G$5,0,10*ROW('Hygiene Data'!G39)),NA())</f>
        <v>#N/A</v>
      </c>
      <c r="BJ45" s="87" t="e">
        <f ca="true">+IF(AND(ISNUMBER(OFFSET('Hygiene Data'!$G$7,0,10*ROW('Hygiene Data'!G39))),'Data Summary'!DY45="Yes"),OFFSET('Hygiene Data'!$G$7,0,10*ROW('Hygiene Data'!G39)),NA())</f>
        <v>#N/A</v>
      </c>
      <c r="BK45" s="87" t="e">
        <f ca="true">+IF(AND(ISNUMBER(OFFSET('Hygiene Data'!$G$9,0,10*ROW('Hygiene Data'!G39))),'Data Summary'!DZ45="Yes"),OFFSET('Hygiene Data'!$G$9,0,10*ROW('Hygiene Data'!G39)),NA())</f>
        <v>#N/A</v>
      </c>
      <c r="BL45" s="87" t="e">
        <f ca="true">+IF(AND(ISNUMBER(OFFSET('Hygiene Data'!$H$5,0,10*ROW('Hygiene Data'!H39))),'Data Summary'!EA45="Yes"),OFFSET('Hygiene Data'!$H$5,0,10*ROW('Hygiene Data'!H39)),NA())</f>
        <v>#N/A</v>
      </c>
      <c r="BM45" s="87" t="e">
        <f ca="true">+IF(AND(ISNUMBER(OFFSET('Hygiene Data'!$H$7,0,10*ROW('Hygiene Data'!H39))),'Data Summary'!EB45="Yes"),OFFSET('Hygiene Data'!$H$7,0,10*ROW('Hygiene Data'!H39)),NA())</f>
        <v>#N/A</v>
      </c>
      <c r="BN45" s="87" t="e">
        <f ca="true">+IF(AND(ISNUMBER(OFFSET('Hygiene Data'!$H$9,0,10*ROW('Hygiene Data'!H39))),'Data Summary'!EC45="Yes"),OFFSET('Hygiene Data'!$H$9,0,10*ROW('Hygiene Data'!H39)),NA())</f>
        <v>#N/A</v>
      </c>
      <c r="BO45" s="87" t="e">
        <f ca="true">+IF(AND(ISNUMBER(OFFSET('Hygiene Data'!$I$5,0,10*ROW('Hygiene Data'!I39))),'Data Summary'!ED45="Yes"),OFFSET('Hygiene Data'!$I$5,0,10*ROW('Hygiene Data'!I39)),NA())</f>
        <v>#N/A</v>
      </c>
      <c r="BP45" s="87" t="e">
        <f ca="true">+IF(AND(ISNUMBER(OFFSET('Hygiene Data'!$I$7,0,10*ROW('Hygiene Data'!I39))),'Data Summary'!EE45="Yes"),OFFSET('Hygiene Data'!$I$7,0,10*ROW('Hygiene Data'!I39)),NA())</f>
        <v>#N/A</v>
      </c>
      <c r="BQ45" s="87" t="e">
        <f ca="true">+IF(AND(ISNUMBER(OFFSET('Hygiene Data'!$I$9,0,10*ROW('Hygiene Data'!I39))),'Data Summary'!EF45="Yes"),OFFSET('Hygiene Data'!$I$9,0,10*ROW('Hygiene Data'!I39)),NA())</f>
        <v>#N/A</v>
      </c>
    </row>
    <row xmlns:x14ac="http://schemas.microsoft.com/office/spreadsheetml/2009/9/ac" r="46" x14ac:dyDescent="0.2">
      <c r="A46" s="319" t="e">
        <f ca="true">+RIGHT('Data Summary'!A46,LEN('Data Summary'!A46)-9)</f>
        <v>#VALUE!</v>
      </c>
      <c r="B46" s="32" t="str">
        <f ca="true">+IF(ISTEXT('Data Summary'!B46),'Data Summary'!B46,"")</f>
        <v/>
      </c>
      <c r="C46" s="318" t="e">
        <f ca="true">+VALUE('Data Summary'!C46)</f>
        <v>#VALUE!</v>
      </c>
      <c r="D46" s="85" t="e">
        <f ca="true">+IF(AND(ISNUMBER(OFFSET('Water Data'!$D$4,0,10*ROW('Water Data'!D40))),'Data Summary'!BS46="Yes"),100-OFFSET('Water Data'!$D$4,0,10*ROW('Water Data'!D40)),NA())</f>
        <v>#N/A</v>
      </c>
      <c r="E46" s="85" t="e">
        <f ca="true">+IF(AND(ISNUMBER(OFFSET('Water Data'!$D$6,0,10*ROW('Water Data'!D40))),'Data Summary'!BT46="Yes"),OFFSET('Water Data'!$D$6,0,10*ROW('Water Data'!D40)),NA())</f>
        <v>#N/A</v>
      </c>
      <c r="F46" s="85" t="e">
        <f ca="true">+IF(AND(ISNUMBER(OFFSET('Water Data'!$D$9,0,10*ROW('Water Data'!D40))),'Data Summary'!BU46="Yes"),OFFSET('Water Data'!$D$9,0,10*ROW('Water Data'!D40)),NA())</f>
        <v>#N/A</v>
      </c>
      <c r="G46" s="85" t="e">
        <f ca="true">+IF(AND(ISNUMBER(OFFSET('Water Data'!$E$4,0,10*ROW('Water Data'!E40))),'Data Summary'!BV46="Yes"),100-OFFSET('Water Data'!$E$4,0,10*ROW('Water Data'!E40)),NA())</f>
        <v>#N/A</v>
      </c>
      <c r="H46" s="85" t="e">
        <f ca="true">+IF(AND(ISNUMBER(OFFSET('Water Data'!$E$6,0,10*ROW('Water Data'!E40))),'Data Summary'!BW46="Yes"),OFFSET('Water Data'!$E$6,0,10*ROW('Water Data'!E40)),NA())</f>
        <v>#N/A</v>
      </c>
      <c r="I46" s="85" t="e">
        <f ca="true">+IF(AND(ISNUMBER(OFFSET('Water Data'!$E$9,0,10*ROW('Water Data'!E40))),'Data Summary'!BX46="Yes"),OFFSET('Water Data'!$E$9,0,10*ROW('Water Data'!E40)),NA())</f>
        <v>#N/A</v>
      </c>
      <c r="J46" s="85" t="e">
        <f ca="true">+IF(AND(ISNUMBER(OFFSET('Water Data'!$F$4,0,10*ROW('Water Data'!F40))),'Data Summary'!BY46="Yes"),100-OFFSET('Water Data'!$F$4,0,10*ROW('Water Data'!F40)),NA())</f>
        <v>#N/A</v>
      </c>
      <c r="K46" s="85" t="e">
        <f ca="true">+IF(AND(ISNUMBER(OFFSET('Water Data'!$F$6,0,10*ROW('Water Data'!F40))),'Data Summary'!BZ46="Yes"),OFFSET('Water Data'!$F$6,0,10*ROW('Water Data'!F40)),NA())</f>
        <v>#N/A</v>
      </c>
      <c r="L46" s="85" t="e">
        <f ca="true">+IF(AND(ISNUMBER(OFFSET('Water Data'!$F$9,0,10*ROW('Water Data'!F40))),'Data Summary'!CA46="Yes"),OFFSET('Water Data'!$F$9,0,10*ROW('Water Data'!F40)),NA())</f>
        <v>#N/A</v>
      </c>
      <c r="M46" s="85" t="e">
        <f ca="true">+IF(AND(ISNUMBER(OFFSET('Water Data'!$G$4,0,10*ROW('Water Data'!G40))),'Data Summary'!CB46="Yes"),100-OFFSET('Water Data'!$G$4,0,10*ROW('Water Data'!G40)),NA())</f>
        <v>#N/A</v>
      </c>
      <c r="N46" s="85" t="e">
        <f ca="true">+IF(AND(ISNUMBER(OFFSET('Water Data'!$G$6,0,10*ROW('Water Data'!G40))),'Data Summary'!CC46="Yes"),OFFSET('Water Data'!$G$6,0,10*ROW('Water Data'!G40)),NA())</f>
        <v>#N/A</v>
      </c>
      <c r="O46" s="85" t="e">
        <f ca="true">+IF(AND(ISNUMBER(OFFSET('Water Data'!$G$9,0,10*ROW('Water Data'!G40))),'Data Summary'!CD46="Yes"),OFFSET('Water Data'!$G$9,0,10*ROW('Water Data'!G40)),NA())</f>
        <v>#N/A</v>
      </c>
      <c r="P46" s="85" t="e">
        <f ca="true">+IF(AND(ISNUMBER(OFFSET('Water Data'!$H$4,0,10*ROW('Water Data'!H40))),'Data Summary'!CE46="Yes"),100-OFFSET('Water Data'!$H$4,0,10*ROW('Water Data'!H40)),NA())</f>
        <v>#N/A</v>
      </c>
      <c r="Q46" s="85" t="e">
        <f ca="true">+IF(AND(ISNUMBER(OFFSET('Water Data'!$H$6,0,10*ROW('Water Data'!H40))),'Data Summary'!CF46="Yes"),OFFSET('Water Data'!$H$6,0,10*ROW('Water Data'!H40)),NA())</f>
        <v>#N/A</v>
      </c>
      <c r="R46" s="85" t="e">
        <f ca="true">+IF(AND(ISNUMBER(OFFSET('Water Data'!$H$9,0,10*ROW('Water Data'!H40))),'Data Summary'!CG46="Yes"),OFFSET('Water Data'!$H$9,0,10*ROW('Water Data'!H40)),NA())</f>
        <v>#N/A</v>
      </c>
      <c r="S46" s="85" t="e">
        <f ca="true">+IF(AND(ISNUMBER(OFFSET('Water Data'!$I$4,0,10*ROW('Water Data'!I40))),'Data Summary'!CH46="Yes"),100-OFFSET('Water Data'!$I$4,0,10*ROW('Water Data'!I40)),NA())</f>
        <v>#N/A</v>
      </c>
      <c r="T46" s="85" t="e">
        <f ca="true">+IF(AND(ISNUMBER(OFFSET('Water Data'!$I$6,0,10*ROW('Water Data'!I40))),'Data Summary'!CI46="Yes"),OFFSET('Water Data'!$I$6,0,10*ROW('Water Data'!I40)),NA())</f>
        <v>#N/A</v>
      </c>
      <c r="U46" s="85" t="e">
        <f ca="true">+IF(AND(ISNUMBER(OFFSET('Water Data'!$I$9,0,10*ROW('Water Data'!I40))),'Data Summary'!CJ46="Yes"),OFFSET('Water Data'!$I$9,0,10*ROW('Water Data'!I40)),NA())</f>
        <v>#N/A</v>
      </c>
      <c r="V46" s="86" t="e">
        <f ca="true">+IF(AND(ISNUMBER(OFFSET('Sanitation Data'!$D$4,0,10*ROW('Sanitation Data'!D40))),'Data Summary'!CK46="Yes"),100-OFFSET('Sanitation Data'!$D$4,0,10*ROW('Sanitation Data'!D40)),NA())</f>
        <v>#N/A</v>
      </c>
      <c r="W46" s="86" t="e">
        <f ca="true">+IF(AND(ISNUMBER(OFFSET('Sanitation Data'!$D$6,0,10*ROW('Sanitation Data'!D40))),'Data Summary'!CL46="Yes"),OFFSET('Sanitation Data'!$D$6,0,10*ROW('Sanitation Data'!D40)),NA())</f>
        <v>#N/A</v>
      </c>
      <c r="X46" s="86" t="e">
        <f ca="true">+IF(AND(ISNUMBER(OFFSET('Sanitation Data'!$D$10,0,10*ROW('Sanitation Data'!D40))),'Data Summary'!CM46="Yes"),OFFSET('Sanitation Data'!$D$10,0,10*ROW('Sanitation Data'!D40)),NA())</f>
        <v>#N/A</v>
      </c>
      <c r="Y46" s="86" t="e">
        <f ca="true">+IF(AND(ISNUMBER(OFFSET('Sanitation Data'!$D$11,0,10*ROW('Sanitation Data'!D40))),'Data Summary'!CN46="Yes"),OFFSET('Sanitation Data'!$D$11,0,10*ROW('Sanitation Data'!D40)),NA())</f>
        <v>#N/A</v>
      </c>
      <c r="Z46" s="86" t="e">
        <f ca="true">+IF(AND(ISNUMBER(OFFSET('Sanitation Data'!$D$12,0,10*ROW('Sanitation Data'!D40))),'Data Summary'!CO46="Yes"),OFFSET('Sanitation Data'!$D$12,0,10*ROW('Sanitation Data'!D40)),NA())</f>
        <v>#N/A</v>
      </c>
      <c r="AA46" s="86" t="e">
        <f ca="true">+IF(AND(ISNUMBER(OFFSET('Sanitation Data'!$E$4,0,10*ROW('Sanitation Data'!E40))),'Data Summary'!CP46="Yes"),100-OFFSET('Sanitation Data'!$E$4,0,10*ROW('Sanitation Data'!E40)),NA())</f>
        <v>#N/A</v>
      </c>
      <c r="AB46" s="86" t="e">
        <f ca="true">+IF(AND(ISNUMBER(OFFSET('Sanitation Data'!$E$6,0,10*ROW('Sanitation Data'!E40))),'Data Summary'!CQ46="Yes"),OFFSET('Sanitation Data'!$E$6,0,10*ROW('Sanitation Data'!E40)),NA())</f>
        <v>#N/A</v>
      </c>
      <c r="AC46" s="86" t="e">
        <f ca="true">+IF(AND(ISNUMBER(OFFSET('Sanitation Data'!$E$10,0,10*ROW('Sanitation Data'!E40))),'Data Summary'!CR46="Yes"),OFFSET('Sanitation Data'!$E$10,0,10*ROW('Sanitation Data'!E40)),NA())</f>
        <v>#N/A</v>
      </c>
      <c r="AD46" s="86" t="e">
        <f ca="true">+IF(AND(ISNUMBER(OFFSET('Sanitation Data'!$E$11,0,10*ROW('Sanitation Data'!E40))),'Data Summary'!CS46="Yes"),OFFSET('Sanitation Data'!$E$11,0,10*ROW('Sanitation Data'!E40)),NA())</f>
        <v>#N/A</v>
      </c>
      <c r="AE46" s="86" t="e">
        <f ca="true">+IF(AND(ISNUMBER(OFFSET('Sanitation Data'!$E$12,0,10*ROW('Sanitation Data'!E40))),'Data Summary'!CT46="Yes"),OFFSET('Sanitation Data'!$E$12,0,10*ROW('Sanitation Data'!E40)),NA())</f>
        <v>#N/A</v>
      </c>
      <c r="AF46" s="86" t="e">
        <f ca="true">+IF(AND(ISNUMBER(OFFSET('Sanitation Data'!$F$4,0,10*ROW('Sanitation Data'!F40))),'Data Summary'!CU46="Yes"),100-OFFSET('Sanitation Data'!$F$4,0,10*ROW('Sanitation Data'!F40)),NA())</f>
        <v>#N/A</v>
      </c>
      <c r="AG46" s="86" t="e">
        <f ca="true">+IF(AND(ISNUMBER(OFFSET('Sanitation Data'!$F$6,0,10*ROW('Sanitation Data'!F40))),'Data Summary'!CV46="Yes"),OFFSET('Sanitation Data'!$F$6,0,10*ROW('Sanitation Data'!F40)),NA())</f>
        <v>#N/A</v>
      </c>
      <c r="AH46" s="86" t="e">
        <f ca="true">+IF(AND(ISNUMBER(OFFSET('Sanitation Data'!$F$10,0,10*ROW('Sanitation Data'!F40))),'Data Summary'!CW46="Yes"),OFFSET('Sanitation Data'!$F$10,0,10*ROW('Sanitation Data'!F40)),NA())</f>
        <v>#N/A</v>
      </c>
      <c r="AI46" s="86" t="e">
        <f ca="true">+IF(AND(ISNUMBER(OFFSET('Sanitation Data'!$F$11,0,10*ROW('Sanitation Data'!F40))),'Data Summary'!CX46="Yes"),OFFSET('Sanitation Data'!$F$11,0,10*ROW('Sanitation Data'!F40)),NA())</f>
        <v>#N/A</v>
      </c>
      <c r="AJ46" s="86" t="e">
        <f ca="true">+IF(AND(ISNUMBER(OFFSET('Sanitation Data'!$F$12,0,10*ROW('Sanitation Data'!F40))),'Data Summary'!CY46="Yes"),OFFSET('Sanitation Data'!$F$12,0,10*ROW('Sanitation Data'!F40)),NA())</f>
        <v>#N/A</v>
      </c>
      <c r="AK46" s="86" t="e">
        <f ca="true">+IF(AND(ISNUMBER(OFFSET('Sanitation Data'!$G$4,0,10*ROW('Sanitation Data'!G40))),'Data Summary'!CZ46="Yes"),100-OFFSET('Sanitation Data'!$G$4,0,10*ROW('Sanitation Data'!G40)),NA())</f>
        <v>#N/A</v>
      </c>
      <c r="AL46" s="86" t="e">
        <f ca="true">+IF(AND(ISNUMBER(OFFSET('Sanitation Data'!$G$6,0,10*ROW('Sanitation Data'!G40))),'Data Summary'!DA46="Yes"),OFFSET('Sanitation Data'!$G$6,0,10*ROW('Sanitation Data'!G40)),NA())</f>
        <v>#N/A</v>
      </c>
      <c r="AM46" s="86" t="e">
        <f ca="true">+IF(AND(ISNUMBER(OFFSET('Sanitation Data'!$G$10,0,10*ROW('Sanitation Data'!G40))),'Data Summary'!DB46="Yes"),OFFSET('Sanitation Data'!$G$10,0,10*ROW('Sanitation Data'!G40)),NA())</f>
        <v>#N/A</v>
      </c>
      <c r="AN46" s="86" t="e">
        <f ca="true">+IF(AND(ISNUMBER(OFFSET('Sanitation Data'!$G$11,0,10*ROW('Sanitation Data'!G40))),'Data Summary'!DC46="Yes"),OFFSET('Sanitation Data'!$G$11,0,10*ROW('Sanitation Data'!G40)),NA())</f>
        <v>#N/A</v>
      </c>
      <c r="AO46" s="86" t="e">
        <f ca="true">+IF(AND(ISNUMBER(OFFSET('Sanitation Data'!$G$12,0,10*ROW('Sanitation Data'!G40))),'Data Summary'!DD46="Yes"),OFFSET('Sanitation Data'!$G$12,0,10*ROW('Sanitation Data'!G40)),NA())</f>
        <v>#N/A</v>
      </c>
      <c r="AP46" s="86" t="e">
        <f ca="true">+IF(AND(ISNUMBER(OFFSET('Sanitation Data'!$H$4,0,10*ROW('Sanitation Data'!H40))),'Data Summary'!DE46="Yes"),100-OFFSET('Sanitation Data'!$H$4,0,10*ROW('Sanitation Data'!H40)),NA())</f>
        <v>#N/A</v>
      </c>
      <c r="AQ46" s="86" t="e">
        <f ca="true">+IF(AND(ISNUMBER(OFFSET('Sanitation Data'!$H$6,0,10*ROW('Sanitation Data'!H40))),'Data Summary'!DF46="Yes"),OFFSET('Sanitation Data'!$H$6,0,10*ROW('Sanitation Data'!H40)),NA())</f>
        <v>#N/A</v>
      </c>
      <c r="AR46" s="86" t="e">
        <f ca="true">+IF(AND(ISNUMBER(OFFSET('Sanitation Data'!$H$10,0,10*ROW('Sanitation Data'!H40))),'Data Summary'!DG46="Yes"),OFFSET('Sanitation Data'!$H$10,0,10*ROW('Sanitation Data'!H40)),NA())</f>
        <v>#N/A</v>
      </c>
      <c r="AS46" s="86" t="e">
        <f ca="true">+IF(AND(ISNUMBER(OFFSET('Sanitation Data'!$H$11,0,10*ROW('Sanitation Data'!H40))),'Data Summary'!DH46="Yes"),OFFSET('Sanitation Data'!$H$11,0,10*ROW('Sanitation Data'!H40)),NA())</f>
        <v>#N/A</v>
      </c>
      <c r="AT46" s="86" t="e">
        <f ca="true">+IF(AND(ISNUMBER(OFFSET('Sanitation Data'!$H$12,0,10*ROW('Sanitation Data'!H40))),'Data Summary'!DI46="Yes"),OFFSET('Sanitation Data'!$H$12,0,10*ROW('Sanitation Data'!H40)),NA())</f>
        <v>#N/A</v>
      </c>
      <c r="AU46" s="86" t="e">
        <f ca="true">+IF(AND(ISNUMBER(OFFSET('Sanitation Data'!$I$4,0,10*ROW('Sanitation Data'!I40))),'Data Summary'!DJ46="Yes"),100-OFFSET('Sanitation Data'!$I$4,0,10*ROW('Sanitation Data'!I40)),NA())</f>
        <v>#N/A</v>
      </c>
      <c r="AV46" s="86" t="e">
        <f ca="true">+IF(AND(ISNUMBER(OFFSET('Sanitation Data'!$I$6,0,10*ROW('Sanitation Data'!I40))),'Data Summary'!DK46="Yes"),OFFSET('Sanitation Data'!$I$6,0,10*ROW('Sanitation Data'!I40)),NA())</f>
        <v>#N/A</v>
      </c>
      <c r="AW46" s="86" t="e">
        <f ca="true">+IF(AND(ISNUMBER(OFFSET('Sanitation Data'!$I$10,0,10*ROW('Sanitation Data'!I40))),'Data Summary'!DL46="Yes"),OFFSET('Sanitation Data'!$I$10,0,10*ROW('Sanitation Data'!I40)),NA())</f>
        <v>#N/A</v>
      </c>
      <c r="AX46" s="86" t="e">
        <f ca="true">+IF(AND(ISNUMBER(OFFSET('Sanitation Data'!$I$11,0,10*ROW('Sanitation Data'!I40))),'Data Summary'!DM46="Yes"),OFFSET('Sanitation Data'!$I$11,0,10*ROW('Sanitation Data'!I40)),NA())</f>
        <v>#N/A</v>
      </c>
      <c r="AY46" s="86" t="e">
        <f ca="true">+IF(AND(ISNUMBER(OFFSET('Sanitation Data'!$I$12,0,10*ROW('Sanitation Data'!I40))),'Data Summary'!DN46="Yes"),OFFSET('Sanitation Data'!$I$12,0,10*ROW('Sanitation Data'!I40)),NA())</f>
        <v>#N/A</v>
      </c>
      <c r="AZ46" s="87" t="e">
        <f ca="true">+IF(AND(ISNUMBER(OFFSET('Hygiene Data'!$D$5,0,10*ROW('Hygiene Data'!D40))),'Data Summary'!DO46="Yes"),OFFSET('Hygiene Data'!$D$5,0,10*ROW('Hygiene Data'!D40)),NA())</f>
        <v>#N/A</v>
      </c>
      <c r="BA46" s="87" t="e">
        <f ca="true">+IF(AND(ISNUMBER(OFFSET('Hygiene Data'!$D$7,0,10*ROW('Hygiene Data'!D40))),'Data Summary'!DP46="Yes"),OFFSET('Hygiene Data'!$D$7,0,10*ROW('Hygiene Data'!D40)),NA())</f>
        <v>#N/A</v>
      </c>
      <c r="BB46" s="87" t="e">
        <f ca="true">+IF(AND(ISNUMBER(OFFSET('Hygiene Data'!$D$9,0,10*ROW('Hygiene Data'!D40))),'Data Summary'!DQ46="Yes"),OFFSET('Hygiene Data'!$D$9,0,10*ROW('Hygiene Data'!D40)),NA())</f>
        <v>#N/A</v>
      </c>
      <c r="BC46" s="87" t="e">
        <f ca="true">+IF(AND(ISNUMBER(OFFSET('Hygiene Data'!$E$5,0,10*ROW('Hygiene Data'!E40))),'Data Summary'!DR46="Yes"),OFFSET('Hygiene Data'!$E$5,0,10*ROW('Hygiene Data'!E40)),NA())</f>
        <v>#N/A</v>
      </c>
      <c r="BD46" s="87" t="e">
        <f ca="true">+IF(AND(ISNUMBER(OFFSET('Hygiene Data'!$E$7,0,10*ROW('Hygiene Data'!E40))),'Data Summary'!DS46="Yes"),OFFSET('Hygiene Data'!$E$7,0,10*ROW('Hygiene Data'!E40)),NA())</f>
        <v>#N/A</v>
      </c>
      <c r="BE46" s="87" t="e">
        <f ca="true">+IF(AND(ISNUMBER(OFFSET('Hygiene Data'!$E$9,0,10*ROW('Hygiene Data'!E40))),'Data Summary'!DT46="Yes"),OFFSET('Hygiene Data'!$E$9,0,10*ROW('Hygiene Data'!E40)),NA())</f>
        <v>#N/A</v>
      </c>
      <c r="BF46" s="87" t="e">
        <f ca="true">+IF(AND(ISNUMBER(OFFSET('Hygiene Data'!$F$5,0,10*ROW('Hygiene Data'!F40))),'Data Summary'!DU46="Yes"),OFFSET('Hygiene Data'!$F$5,0,10*ROW('Hygiene Data'!F40)),NA())</f>
        <v>#N/A</v>
      </c>
      <c r="BG46" s="87" t="e">
        <f ca="true">+IF(AND(ISNUMBER(OFFSET('Hygiene Data'!$F$7,0,10*ROW('Hygiene Data'!F40))),'Data Summary'!DV46="Yes"),OFFSET('Hygiene Data'!$F$7,0,10*ROW('Hygiene Data'!F40)),NA())</f>
        <v>#N/A</v>
      </c>
      <c r="BH46" s="87" t="e">
        <f ca="true">+IF(AND(ISNUMBER(OFFSET('Hygiene Data'!$F$9,0,10*ROW('Hygiene Data'!F40))),'Data Summary'!DW46="Yes"),OFFSET('Hygiene Data'!$F$9,0,10*ROW('Hygiene Data'!F40)),NA())</f>
        <v>#N/A</v>
      </c>
      <c r="BI46" s="87" t="e">
        <f ca="true">+IF(AND(ISNUMBER(OFFSET('Hygiene Data'!$G$5,0,10*ROW('Hygiene Data'!G40))),'Data Summary'!DX46="Yes"),OFFSET('Hygiene Data'!$G$5,0,10*ROW('Hygiene Data'!G40)),NA())</f>
        <v>#N/A</v>
      </c>
      <c r="BJ46" s="87" t="e">
        <f ca="true">+IF(AND(ISNUMBER(OFFSET('Hygiene Data'!$G$7,0,10*ROW('Hygiene Data'!G40))),'Data Summary'!DY46="Yes"),OFFSET('Hygiene Data'!$G$7,0,10*ROW('Hygiene Data'!G40)),NA())</f>
        <v>#N/A</v>
      </c>
      <c r="BK46" s="87" t="e">
        <f ca="true">+IF(AND(ISNUMBER(OFFSET('Hygiene Data'!$G$9,0,10*ROW('Hygiene Data'!G40))),'Data Summary'!DZ46="Yes"),OFFSET('Hygiene Data'!$G$9,0,10*ROW('Hygiene Data'!G40)),NA())</f>
        <v>#N/A</v>
      </c>
      <c r="BL46" s="87" t="e">
        <f ca="true">+IF(AND(ISNUMBER(OFFSET('Hygiene Data'!$H$5,0,10*ROW('Hygiene Data'!H40))),'Data Summary'!EA46="Yes"),OFFSET('Hygiene Data'!$H$5,0,10*ROW('Hygiene Data'!H40)),NA())</f>
        <v>#N/A</v>
      </c>
      <c r="BM46" s="87" t="e">
        <f ca="true">+IF(AND(ISNUMBER(OFFSET('Hygiene Data'!$H$7,0,10*ROW('Hygiene Data'!H40))),'Data Summary'!EB46="Yes"),OFFSET('Hygiene Data'!$H$7,0,10*ROW('Hygiene Data'!H40)),NA())</f>
        <v>#N/A</v>
      </c>
      <c r="BN46" s="87" t="e">
        <f ca="true">+IF(AND(ISNUMBER(OFFSET('Hygiene Data'!$H$9,0,10*ROW('Hygiene Data'!H40))),'Data Summary'!EC46="Yes"),OFFSET('Hygiene Data'!$H$9,0,10*ROW('Hygiene Data'!H40)),NA())</f>
        <v>#N/A</v>
      </c>
      <c r="BO46" s="87" t="e">
        <f ca="true">+IF(AND(ISNUMBER(OFFSET('Hygiene Data'!$I$5,0,10*ROW('Hygiene Data'!I40))),'Data Summary'!ED46="Yes"),OFFSET('Hygiene Data'!$I$5,0,10*ROW('Hygiene Data'!I40)),NA())</f>
        <v>#N/A</v>
      </c>
      <c r="BP46" s="87" t="e">
        <f ca="true">+IF(AND(ISNUMBER(OFFSET('Hygiene Data'!$I$7,0,10*ROW('Hygiene Data'!I40))),'Data Summary'!EE46="Yes"),OFFSET('Hygiene Data'!$I$7,0,10*ROW('Hygiene Data'!I40)),NA())</f>
        <v>#N/A</v>
      </c>
      <c r="BQ46" s="87" t="e">
        <f ca="true">+IF(AND(ISNUMBER(OFFSET('Hygiene Data'!$I$9,0,10*ROW('Hygiene Data'!I40))),'Data Summary'!EF46="Yes"),OFFSET('Hygiene Data'!$I$9,0,10*ROW('Hygiene Data'!I40)),NA())</f>
        <v>#N/A</v>
      </c>
    </row>
    <row xmlns:x14ac="http://schemas.microsoft.com/office/spreadsheetml/2009/9/ac" r="47" x14ac:dyDescent="0.2">
      <c r="A47" s="319" t="e">
        <f ca="true">+RIGHT('Data Summary'!A47,LEN('Data Summary'!A47)-9)</f>
        <v>#VALUE!</v>
      </c>
      <c r="B47" s="32" t="str">
        <f ca="true">+IF(ISTEXT('Data Summary'!B47),'Data Summary'!B47,"")</f>
        <v/>
      </c>
      <c r="C47" s="318" t="e">
        <f ca="true">+VALUE('Data Summary'!C47)</f>
        <v>#VALUE!</v>
      </c>
      <c r="D47" s="85" t="e">
        <f ca="true">+IF(AND(ISNUMBER(OFFSET('Water Data'!$D$4,0,10*ROW('Water Data'!D41))),'Data Summary'!BS47="Yes"),100-OFFSET('Water Data'!$D$4,0,10*ROW('Water Data'!D41)),NA())</f>
        <v>#N/A</v>
      </c>
      <c r="E47" s="85" t="e">
        <f ca="true">+IF(AND(ISNUMBER(OFFSET('Water Data'!$D$6,0,10*ROW('Water Data'!D41))),'Data Summary'!BT47="Yes"),OFFSET('Water Data'!$D$6,0,10*ROW('Water Data'!D41)),NA())</f>
        <v>#N/A</v>
      </c>
      <c r="F47" s="85" t="e">
        <f ca="true">+IF(AND(ISNUMBER(OFFSET('Water Data'!$D$9,0,10*ROW('Water Data'!D41))),'Data Summary'!BU47="Yes"),OFFSET('Water Data'!$D$9,0,10*ROW('Water Data'!D41)),NA())</f>
        <v>#N/A</v>
      </c>
      <c r="G47" s="85" t="e">
        <f ca="true">+IF(AND(ISNUMBER(OFFSET('Water Data'!$E$4,0,10*ROW('Water Data'!E41))),'Data Summary'!BV47="Yes"),100-OFFSET('Water Data'!$E$4,0,10*ROW('Water Data'!E41)),NA())</f>
        <v>#N/A</v>
      </c>
      <c r="H47" s="85" t="e">
        <f ca="true">+IF(AND(ISNUMBER(OFFSET('Water Data'!$E$6,0,10*ROW('Water Data'!E41))),'Data Summary'!BW47="Yes"),OFFSET('Water Data'!$E$6,0,10*ROW('Water Data'!E41)),NA())</f>
        <v>#N/A</v>
      </c>
      <c r="I47" s="85" t="e">
        <f ca="true">+IF(AND(ISNUMBER(OFFSET('Water Data'!$E$9,0,10*ROW('Water Data'!E41))),'Data Summary'!BX47="Yes"),OFFSET('Water Data'!$E$9,0,10*ROW('Water Data'!E41)),NA())</f>
        <v>#N/A</v>
      </c>
      <c r="J47" s="85" t="e">
        <f ca="true">+IF(AND(ISNUMBER(OFFSET('Water Data'!$F$4,0,10*ROW('Water Data'!F41))),'Data Summary'!BY47="Yes"),100-OFFSET('Water Data'!$F$4,0,10*ROW('Water Data'!F41)),NA())</f>
        <v>#N/A</v>
      </c>
      <c r="K47" s="85" t="e">
        <f ca="true">+IF(AND(ISNUMBER(OFFSET('Water Data'!$F$6,0,10*ROW('Water Data'!F41))),'Data Summary'!BZ47="Yes"),OFFSET('Water Data'!$F$6,0,10*ROW('Water Data'!F41)),NA())</f>
        <v>#N/A</v>
      </c>
      <c r="L47" s="85" t="e">
        <f ca="true">+IF(AND(ISNUMBER(OFFSET('Water Data'!$F$9,0,10*ROW('Water Data'!F41))),'Data Summary'!CA47="Yes"),OFFSET('Water Data'!$F$9,0,10*ROW('Water Data'!F41)),NA())</f>
        <v>#N/A</v>
      </c>
      <c r="M47" s="85" t="e">
        <f ca="true">+IF(AND(ISNUMBER(OFFSET('Water Data'!$G$4,0,10*ROW('Water Data'!G41))),'Data Summary'!CB47="Yes"),100-OFFSET('Water Data'!$G$4,0,10*ROW('Water Data'!G41)),NA())</f>
        <v>#N/A</v>
      </c>
      <c r="N47" s="85" t="e">
        <f ca="true">+IF(AND(ISNUMBER(OFFSET('Water Data'!$G$6,0,10*ROW('Water Data'!G41))),'Data Summary'!CC47="Yes"),OFFSET('Water Data'!$G$6,0,10*ROW('Water Data'!G41)),NA())</f>
        <v>#N/A</v>
      </c>
      <c r="O47" s="85" t="e">
        <f ca="true">+IF(AND(ISNUMBER(OFFSET('Water Data'!$G$9,0,10*ROW('Water Data'!G41))),'Data Summary'!CD47="Yes"),OFFSET('Water Data'!$G$9,0,10*ROW('Water Data'!G41)),NA())</f>
        <v>#N/A</v>
      </c>
      <c r="P47" s="85" t="e">
        <f ca="true">+IF(AND(ISNUMBER(OFFSET('Water Data'!$H$4,0,10*ROW('Water Data'!H41))),'Data Summary'!CE47="Yes"),100-OFFSET('Water Data'!$H$4,0,10*ROW('Water Data'!H41)),NA())</f>
        <v>#N/A</v>
      </c>
      <c r="Q47" s="85" t="e">
        <f ca="true">+IF(AND(ISNUMBER(OFFSET('Water Data'!$H$6,0,10*ROW('Water Data'!H41))),'Data Summary'!CF47="Yes"),OFFSET('Water Data'!$H$6,0,10*ROW('Water Data'!H41)),NA())</f>
        <v>#N/A</v>
      </c>
      <c r="R47" s="85" t="e">
        <f ca="true">+IF(AND(ISNUMBER(OFFSET('Water Data'!$H$9,0,10*ROW('Water Data'!H41))),'Data Summary'!CG47="Yes"),OFFSET('Water Data'!$H$9,0,10*ROW('Water Data'!H41)),NA())</f>
        <v>#N/A</v>
      </c>
      <c r="S47" s="85" t="e">
        <f ca="true">+IF(AND(ISNUMBER(OFFSET('Water Data'!$I$4,0,10*ROW('Water Data'!I41))),'Data Summary'!CH47="Yes"),100-OFFSET('Water Data'!$I$4,0,10*ROW('Water Data'!I41)),NA())</f>
        <v>#N/A</v>
      </c>
      <c r="T47" s="85" t="e">
        <f ca="true">+IF(AND(ISNUMBER(OFFSET('Water Data'!$I$6,0,10*ROW('Water Data'!I41))),'Data Summary'!CI47="Yes"),OFFSET('Water Data'!$I$6,0,10*ROW('Water Data'!I41)),NA())</f>
        <v>#N/A</v>
      </c>
      <c r="U47" s="85" t="e">
        <f ca="true">+IF(AND(ISNUMBER(OFFSET('Water Data'!$I$9,0,10*ROW('Water Data'!I41))),'Data Summary'!CJ47="Yes"),OFFSET('Water Data'!$I$9,0,10*ROW('Water Data'!I41)),NA())</f>
        <v>#N/A</v>
      </c>
      <c r="V47" s="86" t="e">
        <f ca="true">+IF(AND(ISNUMBER(OFFSET('Sanitation Data'!$D$4,0,10*ROW('Sanitation Data'!D41))),'Data Summary'!CK47="Yes"),100-OFFSET('Sanitation Data'!$D$4,0,10*ROW('Sanitation Data'!D41)),NA())</f>
        <v>#N/A</v>
      </c>
      <c r="W47" s="86" t="e">
        <f ca="true">+IF(AND(ISNUMBER(OFFSET('Sanitation Data'!$D$6,0,10*ROW('Sanitation Data'!D41))),'Data Summary'!CL47="Yes"),OFFSET('Sanitation Data'!$D$6,0,10*ROW('Sanitation Data'!D41)),NA())</f>
        <v>#N/A</v>
      </c>
      <c r="X47" s="86" t="e">
        <f ca="true">+IF(AND(ISNUMBER(OFFSET('Sanitation Data'!$D$10,0,10*ROW('Sanitation Data'!D41))),'Data Summary'!CM47="Yes"),OFFSET('Sanitation Data'!$D$10,0,10*ROW('Sanitation Data'!D41)),NA())</f>
        <v>#N/A</v>
      </c>
      <c r="Y47" s="86" t="e">
        <f ca="true">+IF(AND(ISNUMBER(OFFSET('Sanitation Data'!$D$11,0,10*ROW('Sanitation Data'!D41))),'Data Summary'!CN47="Yes"),OFFSET('Sanitation Data'!$D$11,0,10*ROW('Sanitation Data'!D41)),NA())</f>
        <v>#N/A</v>
      </c>
      <c r="Z47" s="86" t="e">
        <f ca="true">+IF(AND(ISNUMBER(OFFSET('Sanitation Data'!$D$12,0,10*ROW('Sanitation Data'!D41))),'Data Summary'!CO47="Yes"),OFFSET('Sanitation Data'!$D$12,0,10*ROW('Sanitation Data'!D41)),NA())</f>
        <v>#N/A</v>
      </c>
      <c r="AA47" s="86" t="e">
        <f ca="true">+IF(AND(ISNUMBER(OFFSET('Sanitation Data'!$E$4,0,10*ROW('Sanitation Data'!E41))),'Data Summary'!CP47="Yes"),100-OFFSET('Sanitation Data'!$E$4,0,10*ROW('Sanitation Data'!E41)),NA())</f>
        <v>#N/A</v>
      </c>
      <c r="AB47" s="86" t="e">
        <f ca="true">+IF(AND(ISNUMBER(OFFSET('Sanitation Data'!$E$6,0,10*ROW('Sanitation Data'!E41))),'Data Summary'!CQ47="Yes"),OFFSET('Sanitation Data'!$E$6,0,10*ROW('Sanitation Data'!E41)),NA())</f>
        <v>#N/A</v>
      </c>
      <c r="AC47" s="86" t="e">
        <f ca="true">+IF(AND(ISNUMBER(OFFSET('Sanitation Data'!$E$10,0,10*ROW('Sanitation Data'!E41))),'Data Summary'!CR47="Yes"),OFFSET('Sanitation Data'!$E$10,0,10*ROW('Sanitation Data'!E41)),NA())</f>
        <v>#N/A</v>
      </c>
      <c r="AD47" s="86" t="e">
        <f ca="true">+IF(AND(ISNUMBER(OFFSET('Sanitation Data'!$E$11,0,10*ROW('Sanitation Data'!E41))),'Data Summary'!CS47="Yes"),OFFSET('Sanitation Data'!$E$11,0,10*ROW('Sanitation Data'!E41)),NA())</f>
        <v>#N/A</v>
      </c>
      <c r="AE47" s="86" t="e">
        <f ca="true">+IF(AND(ISNUMBER(OFFSET('Sanitation Data'!$E$12,0,10*ROW('Sanitation Data'!E41))),'Data Summary'!CT47="Yes"),OFFSET('Sanitation Data'!$E$12,0,10*ROW('Sanitation Data'!E41)),NA())</f>
        <v>#N/A</v>
      </c>
      <c r="AF47" s="86" t="e">
        <f ca="true">+IF(AND(ISNUMBER(OFFSET('Sanitation Data'!$F$4,0,10*ROW('Sanitation Data'!F41))),'Data Summary'!CU47="Yes"),100-OFFSET('Sanitation Data'!$F$4,0,10*ROW('Sanitation Data'!F41)),NA())</f>
        <v>#N/A</v>
      </c>
      <c r="AG47" s="86" t="e">
        <f ca="true">+IF(AND(ISNUMBER(OFFSET('Sanitation Data'!$F$6,0,10*ROW('Sanitation Data'!F41))),'Data Summary'!CV47="Yes"),OFFSET('Sanitation Data'!$F$6,0,10*ROW('Sanitation Data'!F41)),NA())</f>
        <v>#N/A</v>
      </c>
      <c r="AH47" s="86" t="e">
        <f ca="true">+IF(AND(ISNUMBER(OFFSET('Sanitation Data'!$F$10,0,10*ROW('Sanitation Data'!F41))),'Data Summary'!CW47="Yes"),OFFSET('Sanitation Data'!$F$10,0,10*ROW('Sanitation Data'!F41)),NA())</f>
        <v>#N/A</v>
      </c>
      <c r="AI47" s="86" t="e">
        <f ca="true">+IF(AND(ISNUMBER(OFFSET('Sanitation Data'!$F$11,0,10*ROW('Sanitation Data'!F41))),'Data Summary'!CX47="Yes"),OFFSET('Sanitation Data'!$F$11,0,10*ROW('Sanitation Data'!F41)),NA())</f>
        <v>#N/A</v>
      </c>
      <c r="AJ47" s="86" t="e">
        <f ca="true">+IF(AND(ISNUMBER(OFFSET('Sanitation Data'!$F$12,0,10*ROW('Sanitation Data'!F41))),'Data Summary'!CY47="Yes"),OFFSET('Sanitation Data'!$F$12,0,10*ROW('Sanitation Data'!F41)),NA())</f>
        <v>#N/A</v>
      </c>
      <c r="AK47" s="86" t="e">
        <f ca="true">+IF(AND(ISNUMBER(OFFSET('Sanitation Data'!$G$4,0,10*ROW('Sanitation Data'!G41))),'Data Summary'!CZ47="Yes"),100-OFFSET('Sanitation Data'!$G$4,0,10*ROW('Sanitation Data'!G41)),NA())</f>
        <v>#N/A</v>
      </c>
      <c r="AL47" s="86" t="e">
        <f ca="true">+IF(AND(ISNUMBER(OFFSET('Sanitation Data'!$G$6,0,10*ROW('Sanitation Data'!G41))),'Data Summary'!DA47="Yes"),OFFSET('Sanitation Data'!$G$6,0,10*ROW('Sanitation Data'!G41)),NA())</f>
        <v>#N/A</v>
      </c>
      <c r="AM47" s="86" t="e">
        <f ca="true">+IF(AND(ISNUMBER(OFFSET('Sanitation Data'!$G$10,0,10*ROW('Sanitation Data'!G41))),'Data Summary'!DB47="Yes"),OFFSET('Sanitation Data'!$G$10,0,10*ROW('Sanitation Data'!G41)),NA())</f>
        <v>#N/A</v>
      </c>
      <c r="AN47" s="86" t="e">
        <f ca="true">+IF(AND(ISNUMBER(OFFSET('Sanitation Data'!$G$11,0,10*ROW('Sanitation Data'!G41))),'Data Summary'!DC47="Yes"),OFFSET('Sanitation Data'!$G$11,0,10*ROW('Sanitation Data'!G41)),NA())</f>
        <v>#N/A</v>
      </c>
      <c r="AO47" s="86" t="e">
        <f ca="true">+IF(AND(ISNUMBER(OFFSET('Sanitation Data'!$G$12,0,10*ROW('Sanitation Data'!G41))),'Data Summary'!DD47="Yes"),OFFSET('Sanitation Data'!$G$12,0,10*ROW('Sanitation Data'!G41)),NA())</f>
        <v>#N/A</v>
      </c>
      <c r="AP47" s="86" t="e">
        <f ca="true">+IF(AND(ISNUMBER(OFFSET('Sanitation Data'!$H$4,0,10*ROW('Sanitation Data'!H41))),'Data Summary'!DE47="Yes"),100-OFFSET('Sanitation Data'!$H$4,0,10*ROW('Sanitation Data'!H41)),NA())</f>
        <v>#N/A</v>
      </c>
      <c r="AQ47" s="86" t="e">
        <f ca="true">+IF(AND(ISNUMBER(OFFSET('Sanitation Data'!$H$6,0,10*ROW('Sanitation Data'!H41))),'Data Summary'!DF47="Yes"),OFFSET('Sanitation Data'!$H$6,0,10*ROW('Sanitation Data'!H41)),NA())</f>
        <v>#N/A</v>
      </c>
      <c r="AR47" s="86" t="e">
        <f ca="true">+IF(AND(ISNUMBER(OFFSET('Sanitation Data'!$H$10,0,10*ROW('Sanitation Data'!H41))),'Data Summary'!DG47="Yes"),OFFSET('Sanitation Data'!$H$10,0,10*ROW('Sanitation Data'!H41)),NA())</f>
        <v>#N/A</v>
      </c>
      <c r="AS47" s="86" t="e">
        <f ca="true">+IF(AND(ISNUMBER(OFFSET('Sanitation Data'!$H$11,0,10*ROW('Sanitation Data'!H41))),'Data Summary'!DH47="Yes"),OFFSET('Sanitation Data'!$H$11,0,10*ROW('Sanitation Data'!H41)),NA())</f>
        <v>#N/A</v>
      </c>
      <c r="AT47" s="86" t="e">
        <f ca="true">+IF(AND(ISNUMBER(OFFSET('Sanitation Data'!$H$12,0,10*ROW('Sanitation Data'!H41))),'Data Summary'!DI47="Yes"),OFFSET('Sanitation Data'!$H$12,0,10*ROW('Sanitation Data'!H41)),NA())</f>
        <v>#N/A</v>
      </c>
      <c r="AU47" s="86" t="e">
        <f ca="true">+IF(AND(ISNUMBER(OFFSET('Sanitation Data'!$I$4,0,10*ROW('Sanitation Data'!I41))),'Data Summary'!DJ47="Yes"),100-OFFSET('Sanitation Data'!$I$4,0,10*ROW('Sanitation Data'!I41)),NA())</f>
        <v>#N/A</v>
      </c>
      <c r="AV47" s="86" t="e">
        <f ca="true">+IF(AND(ISNUMBER(OFFSET('Sanitation Data'!$I$6,0,10*ROW('Sanitation Data'!I41))),'Data Summary'!DK47="Yes"),OFFSET('Sanitation Data'!$I$6,0,10*ROW('Sanitation Data'!I41)),NA())</f>
        <v>#N/A</v>
      </c>
      <c r="AW47" s="86" t="e">
        <f ca="true">+IF(AND(ISNUMBER(OFFSET('Sanitation Data'!$I$10,0,10*ROW('Sanitation Data'!I41))),'Data Summary'!DL47="Yes"),OFFSET('Sanitation Data'!$I$10,0,10*ROW('Sanitation Data'!I41)),NA())</f>
        <v>#N/A</v>
      </c>
      <c r="AX47" s="86" t="e">
        <f ca="true">+IF(AND(ISNUMBER(OFFSET('Sanitation Data'!$I$11,0,10*ROW('Sanitation Data'!I41))),'Data Summary'!DM47="Yes"),OFFSET('Sanitation Data'!$I$11,0,10*ROW('Sanitation Data'!I41)),NA())</f>
        <v>#N/A</v>
      </c>
      <c r="AY47" s="86" t="e">
        <f ca="true">+IF(AND(ISNUMBER(OFFSET('Sanitation Data'!$I$12,0,10*ROW('Sanitation Data'!I41))),'Data Summary'!DN47="Yes"),OFFSET('Sanitation Data'!$I$12,0,10*ROW('Sanitation Data'!I41)),NA())</f>
        <v>#N/A</v>
      </c>
      <c r="AZ47" s="87" t="e">
        <f ca="true">+IF(AND(ISNUMBER(OFFSET('Hygiene Data'!$D$5,0,10*ROW('Hygiene Data'!D41))),'Data Summary'!DO47="Yes"),OFFSET('Hygiene Data'!$D$5,0,10*ROW('Hygiene Data'!D41)),NA())</f>
        <v>#N/A</v>
      </c>
      <c r="BA47" s="87" t="e">
        <f ca="true">+IF(AND(ISNUMBER(OFFSET('Hygiene Data'!$D$7,0,10*ROW('Hygiene Data'!D41))),'Data Summary'!DP47="Yes"),OFFSET('Hygiene Data'!$D$7,0,10*ROW('Hygiene Data'!D41)),NA())</f>
        <v>#N/A</v>
      </c>
      <c r="BB47" s="87" t="e">
        <f ca="true">+IF(AND(ISNUMBER(OFFSET('Hygiene Data'!$D$9,0,10*ROW('Hygiene Data'!D41))),'Data Summary'!DQ47="Yes"),OFFSET('Hygiene Data'!$D$9,0,10*ROW('Hygiene Data'!D41)),NA())</f>
        <v>#N/A</v>
      </c>
      <c r="BC47" s="87" t="e">
        <f ca="true">+IF(AND(ISNUMBER(OFFSET('Hygiene Data'!$E$5,0,10*ROW('Hygiene Data'!E41))),'Data Summary'!DR47="Yes"),OFFSET('Hygiene Data'!$E$5,0,10*ROW('Hygiene Data'!E41)),NA())</f>
        <v>#N/A</v>
      </c>
      <c r="BD47" s="87" t="e">
        <f ca="true">+IF(AND(ISNUMBER(OFFSET('Hygiene Data'!$E$7,0,10*ROW('Hygiene Data'!E41))),'Data Summary'!DS47="Yes"),OFFSET('Hygiene Data'!$E$7,0,10*ROW('Hygiene Data'!E41)),NA())</f>
        <v>#N/A</v>
      </c>
      <c r="BE47" s="87" t="e">
        <f ca="true">+IF(AND(ISNUMBER(OFFSET('Hygiene Data'!$E$9,0,10*ROW('Hygiene Data'!E41))),'Data Summary'!DT47="Yes"),OFFSET('Hygiene Data'!$E$9,0,10*ROW('Hygiene Data'!E41)),NA())</f>
        <v>#N/A</v>
      </c>
      <c r="BF47" s="87" t="e">
        <f ca="true">+IF(AND(ISNUMBER(OFFSET('Hygiene Data'!$F$5,0,10*ROW('Hygiene Data'!F41))),'Data Summary'!DU47="Yes"),OFFSET('Hygiene Data'!$F$5,0,10*ROW('Hygiene Data'!F41)),NA())</f>
        <v>#N/A</v>
      </c>
      <c r="BG47" s="87" t="e">
        <f ca="true">+IF(AND(ISNUMBER(OFFSET('Hygiene Data'!$F$7,0,10*ROW('Hygiene Data'!F41))),'Data Summary'!DV47="Yes"),OFFSET('Hygiene Data'!$F$7,0,10*ROW('Hygiene Data'!F41)),NA())</f>
        <v>#N/A</v>
      </c>
      <c r="BH47" s="87" t="e">
        <f ca="true">+IF(AND(ISNUMBER(OFFSET('Hygiene Data'!$F$9,0,10*ROW('Hygiene Data'!F41))),'Data Summary'!DW47="Yes"),OFFSET('Hygiene Data'!$F$9,0,10*ROW('Hygiene Data'!F41)),NA())</f>
        <v>#N/A</v>
      </c>
      <c r="BI47" s="87" t="e">
        <f ca="true">+IF(AND(ISNUMBER(OFFSET('Hygiene Data'!$G$5,0,10*ROW('Hygiene Data'!G41))),'Data Summary'!DX47="Yes"),OFFSET('Hygiene Data'!$G$5,0,10*ROW('Hygiene Data'!G41)),NA())</f>
        <v>#N/A</v>
      </c>
      <c r="BJ47" s="87" t="e">
        <f ca="true">+IF(AND(ISNUMBER(OFFSET('Hygiene Data'!$G$7,0,10*ROW('Hygiene Data'!G41))),'Data Summary'!DY47="Yes"),OFFSET('Hygiene Data'!$G$7,0,10*ROW('Hygiene Data'!G41)),NA())</f>
        <v>#N/A</v>
      </c>
      <c r="BK47" s="87" t="e">
        <f ca="true">+IF(AND(ISNUMBER(OFFSET('Hygiene Data'!$G$9,0,10*ROW('Hygiene Data'!G41))),'Data Summary'!DZ47="Yes"),OFFSET('Hygiene Data'!$G$9,0,10*ROW('Hygiene Data'!G41)),NA())</f>
        <v>#N/A</v>
      </c>
      <c r="BL47" s="87" t="e">
        <f ca="true">+IF(AND(ISNUMBER(OFFSET('Hygiene Data'!$H$5,0,10*ROW('Hygiene Data'!H41))),'Data Summary'!EA47="Yes"),OFFSET('Hygiene Data'!$H$5,0,10*ROW('Hygiene Data'!H41)),NA())</f>
        <v>#N/A</v>
      </c>
      <c r="BM47" s="87" t="e">
        <f ca="true">+IF(AND(ISNUMBER(OFFSET('Hygiene Data'!$H$7,0,10*ROW('Hygiene Data'!H41))),'Data Summary'!EB47="Yes"),OFFSET('Hygiene Data'!$H$7,0,10*ROW('Hygiene Data'!H41)),NA())</f>
        <v>#N/A</v>
      </c>
      <c r="BN47" s="87" t="e">
        <f ca="true">+IF(AND(ISNUMBER(OFFSET('Hygiene Data'!$H$9,0,10*ROW('Hygiene Data'!H41))),'Data Summary'!EC47="Yes"),OFFSET('Hygiene Data'!$H$9,0,10*ROW('Hygiene Data'!H41)),NA())</f>
        <v>#N/A</v>
      </c>
      <c r="BO47" s="87" t="e">
        <f ca="true">+IF(AND(ISNUMBER(OFFSET('Hygiene Data'!$I$5,0,10*ROW('Hygiene Data'!I41))),'Data Summary'!ED47="Yes"),OFFSET('Hygiene Data'!$I$5,0,10*ROW('Hygiene Data'!I41)),NA())</f>
        <v>#N/A</v>
      </c>
      <c r="BP47" s="87" t="e">
        <f ca="true">+IF(AND(ISNUMBER(OFFSET('Hygiene Data'!$I$7,0,10*ROW('Hygiene Data'!I41))),'Data Summary'!EE47="Yes"),OFFSET('Hygiene Data'!$I$7,0,10*ROW('Hygiene Data'!I41)),NA())</f>
        <v>#N/A</v>
      </c>
      <c r="BQ47" s="87" t="e">
        <f ca="true">+IF(AND(ISNUMBER(OFFSET('Hygiene Data'!$I$9,0,10*ROW('Hygiene Data'!I41))),'Data Summary'!EF47="Yes"),OFFSET('Hygiene Data'!$I$9,0,10*ROW('Hygiene Data'!I41)),NA())</f>
        <v>#N/A</v>
      </c>
    </row>
    <row xmlns:x14ac="http://schemas.microsoft.com/office/spreadsheetml/2009/9/ac" r="48" x14ac:dyDescent="0.2">
      <c r="A48" s="319" t="e">
        <f ca="true">+RIGHT('Data Summary'!A48,LEN('Data Summary'!A48)-9)</f>
        <v>#VALUE!</v>
      </c>
      <c r="B48" s="32" t="str">
        <f ca="true">+IF(ISTEXT('Data Summary'!B48),'Data Summary'!B48,"")</f>
        <v/>
      </c>
      <c r="C48" s="318" t="e">
        <f ca="true">+VALUE('Data Summary'!C48)</f>
        <v>#VALUE!</v>
      </c>
      <c r="D48" s="85" t="e">
        <f ca="true">+IF(AND(ISNUMBER(OFFSET('Water Data'!$D$4,0,10*ROW('Water Data'!D42))),'Data Summary'!BS48="Yes"),100-OFFSET('Water Data'!$D$4,0,10*ROW('Water Data'!D42)),NA())</f>
        <v>#N/A</v>
      </c>
      <c r="E48" s="85" t="e">
        <f ca="true">+IF(AND(ISNUMBER(OFFSET('Water Data'!$D$6,0,10*ROW('Water Data'!D42))),'Data Summary'!BT48="Yes"),OFFSET('Water Data'!$D$6,0,10*ROW('Water Data'!D42)),NA())</f>
        <v>#N/A</v>
      </c>
      <c r="F48" s="85" t="e">
        <f ca="true">+IF(AND(ISNUMBER(OFFSET('Water Data'!$D$9,0,10*ROW('Water Data'!D42))),'Data Summary'!BU48="Yes"),OFFSET('Water Data'!$D$9,0,10*ROW('Water Data'!D42)),NA())</f>
        <v>#N/A</v>
      </c>
      <c r="G48" s="85" t="e">
        <f ca="true">+IF(AND(ISNUMBER(OFFSET('Water Data'!$E$4,0,10*ROW('Water Data'!E42))),'Data Summary'!BV48="Yes"),100-OFFSET('Water Data'!$E$4,0,10*ROW('Water Data'!E42)),NA())</f>
        <v>#N/A</v>
      </c>
      <c r="H48" s="85" t="e">
        <f ca="true">+IF(AND(ISNUMBER(OFFSET('Water Data'!$E$6,0,10*ROW('Water Data'!E42))),'Data Summary'!BW48="Yes"),OFFSET('Water Data'!$E$6,0,10*ROW('Water Data'!E42)),NA())</f>
        <v>#N/A</v>
      </c>
      <c r="I48" s="85" t="e">
        <f ca="true">+IF(AND(ISNUMBER(OFFSET('Water Data'!$E$9,0,10*ROW('Water Data'!E42))),'Data Summary'!BX48="Yes"),OFFSET('Water Data'!$E$9,0,10*ROW('Water Data'!E42)),NA())</f>
        <v>#N/A</v>
      </c>
      <c r="J48" s="85" t="e">
        <f ca="true">+IF(AND(ISNUMBER(OFFSET('Water Data'!$F$4,0,10*ROW('Water Data'!F42))),'Data Summary'!BY48="Yes"),100-OFFSET('Water Data'!$F$4,0,10*ROW('Water Data'!F42)),NA())</f>
        <v>#N/A</v>
      </c>
      <c r="K48" s="85" t="e">
        <f ca="true">+IF(AND(ISNUMBER(OFFSET('Water Data'!$F$6,0,10*ROW('Water Data'!F42))),'Data Summary'!BZ48="Yes"),OFFSET('Water Data'!$F$6,0,10*ROW('Water Data'!F42)),NA())</f>
        <v>#N/A</v>
      </c>
      <c r="L48" s="85" t="e">
        <f ca="true">+IF(AND(ISNUMBER(OFFSET('Water Data'!$F$9,0,10*ROW('Water Data'!F42))),'Data Summary'!CA48="Yes"),OFFSET('Water Data'!$F$9,0,10*ROW('Water Data'!F42)),NA())</f>
        <v>#N/A</v>
      </c>
      <c r="M48" s="85" t="e">
        <f ca="true">+IF(AND(ISNUMBER(OFFSET('Water Data'!$G$4,0,10*ROW('Water Data'!G42))),'Data Summary'!CB48="Yes"),100-OFFSET('Water Data'!$G$4,0,10*ROW('Water Data'!G42)),NA())</f>
        <v>#N/A</v>
      </c>
      <c r="N48" s="85" t="e">
        <f ca="true">+IF(AND(ISNUMBER(OFFSET('Water Data'!$G$6,0,10*ROW('Water Data'!G42))),'Data Summary'!CC48="Yes"),OFFSET('Water Data'!$G$6,0,10*ROW('Water Data'!G42)),NA())</f>
        <v>#N/A</v>
      </c>
      <c r="O48" s="85" t="e">
        <f ca="true">+IF(AND(ISNUMBER(OFFSET('Water Data'!$G$9,0,10*ROW('Water Data'!G42))),'Data Summary'!CD48="Yes"),OFFSET('Water Data'!$G$9,0,10*ROW('Water Data'!G42)),NA())</f>
        <v>#N/A</v>
      </c>
      <c r="P48" s="85" t="e">
        <f ca="true">+IF(AND(ISNUMBER(OFFSET('Water Data'!$H$4,0,10*ROW('Water Data'!H42))),'Data Summary'!CE48="Yes"),100-OFFSET('Water Data'!$H$4,0,10*ROW('Water Data'!H42)),NA())</f>
        <v>#N/A</v>
      </c>
      <c r="Q48" s="85" t="e">
        <f ca="true">+IF(AND(ISNUMBER(OFFSET('Water Data'!$H$6,0,10*ROW('Water Data'!H42))),'Data Summary'!CF48="Yes"),OFFSET('Water Data'!$H$6,0,10*ROW('Water Data'!H42)),NA())</f>
        <v>#N/A</v>
      </c>
      <c r="R48" s="85" t="e">
        <f ca="true">+IF(AND(ISNUMBER(OFFSET('Water Data'!$H$9,0,10*ROW('Water Data'!H42))),'Data Summary'!CG48="Yes"),OFFSET('Water Data'!$H$9,0,10*ROW('Water Data'!H42)),NA())</f>
        <v>#N/A</v>
      </c>
      <c r="S48" s="85" t="e">
        <f ca="true">+IF(AND(ISNUMBER(OFFSET('Water Data'!$I$4,0,10*ROW('Water Data'!I42))),'Data Summary'!CH48="Yes"),100-OFFSET('Water Data'!$I$4,0,10*ROW('Water Data'!I42)),NA())</f>
        <v>#N/A</v>
      </c>
      <c r="T48" s="85" t="e">
        <f ca="true">+IF(AND(ISNUMBER(OFFSET('Water Data'!$I$6,0,10*ROW('Water Data'!I42))),'Data Summary'!CI48="Yes"),OFFSET('Water Data'!$I$6,0,10*ROW('Water Data'!I42)),NA())</f>
        <v>#N/A</v>
      </c>
      <c r="U48" s="85" t="e">
        <f ca="true">+IF(AND(ISNUMBER(OFFSET('Water Data'!$I$9,0,10*ROW('Water Data'!I42))),'Data Summary'!CJ48="Yes"),OFFSET('Water Data'!$I$9,0,10*ROW('Water Data'!I42)),NA())</f>
        <v>#N/A</v>
      </c>
      <c r="V48" s="86" t="e">
        <f ca="true">+IF(AND(ISNUMBER(OFFSET('Sanitation Data'!$D$4,0,10*ROW('Sanitation Data'!D42))),'Data Summary'!CK48="Yes"),100-OFFSET('Sanitation Data'!$D$4,0,10*ROW('Sanitation Data'!D42)),NA())</f>
        <v>#N/A</v>
      </c>
      <c r="W48" s="86" t="e">
        <f ca="true">+IF(AND(ISNUMBER(OFFSET('Sanitation Data'!$D$6,0,10*ROW('Sanitation Data'!D42))),'Data Summary'!CL48="Yes"),OFFSET('Sanitation Data'!$D$6,0,10*ROW('Sanitation Data'!D42)),NA())</f>
        <v>#N/A</v>
      </c>
      <c r="X48" s="86" t="e">
        <f ca="true">+IF(AND(ISNUMBER(OFFSET('Sanitation Data'!$D$10,0,10*ROW('Sanitation Data'!D42))),'Data Summary'!CM48="Yes"),OFFSET('Sanitation Data'!$D$10,0,10*ROW('Sanitation Data'!D42)),NA())</f>
        <v>#N/A</v>
      </c>
      <c r="Y48" s="86" t="e">
        <f ca="true">+IF(AND(ISNUMBER(OFFSET('Sanitation Data'!$D$11,0,10*ROW('Sanitation Data'!D42))),'Data Summary'!CN48="Yes"),OFFSET('Sanitation Data'!$D$11,0,10*ROW('Sanitation Data'!D42)),NA())</f>
        <v>#N/A</v>
      </c>
      <c r="Z48" s="86" t="e">
        <f ca="true">+IF(AND(ISNUMBER(OFFSET('Sanitation Data'!$D$12,0,10*ROW('Sanitation Data'!D42))),'Data Summary'!CO48="Yes"),OFFSET('Sanitation Data'!$D$12,0,10*ROW('Sanitation Data'!D42)),NA())</f>
        <v>#N/A</v>
      </c>
      <c r="AA48" s="86" t="e">
        <f ca="true">+IF(AND(ISNUMBER(OFFSET('Sanitation Data'!$E$4,0,10*ROW('Sanitation Data'!E42))),'Data Summary'!CP48="Yes"),100-OFFSET('Sanitation Data'!$E$4,0,10*ROW('Sanitation Data'!E42)),NA())</f>
        <v>#N/A</v>
      </c>
      <c r="AB48" s="86" t="e">
        <f ca="true">+IF(AND(ISNUMBER(OFFSET('Sanitation Data'!$E$6,0,10*ROW('Sanitation Data'!E42))),'Data Summary'!CQ48="Yes"),OFFSET('Sanitation Data'!$E$6,0,10*ROW('Sanitation Data'!E42)),NA())</f>
        <v>#N/A</v>
      </c>
      <c r="AC48" s="86" t="e">
        <f ca="true">+IF(AND(ISNUMBER(OFFSET('Sanitation Data'!$E$10,0,10*ROW('Sanitation Data'!E42))),'Data Summary'!CR48="Yes"),OFFSET('Sanitation Data'!$E$10,0,10*ROW('Sanitation Data'!E42)),NA())</f>
        <v>#N/A</v>
      </c>
      <c r="AD48" s="86" t="e">
        <f ca="true">+IF(AND(ISNUMBER(OFFSET('Sanitation Data'!$E$11,0,10*ROW('Sanitation Data'!E42))),'Data Summary'!CS48="Yes"),OFFSET('Sanitation Data'!$E$11,0,10*ROW('Sanitation Data'!E42)),NA())</f>
        <v>#N/A</v>
      </c>
      <c r="AE48" s="86" t="e">
        <f ca="true">+IF(AND(ISNUMBER(OFFSET('Sanitation Data'!$E$12,0,10*ROW('Sanitation Data'!E42))),'Data Summary'!CT48="Yes"),OFFSET('Sanitation Data'!$E$12,0,10*ROW('Sanitation Data'!E42)),NA())</f>
        <v>#N/A</v>
      </c>
      <c r="AF48" s="86" t="e">
        <f ca="true">+IF(AND(ISNUMBER(OFFSET('Sanitation Data'!$F$4,0,10*ROW('Sanitation Data'!F42))),'Data Summary'!CU48="Yes"),100-OFFSET('Sanitation Data'!$F$4,0,10*ROW('Sanitation Data'!F42)),NA())</f>
        <v>#N/A</v>
      </c>
      <c r="AG48" s="86" t="e">
        <f ca="true">+IF(AND(ISNUMBER(OFFSET('Sanitation Data'!$F$6,0,10*ROW('Sanitation Data'!F42))),'Data Summary'!CV48="Yes"),OFFSET('Sanitation Data'!$F$6,0,10*ROW('Sanitation Data'!F42)),NA())</f>
        <v>#N/A</v>
      </c>
      <c r="AH48" s="86" t="e">
        <f ca="true">+IF(AND(ISNUMBER(OFFSET('Sanitation Data'!$F$10,0,10*ROW('Sanitation Data'!F42))),'Data Summary'!CW48="Yes"),OFFSET('Sanitation Data'!$F$10,0,10*ROW('Sanitation Data'!F42)),NA())</f>
        <v>#N/A</v>
      </c>
      <c r="AI48" s="86" t="e">
        <f ca="true">+IF(AND(ISNUMBER(OFFSET('Sanitation Data'!$F$11,0,10*ROW('Sanitation Data'!F42))),'Data Summary'!CX48="Yes"),OFFSET('Sanitation Data'!$F$11,0,10*ROW('Sanitation Data'!F42)),NA())</f>
        <v>#N/A</v>
      </c>
      <c r="AJ48" s="86" t="e">
        <f ca="true">+IF(AND(ISNUMBER(OFFSET('Sanitation Data'!$F$12,0,10*ROW('Sanitation Data'!F42))),'Data Summary'!CY48="Yes"),OFFSET('Sanitation Data'!$F$12,0,10*ROW('Sanitation Data'!F42)),NA())</f>
        <v>#N/A</v>
      </c>
      <c r="AK48" s="86" t="e">
        <f ca="true">+IF(AND(ISNUMBER(OFFSET('Sanitation Data'!$G$4,0,10*ROW('Sanitation Data'!G42))),'Data Summary'!CZ48="Yes"),100-OFFSET('Sanitation Data'!$G$4,0,10*ROW('Sanitation Data'!G42)),NA())</f>
        <v>#N/A</v>
      </c>
      <c r="AL48" s="86" t="e">
        <f ca="true">+IF(AND(ISNUMBER(OFFSET('Sanitation Data'!$G$6,0,10*ROW('Sanitation Data'!G42))),'Data Summary'!DA48="Yes"),OFFSET('Sanitation Data'!$G$6,0,10*ROW('Sanitation Data'!G42)),NA())</f>
        <v>#N/A</v>
      </c>
      <c r="AM48" s="86" t="e">
        <f ca="true">+IF(AND(ISNUMBER(OFFSET('Sanitation Data'!$G$10,0,10*ROW('Sanitation Data'!G42))),'Data Summary'!DB48="Yes"),OFFSET('Sanitation Data'!$G$10,0,10*ROW('Sanitation Data'!G42)),NA())</f>
        <v>#N/A</v>
      </c>
      <c r="AN48" s="86" t="e">
        <f ca="true">+IF(AND(ISNUMBER(OFFSET('Sanitation Data'!$G$11,0,10*ROW('Sanitation Data'!G42))),'Data Summary'!DC48="Yes"),OFFSET('Sanitation Data'!$G$11,0,10*ROW('Sanitation Data'!G42)),NA())</f>
        <v>#N/A</v>
      </c>
      <c r="AO48" s="86" t="e">
        <f ca="true">+IF(AND(ISNUMBER(OFFSET('Sanitation Data'!$G$12,0,10*ROW('Sanitation Data'!G42))),'Data Summary'!DD48="Yes"),OFFSET('Sanitation Data'!$G$12,0,10*ROW('Sanitation Data'!G42)),NA())</f>
        <v>#N/A</v>
      </c>
      <c r="AP48" s="86" t="e">
        <f ca="true">+IF(AND(ISNUMBER(OFFSET('Sanitation Data'!$H$4,0,10*ROW('Sanitation Data'!H42))),'Data Summary'!DE48="Yes"),100-OFFSET('Sanitation Data'!$H$4,0,10*ROW('Sanitation Data'!H42)),NA())</f>
        <v>#N/A</v>
      </c>
      <c r="AQ48" s="86" t="e">
        <f ca="true">+IF(AND(ISNUMBER(OFFSET('Sanitation Data'!$H$6,0,10*ROW('Sanitation Data'!H42))),'Data Summary'!DF48="Yes"),OFFSET('Sanitation Data'!$H$6,0,10*ROW('Sanitation Data'!H42)),NA())</f>
        <v>#N/A</v>
      </c>
      <c r="AR48" s="86" t="e">
        <f ca="true">+IF(AND(ISNUMBER(OFFSET('Sanitation Data'!$H$10,0,10*ROW('Sanitation Data'!H42))),'Data Summary'!DG48="Yes"),OFFSET('Sanitation Data'!$H$10,0,10*ROW('Sanitation Data'!H42)),NA())</f>
        <v>#N/A</v>
      </c>
      <c r="AS48" s="86" t="e">
        <f ca="true">+IF(AND(ISNUMBER(OFFSET('Sanitation Data'!$H$11,0,10*ROW('Sanitation Data'!H42))),'Data Summary'!DH48="Yes"),OFFSET('Sanitation Data'!$H$11,0,10*ROW('Sanitation Data'!H42)),NA())</f>
        <v>#N/A</v>
      </c>
      <c r="AT48" s="86" t="e">
        <f ca="true">+IF(AND(ISNUMBER(OFFSET('Sanitation Data'!$H$12,0,10*ROW('Sanitation Data'!H42))),'Data Summary'!DI48="Yes"),OFFSET('Sanitation Data'!$H$12,0,10*ROW('Sanitation Data'!H42)),NA())</f>
        <v>#N/A</v>
      </c>
      <c r="AU48" s="86" t="e">
        <f ca="true">+IF(AND(ISNUMBER(OFFSET('Sanitation Data'!$I$4,0,10*ROW('Sanitation Data'!I42))),'Data Summary'!DJ48="Yes"),100-OFFSET('Sanitation Data'!$I$4,0,10*ROW('Sanitation Data'!I42)),NA())</f>
        <v>#N/A</v>
      </c>
      <c r="AV48" s="86" t="e">
        <f ca="true">+IF(AND(ISNUMBER(OFFSET('Sanitation Data'!$I$6,0,10*ROW('Sanitation Data'!I42))),'Data Summary'!DK48="Yes"),OFFSET('Sanitation Data'!$I$6,0,10*ROW('Sanitation Data'!I42)),NA())</f>
        <v>#N/A</v>
      </c>
      <c r="AW48" s="86" t="e">
        <f ca="true">+IF(AND(ISNUMBER(OFFSET('Sanitation Data'!$I$10,0,10*ROW('Sanitation Data'!I42))),'Data Summary'!DL48="Yes"),OFFSET('Sanitation Data'!$I$10,0,10*ROW('Sanitation Data'!I42)),NA())</f>
        <v>#N/A</v>
      </c>
      <c r="AX48" s="86" t="e">
        <f ca="true">+IF(AND(ISNUMBER(OFFSET('Sanitation Data'!$I$11,0,10*ROW('Sanitation Data'!I42))),'Data Summary'!DM48="Yes"),OFFSET('Sanitation Data'!$I$11,0,10*ROW('Sanitation Data'!I42)),NA())</f>
        <v>#N/A</v>
      </c>
      <c r="AY48" s="86" t="e">
        <f ca="true">+IF(AND(ISNUMBER(OFFSET('Sanitation Data'!$I$12,0,10*ROW('Sanitation Data'!I42))),'Data Summary'!DN48="Yes"),OFFSET('Sanitation Data'!$I$12,0,10*ROW('Sanitation Data'!I42)),NA())</f>
        <v>#N/A</v>
      </c>
      <c r="AZ48" s="87" t="e">
        <f ca="true">+IF(AND(ISNUMBER(OFFSET('Hygiene Data'!$D$5,0,10*ROW('Hygiene Data'!D42))),'Data Summary'!DO48="Yes"),OFFSET('Hygiene Data'!$D$5,0,10*ROW('Hygiene Data'!D42)),NA())</f>
        <v>#N/A</v>
      </c>
      <c r="BA48" s="87" t="e">
        <f ca="true">+IF(AND(ISNUMBER(OFFSET('Hygiene Data'!$D$7,0,10*ROW('Hygiene Data'!D42))),'Data Summary'!DP48="Yes"),OFFSET('Hygiene Data'!$D$7,0,10*ROW('Hygiene Data'!D42)),NA())</f>
        <v>#N/A</v>
      </c>
      <c r="BB48" s="87" t="e">
        <f ca="true">+IF(AND(ISNUMBER(OFFSET('Hygiene Data'!$D$9,0,10*ROW('Hygiene Data'!D42))),'Data Summary'!DQ48="Yes"),OFFSET('Hygiene Data'!$D$9,0,10*ROW('Hygiene Data'!D42)),NA())</f>
        <v>#N/A</v>
      </c>
      <c r="BC48" s="87" t="e">
        <f ca="true">+IF(AND(ISNUMBER(OFFSET('Hygiene Data'!$E$5,0,10*ROW('Hygiene Data'!E42))),'Data Summary'!DR48="Yes"),OFFSET('Hygiene Data'!$E$5,0,10*ROW('Hygiene Data'!E42)),NA())</f>
        <v>#N/A</v>
      </c>
      <c r="BD48" s="87" t="e">
        <f ca="true">+IF(AND(ISNUMBER(OFFSET('Hygiene Data'!$E$7,0,10*ROW('Hygiene Data'!E42))),'Data Summary'!DS48="Yes"),OFFSET('Hygiene Data'!$E$7,0,10*ROW('Hygiene Data'!E42)),NA())</f>
        <v>#N/A</v>
      </c>
      <c r="BE48" s="87" t="e">
        <f ca="true">+IF(AND(ISNUMBER(OFFSET('Hygiene Data'!$E$9,0,10*ROW('Hygiene Data'!E42))),'Data Summary'!DT48="Yes"),OFFSET('Hygiene Data'!$E$9,0,10*ROW('Hygiene Data'!E42)),NA())</f>
        <v>#N/A</v>
      </c>
      <c r="BF48" s="87" t="e">
        <f ca="true">+IF(AND(ISNUMBER(OFFSET('Hygiene Data'!$F$5,0,10*ROW('Hygiene Data'!F42))),'Data Summary'!DU48="Yes"),OFFSET('Hygiene Data'!$F$5,0,10*ROW('Hygiene Data'!F42)),NA())</f>
        <v>#N/A</v>
      </c>
      <c r="BG48" s="87" t="e">
        <f ca="true">+IF(AND(ISNUMBER(OFFSET('Hygiene Data'!$F$7,0,10*ROW('Hygiene Data'!F42))),'Data Summary'!DV48="Yes"),OFFSET('Hygiene Data'!$F$7,0,10*ROW('Hygiene Data'!F42)),NA())</f>
        <v>#N/A</v>
      </c>
      <c r="BH48" s="87" t="e">
        <f ca="true">+IF(AND(ISNUMBER(OFFSET('Hygiene Data'!$F$9,0,10*ROW('Hygiene Data'!F42))),'Data Summary'!DW48="Yes"),OFFSET('Hygiene Data'!$F$9,0,10*ROW('Hygiene Data'!F42)),NA())</f>
        <v>#N/A</v>
      </c>
      <c r="BI48" s="87" t="e">
        <f ca="true">+IF(AND(ISNUMBER(OFFSET('Hygiene Data'!$G$5,0,10*ROW('Hygiene Data'!G42))),'Data Summary'!DX48="Yes"),OFFSET('Hygiene Data'!$G$5,0,10*ROW('Hygiene Data'!G42)),NA())</f>
        <v>#N/A</v>
      </c>
      <c r="BJ48" s="87" t="e">
        <f ca="true">+IF(AND(ISNUMBER(OFFSET('Hygiene Data'!$G$7,0,10*ROW('Hygiene Data'!G42))),'Data Summary'!DY48="Yes"),OFFSET('Hygiene Data'!$G$7,0,10*ROW('Hygiene Data'!G42)),NA())</f>
        <v>#N/A</v>
      </c>
      <c r="BK48" s="87" t="e">
        <f ca="true">+IF(AND(ISNUMBER(OFFSET('Hygiene Data'!$G$9,0,10*ROW('Hygiene Data'!G42))),'Data Summary'!DZ48="Yes"),OFFSET('Hygiene Data'!$G$9,0,10*ROW('Hygiene Data'!G42)),NA())</f>
        <v>#N/A</v>
      </c>
      <c r="BL48" s="87" t="e">
        <f ca="true">+IF(AND(ISNUMBER(OFFSET('Hygiene Data'!$H$5,0,10*ROW('Hygiene Data'!H42))),'Data Summary'!EA48="Yes"),OFFSET('Hygiene Data'!$H$5,0,10*ROW('Hygiene Data'!H42)),NA())</f>
        <v>#N/A</v>
      </c>
      <c r="BM48" s="87" t="e">
        <f ca="true">+IF(AND(ISNUMBER(OFFSET('Hygiene Data'!$H$7,0,10*ROW('Hygiene Data'!H42))),'Data Summary'!EB48="Yes"),OFFSET('Hygiene Data'!$H$7,0,10*ROW('Hygiene Data'!H42)),NA())</f>
        <v>#N/A</v>
      </c>
      <c r="BN48" s="87" t="e">
        <f ca="true">+IF(AND(ISNUMBER(OFFSET('Hygiene Data'!$H$9,0,10*ROW('Hygiene Data'!H42))),'Data Summary'!EC48="Yes"),OFFSET('Hygiene Data'!$H$9,0,10*ROW('Hygiene Data'!H42)),NA())</f>
        <v>#N/A</v>
      </c>
      <c r="BO48" s="87" t="e">
        <f ca="true">+IF(AND(ISNUMBER(OFFSET('Hygiene Data'!$I$5,0,10*ROW('Hygiene Data'!I42))),'Data Summary'!ED48="Yes"),OFFSET('Hygiene Data'!$I$5,0,10*ROW('Hygiene Data'!I42)),NA())</f>
        <v>#N/A</v>
      </c>
      <c r="BP48" s="87" t="e">
        <f ca="true">+IF(AND(ISNUMBER(OFFSET('Hygiene Data'!$I$7,0,10*ROW('Hygiene Data'!I42))),'Data Summary'!EE48="Yes"),OFFSET('Hygiene Data'!$I$7,0,10*ROW('Hygiene Data'!I42)),NA())</f>
        <v>#N/A</v>
      </c>
      <c r="BQ48" s="87" t="e">
        <f ca="true">+IF(AND(ISNUMBER(OFFSET('Hygiene Data'!$I$9,0,10*ROW('Hygiene Data'!I42))),'Data Summary'!EF48="Yes"),OFFSET('Hygiene Data'!$I$9,0,10*ROW('Hygiene Data'!I42)),NA())</f>
        <v>#N/A</v>
      </c>
    </row>
    <row xmlns:x14ac="http://schemas.microsoft.com/office/spreadsheetml/2009/9/ac" r="49" x14ac:dyDescent="0.2">
      <c r="A49" s="319" t="e">
        <f ca="true">+RIGHT('Data Summary'!A49,LEN('Data Summary'!A49)-9)</f>
        <v>#VALUE!</v>
      </c>
      <c r="B49" s="32" t="str">
        <f ca="true">+IF(ISTEXT('Data Summary'!B49),'Data Summary'!B49,"")</f>
        <v/>
      </c>
      <c r="C49" s="318" t="e">
        <f ca="true">+VALUE('Data Summary'!C49)</f>
        <v>#VALUE!</v>
      </c>
      <c r="D49" s="85" t="e">
        <f ca="true">+IF(AND(ISNUMBER(OFFSET('Water Data'!$D$4,0,10*ROW('Water Data'!D43))),'Data Summary'!BS49="Yes"),100-OFFSET('Water Data'!$D$4,0,10*ROW('Water Data'!D43)),NA())</f>
        <v>#N/A</v>
      </c>
      <c r="E49" s="85" t="e">
        <f ca="true">+IF(AND(ISNUMBER(OFFSET('Water Data'!$D$6,0,10*ROW('Water Data'!D43))),'Data Summary'!BT49="Yes"),OFFSET('Water Data'!$D$6,0,10*ROW('Water Data'!D43)),NA())</f>
        <v>#N/A</v>
      </c>
      <c r="F49" s="85" t="e">
        <f ca="true">+IF(AND(ISNUMBER(OFFSET('Water Data'!$D$9,0,10*ROW('Water Data'!D43))),'Data Summary'!BU49="Yes"),OFFSET('Water Data'!$D$9,0,10*ROW('Water Data'!D43)),NA())</f>
        <v>#N/A</v>
      </c>
      <c r="G49" s="85" t="e">
        <f ca="true">+IF(AND(ISNUMBER(OFFSET('Water Data'!$E$4,0,10*ROW('Water Data'!E43))),'Data Summary'!BV49="Yes"),100-OFFSET('Water Data'!$E$4,0,10*ROW('Water Data'!E43)),NA())</f>
        <v>#N/A</v>
      </c>
      <c r="H49" s="85" t="e">
        <f ca="true">+IF(AND(ISNUMBER(OFFSET('Water Data'!$E$6,0,10*ROW('Water Data'!E43))),'Data Summary'!BW49="Yes"),OFFSET('Water Data'!$E$6,0,10*ROW('Water Data'!E43)),NA())</f>
        <v>#N/A</v>
      </c>
      <c r="I49" s="85" t="e">
        <f ca="true">+IF(AND(ISNUMBER(OFFSET('Water Data'!$E$9,0,10*ROW('Water Data'!E43))),'Data Summary'!BX49="Yes"),OFFSET('Water Data'!$E$9,0,10*ROW('Water Data'!E43)),NA())</f>
        <v>#N/A</v>
      </c>
      <c r="J49" s="85" t="e">
        <f ca="true">+IF(AND(ISNUMBER(OFFSET('Water Data'!$F$4,0,10*ROW('Water Data'!F43))),'Data Summary'!BY49="Yes"),100-OFFSET('Water Data'!$F$4,0,10*ROW('Water Data'!F43)),NA())</f>
        <v>#N/A</v>
      </c>
      <c r="K49" s="85" t="e">
        <f ca="true">+IF(AND(ISNUMBER(OFFSET('Water Data'!$F$6,0,10*ROW('Water Data'!F43))),'Data Summary'!BZ49="Yes"),OFFSET('Water Data'!$F$6,0,10*ROW('Water Data'!F43)),NA())</f>
        <v>#N/A</v>
      </c>
      <c r="L49" s="85" t="e">
        <f ca="true">+IF(AND(ISNUMBER(OFFSET('Water Data'!$F$9,0,10*ROW('Water Data'!F43))),'Data Summary'!CA49="Yes"),OFFSET('Water Data'!$F$9,0,10*ROW('Water Data'!F43)),NA())</f>
        <v>#N/A</v>
      </c>
      <c r="M49" s="85" t="e">
        <f ca="true">+IF(AND(ISNUMBER(OFFSET('Water Data'!$G$4,0,10*ROW('Water Data'!G43))),'Data Summary'!CB49="Yes"),100-OFFSET('Water Data'!$G$4,0,10*ROW('Water Data'!G43)),NA())</f>
        <v>#N/A</v>
      </c>
      <c r="N49" s="85" t="e">
        <f ca="true">+IF(AND(ISNUMBER(OFFSET('Water Data'!$G$6,0,10*ROW('Water Data'!G43))),'Data Summary'!CC49="Yes"),OFFSET('Water Data'!$G$6,0,10*ROW('Water Data'!G43)),NA())</f>
        <v>#N/A</v>
      </c>
      <c r="O49" s="85" t="e">
        <f ca="true">+IF(AND(ISNUMBER(OFFSET('Water Data'!$G$9,0,10*ROW('Water Data'!G43))),'Data Summary'!CD49="Yes"),OFFSET('Water Data'!$G$9,0,10*ROW('Water Data'!G43)),NA())</f>
        <v>#N/A</v>
      </c>
      <c r="P49" s="85" t="e">
        <f ca="true">+IF(AND(ISNUMBER(OFFSET('Water Data'!$H$4,0,10*ROW('Water Data'!H43))),'Data Summary'!CE49="Yes"),100-OFFSET('Water Data'!$H$4,0,10*ROW('Water Data'!H43)),NA())</f>
        <v>#N/A</v>
      </c>
      <c r="Q49" s="85" t="e">
        <f ca="true">+IF(AND(ISNUMBER(OFFSET('Water Data'!$H$6,0,10*ROW('Water Data'!H43))),'Data Summary'!CF49="Yes"),OFFSET('Water Data'!$H$6,0,10*ROW('Water Data'!H43)),NA())</f>
        <v>#N/A</v>
      </c>
      <c r="R49" s="85" t="e">
        <f ca="true">+IF(AND(ISNUMBER(OFFSET('Water Data'!$H$9,0,10*ROW('Water Data'!H43))),'Data Summary'!CG49="Yes"),OFFSET('Water Data'!$H$9,0,10*ROW('Water Data'!H43)),NA())</f>
        <v>#N/A</v>
      </c>
      <c r="S49" s="85" t="e">
        <f ca="true">+IF(AND(ISNUMBER(OFFSET('Water Data'!$I$4,0,10*ROW('Water Data'!I43))),'Data Summary'!CH49="Yes"),100-OFFSET('Water Data'!$I$4,0,10*ROW('Water Data'!I43)),NA())</f>
        <v>#N/A</v>
      </c>
      <c r="T49" s="85" t="e">
        <f ca="true">+IF(AND(ISNUMBER(OFFSET('Water Data'!$I$6,0,10*ROW('Water Data'!I43))),'Data Summary'!CI49="Yes"),OFFSET('Water Data'!$I$6,0,10*ROW('Water Data'!I43)),NA())</f>
        <v>#N/A</v>
      </c>
      <c r="U49" s="85" t="e">
        <f ca="true">+IF(AND(ISNUMBER(OFFSET('Water Data'!$I$9,0,10*ROW('Water Data'!I43))),'Data Summary'!CJ49="Yes"),OFFSET('Water Data'!$I$9,0,10*ROW('Water Data'!I43)),NA())</f>
        <v>#N/A</v>
      </c>
      <c r="V49" s="86" t="e">
        <f ca="true">+IF(AND(ISNUMBER(OFFSET('Sanitation Data'!$D$4,0,10*ROW('Sanitation Data'!D43))),'Data Summary'!CK49="Yes"),100-OFFSET('Sanitation Data'!$D$4,0,10*ROW('Sanitation Data'!D43)),NA())</f>
        <v>#N/A</v>
      </c>
      <c r="W49" s="86" t="e">
        <f ca="true">+IF(AND(ISNUMBER(OFFSET('Sanitation Data'!$D$6,0,10*ROW('Sanitation Data'!D43))),'Data Summary'!CL49="Yes"),OFFSET('Sanitation Data'!$D$6,0,10*ROW('Sanitation Data'!D43)),NA())</f>
        <v>#N/A</v>
      </c>
      <c r="X49" s="86" t="e">
        <f ca="true">+IF(AND(ISNUMBER(OFFSET('Sanitation Data'!$D$10,0,10*ROW('Sanitation Data'!D43))),'Data Summary'!CM49="Yes"),OFFSET('Sanitation Data'!$D$10,0,10*ROW('Sanitation Data'!D43)),NA())</f>
        <v>#N/A</v>
      </c>
      <c r="Y49" s="86" t="e">
        <f ca="true">+IF(AND(ISNUMBER(OFFSET('Sanitation Data'!$D$11,0,10*ROW('Sanitation Data'!D43))),'Data Summary'!CN49="Yes"),OFFSET('Sanitation Data'!$D$11,0,10*ROW('Sanitation Data'!D43)),NA())</f>
        <v>#N/A</v>
      </c>
      <c r="Z49" s="86" t="e">
        <f ca="true">+IF(AND(ISNUMBER(OFFSET('Sanitation Data'!$D$12,0,10*ROW('Sanitation Data'!D43))),'Data Summary'!CO49="Yes"),OFFSET('Sanitation Data'!$D$12,0,10*ROW('Sanitation Data'!D43)),NA())</f>
        <v>#N/A</v>
      </c>
      <c r="AA49" s="86" t="e">
        <f ca="true">+IF(AND(ISNUMBER(OFFSET('Sanitation Data'!$E$4,0,10*ROW('Sanitation Data'!E43))),'Data Summary'!CP49="Yes"),100-OFFSET('Sanitation Data'!$E$4,0,10*ROW('Sanitation Data'!E43)),NA())</f>
        <v>#N/A</v>
      </c>
      <c r="AB49" s="86" t="e">
        <f ca="true">+IF(AND(ISNUMBER(OFFSET('Sanitation Data'!$E$6,0,10*ROW('Sanitation Data'!E43))),'Data Summary'!CQ49="Yes"),OFFSET('Sanitation Data'!$E$6,0,10*ROW('Sanitation Data'!E43)),NA())</f>
        <v>#N/A</v>
      </c>
      <c r="AC49" s="86" t="e">
        <f ca="true">+IF(AND(ISNUMBER(OFFSET('Sanitation Data'!$E$10,0,10*ROW('Sanitation Data'!E43))),'Data Summary'!CR49="Yes"),OFFSET('Sanitation Data'!$E$10,0,10*ROW('Sanitation Data'!E43)),NA())</f>
        <v>#N/A</v>
      </c>
      <c r="AD49" s="86" t="e">
        <f ca="true">+IF(AND(ISNUMBER(OFFSET('Sanitation Data'!$E$11,0,10*ROW('Sanitation Data'!E43))),'Data Summary'!CS49="Yes"),OFFSET('Sanitation Data'!$E$11,0,10*ROW('Sanitation Data'!E43)),NA())</f>
        <v>#N/A</v>
      </c>
      <c r="AE49" s="86" t="e">
        <f ca="true">+IF(AND(ISNUMBER(OFFSET('Sanitation Data'!$E$12,0,10*ROW('Sanitation Data'!E43))),'Data Summary'!CT49="Yes"),OFFSET('Sanitation Data'!$E$12,0,10*ROW('Sanitation Data'!E43)),NA())</f>
        <v>#N/A</v>
      </c>
      <c r="AF49" s="86" t="e">
        <f ca="true">+IF(AND(ISNUMBER(OFFSET('Sanitation Data'!$F$4,0,10*ROW('Sanitation Data'!F43))),'Data Summary'!CU49="Yes"),100-OFFSET('Sanitation Data'!$F$4,0,10*ROW('Sanitation Data'!F43)),NA())</f>
        <v>#N/A</v>
      </c>
      <c r="AG49" s="86" t="e">
        <f ca="true">+IF(AND(ISNUMBER(OFFSET('Sanitation Data'!$F$6,0,10*ROW('Sanitation Data'!F43))),'Data Summary'!CV49="Yes"),OFFSET('Sanitation Data'!$F$6,0,10*ROW('Sanitation Data'!F43)),NA())</f>
        <v>#N/A</v>
      </c>
      <c r="AH49" s="86" t="e">
        <f ca="true">+IF(AND(ISNUMBER(OFFSET('Sanitation Data'!$F$10,0,10*ROW('Sanitation Data'!F43))),'Data Summary'!CW49="Yes"),OFFSET('Sanitation Data'!$F$10,0,10*ROW('Sanitation Data'!F43)),NA())</f>
        <v>#N/A</v>
      </c>
      <c r="AI49" s="86" t="e">
        <f ca="true">+IF(AND(ISNUMBER(OFFSET('Sanitation Data'!$F$11,0,10*ROW('Sanitation Data'!F43))),'Data Summary'!CX49="Yes"),OFFSET('Sanitation Data'!$F$11,0,10*ROW('Sanitation Data'!F43)),NA())</f>
        <v>#N/A</v>
      </c>
      <c r="AJ49" s="86" t="e">
        <f ca="true">+IF(AND(ISNUMBER(OFFSET('Sanitation Data'!$F$12,0,10*ROW('Sanitation Data'!F43))),'Data Summary'!CY49="Yes"),OFFSET('Sanitation Data'!$F$12,0,10*ROW('Sanitation Data'!F43)),NA())</f>
        <v>#N/A</v>
      </c>
      <c r="AK49" s="86" t="e">
        <f ca="true">+IF(AND(ISNUMBER(OFFSET('Sanitation Data'!$G$4,0,10*ROW('Sanitation Data'!G43))),'Data Summary'!CZ49="Yes"),100-OFFSET('Sanitation Data'!$G$4,0,10*ROW('Sanitation Data'!G43)),NA())</f>
        <v>#N/A</v>
      </c>
      <c r="AL49" s="86" t="e">
        <f ca="true">+IF(AND(ISNUMBER(OFFSET('Sanitation Data'!$G$6,0,10*ROW('Sanitation Data'!G43))),'Data Summary'!DA49="Yes"),OFFSET('Sanitation Data'!$G$6,0,10*ROW('Sanitation Data'!G43)),NA())</f>
        <v>#N/A</v>
      </c>
      <c r="AM49" s="86" t="e">
        <f ca="true">+IF(AND(ISNUMBER(OFFSET('Sanitation Data'!$G$10,0,10*ROW('Sanitation Data'!G43))),'Data Summary'!DB49="Yes"),OFFSET('Sanitation Data'!$G$10,0,10*ROW('Sanitation Data'!G43)),NA())</f>
        <v>#N/A</v>
      </c>
      <c r="AN49" s="86" t="e">
        <f ca="true">+IF(AND(ISNUMBER(OFFSET('Sanitation Data'!$G$11,0,10*ROW('Sanitation Data'!G43))),'Data Summary'!DC49="Yes"),OFFSET('Sanitation Data'!$G$11,0,10*ROW('Sanitation Data'!G43)),NA())</f>
        <v>#N/A</v>
      </c>
      <c r="AO49" s="86" t="e">
        <f ca="true">+IF(AND(ISNUMBER(OFFSET('Sanitation Data'!$G$12,0,10*ROW('Sanitation Data'!G43))),'Data Summary'!DD49="Yes"),OFFSET('Sanitation Data'!$G$12,0,10*ROW('Sanitation Data'!G43)),NA())</f>
        <v>#N/A</v>
      </c>
      <c r="AP49" s="86" t="e">
        <f ca="true">+IF(AND(ISNUMBER(OFFSET('Sanitation Data'!$H$4,0,10*ROW('Sanitation Data'!H43))),'Data Summary'!DE49="Yes"),100-OFFSET('Sanitation Data'!$H$4,0,10*ROW('Sanitation Data'!H43)),NA())</f>
        <v>#N/A</v>
      </c>
      <c r="AQ49" s="86" t="e">
        <f ca="true">+IF(AND(ISNUMBER(OFFSET('Sanitation Data'!$H$6,0,10*ROW('Sanitation Data'!H43))),'Data Summary'!DF49="Yes"),OFFSET('Sanitation Data'!$H$6,0,10*ROW('Sanitation Data'!H43)),NA())</f>
        <v>#N/A</v>
      </c>
      <c r="AR49" s="86" t="e">
        <f ca="true">+IF(AND(ISNUMBER(OFFSET('Sanitation Data'!$H$10,0,10*ROW('Sanitation Data'!H43))),'Data Summary'!DG49="Yes"),OFFSET('Sanitation Data'!$H$10,0,10*ROW('Sanitation Data'!H43)),NA())</f>
        <v>#N/A</v>
      </c>
      <c r="AS49" s="86" t="e">
        <f ca="true">+IF(AND(ISNUMBER(OFFSET('Sanitation Data'!$H$11,0,10*ROW('Sanitation Data'!H43))),'Data Summary'!DH49="Yes"),OFFSET('Sanitation Data'!$H$11,0,10*ROW('Sanitation Data'!H43)),NA())</f>
        <v>#N/A</v>
      </c>
      <c r="AT49" s="86" t="e">
        <f ca="true">+IF(AND(ISNUMBER(OFFSET('Sanitation Data'!$H$12,0,10*ROW('Sanitation Data'!H43))),'Data Summary'!DI49="Yes"),OFFSET('Sanitation Data'!$H$12,0,10*ROW('Sanitation Data'!H43)),NA())</f>
        <v>#N/A</v>
      </c>
      <c r="AU49" s="86" t="e">
        <f ca="true">+IF(AND(ISNUMBER(OFFSET('Sanitation Data'!$I$4,0,10*ROW('Sanitation Data'!I43))),'Data Summary'!DJ49="Yes"),100-OFFSET('Sanitation Data'!$I$4,0,10*ROW('Sanitation Data'!I43)),NA())</f>
        <v>#N/A</v>
      </c>
      <c r="AV49" s="86" t="e">
        <f ca="true">+IF(AND(ISNUMBER(OFFSET('Sanitation Data'!$I$6,0,10*ROW('Sanitation Data'!I43))),'Data Summary'!DK49="Yes"),OFFSET('Sanitation Data'!$I$6,0,10*ROW('Sanitation Data'!I43)),NA())</f>
        <v>#N/A</v>
      </c>
      <c r="AW49" s="86" t="e">
        <f ca="true">+IF(AND(ISNUMBER(OFFSET('Sanitation Data'!$I$10,0,10*ROW('Sanitation Data'!I43))),'Data Summary'!DL49="Yes"),OFFSET('Sanitation Data'!$I$10,0,10*ROW('Sanitation Data'!I43)),NA())</f>
        <v>#N/A</v>
      </c>
      <c r="AX49" s="86" t="e">
        <f ca="true">+IF(AND(ISNUMBER(OFFSET('Sanitation Data'!$I$11,0,10*ROW('Sanitation Data'!I43))),'Data Summary'!DM49="Yes"),OFFSET('Sanitation Data'!$I$11,0,10*ROW('Sanitation Data'!I43)),NA())</f>
        <v>#N/A</v>
      </c>
      <c r="AY49" s="86" t="e">
        <f ca="true">+IF(AND(ISNUMBER(OFFSET('Sanitation Data'!$I$12,0,10*ROW('Sanitation Data'!I43))),'Data Summary'!DN49="Yes"),OFFSET('Sanitation Data'!$I$12,0,10*ROW('Sanitation Data'!I43)),NA())</f>
        <v>#N/A</v>
      </c>
      <c r="AZ49" s="87" t="e">
        <f ca="true">+IF(AND(ISNUMBER(OFFSET('Hygiene Data'!$D$5,0,10*ROW('Hygiene Data'!D43))),'Data Summary'!DO49="Yes"),OFFSET('Hygiene Data'!$D$5,0,10*ROW('Hygiene Data'!D43)),NA())</f>
        <v>#N/A</v>
      </c>
      <c r="BA49" s="87" t="e">
        <f ca="true">+IF(AND(ISNUMBER(OFFSET('Hygiene Data'!$D$7,0,10*ROW('Hygiene Data'!D43))),'Data Summary'!DP49="Yes"),OFFSET('Hygiene Data'!$D$7,0,10*ROW('Hygiene Data'!D43)),NA())</f>
        <v>#N/A</v>
      </c>
      <c r="BB49" s="87" t="e">
        <f ca="true">+IF(AND(ISNUMBER(OFFSET('Hygiene Data'!$D$9,0,10*ROW('Hygiene Data'!D43))),'Data Summary'!DQ49="Yes"),OFFSET('Hygiene Data'!$D$9,0,10*ROW('Hygiene Data'!D43)),NA())</f>
        <v>#N/A</v>
      </c>
      <c r="BC49" s="87" t="e">
        <f ca="true">+IF(AND(ISNUMBER(OFFSET('Hygiene Data'!$E$5,0,10*ROW('Hygiene Data'!E43))),'Data Summary'!DR49="Yes"),OFFSET('Hygiene Data'!$E$5,0,10*ROW('Hygiene Data'!E43)),NA())</f>
        <v>#N/A</v>
      </c>
      <c r="BD49" s="87" t="e">
        <f ca="true">+IF(AND(ISNUMBER(OFFSET('Hygiene Data'!$E$7,0,10*ROW('Hygiene Data'!E43))),'Data Summary'!DS49="Yes"),OFFSET('Hygiene Data'!$E$7,0,10*ROW('Hygiene Data'!E43)),NA())</f>
        <v>#N/A</v>
      </c>
      <c r="BE49" s="87" t="e">
        <f ca="true">+IF(AND(ISNUMBER(OFFSET('Hygiene Data'!$E$9,0,10*ROW('Hygiene Data'!E43))),'Data Summary'!DT49="Yes"),OFFSET('Hygiene Data'!$E$9,0,10*ROW('Hygiene Data'!E43)),NA())</f>
        <v>#N/A</v>
      </c>
      <c r="BF49" s="87" t="e">
        <f ca="true">+IF(AND(ISNUMBER(OFFSET('Hygiene Data'!$F$5,0,10*ROW('Hygiene Data'!F43))),'Data Summary'!DU49="Yes"),OFFSET('Hygiene Data'!$F$5,0,10*ROW('Hygiene Data'!F43)),NA())</f>
        <v>#N/A</v>
      </c>
      <c r="BG49" s="87" t="e">
        <f ca="true">+IF(AND(ISNUMBER(OFFSET('Hygiene Data'!$F$7,0,10*ROW('Hygiene Data'!F43))),'Data Summary'!DV49="Yes"),OFFSET('Hygiene Data'!$F$7,0,10*ROW('Hygiene Data'!F43)),NA())</f>
        <v>#N/A</v>
      </c>
      <c r="BH49" s="87" t="e">
        <f ca="true">+IF(AND(ISNUMBER(OFFSET('Hygiene Data'!$F$9,0,10*ROW('Hygiene Data'!F43))),'Data Summary'!DW49="Yes"),OFFSET('Hygiene Data'!$F$9,0,10*ROW('Hygiene Data'!F43)),NA())</f>
        <v>#N/A</v>
      </c>
      <c r="BI49" s="87" t="e">
        <f ca="true">+IF(AND(ISNUMBER(OFFSET('Hygiene Data'!$G$5,0,10*ROW('Hygiene Data'!G43))),'Data Summary'!DX49="Yes"),OFFSET('Hygiene Data'!$G$5,0,10*ROW('Hygiene Data'!G43)),NA())</f>
        <v>#N/A</v>
      </c>
      <c r="BJ49" s="87" t="e">
        <f ca="true">+IF(AND(ISNUMBER(OFFSET('Hygiene Data'!$G$7,0,10*ROW('Hygiene Data'!G43))),'Data Summary'!DY49="Yes"),OFFSET('Hygiene Data'!$G$7,0,10*ROW('Hygiene Data'!G43)),NA())</f>
        <v>#N/A</v>
      </c>
      <c r="BK49" s="87" t="e">
        <f ca="true">+IF(AND(ISNUMBER(OFFSET('Hygiene Data'!$G$9,0,10*ROW('Hygiene Data'!G43))),'Data Summary'!DZ49="Yes"),OFFSET('Hygiene Data'!$G$9,0,10*ROW('Hygiene Data'!G43)),NA())</f>
        <v>#N/A</v>
      </c>
      <c r="BL49" s="87" t="e">
        <f ca="true">+IF(AND(ISNUMBER(OFFSET('Hygiene Data'!$H$5,0,10*ROW('Hygiene Data'!H43))),'Data Summary'!EA49="Yes"),OFFSET('Hygiene Data'!$H$5,0,10*ROW('Hygiene Data'!H43)),NA())</f>
        <v>#N/A</v>
      </c>
      <c r="BM49" s="87" t="e">
        <f ca="true">+IF(AND(ISNUMBER(OFFSET('Hygiene Data'!$H$7,0,10*ROW('Hygiene Data'!H43))),'Data Summary'!EB49="Yes"),OFFSET('Hygiene Data'!$H$7,0,10*ROW('Hygiene Data'!H43)),NA())</f>
        <v>#N/A</v>
      </c>
      <c r="BN49" s="87" t="e">
        <f ca="true">+IF(AND(ISNUMBER(OFFSET('Hygiene Data'!$H$9,0,10*ROW('Hygiene Data'!H43))),'Data Summary'!EC49="Yes"),OFFSET('Hygiene Data'!$H$9,0,10*ROW('Hygiene Data'!H43)),NA())</f>
        <v>#N/A</v>
      </c>
      <c r="BO49" s="87" t="e">
        <f ca="true">+IF(AND(ISNUMBER(OFFSET('Hygiene Data'!$I$5,0,10*ROW('Hygiene Data'!I43))),'Data Summary'!ED49="Yes"),OFFSET('Hygiene Data'!$I$5,0,10*ROW('Hygiene Data'!I43)),NA())</f>
        <v>#N/A</v>
      </c>
      <c r="BP49" s="87" t="e">
        <f ca="true">+IF(AND(ISNUMBER(OFFSET('Hygiene Data'!$I$7,0,10*ROW('Hygiene Data'!I43))),'Data Summary'!EE49="Yes"),OFFSET('Hygiene Data'!$I$7,0,10*ROW('Hygiene Data'!I43)),NA())</f>
        <v>#N/A</v>
      </c>
      <c r="BQ49" s="87" t="e">
        <f ca="true">+IF(AND(ISNUMBER(OFFSET('Hygiene Data'!$I$9,0,10*ROW('Hygiene Data'!I43))),'Data Summary'!EF49="Yes"),OFFSET('Hygiene Data'!$I$9,0,10*ROW('Hygiene Data'!I43)),NA())</f>
        <v>#N/A</v>
      </c>
    </row>
    <row xmlns:x14ac="http://schemas.microsoft.com/office/spreadsheetml/2009/9/ac" r="50" x14ac:dyDescent="0.2">
      <c r="A50" s="319" t="e">
        <f ca="true">+RIGHT('Data Summary'!A50,LEN('Data Summary'!A50)-9)</f>
        <v>#VALUE!</v>
      </c>
      <c r="B50" s="32" t="str">
        <f ca="true">+IF(ISTEXT('Data Summary'!B50),'Data Summary'!B50,"")</f>
        <v/>
      </c>
      <c r="C50" s="318" t="e">
        <f ca="true">+VALUE('Data Summary'!C50)</f>
        <v>#VALUE!</v>
      </c>
      <c r="D50" s="85" t="e">
        <f ca="true">+IF(AND(ISNUMBER(OFFSET('Water Data'!$D$4,0,10*ROW('Water Data'!D44))),'Data Summary'!BS50="Yes"),100-OFFSET('Water Data'!$D$4,0,10*ROW('Water Data'!D44)),NA())</f>
        <v>#N/A</v>
      </c>
      <c r="E50" s="85" t="e">
        <f ca="true">+IF(AND(ISNUMBER(OFFSET('Water Data'!$D$6,0,10*ROW('Water Data'!D44))),'Data Summary'!BT50="Yes"),OFFSET('Water Data'!$D$6,0,10*ROW('Water Data'!D44)),NA())</f>
        <v>#N/A</v>
      </c>
      <c r="F50" s="85" t="e">
        <f ca="true">+IF(AND(ISNUMBER(OFFSET('Water Data'!$D$9,0,10*ROW('Water Data'!D44))),'Data Summary'!BU50="Yes"),OFFSET('Water Data'!$D$9,0,10*ROW('Water Data'!D44)),NA())</f>
        <v>#N/A</v>
      </c>
      <c r="G50" s="85" t="e">
        <f ca="true">+IF(AND(ISNUMBER(OFFSET('Water Data'!$E$4,0,10*ROW('Water Data'!E44))),'Data Summary'!BV50="Yes"),100-OFFSET('Water Data'!$E$4,0,10*ROW('Water Data'!E44)),NA())</f>
        <v>#N/A</v>
      </c>
      <c r="H50" s="85" t="e">
        <f ca="true">+IF(AND(ISNUMBER(OFFSET('Water Data'!$E$6,0,10*ROW('Water Data'!E44))),'Data Summary'!BW50="Yes"),OFFSET('Water Data'!$E$6,0,10*ROW('Water Data'!E44)),NA())</f>
        <v>#N/A</v>
      </c>
      <c r="I50" s="85" t="e">
        <f ca="true">+IF(AND(ISNUMBER(OFFSET('Water Data'!$E$9,0,10*ROW('Water Data'!E44))),'Data Summary'!BX50="Yes"),OFFSET('Water Data'!$E$9,0,10*ROW('Water Data'!E44)),NA())</f>
        <v>#N/A</v>
      </c>
      <c r="J50" s="85" t="e">
        <f ca="true">+IF(AND(ISNUMBER(OFFSET('Water Data'!$F$4,0,10*ROW('Water Data'!F44))),'Data Summary'!BY50="Yes"),100-OFFSET('Water Data'!$F$4,0,10*ROW('Water Data'!F44)),NA())</f>
        <v>#N/A</v>
      </c>
      <c r="K50" s="85" t="e">
        <f ca="true">+IF(AND(ISNUMBER(OFFSET('Water Data'!$F$6,0,10*ROW('Water Data'!F44))),'Data Summary'!BZ50="Yes"),OFFSET('Water Data'!$F$6,0,10*ROW('Water Data'!F44)),NA())</f>
        <v>#N/A</v>
      </c>
      <c r="L50" s="85" t="e">
        <f ca="true">+IF(AND(ISNUMBER(OFFSET('Water Data'!$F$9,0,10*ROW('Water Data'!F44))),'Data Summary'!CA50="Yes"),OFFSET('Water Data'!$F$9,0,10*ROW('Water Data'!F44)),NA())</f>
        <v>#N/A</v>
      </c>
      <c r="M50" s="85" t="e">
        <f ca="true">+IF(AND(ISNUMBER(OFFSET('Water Data'!$G$4,0,10*ROW('Water Data'!G44))),'Data Summary'!CB50="Yes"),100-OFFSET('Water Data'!$G$4,0,10*ROW('Water Data'!G44)),NA())</f>
        <v>#N/A</v>
      </c>
      <c r="N50" s="85" t="e">
        <f ca="true">+IF(AND(ISNUMBER(OFFSET('Water Data'!$G$6,0,10*ROW('Water Data'!G44))),'Data Summary'!CC50="Yes"),OFFSET('Water Data'!$G$6,0,10*ROW('Water Data'!G44)),NA())</f>
        <v>#N/A</v>
      </c>
      <c r="O50" s="85" t="e">
        <f ca="true">+IF(AND(ISNUMBER(OFFSET('Water Data'!$G$9,0,10*ROW('Water Data'!G44))),'Data Summary'!CD50="Yes"),OFFSET('Water Data'!$G$9,0,10*ROW('Water Data'!G44)),NA())</f>
        <v>#N/A</v>
      </c>
      <c r="P50" s="85" t="e">
        <f ca="true">+IF(AND(ISNUMBER(OFFSET('Water Data'!$H$4,0,10*ROW('Water Data'!H44))),'Data Summary'!CE50="Yes"),100-OFFSET('Water Data'!$H$4,0,10*ROW('Water Data'!H44)),NA())</f>
        <v>#N/A</v>
      </c>
      <c r="Q50" s="85" t="e">
        <f ca="true">+IF(AND(ISNUMBER(OFFSET('Water Data'!$H$6,0,10*ROW('Water Data'!H44))),'Data Summary'!CF50="Yes"),OFFSET('Water Data'!$H$6,0,10*ROW('Water Data'!H44)),NA())</f>
        <v>#N/A</v>
      </c>
      <c r="R50" s="85" t="e">
        <f ca="true">+IF(AND(ISNUMBER(OFFSET('Water Data'!$H$9,0,10*ROW('Water Data'!H44))),'Data Summary'!CG50="Yes"),OFFSET('Water Data'!$H$9,0,10*ROW('Water Data'!H44)),NA())</f>
        <v>#N/A</v>
      </c>
      <c r="S50" s="85" t="e">
        <f ca="true">+IF(AND(ISNUMBER(OFFSET('Water Data'!$I$4,0,10*ROW('Water Data'!I44))),'Data Summary'!CH50="Yes"),100-OFFSET('Water Data'!$I$4,0,10*ROW('Water Data'!I44)),NA())</f>
        <v>#N/A</v>
      </c>
      <c r="T50" s="85" t="e">
        <f ca="true">+IF(AND(ISNUMBER(OFFSET('Water Data'!$I$6,0,10*ROW('Water Data'!I44))),'Data Summary'!CI50="Yes"),OFFSET('Water Data'!$I$6,0,10*ROW('Water Data'!I44)),NA())</f>
        <v>#N/A</v>
      </c>
      <c r="U50" s="85" t="e">
        <f ca="true">+IF(AND(ISNUMBER(OFFSET('Water Data'!$I$9,0,10*ROW('Water Data'!I44))),'Data Summary'!CJ50="Yes"),OFFSET('Water Data'!$I$9,0,10*ROW('Water Data'!I44)),NA())</f>
        <v>#N/A</v>
      </c>
      <c r="V50" s="86" t="e">
        <f ca="true">+IF(AND(ISNUMBER(OFFSET('Sanitation Data'!$D$4,0,10*ROW('Sanitation Data'!D44))),'Data Summary'!CK50="Yes"),100-OFFSET('Sanitation Data'!$D$4,0,10*ROW('Sanitation Data'!D44)),NA())</f>
        <v>#N/A</v>
      </c>
      <c r="W50" s="86" t="e">
        <f ca="true">+IF(AND(ISNUMBER(OFFSET('Sanitation Data'!$D$6,0,10*ROW('Sanitation Data'!D44))),'Data Summary'!CL50="Yes"),OFFSET('Sanitation Data'!$D$6,0,10*ROW('Sanitation Data'!D44)),NA())</f>
        <v>#N/A</v>
      </c>
      <c r="X50" s="86" t="e">
        <f ca="true">+IF(AND(ISNUMBER(OFFSET('Sanitation Data'!$D$10,0,10*ROW('Sanitation Data'!D44))),'Data Summary'!CM50="Yes"),OFFSET('Sanitation Data'!$D$10,0,10*ROW('Sanitation Data'!D44)),NA())</f>
        <v>#N/A</v>
      </c>
      <c r="Y50" s="86" t="e">
        <f ca="true">+IF(AND(ISNUMBER(OFFSET('Sanitation Data'!$D$11,0,10*ROW('Sanitation Data'!D44))),'Data Summary'!CN50="Yes"),OFFSET('Sanitation Data'!$D$11,0,10*ROW('Sanitation Data'!D44)),NA())</f>
        <v>#N/A</v>
      </c>
      <c r="Z50" s="86" t="e">
        <f ca="true">+IF(AND(ISNUMBER(OFFSET('Sanitation Data'!$D$12,0,10*ROW('Sanitation Data'!D44))),'Data Summary'!CO50="Yes"),OFFSET('Sanitation Data'!$D$12,0,10*ROW('Sanitation Data'!D44)),NA())</f>
        <v>#N/A</v>
      </c>
      <c r="AA50" s="86" t="e">
        <f ca="true">+IF(AND(ISNUMBER(OFFSET('Sanitation Data'!$E$4,0,10*ROW('Sanitation Data'!E44))),'Data Summary'!CP50="Yes"),100-OFFSET('Sanitation Data'!$E$4,0,10*ROW('Sanitation Data'!E44)),NA())</f>
        <v>#N/A</v>
      </c>
      <c r="AB50" s="86" t="e">
        <f ca="true">+IF(AND(ISNUMBER(OFFSET('Sanitation Data'!$E$6,0,10*ROW('Sanitation Data'!E44))),'Data Summary'!CQ50="Yes"),OFFSET('Sanitation Data'!$E$6,0,10*ROW('Sanitation Data'!E44)),NA())</f>
        <v>#N/A</v>
      </c>
      <c r="AC50" s="86" t="e">
        <f ca="true">+IF(AND(ISNUMBER(OFFSET('Sanitation Data'!$E$10,0,10*ROW('Sanitation Data'!E44))),'Data Summary'!CR50="Yes"),OFFSET('Sanitation Data'!$E$10,0,10*ROW('Sanitation Data'!E44)),NA())</f>
        <v>#N/A</v>
      </c>
      <c r="AD50" s="86" t="e">
        <f ca="true">+IF(AND(ISNUMBER(OFFSET('Sanitation Data'!$E$11,0,10*ROW('Sanitation Data'!E44))),'Data Summary'!CS50="Yes"),OFFSET('Sanitation Data'!$E$11,0,10*ROW('Sanitation Data'!E44)),NA())</f>
        <v>#N/A</v>
      </c>
      <c r="AE50" s="86" t="e">
        <f ca="true">+IF(AND(ISNUMBER(OFFSET('Sanitation Data'!$E$12,0,10*ROW('Sanitation Data'!E44))),'Data Summary'!CT50="Yes"),OFFSET('Sanitation Data'!$E$12,0,10*ROW('Sanitation Data'!E44)),NA())</f>
        <v>#N/A</v>
      </c>
      <c r="AF50" s="86" t="e">
        <f ca="true">+IF(AND(ISNUMBER(OFFSET('Sanitation Data'!$F$4,0,10*ROW('Sanitation Data'!F44))),'Data Summary'!CU50="Yes"),100-OFFSET('Sanitation Data'!$F$4,0,10*ROW('Sanitation Data'!F44)),NA())</f>
        <v>#N/A</v>
      </c>
      <c r="AG50" s="86" t="e">
        <f ca="true">+IF(AND(ISNUMBER(OFFSET('Sanitation Data'!$F$6,0,10*ROW('Sanitation Data'!F44))),'Data Summary'!CV50="Yes"),OFFSET('Sanitation Data'!$F$6,0,10*ROW('Sanitation Data'!F44)),NA())</f>
        <v>#N/A</v>
      </c>
      <c r="AH50" s="86" t="e">
        <f ca="true">+IF(AND(ISNUMBER(OFFSET('Sanitation Data'!$F$10,0,10*ROW('Sanitation Data'!F44))),'Data Summary'!CW50="Yes"),OFFSET('Sanitation Data'!$F$10,0,10*ROW('Sanitation Data'!F44)),NA())</f>
        <v>#N/A</v>
      </c>
      <c r="AI50" s="86" t="e">
        <f ca="true">+IF(AND(ISNUMBER(OFFSET('Sanitation Data'!$F$11,0,10*ROW('Sanitation Data'!F44))),'Data Summary'!CX50="Yes"),OFFSET('Sanitation Data'!$F$11,0,10*ROW('Sanitation Data'!F44)),NA())</f>
        <v>#N/A</v>
      </c>
      <c r="AJ50" s="86" t="e">
        <f ca="true">+IF(AND(ISNUMBER(OFFSET('Sanitation Data'!$F$12,0,10*ROW('Sanitation Data'!F44))),'Data Summary'!CY50="Yes"),OFFSET('Sanitation Data'!$F$12,0,10*ROW('Sanitation Data'!F44)),NA())</f>
        <v>#N/A</v>
      </c>
      <c r="AK50" s="86" t="e">
        <f ca="true">+IF(AND(ISNUMBER(OFFSET('Sanitation Data'!$G$4,0,10*ROW('Sanitation Data'!G44))),'Data Summary'!CZ50="Yes"),100-OFFSET('Sanitation Data'!$G$4,0,10*ROW('Sanitation Data'!G44)),NA())</f>
        <v>#N/A</v>
      </c>
      <c r="AL50" s="86" t="e">
        <f ca="true">+IF(AND(ISNUMBER(OFFSET('Sanitation Data'!$G$6,0,10*ROW('Sanitation Data'!G44))),'Data Summary'!DA50="Yes"),OFFSET('Sanitation Data'!$G$6,0,10*ROW('Sanitation Data'!G44)),NA())</f>
        <v>#N/A</v>
      </c>
      <c r="AM50" s="86" t="e">
        <f ca="true">+IF(AND(ISNUMBER(OFFSET('Sanitation Data'!$G$10,0,10*ROW('Sanitation Data'!G44))),'Data Summary'!DB50="Yes"),OFFSET('Sanitation Data'!$G$10,0,10*ROW('Sanitation Data'!G44)),NA())</f>
        <v>#N/A</v>
      </c>
      <c r="AN50" s="86" t="e">
        <f ca="true">+IF(AND(ISNUMBER(OFFSET('Sanitation Data'!$G$11,0,10*ROW('Sanitation Data'!G44))),'Data Summary'!DC50="Yes"),OFFSET('Sanitation Data'!$G$11,0,10*ROW('Sanitation Data'!G44)),NA())</f>
        <v>#N/A</v>
      </c>
      <c r="AO50" s="86" t="e">
        <f ca="true">+IF(AND(ISNUMBER(OFFSET('Sanitation Data'!$G$12,0,10*ROW('Sanitation Data'!G44))),'Data Summary'!DD50="Yes"),OFFSET('Sanitation Data'!$G$12,0,10*ROW('Sanitation Data'!G44)),NA())</f>
        <v>#N/A</v>
      </c>
      <c r="AP50" s="86" t="e">
        <f ca="true">+IF(AND(ISNUMBER(OFFSET('Sanitation Data'!$H$4,0,10*ROW('Sanitation Data'!H44))),'Data Summary'!DE50="Yes"),100-OFFSET('Sanitation Data'!$H$4,0,10*ROW('Sanitation Data'!H44)),NA())</f>
        <v>#N/A</v>
      </c>
      <c r="AQ50" s="86" t="e">
        <f ca="true">+IF(AND(ISNUMBER(OFFSET('Sanitation Data'!$H$6,0,10*ROW('Sanitation Data'!H44))),'Data Summary'!DF50="Yes"),OFFSET('Sanitation Data'!$H$6,0,10*ROW('Sanitation Data'!H44)),NA())</f>
        <v>#N/A</v>
      </c>
      <c r="AR50" s="86" t="e">
        <f ca="true">+IF(AND(ISNUMBER(OFFSET('Sanitation Data'!$H$10,0,10*ROW('Sanitation Data'!H44))),'Data Summary'!DG50="Yes"),OFFSET('Sanitation Data'!$H$10,0,10*ROW('Sanitation Data'!H44)),NA())</f>
        <v>#N/A</v>
      </c>
      <c r="AS50" s="86" t="e">
        <f ca="true">+IF(AND(ISNUMBER(OFFSET('Sanitation Data'!$H$11,0,10*ROW('Sanitation Data'!H44))),'Data Summary'!DH50="Yes"),OFFSET('Sanitation Data'!$H$11,0,10*ROW('Sanitation Data'!H44)),NA())</f>
        <v>#N/A</v>
      </c>
      <c r="AT50" s="86" t="e">
        <f ca="true">+IF(AND(ISNUMBER(OFFSET('Sanitation Data'!$H$12,0,10*ROW('Sanitation Data'!H44))),'Data Summary'!DI50="Yes"),OFFSET('Sanitation Data'!$H$12,0,10*ROW('Sanitation Data'!H44)),NA())</f>
        <v>#N/A</v>
      </c>
      <c r="AU50" s="86" t="e">
        <f ca="true">+IF(AND(ISNUMBER(OFFSET('Sanitation Data'!$I$4,0,10*ROW('Sanitation Data'!I44))),'Data Summary'!DJ50="Yes"),100-OFFSET('Sanitation Data'!$I$4,0,10*ROW('Sanitation Data'!I44)),NA())</f>
        <v>#N/A</v>
      </c>
      <c r="AV50" s="86" t="e">
        <f ca="true">+IF(AND(ISNUMBER(OFFSET('Sanitation Data'!$I$6,0,10*ROW('Sanitation Data'!I44))),'Data Summary'!DK50="Yes"),OFFSET('Sanitation Data'!$I$6,0,10*ROW('Sanitation Data'!I44)),NA())</f>
        <v>#N/A</v>
      </c>
      <c r="AW50" s="86" t="e">
        <f ca="true">+IF(AND(ISNUMBER(OFFSET('Sanitation Data'!$I$10,0,10*ROW('Sanitation Data'!I44))),'Data Summary'!DL50="Yes"),OFFSET('Sanitation Data'!$I$10,0,10*ROW('Sanitation Data'!I44)),NA())</f>
        <v>#N/A</v>
      </c>
      <c r="AX50" s="86" t="e">
        <f ca="true">+IF(AND(ISNUMBER(OFFSET('Sanitation Data'!$I$11,0,10*ROW('Sanitation Data'!I44))),'Data Summary'!DM50="Yes"),OFFSET('Sanitation Data'!$I$11,0,10*ROW('Sanitation Data'!I44)),NA())</f>
        <v>#N/A</v>
      </c>
      <c r="AY50" s="86" t="e">
        <f ca="true">+IF(AND(ISNUMBER(OFFSET('Sanitation Data'!$I$12,0,10*ROW('Sanitation Data'!I44))),'Data Summary'!DN50="Yes"),OFFSET('Sanitation Data'!$I$12,0,10*ROW('Sanitation Data'!I44)),NA())</f>
        <v>#N/A</v>
      </c>
      <c r="AZ50" s="87" t="e">
        <f ca="true">+IF(AND(ISNUMBER(OFFSET('Hygiene Data'!$D$5,0,10*ROW('Hygiene Data'!D44))),'Data Summary'!DO50="Yes"),OFFSET('Hygiene Data'!$D$5,0,10*ROW('Hygiene Data'!D44)),NA())</f>
        <v>#N/A</v>
      </c>
      <c r="BA50" s="87" t="e">
        <f ca="true">+IF(AND(ISNUMBER(OFFSET('Hygiene Data'!$D$7,0,10*ROW('Hygiene Data'!D44))),'Data Summary'!DP50="Yes"),OFFSET('Hygiene Data'!$D$7,0,10*ROW('Hygiene Data'!D44)),NA())</f>
        <v>#N/A</v>
      </c>
      <c r="BB50" s="87" t="e">
        <f ca="true">+IF(AND(ISNUMBER(OFFSET('Hygiene Data'!$D$9,0,10*ROW('Hygiene Data'!D44))),'Data Summary'!DQ50="Yes"),OFFSET('Hygiene Data'!$D$9,0,10*ROW('Hygiene Data'!D44)),NA())</f>
        <v>#N/A</v>
      </c>
      <c r="BC50" s="87" t="e">
        <f ca="true">+IF(AND(ISNUMBER(OFFSET('Hygiene Data'!$E$5,0,10*ROW('Hygiene Data'!E44))),'Data Summary'!DR50="Yes"),OFFSET('Hygiene Data'!$E$5,0,10*ROW('Hygiene Data'!E44)),NA())</f>
        <v>#N/A</v>
      </c>
      <c r="BD50" s="87" t="e">
        <f ca="true">+IF(AND(ISNUMBER(OFFSET('Hygiene Data'!$E$7,0,10*ROW('Hygiene Data'!E44))),'Data Summary'!DS50="Yes"),OFFSET('Hygiene Data'!$E$7,0,10*ROW('Hygiene Data'!E44)),NA())</f>
        <v>#N/A</v>
      </c>
      <c r="BE50" s="87" t="e">
        <f ca="true">+IF(AND(ISNUMBER(OFFSET('Hygiene Data'!$E$9,0,10*ROW('Hygiene Data'!E44))),'Data Summary'!DT50="Yes"),OFFSET('Hygiene Data'!$E$9,0,10*ROW('Hygiene Data'!E44)),NA())</f>
        <v>#N/A</v>
      </c>
      <c r="BF50" s="87" t="e">
        <f ca="true">+IF(AND(ISNUMBER(OFFSET('Hygiene Data'!$F$5,0,10*ROW('Hygiene Data'!F44))),'Data Summary'!DU50="Yes"),OFFSET('Hygiene Data'!$F$5,0,10*ROW('Hygiene Data'!F44)),NA())</f>
        <v>#N/A</v>
      </c>
      <c r="BG50" s="87" t="e">
        <f ca="true">+IF(AND(ISNUMBER(OFFSET('Hygiene Data'!$F$7,0,10*ROW('Hygiene Data'!F44))),'Data Summary'!DV50="Yes"),OFFSET('Hygiene Data'!$F$7,0,10*ROW('Hygiene Data'!F44)),NA())</f>
        <v>#N/A</v>
      </c>
      <c r="BH50" s="87" t="e">
        <f ca="true">+IF(AND(ISNUMBER(OFFSET('Hygiene Data'!$F$9,0,10*ROW('Hygiene Data'!F44))),'Data Summary'!DW50="Yes"),OFFSET('Hygiene Data'!$F$9,0,10*ROW('Hygiene Data'!F44)),NA())</f>
        <v>#N/A</v>
      </c>
      <c r="BI50" s="87" t="e">
        <f ca="true">+IF(AND(ISNUMBER(OFFSET('Hygiene Data'!$G$5,0,10*ROW('Hygiene Data'!G44))),'Data Summary'!DX50="Yes"),OFFSET('Hygiene Data'!$G$5,0,10*ROW('Hygiene Data'!G44)),NA())</f>
        <v>#N/A</v>
      </c>
      <c r="BJ50" s="87" t="e">
        <f ca="true">+IF(AND(ISNUMBER(OFFSET('Hygiene Data'!$G$7,0,10*ROW('Hygiene Data'!G44))),'Data Summary'!DY50="Yes"),OFFSET('Hygiene Data'!$G$7,0,10*ROW('Hygiene Data'!G44)),NA())</f>
        <v>#N/A</v>
      </c>
      <c r="BK50" s="87" t="e">
        <f ca="true">+IF(AND(ISNUMBER(OFFSET('Hygiene Data'!$G$9,0,10*ROW('Hygiene Data'!G44))),'Data Summary'!DZ50="Yes"),OFFSET('Hygiene Data'!$G$9,0,10*ROW('Hygiene Data'!G44)),NA())</f>
        <v>#N/A</v>
      </c>
      <c r="BL50" s="87" t="e">
        <f ca="true">+IF(AND(ISNUMBER(OFFSET('Hygiene Data'!$H$5,0,10*ROW('Hygiene Data'!H44))),'Data Summary'!EA50="Yes"),OFFSET('Hygiene Data'!$H$5,0,10*ROW('Hygiene Data'!H44)),NA())</f>
        <v>#N/A</v>
      </c>
      <c r="BM50" s="87" t="e">
        <f ca="true">+IF(AND(ISNUMBER(OFFSET('Hygiene Data'!$H$7,0,10*ROW('Hygiene Data'!H44))),'Data Summary'!EB50="Yes"),OFFSET('Hygiene Data'!$H$7,0,10*ROW('Hygiene Data'!H44)),NA())</f>
        <v>#N/A</v>
      </c>
      <c r="BN50" s="87" t="e">
        <f ca="true">+IF(AND(ISNUMBER(OFFSET('Hygiene Data'!$H$9,0,10*ROW('Hygiene Data'!H44))),'Data Summary'!EC50="Yes"),OFFSET('Hygiene Data'!$H$9,0,10*ROW('Hygiene Data'!H44)),NA())</f>
        <v>#N/A</v>
      </c>
      <c r="BO50" s="87" t="e">
        <f ca="true">+IF(AND(ISNUMBER(OFFSET('Hygiene Data'!$I$5,0,10*ROW('Hygiene Data'!I44))),'Data Summary'!ED50="Yes"),OFFSET('Hygiene Data'!$I$5,0,10*ROW('Hygiene Data'!I44)),NA())</f>
        <v>#N/A</v>
      </c>
      <c r="BP50" s="87" t="e">
        <f ca="true">+IF(AND(ISNUMBER(OFFSET('Hygiene Data'!$I$7,0,10*ROW('Hygiene Data'!I44))),'Data Summary'!EE50="Yes"),OFFSET('Hygiene Data'!$I$7,0,10*ROW('Hygiene Data'!I44)),NA())</f>
        <v>#N/A</v>
      </c>
      <c r="BQ50" s="87" t="e">
        <f ca="true">+IF(AND(ISNUMBER(OFFSET('Hygiene Data'!$I$9,0,10*ROW('Hygiene Data'!I44))),'Data Summary'!EF50="Yes"),OFFSET('Hygiene Data'!$I$9,0,10*ROW('Hygiene Data'!I44)),NA())</f>
        <v>#N/A</v>
      </c>
    </row>
    <row xmlns:x14ac="http://schemas.microsoft.com/office/spreadsheetml/2009/9/ac" r="51" x14ac:dyDescent="0.2">
      <c r="A51" s="319" t="e">
        <f ca="true">+RIGHT('Data Summary'!A51,LEN('Data Summary'!A51)-9)</f>
        <v>#VALUE!</v>
      </c>
      <c r="B51" s="32" t="str">
        <f ca="true">+IF(ISTEXT('Data Summary'!B51),'Data Summary'!B51,"")</f>
        <v/>
      </c>
      <c r="C51" s="318" t="e">
        <f ca="true">+VALUE('Data Summary'!C51)</f>
        <v>#VALUE!</v>
      </c>
      <c r="D51" s="85" t="e">
        <f ca="true">+IF(AND(ISNUMBER(OFFSET('Water Data'!$D$4,0,10*ROW('Water Data'!D45))),'Data Summary'!BS51="Yes"),100-OFFSET('Water Data'!$D$4,0,10*ROW('Water Data'!D45)),NA())</f>
        <v>#N/A</v>
      </c>
      <c r="E51" s="85" t="e">
        <f ca="true">+IF(AND(ISNUMBER(OFFSET('Water Data'!$D$6,0,10*ROW('Water Data'!D45))),'Data Summary'!BT51="Yes"),OFFSET('Water Data'!$D$6,0,10*ROW('Water Data'!D45)),NA())</f>
        <v>#N/A</v>
      </c>
      <c r="F51" s="85" t="e">
        <f ca="true">+IF(AND(ISNUMBER(OFFSET('Water Data'!$D$9,0,10*ROW('Water Data'!D45))),'Data Summary'!BU51="Yes"),OFFSET('Water Data'!$D$9,0,10*ROW('Water Data'!D45)),NA())</f>
        <v>#N/A</v>
      </c>
      <c r="G51" s="85" t="e">
        <f ca="true">+IF(AND(ISNUMBER(OFFSET('Water Data'!$E$4,0,10*ROW('Water Data'!E45))),'Data Summary'!BV51="Yes"),100-OFFSET('Water Data'!$E$4,0,10*ROW('Water Data'!E45)),NA())</f>
        <v>#N/A</v>
      </c>
      <c r="H51" s="85" t="e">
        <f ca="true">+IF(AND(ISNUMBER(OFFSET('Water Data'!$E$6,0,10*ROW('Water Data'!E45))),'Data Summary'!BW51="Yes"),OFFSET('Water Data'!$E$6,0,10*ROW('Water Data'!E45)),NA())</f>
        <v>#N/A</v>
      </c>
      <c r="I51" s="85" t="e">
        <f ca="true">+IF(AND(ISNUMBER(OFFSET('Water Data'!$E$9,0,10*ROW('Water Data'!E45))),'Data Summary'!BX51="Yes"),OFFSET('Water Data'!$E$9,0,10*ROW('Water Data'!E45)),NA())</f>
        <v>#N/A</v>
      </c>
      <c r="J51" s="85" t="e">
        <f ca="true">+IF(AND(ISNUMBER(OFFSET('Water Data'!$F$4,0,10*ROW('Water Data'!F45))),'Data Summary'!BY51="Yes"),100-OFFSET('Water Data'!$F$4,0,10*ROW('Water Data'!F45)),NA())</f>
        <v>#N/A</v>
      </c>
      <c r="K51" s="85" t="e">
        <f ca="true">+IF(AND(ISNUMBER(OFFSET('Water Data'!$F$6,0,10*ROW('Water Data'!F45))),'Data Summary'!BZ51="Yes"),OFFSET('Water Data'!$F$6,0,10*ROW('Water Data'!F45)),NA())</f>
        <v>#N/A</v>
      </c>
      <c r="L51" s="85" t="e">
        <f ca="true">+IF(AND(ISNUMBER(OFFSET('Water Data'!$F$9,0,10*ROW('Water Data'!F45))),'Data Summary'!CA51="Yes"),OFFSET('Water Data'!$F$9,0,10*ROW('Water Data'!F45)),NA())</f>
        <v>#N/A</v>
      </c>
      <c r="M51" s="85" t="e">
        <f ca="true">+IF(AND(ISNUMBER(OFFSET('Water Data'!$G$4,0,10*ROW('Water Data'!G45))),'Data Summary'!CB51="Yes"),100-OFFSET('Water Data'!$G$4,0,10*ROW('Water Data'!G45)),NA())</f>
        <v>#N/A</v>
      </c>
      <c r="N51" s="85" t="e">
        <f ca="true">+IF(AND(ISNUMBER(OFFSET('Water Data'!$G$6,0,10*ROW('Water Data'!G45))),'Data Summary'!CC51="Yes"),OFFSET('Water Data'!$G$6,0,10*ROW('Water Data'!G45)),NA())</f>
        <v>#N/A</v>
      </c>
      <c r="O51" s="85" t="e">
        <f ca="true">+IF(AND(ISNUMBER(OFFSET('Water Data'!$G$9,0,10*ROW('Water Data'!G45))),'Data Summary'!CD51="Yes"),OFFSET('Water Data'!$G$9,0,10*ROW('Water Data'!G45)),NA())</f>
        <v>#N/A</v>
      </c>
      <c r="P51" s="85" t="e">
        <f ca="true">+IF(AND(ISNUMBER(OFFSET('Water Data'!$H$4,0,10*ROW('Water Data'!H45))),'Data Summary'!CE51="Yes"),100-OFFSET('Water Data'!$H$4,0,10*ROW('Water Data'!H45)),NA())</f>
        <v>#N/A</v>
      </c>
      <c r="Q51" s="85" t="e">
        <f ca="true">+IF(AND(ISNUMBER(OFFSET('Water Data'!$H$6,0,10*ROW('Water Data'!H45))),'Data Summary'!CF51="Yes"),OFFSET('Water Data'!$H$6,0,10*ROW('Water Data'!H45)),NA())</f>
        <v>#N/A</v>
      </c>
      <c r="R51" s="85" t="e">
        <f ca="true">+IF(AND(ISNUMBER(OFFSET('Water Data'!$H$9,0,10*ROW('Water Data'!H45))),'Data Summary'!CG51="Yes"),OFFSET('Water Data'!$H$9,0,10*ROW('Water Data'!H45)),NA())</f>
        <v>#N/A</v>
      </c>
      <c r="S51" s="85" t="e">
        <f ca="true">+IF(AND(ISNUMBER(OFFSET('Water Data'!$I$4,0,10*ROW('Water Data'!I45))),'Data Summary'!CH51="Yes"),100-OFFSET('Water Data'!$I$4,0,10*ROW('Water Data'!I45)),NA())</f>
        <v>#N/A</v>
      </c>
      <c r="T51" s="85" t="e">
        <f ca="true">+IF(AND(ISNUMBER(OFFSET('Water Data'!$I$6,0,10*ROW('Water Data'!I45))),'Data Summary'!CI51="Yes"),OFFSET('Water Data'!$I$6,0,10*ROW('Water Data'!I45)),NA())</f>
        <v>#N/A</v>
      </c>
      <c r="U51" s="85" t="e">
        <f ca="true">+IF(AND(ISNUMBER(OFFSET('Water Data'!$I$9,0,10*ROW('Water Data'!I45))),'Data Summary'!CJ51="Yes"),OFFSET('Water Data'!$I$9,0,10*ROW('Water Data'!I45)),NA())</f>
        <v>#N/A</v>
      </c>
      <c r="V51" s="86" t="e">
        <f ca="true">+IF(AND(ISNUMBER(OFFSET('Sanitation Data'!$D$4,0,10*ROW('Sanitation Data'!D45))),'Data Summary'!CK51="Yes"),100-OFFSET('Sanitation Data'!$D$4,0,10*ROW('Sanitation Data'!D45)),NA())</f>
        <v>#N/A</v>
      </c>
      <c r="W51" s="86" t="e">
        <f ca="true">+IF(AND(ISNUMBER(OFFSET('Sanitation Data'!$D$6,0,10*ROW('Sanitation Data'!D45))),'Data Summary'!CL51="Yes"),OFFSET('Sanitation Data'!$D$6,0,10*ROW('Sanitation Data'!D45)),NA())</f>
        <v>#N/A</v>
      </c>
      <c r="X51" s="86" t="e">
        <f ca="true">+IF(AND(ISNUMBER(OFFSET('Sanitation Data'!$D$10,0,10*ROW('Sanitation Data'!D45))),'Data Summary'!CM51="Yes"),OFFSET('Sanitation Data'!$D$10,0,10*ROW('Sanitation Data'!D45)),NA())</f>
        <v>#N/A</v>
      </c>
      <c r="Y51" s="86" t="e">
        <f ca="true">+IF(AND(ISNUMBER(OFFSET('Sanitation Data'!$D$11,0,10*ROW('Sanitation Data'!D45))),'Data Summary'!CN51="Yes"),OFFSET('Sanitation Data'!$D$11,0,10*ROW('Sanitation Data'!D45)),NA())</f>
        <v>#N/A</v>
      </c>
      <c r="Z51" s="86" t="e">
        <f ca="true">+IF(AND(ISNUMBER(OFFSET('Sanitation Data'!$D$12,0,10*ROW('Sanitation Data'!D45))),'Data Summary'!CO51="Yes"),OFFSET('Sanitation Data'!$D$12,0,10*ROW('Sanitation Data'!D45)),NA())</f>
        <v>#N/A</v>
      </c>
      <c r="AA51" s="86" t="e">
        <f ca="true">+IF(AND(ISNUMBER(OFFSET('Sanitation Data'!$E$4,0,10*ROW('Sanitation Data'!E45))),'Data Summary'!CP51="Yes"),100-OFFSET('Sanitation Data'!$E$4,0,10*ROW('Sanitation Data'!E45)),NA())</f>
        <v>#N/A</v>
      </c>
      <c r="AB51" s="86" t="e">
        <f ca="true">+IF(AND(ISNUMBER(OFFSET('Sanitation Data'!$E$6,0,10*ROW('Sanitation Data'!E45))),'Data Summary'!CQ51="Yes"),OFFSET('Sanitation Data'!$E$6,0,10*ROW('Sanitation Data'!E45)),NA())</f>
        <v>#N/A</v>
      </c>
      <c r="AC51" s="86" t="e">
        <f ca="true">+IF(AND(ISNUMBER(OFFSET('Sanitation Data'!$E$10,0,10*ROW('Sanitation Data'!E45))),'Data Summary'!CR51="Yes"),OFFSET('Sanitation Data'!$E$10,0,10*ROW('Sanitation Data'!E45)),NA())</f>
        <v>#N/A</v>
      </c>
      <c r="AD51" s="86" t="e">
        <f ca="true">+IF(AND(ISNUMBER(OFFSET('Sanitation Data'!$E$11,0,10*ROW('Sanitation Data'!E45))),'Data Summary'!CS51="Yes"),OFFSET('Sanitation Data'!$E$11,0,10*ROW('Sanitation Data'!E45)),NA())</f>
        <v>#N/A</v>
      </c>
      <c r="AE51" s="86" t="e">
        <f ca="true">+IF(AND(ISNUMBER(OFFSET('Sanitation Data'!$E$12,0,10*ROW('Sanitation Data'!E45))),'Data Summary'!CT51="Yes"),OFFSET('Sanitation Data'!$E$12,0,10*ROW('Sanitation Data'!E45)),NA())</f>
        <v>#N/A</v>
      </c>
      <c r="AF51" s="86" t="e">
        <f ca="true">+IF(AND(ISNUMBER(OFFSET('Sanitation Data'!$F$4,0,10*ROW('Sanitation Data'!F45))),'Data Summary'!CU51="Yes"),100-OFFSET('Sanitation Data'!$F$4,0,10*ROW('Sanitation Data'!F45)),NA())</f>
        <v>#N/A</v>
      </c>
      <c r="AG51" s="86" t="e">
        <f ca="true">+IF(AND(ISNUMBER(OFFSET('Sanitation Data'!$F$6,0,10*ROW('Sanitation Data'!F45))),'Data Summary'!CV51="Yes"),OFFSET('Sanitation Data'!$F$6,0,10*ROW('Sanitation Data'!F45)),NA())</f>
        <v>#N/A</v>
      </c>
      <c r="AH51" s="86" t="e">
        <f ca="true">+IF(AND(ISNUMBER(OFFSET('Sanitation Data'!$F$10,0,10*ROW('Sanitation Data'!F45))),'Data Summary'!CW51="Yes"),OFFSET('Sanitation Data'!$F$10,0,10*ROW('Sanitation Data'!F45)),NA())</f>
        <v>#N/A</v>
      </c>
      <c r="AI51" s="86" t="e">
        <f ca="true">+IF(AND(ISNUMBER(OFFSET('Sanitation Data'!$F$11,0,10*ROW('Sanitation Data'!F45))),'Data Summary'!CX51="Yes"),OFFSET('Sanitation Data'!$F$11,0,10*ROW('Sanitation Data'!F45)),NA())</f>
        <v>#N/A</v>
      </c>
      <c r="AJ51" s="86" t="e">
        <f ca="true">+IF(AND(ISNUMBER(OFFSET('Sanitation Data'!$F$12,0,10*ROW('Sanitation Data'!F45))),'Data Summary'!CY51="Yes"),OFFSET('Sanitation Data'!$F$12,0,10*ROW('Sanitation Data'!F45)),NA())</f>
        <v>#N/A</v>
      </c>
      <c r="AK51" s="86" t="e">
        <f ca="true">+IF(AND(ISNUMBER(OFFSET('Sanitation Data'!$G$4,0,10*ROW('Sanitation Data'!G45))),'Data Summary'!CZ51="Yes"),100-OFFSET('Sanitation Data'!$G$4,0,10*ROW('Sanitation Data'!G45)),NA())</f>
        <v>#N/A</v>
      </c>
      <c r="AL51" s="86" t="e">
        <f ca="true">+IF(AND(ISNUMBER(OFFSET('Sanitation Data'!$G$6,0,10*ROW('Sanitation Data'!G45))),'Data Summary'!DA51="Yes"),OFFSET('Sanitation Data'!$G$6,0,10*ROW('Sanitation Data'!G45)),NA())</f>
        <v>#N/A</v>
      </c>
      <c r="AM51" s="86" t="e">
        <f ca="true">+IF(AND(ISNUMBER(OFFSET('Sanitation Data'!$G$10,0,10*ROW('Sanitation Data'!G45))),'Data Summary'!DB51="Yes"),OFFSET('Sanitation Data'!$G$10,0,10*ROW('Sanitation Data'!G45)),NA())</f>
        <v>#N/A</v>
      </c>
      <c r="AN51" s="86" t="e">
        <f ca="true">+IF(AND(ISNUMBER(OFFSET('Sanitation Data'!$G$11,0,10*ROW('Sanitation Data'!G45))),'Data Summary'!DC51="Yes"),OFFSET('Sanitation Data'!$G$11,0,10*ROW('Sanitation Data'!G45)),NA())</f>
        <v>#N/A</v>
      </c>
      <c r="AO51" s="86" t="e">
        <f ca="true">+IF(AND(ISNUMBER(OFFSET('Sanitation Data'!$G$12,0,10*ROW('Sanitation Data'!G45))),'Data Summary'!DD51="Yes"),OFFSET('Sanitation Data'!$G$12,0,10*ROW('Sanitation Data'!G45)),NA())</f>
        <v>#N/A</v>
      </c>
      <c r="AP51" s="86" t="e">
        <f ca="true">+IF(AND(ISNUMBER(OFFSET('Sanitation Data'!$H$4,0,10*ROW('Sanitation Data'!H45))),'Data Summary'!DE51="Yes"),100-OFFSET('Sanitation Data'!$H$4,0,10*ROW('Sanitation Data'!H45)),NA())</f>
        <v>#N/A</v>
      </c>
      <c r="AQ51" s="86" t="e">
        <f ca="true">+IF(AND(ISNUMBER(OFFSET('Sanitation Data'!$H$6,0,10*ROW('Sanitation Data'!H45))),'Data Summary'!DF51="Yes"),OFFSET('Sanitation Data'!$H$6,0,10*ROW('Sanitation Data'!H45)),NA())</f>
        <v>#N/A</v>
      </c>
      <c r="AR51" s="86" t="e">
        <f ca="true">+IF(AND(ISNUMBER(OFFSET('Sanitation Data'!$H$10,0,10*ROW('Sanitation Data'!H45))),'Data Summary'!DG51="Yes"),OFFSET('Sanitation Data'!$H$10,0,10*ROW('Sanitation Data'!H45)),NA())</f>
        <v>#N/A</v>
      </c>
      <c r="AS51" s="86" t="e">
        <f ca="true">+IF(AND(ISNUMBER(OFFSET('Sanitation Data'!$H$11,0,10*ROW('Sanitation Data'!H45))),'Data Summary'!DH51="Yes"),OFFSET('Sanitation Data'!$H$11,0,10*ROW('Sanitation Data'!H45)),NA())</f>
        <v>#N/A</v>
      </c>
      <c r="AT51" s="86" t="e">
        <f ca="true">+IF(AND(ISNUMBER(OFFSET('Sanitation Data'!$H$12,0,10*ROW('Sanitation Data'!H45))),'Data Summary'!DI51="Yes"),OFFSET('Sanitation Data'!$H$12,0,10*ROW('Sanitation Data'!H45)),NA())</f>
        <v>#N/A</v>
      </c>
      <c r="AU51" s="86" t="e">
        <f ca="true">+IF(AND(ISNUMBER(OFFSET('Sanitation Data'!$I$4,0,10*ROW('Sanitation Data'!I45))),'Data Summary'!DJ51="Yes"),100-OFFSET('Sanitation Data'!$I$4,0,10*ROW('Sanitation Data'!I45)),NA())</f>
        <v>#N/A</v>
      </c>
      <c r="AV51" s="86" t="e">
        <f ca="true">+IF(AND(ISNUMBER(OFFSET('Sanitation Data'!$I$6,0,10*ROW('Sanitation Data'!I45))),'Data Summary'!DK51="Yes"),OFFSET('Sanitation Data'!$I$6,0,10*ROW('Sanitation Data'!I45)),NA())</f>
        <v>#N/A</v>
      </c>
      <c r="AW51" s="86" t="e">
        <f ca="true">+IF(AND(ISNUMBER(OFFSET('Sanitation Data'!$I$10,0,10*ROW('Sanitation Data'!I45))),'Data Summary'!DL51="Yes"),OFFSET('Sanitation Data'!$I$10,0,10*ROW('Sanitation Data'!I45)),NA())</f>
        <v>#N/A</v>
      </c>
      <c r="AX51" s="86" t="e">
        <f ca="true">+IF(AND(ISNUMBER(OFFSET('Sanitation Data'!$I$11,0,10*ROW('Sanitation Data'!I45))),'Data Summary'!DM51="Yes"),OFFSET('Sanitation Data'!$I$11,0,10*ROW('Sanitation Data'!I45)),NA())</f>
        <v>#N/A</v>
      </c>
      <c r="AY51" s="86" t="e">
        <f ca="true">+IF(AND(ISNUMBER(OFFSET('Sanitation Data'!$I$12,0,10*ROW('Sanitation Data'!I45))),'Data Summary'!DN51="Yes"),OFFSET('Sanitation Data'!$I$12,0,10*ROW('Sanitation Data'!I45)),NA())</f>
        <v>#N/A</v>
      </c>
      <c r="AZ51" s="87" t="e">
        <f ca="true">+IF(AND(ISNUMBER(OFFSET('Hygiene Data'!$D$5,0,10*ROW('Hygiene Data'!D45))),'Data Summary'!DO51="Yes"),OFFSET('Hygiene Data'!$D$5,0,10*ROW('Hygiene Data'!D45)),NA())</f>
        <v>#N/A</v>
      </c>
      <c r="BA51" s="87" t="e">
        <f ca="true">+IF(AND(ISNUMBER(OFFSET('Hygiene Data'!$D$7,0,10*ROW('Hygiene Data'!D45))),'Data Summary'!DP51="Yes"),OFFSET('Hygiene Data'!$D$7,0,10*ROW('Hygiene Data'!D45)),NA())</f>
        <v>#N/A</v>
      </c>
      <c r="BB51" s="87" t="e">
        <f ca="true">+IF(AND(ISNUMBER(OFFSET('Hygiene Data'!$D$9,0,10*ROW('Hygiene Data'!D45))),'Data Summary'!DQ51="Yes"),OFFSET('Hygiene Data'!$D$9,0,10*ROW('Hygiene Data'!D45)),NA())</f>
        <v>#N/A</v>
      </c>
      <c r="BC51" s="87" t="e">
        <f ca="true">+IF(AND(ISNUMBER(OFFSET('Hygiene Data'!$E$5,0,10*ROW('Hygiene Data'!E45))),'Data Summary'!DR51="Yes"),OFFSET('Hygiene Data'!$E$5,0,10*ROW('Hygiene Data'!E45)),NA())</f>
        <v>#N/A</v>
      </c>
      <c r="BD51" s="87" t="e">
        <f ca="true">+IF(AND(ISNUMBER(OFFSET('Hygiene Data'!$E$7,0,10*ROW('Hygiene Data'!E45))),'Data Summary'!DS51="Yes"),OFFSET('Hygiene Data'!$E$7,0,10*ROW('Hygiene Data'!E45)),NA())</f>
        <v>#N/A</v>
      </c>
      <c r="BE51" s="87" t="e">
        <f ca="true">+IF(AND(ISNUMBER(OFFSET('Hygiene Data'!$E$9,0,10*ROW('Hygiene Data'!E45))),'Data Summary'!DT51="Yes"),OFFSET('Hygiene Data'!$E$9,0,10*ROW('Hygiene Data'!E45)),NA())</f>
        <v>#N/A</v>
      </c>
      <c r="BF51" s="87" t="e">
        <f ca="true">+IF(AND(ISNUMBER(OFFSET('Hygiene Data'!$F$5,0,10*ROW('Hygiene Data'!F45))),'Data Summary'!DU51="Yes"),OFFSET('Hygiene Data'!$F$5,0,10*ROW('Hygiene Data'!F45)),NA())</f>
        <v>#N/A</v>
      </c>
      <c r="BG51" s="87" t="e">
        <f ca="true">+IF(AND(ISNUMBER(OFFSET('Hygiene Data'!$F$7,0,10*ROW('Hygiene Data'!F45))),'Data Summary'!DV51="Yes"),OFFSET('Hygiene Data'!$F$7,0,10*ROW('Hygiene Data'!F45)),NA())</f>
        <v>#N/A</v>
      </c>
      <c r="BH51" s="87" t="e">
        <f ca="true">+IF(AND(ISNUMBER(OFFSET('Hygiene Data'!$F$9,0,10*ROW('Hygiene Data'!F45))),'Data Summary'!DW51="Yes"),OFFSET('Hygiene Data'!$F$9,0,10*ROW('Hygiene Data'!F45)),NA())</f>
        <v>#N/A</v>
      </c>
      <c r="BI51" s="87" t="e">
        <f ca="true">+IF(AND(ISNUMBER(OFFSET('Hygiene Data'!$G$5,0,10*ROW('Hygiene Data'!G45))),'Data Summary'!DX51="Yes"),OFFSET('Hygiene Data'!$G$5,0,10*ROW('Hygiene Data'!G45)),NA())</f>
        <v>#N/A</v>
      </c>
      <c r="BJ51" s="87" t="e">
        <f ca="true">+IF(AND(ISNUMBER(OFFSET('Hygiene Data'!$G$7,0,10*ROW('Hygiene Data'!G45))),'Data Summary'!DY51="Yes"),OFFSET('Hygiene Data'!$G$7,0,10*ROW('Hygiene Data'!G45)),NA())</f>
        <v>#N/A</v>
      </c>
      <c r="BK51" s="87" t="e">
        <f ca="true">+IF(AND(ISNUMBER(OFFSET('Hygiene Data'!$G$9,0,10*ROW('Hygiene Data'!G45))),'Data Summary'!DZ51="Yes"),OFFSET('Hygiene Data'!$G$9,0,10*ROW('Hygiene Data'!G45)),NA())</f>
        <v>#N/A</v>
      </c>
      <c r="BL51" s="87" t="e">
        <f ca="true">+IF(AND(ISNUMBER(OFFSET('Hygiene Data'!$H$5,0,10*ROW('Hygiene Data'!H45))),'Data Summary'!EA51="Yes"),OFFSET('Hygiene Data'!$H$5,0,10*ROW('Hygiene Data'!H45)),NA())</f>
        <v>#N/A</v>
      </c>
      <c r="BM51" s="87" t="e">
        <f ca="true">+IF(AND(ISNUMBER(OFFSET('Hygiene Data'!$H$7,0,10*ROW('Hygiene Data'!H45))),'Data Summary'!EB51="Yes"),OFFSET('Hygiene Data'!$H$7,0,10*ROW('Hygiene Data'!H45)),NA())</f>
        <v>#N/A</v>
      </c>
      <c r="BN51" s="87" t="e">
        <f ca="true">+IF(AND(ISNUMBER(OFFSET('Hygiene Data'!$H$9,0,10*ROW('Hygiene Data'!H45))),'Data Summary'!EC51="Yes"),OFFSET('Hygiene Data'!$H$9,0,10*ROW('Hygiene Data'!H45)),NA())</f>
        <v>#N/A</v>
      </c>
      <c r="BO51" s="87" t="e">
        <f ca="true">+IF(AND(ISNUMBER(OFFSET('Hygiene Data'!$I$5,0,10*ROW('Hygiene Data'!I45))),'Data Summary'!ED51="Yes"),OFFSET('Hygiene Data'!$I$5,0,10*ROW('Hygiene Data'!I45)),NA())</f>
        <v>#N/A</v>
      </c>
      <c r="BP51" s="87" t="e">
        <f ca="true">+IF(AND(ISNUMBER(OFFSET('Hygiene Data'!$I$7,0,10*ROW('Hygiene Data'!I45))),'Data Summary'!EE51="Yes"),OFFSET('Hygiene Data'!$I$7,0,10*ROW('Hygiene Data'!I45)),NA())</f>
        <v>#N/A</v>
      </c>
      <c r="BQ51" s="87" t="e">
        <f ca="true">+IF(AND(ISNUMBER(OFFSET('Hygiene Data'!$I$9,0,10*ROW('Hygiene Data'!I45))),'Data Summary'!EF51="Yes"),OFFSET('Hygiene Data'!$I$9,0,10*ROW('Hygiene Data'!I45)),NA())</f>
        <v>#N/A</v>
      </c>
    </row>
    <row xmlns:x14ac="http://schemas.microsoft.com/office/spreadsheetml/2009/9/ac" r="52" x14ac:dyDescent="0.2">
      <c r="A52" s="319" t="e">
        <f ca="true">+RIGHT('Data Summary'!A52,LEN('Data Summary'!A52)-9)</f>
        <v>#VALUE!</v>
      </c>
      <c r="B52" s="32" t="str">
        <f ca="true">+IF(ISTEXT('Data Summary'!B52),'Data Summary'!B52,"")</f>
        <v/>
      </c>
      <c r="C52" s="318" t="e">
        <f ca="true">+VALUE('Data Summary'!C52)</f>
        <v>#VALUE!</v>
      </c>
      <c r="D52" s="85" t="e">
        <f ca="true">+IF(AND(ISNUMBER(OFFSET('Water Data'!$D$4,0,10*ROW('Water Data'!D46))),'Data Summary'!BS52="Yes"),100-OFFSET('Water Data'!$D$4,0,10*ROW('Water Data'!D46)),NA())</f>
        <v>#N/A</v>
      </c>
      <c r="E52" s="85" t="e">
        <f ca="true">+IF(AND(ISNUMBER(OFFSET('Water Data'!$D$6,0,10*ROW('Water Data'!D46))),'Data Summary'!BT52="Yes"),OFFSET('Water Data'!$D$6,0,10*ROW('Water Data'!D46)),NA())</f>
        <v>#N/A</v>
      </c>
      <c r="F52" s="85" t="e">
        <f ca="true">+IF(AND(ISNUMBER(OFFSET('Water Data'!$D$9,0,10*ROW('Water Data'!D46))),'Data Summary'!BU52="Yes"),OFFSET('Water Data'!$D$9,0,10*ROW('Water Data'!D46)),NA())</f>
        <v>#N/A</v>
      </c>
      <c r="G52" s="85" t="e">
        <f ca="true">+IF(AND(ISNUMBER(OFFSET('Water Data'!$E$4,0,10*ROW('Water Data'!E46))),'Data Summary'!BV52="Yes"),100-OFFSET('Water Data'!$E$4,0,10*ROW('Water Data'!E46)),NA())</f>
        <v>#N/A</v>
      </c>
      <c r="H52" s="85" t="e">
        <f ca="true">+IF(AND(ISNUMBER(OFFSET('Water Data'!$E$6,0,10*ROW('Water Data'!E46))),'Data Summary'!BW52="Yes"),OFFSET('Water Data'!$E$6,0,10*ROW('Water Data'!E46)),NA())</f>
        <v>#N/A</v>
      </c>
      <c r="I52" s="85" t="e">
        <f ca="true">+IF(AND(ISNUMBER(OFFSET('Water Data'!$E$9,0,10*ROW('Water Data'!E46))),'Data Summary'!BX52="Yes"),OFFSET('Water Data'!$E$9,0,10*ROW('Water Data'!E46)),NA())</f>
        <v>#N/A</v>
      </c>
      <c r="J52" s="85" t="e">
        <f ca="true">+IF(AND(ISNUMBER(OFFSET('Water Data'!$F$4,0,10*ROW('Water Data'!F46))),'Data Summary'!BY52="Yes"),100-OFFSET('Water Data'!$F$4,0,10*ROW('Water Data'!F46)),NA())</f>
        <v>#N/A</v>
      </c>
      <c r="K52" s="85" t="e">
        <f ca="true">+IF(AND(ISNUMBER(OFFSET('Water Data'!$F$6,0,10*ROW('Water Data'!F46))),'Data Summary'!BZ52="Yes"),OFFSET('Water Data'!$F$6,0,10*ROW('Water Data'!F46)),NA())</f>
        <v>#N/A</v>
      </c>
      <c r="L52" s="85" t="e">
        <f ca="true">+IF(AND(ISNUMBER(OFFSET('Water Data'!$F$9,0,10*ROW('Water Data'!F46))),'Data Summary'!CA52="Yes"),OFFSET('Water Data'!$F$9,0,10*ROW('Water Data'!F46)),NA())</f>
        <v>#N/A</v>
      </c>
      <c r="M52" s="85" t="e">
        <f ca="true">+IF(AND(ISNUMBER(OFFSET('Water Data'!$G$4,0,10*ROW('Water Data'!G46))),'Data Summary'!CB52="Yes"),100-OFFSET('Water Data'!$G$4,0,10*ROW('Water Data'!G46)),NA())</f>
        <v>#N/A</v>
      </c>
      <c r="N52" s="85" t="e">
        <f ca="true">+IF(AND(ISNUMBER(OFFSET('Water Data'!$G$6,0,10*ROW('Water Data'!G46))),'Data Summary'!CC52="Yes"),OFFSET('Water Data'!$G$6,0,10*ROW('Water Data'!G46)),NA())</f>
        <v>#N/A</v>
      </c>
      <c r="O52" s="85" t="e">
        <f ca="true">+IF(AND(ISNUMBER(OFFSET('Water Data'!$G$9,0,10*ROW('Water Data'!G46))),'Data Summary'!CD52="Yes"),OFFSET('Water Data'!$G$9,0,10*ROW('Water Data'!G46)),NA())</f>
        <v>#N/A</v>
      </c>
      <c r="P52" s="85" t="e">
        <f ca="true">+IF(AND(ISNUMBER(OFFSET('Water Data'!$H$4,0,10*ROW('Water Data'!H46))),'Data Summary'!CE52="Yes"),100-OFFSET('Water Data'!$H$4,0,10*ROW('Water Data'!H46)),NA())</f>
        <v>#N/A</v>
      </c>
      <c r="Q52" s="85" t="e">
        <f ca="true">+IF(AND(ISNUMBER(OFFSET('Water Data'!$H$6,0,10*ROW('Water Data'!H46))),'Data Summary'!CF52="Yes"),OFFSET('Water Data'!$H$6,0,10*ROW('Water Data'!H46)),NA())</f>
        <v>#N/A</v>
      </c>
      <c r="R52" s="85" t="e">
        <f ca="true">+IF(AND(ISNUMBER(OFFSET('Water Data'!$H$9,0,10*ROW('Water Data'!H46))),'Data Summary'!CG52="Yes"),OFFSET('Water Data'!$H$9,0,10*ROW('Water Data'!H46)),NA())</f>
        <v>#N/A</v>
      </c>
      <c r="S52" s="85" t="e">
        <f ca="true">+IF(AND(ISNUMBER(OFFSET('Water Data'!$I$4,0,10*ROW('Water Data'!I46))),'Data Summary'!CH52="Yes"),100-OFFSET('Water Data'!$I$4,0,10*ROW('Water Data'!I46)),NA())</f>
        <v>#N/A</v>
      </c>
      <c r="T52" s="85" t="e">
        <f ca="true">+IF(AND(ISNUMBER(OFFSET('Water Data'!$I$6,0,10*ROW('Water Data'!I46))),'Data Summary'!CI52="Yes"),OFFSET('Water Data'!$I$6,0,10*ROW('Water Data'!I46)),NA())</f>
        <v>#N/A</v>
      </c>
      <c r="U52" s="85" t="e">
        <f ca="true">+IF(AND(ISNUMBER(OFFSET('Water Data'!$I$9,0,10*ROW('Water Data'!I46))),'Data Summary'!CJ52="Yes"),OFFSET('Water Data'!$I$9,0,10*ROW('Water Data'!I46)),NA())</f>
        <v>#N/A</v>
      </c>
      <c r="V52" s="86" t="e">
        <f ca="true">+IF(AND(ISNUMBER(OFFSET('Sanitation Data'!$D$4,0,10*ROW('Sanitation Data'!D46))),'Data Summary'!CK52="Yes"),100-OFFSET('Sanitation Data'!$D$4,0,10*ROW('Sanitation Data'!D46)),NA())</f>
        <v>#N/A</v>
      </c>
      <c r="W52" s="86" t="e">
        <f ca="true">+IF(AND(ISNUMBER(OFFSET('Sanitation Data'!$D$6,0,10*ROW('Sanitation Data'!D46))),'Data Summary'!CL52="Yes"),OFFSET('Sanitation Data'!$D$6,0,10*ROW('Sanitation Data'!D46)),NA())</f>
        <v>#N/A</v>
      </c>
      <c r="X52" s="86" t="e">
        <f ca="true">+IF(AND(ISNUMBER(OFFSET('Sanitation Data'!$D$10,0,10*ROW('Sanitation Data'!D46))),'Data Summary'!CM52="Yes"),OFFSET('Sanitation Data'!$D$10,0,10*ROW('Sanitation Data'!D46)),NA())</f>
        <v>#N/A</v>
      </c>
      <c r="Y52" s="86" t="e">
        <f ca="true">+IF(AND(ISNUMBER(OFFSET('Sanitation Data'!$D$11,0,10*ROW('Sanitation Data'!D46))),'Data Summary'!CN52="Yes"),OFFSET('Sanitation Data'!$D$11,0,10*ROW('Sanitation Data'!D46)),NA())</f>
        <v>#N/A</v>
      </c>
      <c r="Z52" s="86" t="e">
        <f ca="true">+IF(AND(ISNUMBER(OFFSET('Sanitation Data'!$D$12,0,10*ROW('Sanitation Data'!D46))),'Data Summary'!CO52="Yes"),OFFSET('Sanitation Data'!$D$12,0,10*ROW('Sanitation Data'!D46)),NA())</f>
        <v>#N/A</v>
      </c>
      <c r="AA52" s="86" t="e">
        <f ca="true">+IF(AND(ISNUMBER(OFFSET('Sanitation Data'!$E$4,0,10*ROW('Sanitation Data'!E46))),'Data Summary'!CP52="Yes"),100-OFFSET('Sanitation Data'!$E$4,0,10*ROW('Sanitation Data'!E46)),NA())</f>
        <v>#N/A</v>
      </c>
      <c r="AB52" s="86" t="e">
        <f ca="true">+IF(AND(ISNUMBER(OFFSET('Sanitation Data'!$E$6,0,10*ROW('Sanitation Data'!E46))),'Data Summary'!CQ52="Yes"),OFFSET('Sanitation Data'!$E$6,0,10*ROW('Sanitation Data'!E46)),NA())</f>
        <v>#N/A</v>
      </c>
      <c r="AC52" s="86" t="e">
        <f ca="true">+IF(AND(ISNUMBER(OFFSET('Sanitation Data'!$E$10,0,10*ROW('Sanitation Data'!E46))),'Data Summary'!CR52="Yes"),OFFSET('Sanitation Data'!$E$10,0,10*ROW('Sanitation Data'!E46)),NA())</f>
        <v>#N/A</v>
      </c>
      <c r="AD52" s="86" t="e">
        <f ca="true">+IF(AND(ISNUMBER(OFFSET('Sanitation Data'!$E$11,0,10*ROW('Sanitation Data'!E46))),'Data Summary'!CS52="Yes"),OFFSET('Sanitation Data'!$E$11,0,10*ROW('Sanitation Data'!E46)),NA())</f>
        <v>#N/A</v>
      </c>
      <c r="AE52" s="86" t="e">
        <f ca="true">+IF(AND(ISNUMBER(OFFSET('Sanitation Data'!$E$12,0,10*ROW('Sanitation Data'!E46))),'Data Summary'!CT52="Yes"),OFFSET('Sanitation Data'!$E$12,0,10*ROW('Sanitation Data'!E46)),NA())</f>
        <v>#N/A</v>
      </c>
      <c r="AF52" s="86" t="e">
        <f ca="true">+IF(AND(ISNUMBER(OFFSET('Sanitation Data'!$F$4,0,10*ROW('Sanitation Data'!F46))),'Data Summary'!CU52="Yes"),100-OFFSET('Sanitation Data'!$F$4,0,10*ROW('Sanitation Data'!F46)),NA())</f>
        <v>#N/A</v>
      </c>
      <c r="AG52" s="86" t="e">
        <f ca="true">+IF(AND(ISNUMBER(OFFSET('Sanitation Data'!$F$6,0,10*ROW('Sanitation Data'!F46))),'Data Summary'!CV52="Yes"),OFFSET('Sanitation Data'!$F$6,0,10*ROW('Sanitation Data'!F46)),NA())</f>
        <v>#N/A</v>
      </c>
      <c r="AH52" s="86" t="e">
        <f ca="true">+IF(AND(ISNUMBER(OFFSET('Sanitation Data'!$F$10,0,10*ROW('Sanitation Data'!F46))),'Data Summary'!CW52="Yes"),OFFSET('Sanitation Data'!$F$10,0,10*ROW('Sanitation Data'!F46)),NA())</f>
        <v>#N/A</v>
      </c>
      <c r="AI52" s="86" t="e">
        <f ca="true">+IF(AND(ISNUMBER(OFFSET('Sanitation Data'!$F$11,0,10*ROW('Sanitation Data'!F46))),'Data Summary'!CX52="Yes"),OFFSET('Sanitation Data'!$F$11,0,10*ROW('Sanitation Data'!F46)),NA())</f>
        <v>#N/A</v>
      </c>
      <c r="AJ52" s="86" t="e">
        <f ca="true">+IF(AND(ISNUMBER(OFFSET('Sanitation Data'!$F$12,0,10*ROW('Sanitation Data'!F46))),'Data Summary'!CY52="Yes"),OFFSET('Sanitation Data'!$F$12,0,10*ROW('Sanitation Data'!F46)),NA())</f>
        <v>#N/A</v>
      </c>
      <c r="AK52" s="86" t="e">
        <f ca="true">+IF(AND(ISNUMBER(OFFSET('Sanitation Data'!$G$4,0,10*ROW('Sanitation Data'!G46))),'Data Summary'!CZ52="Yes"),100-OFFSET('Sanitation Data'!$G$4,0,10*ROW('Sanitation Data'!G46)),NA())</f>
        <v>#N/A</v>
      </c>
      <c r="AL52" s="86" t="e">
        <f ca="true">+IF(AND(ISNUMBER(OFFSET('Sanitation Data'!$G$6,0,10*ROW('Sanitation Data'!G46))),'Data Summary'!DA52="Yes"),OFFSET('Sanitation Data'!$G$6,0,10*ROW('Sanitation Data'!G46)),NA())</f>
        <v>#N/A</v>
      </c>
      <c r="AM52" s="86" t="e">
        <f ca="true">+IF(AND(ISNUMBER(OFFSET('Sanitation Data'!$G$10,0,10*ROW('Sanitation Data'!G46))),'Data Summary'!DB52="Yes"),OFFSET('Sanitation Data'!$G$10,0,10*ROW('Sanitation Data'!G46)),NA())</f>
        <v>#N/A</v>
      </c>
      <c r="AN52" s="86" t="e">
        <f ca="true">+IF(AND(ISNUMBER(OFFSET('Sanitation Data'!$G$11,0,10*ROW('Sanitation Data'!G46))),'Data Summary'!DC52="Yes"),OFFSET('Sanitation Data'!$G$11,0,10*ROW('Sanitation Data'!G46)),NA())</f>
        <v>#N/A</v>
      </c>
      <c r="AO52" s="86" t="e">
        <f ca="true">+IF(AND(ISNUMBER(OFFSET('Sanitation Data'!$G$12,0,10*ROW('Sanitation Data'!G46))),'Data Summary'!DD52="Yes"),OFFSET('Sanitation Data'!$G$12,0,10*ROW('Sanitation Data'!G46)),NA())</f>
        <v>#N/A</v>
      </c>
      <c r="AP52" s="86" t="e">
        <f ca="true">+IF(AND(ISNUMBER(OFFSET('Sanitation Data'!$H$4,0,10*ROW('Sanitation Data'!H46))),'Data Summary'!DE52="Yes"),100-OFFSET('Sanitation Data'!$H$4,0,10*ROW('Sanitation Data'!H46)),NA())</f>
        <v>#N/A</v>
      </c>
      <c r="AQ52" s="86" t="e">
        <f ca="true">+IF(AND(ISNUMBER(OFFSET('Sanitation Data'!$H$6,0,10*ROW('Sanitation Data'!H46))),'Data Summary'!DF52="Yes"),OFFSET('Sanitation Data'!$H$6,0,10*ROW('Sanitation Data'!H46)),NA())</f>
        <v>#N/A</v>
      </c>
      <c r="AR52" s="86" t="e">
        <f ca="true">+IF(AND(ISNUMBER(OFFSET('Sanitation Data'!$H$10,0,10*ROW('Sanitation Data'!H46))),'Data Summary'!DG52="Yes"),OFFSET('Sanitation Data'!$H$10,0,10*ROW('Sanitation Data'!H46)),NA())</f>
        <v>#N/A</v>
      </c>
      <c r="AS52" s="86" t="e">
        <f ca="true">+IF(AND(ISNUMBER(OFFSET('Sanitation Data'!$H$11,0,10*ROW('Sanitation Data'!H46))),'Data Summary'!DH52="Yes"),OFFSET('Sanitation Data'!$H$11,0,10*ROW('Sanitation Data'!H46)),NA())</f>
        <v>#N/A</v>
      </c>
      <c r="AT52" s="86" t="e">
        <f ca="true">+IF(AND(ISNUMBER(OFFSET('Sanitation Data'!$H$12,0,10*ROW('Sanitation Data'!H46))),'Data Summary'!DI52="Yes"),OFFSET('Sanitation Data'!$H$12,0,10*ROW('Sanitation Data'!H46)),NA())</f>
        <v>#N/A</v>
      </c>
      <c r="AU52" s="86" t="e">
        <f ca="true">+IF(AND(ISNUMBER(OFFSET('Sanitation Data'!$I$4,0,10*ROW('Sanitation Data'!I46))),'Data Summary'!DJ52="Yes"),100-OFFSET('Sanitation Data'!$I$4,0,10*ROW('Sanitation Data'!I46)),NA())</f>
        <v>#N/A</v>
      </c>
      <c r="AV52" s="86" t="e">
        <f ca="true">+IF(AND(ISNUMBER(OFFSET('Sanitation Data'!$I$6,0,10*ROW('Sanitation Data'!I46))),'Data Summary'!DK52="Yes"),OFFSET('Sanitation Data'!$I$6,0,10*ROW('Sanitation Data'!I46)),NA())</f>
        <v>#N/A</v>
      </c>
      <c r="AW52" s="86" t="e">
        <f ca="true">+IF(AND(ISNUMBER(OFFSET('Sanitation Data'!$I$10,0,10*ROW('Sanitation Data'!I46))),'Data Summary'!DL52="Yes"),OFFSET('Sanitation Data'!$I$10,0,10*ROW('Sanitation Data'!I46)),NA())</f>
        <v>#N/A</v>
      </c>
      <c r="AX52" s="86" t="e">
        <f ca="true">+IF(AND(ISNUMBER(OFFSET('Sanitation Data'!$I$11,0,10*ROW('Sanitation Data'!I46))),'Data Summary'!DM52="Yes"),OFFSET('Sanitation Data'!$I$11,0,10*ROW('Sanitation Data'!I46)),NA())</f>
        <v>#N/A</v>
      </c>
      <c r="AY52" s="86" t="e">
        <f ca="true">+IF(AND(ISNUMBER(OFFSET('Sanitation Data'!$I$12,0,10*ROW('Sanitation Data'!I46))),'Data Summary'!DN52="Yes"),OFFSET('Sanitation Data'!$I$12,0,10*ROW('Sanitation Data'!I46)),NA())</f>
        <v>#N/A</v>
      </c>
      <c r="AZ52" s="87" t="e">
        <f ca="true">+IF(AND(ISNUMBER(OFFSET('Hygiene Data'!$D$5,0,10*ROW('Hygiene Data'!D46))),'Data Summary'!DO52="Yes"),OFFSET('Hygiene Data'!$D$5,0,10*ROW('Hygiene Data'!D46)),NA())</f>
        <v>#N/A</v>
      </c>
      <c r="BA52" s="87" t="e">
        <f ca="true">+IF(AND(ISNUMBER(OFFSET('Hygiene Data'!$D$7,0,10*ROW('Hygiene Data'!D46))),'Data Summary'!DP52="Yes"),OFFSET('Hygiene Data'!$D$7,0,10*ROW('Hygiene Data'!D46)),NA())</f>
        <v>#N/A</v>
      </c>
      <c r="BB52" s="87" t="e">
        <f ca="true">+IF(AND(ISNUMBER(OFFSET('Hygiene Data'!$D$9,0,10*ROW('Hygiene Data'!D46))),'Data Summary'!DQ52="Yes"),OFFSET('Hygiene Data'!$D$9,0,10*ROW('Hygiene Data'!D46)),NA())</f>
        <v>#N/A</v>
      </c>
      <c r="BC52" s="87" t="e">
        <f ca="true">+IF(AND(ISNUMBER(OFFSET('Hygiene Data'!$E$5,0,10*ROW('Hygiene Data'!E46))),'Data Summary'!DR52="Yes"),OFFSET('Hygiene Data'!$E$5,0,10*ROW('Hygiene Data'!E46)),NA())</f>
        <v>#N/A</v>
      </c>
      <c r="BD52" s="87" t="e">
        <f ca="true">+IF(AND(ISNUMBER(OFFSET('Hygiene Data'!$E$7,0,10*ROW('Hygiene Data'!E46))),'Data Summary'!DS52="Yes"),OFFSET('Hygiene Data'!$E$7,0,10*ROW('Hygiene Data'!E46)),NA())</f>
        <v>#N/A</v>
      </c>
      <c r="BE52" s="87" t="e">
        <f ca="true">+IF(AND(ISNUMBER(OFFSET('Hygiene Data'!$E$9,0,10*ROW('Hygiene Data'!E46))),'Data Summary'!DT52="Yes"),OFFSET('Hygiene Data'!$E$9,0,10*ROW('Hygiene Data'!E46)),NA())</f>
        <v>#N/A</v>
      </c>
      <c r="BF52" s="87" t="e">
        <f ca="true">+IF(AND(ISNUMBER(OFFSET('Hygiene Data'!$F$5,0,10*ROW('Hygiene Data'!F46))),'Data Summary'!DU52="Yes"),OFFSET('Hygiene Data'!$F$5,0,10*ROW('Hygiene Data'!F46)),NA())</f>
        <v>#N/A</v>
      </c>
      <c r="BG52" s="87" t="e">
        <f ca="true">+IF(AND(ISNUMBER(OFFSET('Hygiene Data'!$F$7,0,10*ROW('Hygiene Data'!F46))),'Data Summary'!DV52="Yes"),OFFSET('Hygiene Data'!$F$7,0,10*ROW('Hygiene Data'!F46)),NA())</f>
        <v>#N/A</v>
      </c>
      <c r="BH52" s="87" t="e">
        <f ca="true">+IF(AND(ISNUMBER(OFFSET('Hygiene Data'!$F$9,0,10*ROW('Hygiene Data'!F46))),'Data Summary'!DW52="Yes"),OFFSET('Hygiene Data'!$F$9,0,10*ROW('Hygiene Data'!F46)),NA())</f>
        <v>#N/A</v>
      </c>
      <c r="BI52" s="87" t="e">
        <f ca="true">+IF(AND(ISNUMBER(OFFSET('Hygiene Data'!$G$5,0,10*ROW('Hygiene Data'!G46))),'Data Summary'!DX52="Yes"),OFFSET('Hygiene Data'!$G$5,0,10*ROW('Hygiene Data'!G46)),NA())</f>
        <v>#N/A</v>
      </c>
      <c r="BJ52" s="87" t="e">
        <f ca="true">+IF(AND(ISNUMBER(OFFSET('Hygiene Data'!$G$7,0,10*ROW('Hygiene Data'!G46))),'Data Summary'!DY52="Yes"),OFFSET('Hygiene Data'!$G$7,0,10*ROW('Hygiene Data'!G46)),NA())</f>
        <v>#N/A</v>
      </c>
      <c r="BK52" s="87" t="e">
        <f ca="true">+IF(AND(ISNUMBER(OFFSET('Hygiene Data'!$G$9,0,10*ROW('Hygiene Data'!G46))),'Data Summary'!DZ52="Yes"),OFFSET('Hygiene Data'!$G$9,0,10*ROW('Hygiene Data'!G46)),NA())</f>
        <v>#N/A</v>
      </c>
      <c r="BL52" s="87" t="e">
        <f ca="true">+IF(AND(ISNUMBER(OFFSET('Hygiene Data'!$H$5,0,10*ROW('Hygiene Data'!H46))),'Data Summary'!EA52="Yes"),OFFSET('Hygiene Data'!$H$5,0,10*ROW('Hygiene Data'!H46)),NA())</f>
        <v>#N/A</v>
      </c>
      <c r="BM52" s="87" t="e">
        <f ca="true">+IF(AND(ISNUMBER(OFFSET('Hygiene Data'!$H$7,0,10*ROW('Hygiene Data'!H46))),'Data Summary'!EB52="Yes"),OFFSET('Hygiene Data'!$H$7,0,10*ROW('Hygiene Data'!H46)),NA())</f>
        <v>#N/A</v>
      </c>
      <c r="BN52" s="87" t="e">
        <f ca="true">+IF(AND(ISNUMBER(OFFSET('Hygiene Data'!$H$9,0,10*ROW('Hygiene Data'!H46))),'Data Summary'!EC52="Yes"),OFFSET('Hygiene Data'!$H$9,0,10*ROW('Hygiene Data'!H46)),NA())</f>
        <v>#N/A</v>
      </c>
      <c r="BO52" s="87" t="e">
        <f ca="true">+IF(AND(ISNUMBER(OFFSET('Hygiene Data'!$I$5,0,10*ROW('Hygiene Data'!I46))),'Data Summary'!ED52="Yes"),OFFSET('Hygiene Data'!$I$5,0,10*ROW('Hygiene Data'!I46)),NA())</f>
        <v>#N/A</v>
      </c>
      <c r="BP52" s="87" t="e">
        <f ca="true">+IF(AND(ISNUMBER(OFFSET('Hygiene Data'!$I$7,0,10*ROW('Hygiene Data'!I46))),'Data Summary'!EE52="Yes"),OFFSET('Hygiene Data'!$I$7,0,10*ROW('Hygiene Data'!I46)),NA())</f>
        <v>#N/A</v>
      </c>
      <c r="BQ52" s="87" t="e">
        <f ca="true">+IF(AND(ISNUMBER(OFFSET('Hygiene Data'!$I$9,0,10*ROW('Hygiene Data'!I46))),'Data Summary'!EF52="Yes"),OFFSET('Hygiene Data'!$I$9,0,10*ROW('Hygiene Data'!I46)),NA())</f>
        <v>#N/A</v>
      </c>
    </row>
    <row xmlns:x14ac="http://schemas.microsoft.com/office/spreadsheetml/2009/9/ac" r="53" x14ac:dyDescent="0.2">
      <c r="A53" s="319" t="e">
        <f ca="true">+RIGHT('Data Summary'!A53,LEN('Data Summary'!A53)-9)</f>
        <v>#VALUE!</v>
      </c>
      <c r="B53" s="32" t="str">
        <f ca="true">+IF(ISTEXT('Data Summary'!B53),'Data Summary'!B53,"")</f>
        <v/>
      </c>
      <c r="C53" s="318" t="e">
        <f ca="true">+VALUE('Data Summary'!C53)</f>
        <v>#VALUE!</v>
      </c>
      <c r="D53" s="85" t="e">
        <f ca="true">+IF(AND(ISNUMBER(OFFSET('Water Data'!$D$4,0,10*ROW('Water Data'!D47))),'Data Summary'!BS53="Yes"),100-OFFSET('Water Data'!$D$4,0,10*ROW('Water Data'!D47)),NA())</f>
        <v>#N/A</v>
      </c>
      <c r="E53" s="85" t="e">
        <f ca="true">+IF(AND(ISNUMBER(OFFSET('Water Data'!$D$6,0,10*ROW('Water Data'!D47))),'Data Summary'!BT53="Yes"),OFFSET('Water Data'!$D$6,0,10*ROW('Water Data'!D47)),NA())</f>
        <v>#N/A</v>
      </c>
      <c r="F53" s="85" t="e">
        <f ca="true">+IF(AND(ISNUMBER(OFFSET('Water Data'!$D$9,0,10*ROW('Water Data'!D47))),'Data Summary'!BU53="Yes"),OFFSET('Water Data'!$D$9,0,10*ROW('Water Data'!D47)),NA())</f>
        <v>#N/A</v>
      </c>
      <c r="G53" s="85" t="e">
        <f ca="true">+IF(AND(ISNUMBER(OFFSET('Water Data'!$E$4,0,10*ROW('Water Data'!E47))),'Data Summary'!BV53="Yes"),100-OFFSET('Water Data'!$E$4,0,10*ROW('Water Data'!E47)),NA())</f>
        <v>#N/A</v>
      </c>
      <c r="H53" s="85" t="e">
        <f ca="true">+IF(AND(ISNUMBER(OFFSET('Water Data'!$E$6,0,10*ROW('Water Data'!E47))),'Data Summary'!BW53="Yes"),OFFSET('Water Data'!$E$6,0,10*ROW('Water Data'!E47)),NA())</f>
        <v>#N/A</v>
      </c>
      <c r="I53" s="85" t="e">
        <f ca="true">+IF(AND(ISNUMBER(OFFSET('Water Data'!$E$9,0,10*ROW('Water Data'!E47))),'Data Summary'!BX53="Yes"),OFFSET('Water Data'!$E$9,0,10*ROW('Water Data'!E47)),NA())</f>
        <v>#N/A</v>
      </c>
      <c r="J53" s="85" t="e">
        <f ca="true">+IF(AND(ISNUMBER(OFFSET('Water Data'!$F$4,0,10*ROW('Water Data'!F47))),'Data Summary'!BY53="Yes"),100-OFFSET('Water Data'!$F$4,0,10*ROW('Water Data'!F47)),NA())</f>
        <v>#N/A</v>
      </c>
      <c r="K53" s="85" t="e">
        <f ca="true">+IF(AND(ISNUMBER(OFFSET('Water Data'!$F$6,0,10*ROW('Water Data'!F47))),'Data Summary'!BZ53="Yes"),OFFSET('Water Data'!$F$6,0,10*ROW('Water Data'!F47)),NA())</f>
        <v>#N/A</v>
      </c>
      <c r="L53" s="85" t="e">
        <f ca="true">+IF(AND(ISNUMBER(OFFSET('Water Data'!$F$9,0,10*ROW('Water Data'!F47))),'Data Summary'!CA53="Yes"),OFFSET('Water Data'!$F$9,0,10*ROW('Water Data'!F47)),NA())</f>
        <v>#N/A</v>
      </c>
      <c r="M53" s="85" t="e">
        <f ca="true">+IF(AND(ISNUMBER(OFFSET('Water Data'!$G$4,0,10*ROW('Water Data'!G47))),'Data Summary'!CB53="Yes"),100-OFFSET('Water Data'!$G$4,0,10*ROW('Water Data'!G47)),NA())</f>
        <v>#N/A</v>
      </c>
      <c r="N53" s="85" t="e">
        <f ca="true">+IF(AND(ISNUMBER(OFFSET('Water Data'!$G$6,0,10*ROW('Water Data'!G47))),'Data Summary'!CC53="Yes"),OFFSET('Water Data'!$G$6,0,10*ROW('Water Data'!G47)),NA())</f>
        <v>#N/A</v>
      </c>
      <c r="O53" s="85" t="e">
        <f ca="true">+IF(AND(ISNUMBER(OFFSET('Water Data'!$G$9,0,10*ROW('Water Data'!G47))),'Data Summary'!CD53="Yes"),OFFSET('Water Data'!$G$9,0,10*ROW('Water Data'!G47)),NA())</f>
        <v>#N/A</v>
      </c>
      <c r="P53" s="85" t="e">
        <f ca="true">+IF(AND(ISNUMBER(OFFSET('Water Data'!$H$4,0,10*ROW('Water Data'!H47))),'Data Summary'!CE53="Yes"),100-OFFSET('Water Data'!$H$4,0,10*ROW('Water Data'!H47)),NA())</f>
        <v>#N/A</v>
      </c>
      <c r="Q53" s="85" t="e">
        <f ca="true">+IF(AND(ISNUMBER(OFFSET('Water Data'!$H$6,0,10*ROW('Water Data'!H47))),'Data Summary'!CF53="Yes"),OFFSET('Water Data'!$H$6,0,10*ROW('Water Data'!H47)),NA())</f>
        <v>#N/A</v>
      </c>
      <c r="R53" s="85" t="e">
        <f ca="true">+IF(AND(ISNUMBER(OFFSET('Water Data'!$H$9,0,10*ROW('Water Data'!H47))),'Data Summary'!CG53="Yes"),OFFSET('Water Data'!$H$9,0,10*ROW('Water Data'!H47)),NA())</f>
        <v>#N/A</v>
      </c>
      <c r="S53" s="85" t="e">
        <f ca="true">+IF(AND(ISNUMBER(OFFSET('Water Data'!$I$4,0,10*ROW('Water Data'!I47))),'Data Summary'!CH53="Yes"),100-OFFSET('Water Data'!$I$4,0,10*ROW('Water Data'!I47)),NA())</f>
        <v>#N/A</v>
      </c>
      <c r="T53" s="85" t="e">
        <f ca="true">+IF(AND(ISNUMBER(OFFSET('Water Data'!$I$6,0,10*ROW('Water Data'!I47))),'Data Summary'!CI53="Yes"),OFFSET('Water Data'!$I$6,0,10*ROW('Water Data'!I47)),NA())</f>
        <v>#N/A</v>
      </c>
      <c r="U53" s="85" t="e">
        <f ca="true">+IF(AND(ISNUMBER(OFFSET('Water Data'!$I$9,0,10*ROW('Water Data'!I47))),'Data Summary'!CJ53="Yes"),OFFSET('Water Data'!$I$9,0,10*ROW('Water Data'!I47)),NA())</f>
        <v>#N/A</v>
      </c>
      <c r="V53" s="86" t="e">
        <f ca="true">+IF(AND(ISNUMBER(OFFSET('Sanitation Data'!$D$4,0,10*ROW('Sanitation Data'!D47))),'Data Summary'!CK53="Yes"),100-OFFSET('Sanitation Data'!$D$4,0,10*ROW('Sanitation Data'!D47)),NA())</f>
        <v>#N/A</v>
      </c>
      <c r="W53" s="86" t="e">
        <f ca="true">+IF(AND(ISNUMBER(OFFSET('Sanitation Data'!$D$6,0,10*ROW('Sanitation Data'!D47))),'Data Summary'!CL53="Yes"),OFFSET('Sanitation Data'!$D$6,0,10*ROW('Sanitation Data'!D47)),NA())</f>
        <v>#N/A</v>
      </c>
      <c r="X53" s="86" t="e">
        <f ca="true">+IF(AND(ISNUMBER(OFFSET('Sanitation Data'!$D$10,0,10*ROW('Sanitation Data'!D47))),'Data Summary'!CM53="Yes"),OFFSET('Sanitation Data'!$D$10,0,10*ROW('Sanitation Data'!D47)),NA())</f>
        <v>#N/A</v>
      </c>
      <c r="Y53" s="86" t="e">
        <f ca="true">+IF(AND(ISNUMBER(OFFSET('Sanitation Data'!$D$11,0,10*ROW('Sanitation Data'!D47))),'Data Summary'!CN53="Yes"),OFFSET('Sanitation Data'!$D$11,0,10*ROW('Sanitation Data'!D47)),NA())</f>
        <v>#N/A</v>
      </c>
      <c r="Z53" s="86" t="e">
        <f ca="true">+IF(AND(ISNUMBER(OFFSET('Sanitation Data'!$D$12,0,10*ROW('Sanitation Data'!D47))),'Data Summary'!CO53="Yes"),OFFSET('Sanitation Data'!$D$12,0,10*ROW('Sanitation Data'!D47)),NA())</f>
        <v>#N/A</v>
      </c>
      <c r="AA53" s="86" t="e">
        <f ca="true">+IF(AND(ISNUMBER(OFFSET('Sanitation Data'!$E$4,0,10*ROW('Sanitation Data'!E47))),'Data Summary'!CP53="Yes"),100-OFFSET('Sanitation Data'!$E$4,0,10*ROW('Sanitation Data'!E47)),NA())</f>
        <v>#N/A</v>
      </c>
      <c r="AB53" s="86" t="e">
        <f ca="true">+IF(AND(ISNUMBER(OFFSET('Sanitation Data'!$E$6,0,10*ROW('Sanitation Data'!E47))),'Data Summary'!CQ53="Yes"),OFFSET('Sanitation Data'!$E$6,0,10*ROW('Sanitation Data'!E47)),NA())</f>
        <v>#N/A</v>
      </c>
      <c r="AC53" s="86" t="e">
        <f ca="true">+IF(AND(ISNUMBER(OFFSET('Sanitation Data'!$E$10,0,10*ROW('Sanitation Data'!E47))),'Data Summary'!CR53="Yes"),OFFSET('Sanitation Data'!$E$10,0,10*ROW('Sanitation Data'!E47)),NA())</f>
        <v>#N/A</v>
      </c>
      <c r="AD53" s="86" t="e">
        <f ca="true">+IF(AND(ISNUMBER(OFFSET('Sanitation Data'!$E$11,0,10*ROW('Sanitation Data'!E47))),'Data Summary'!CS53="Yes"),OFFSET('Sanitation Data'!$E$11,0,10*ROW('Sanitation Data'!E47)),NA())</f>
        <v>#N/A</v>
      </c>
      <c r="AE53" s="86" t="e">
        <f ca="true">+IF(AND(ISNUMBER(OFFSET('Sanitation Data'!$E$12,0,10*ROW('Sanitation Data'!E47))),'Data Summary'!CT53="Yes"),OFFSET('Sanitation Data'!$E$12,0,10*ROW('Sanitation Data'!E47)),NA())</f>
        <v>#N/A</v>
      </c>
      <c r="AF53" s="86" t="e">
        <f ca="true">+IF(AND(ISNUMBER(OFFSET('Sanitation Data'!$F$4,0,10*ROW('Sanitation Data'!F47))),'Data Summary'!CU53="Yes"),100-OFFSET('Sanitation Data'!$F$4,0,10*ROW('Sanitation Data'!F47)),NA())</f>
        <v>#N/A</v>
      </c>
      <c r="AG53" s="86" t="e">
        <f ca="true">+IF(AND(ISNUMBER(OFFSET('Sanitation Data'!$F$6,0,10*ROW('Sanitation Data'!F47))),'Data Summary'!CV53="Yes"),OFFSET('Sanitation Data'!$F$6,0,10*ROW('Sanitation Data'!F47)),NA())</f>
        <v>#N/A</v>
      </c>
      <c r="AH53" s="86" t="e">
        <f ca="true">+IF(AND(ISNUMBER(OFFSET('Sanitation Data'!$F$10,0,10*ROW('Sanitation Data'!F47))),'Data Summary'!CW53="Yes"),OFFSET('Sanitation Data'!$F$10,0,10*ROW('Sanitation Data'!F47)),NA())</f>
        <v>#N/A</v>
      </c>
      <c r="AI53" s="86" t="e">
        <f ca="true">+IF(AND(ISNUMBER(OFFSET('Sanitation Data'!$F$11,0,10*ROW('Sanitation Data'!F47))),'Data Summary'!CX53="Yes"),OFFSET('Sanitation Data'!$F$11,0,10*ROW('Sanitation Data'!F47)),NA())</f>
        <v>#N/A</v>
      </c>
      <c r="AJ53" s="86" t="e">
        <f ca="true">+IF(AND(ISNUMBER(OFFSET('Sanitation Data'!$F$12,0,10*ROW('Sanitation Data'!F47))),'Data Summary'!CY53="Yes"),OFFSET('Sanitation Data'!$F$12,0,10*ROW('Sanitation Data'!F47)),NA())</f>
        <v>#N/A</v>
      </c>
      <c r="AK53" s="86" t="e">
        <f ca="true">+IF(AND(ISNUMBER(OFFSET('Sanitation Data'!$G$4,0,10*ROW('Sanitation Data'!G47))),'Data Summary'!CZ53="Yes"),100-OFFSET('Sanitation Data'!$G$4,0,10*ROW('Sanitation Data'!G47)),NA())</f>
        <v>#N/A</v>
      </c>
      <c r="AL53" s="86" t="e">
        <f ca="true">+IF(AND(ISNUMBER(OFFSET('Sanitation Data'!$G$6,0,10*ROW('Sanitation Data'!G47))),'Data Summary'!DA53="Yes"),OFFSET('Sanitation Data'!$G$6,0,10*ROW('Sanitation Data'!G47)),NA())</f>
        <v>#N/A</v>
      </c>
      <c r="AM53" s="86" t="e">
        <f ca="true">+IF(AND(ISNUMBER(OFFSET('Sanitation Data'!$G$10,0,10*ROW('Sanitation Data'!G47))),'Data Summary'!DB53="Yes"),OFFSET('Sanitation Data'!$G$10,0,10*ROW('Sanitation Data'!G47)),NA())</f>
        <v>#N/A</v>
      </c>
      <c r="AN53" s="86" t="e">
        <f ca="true">+IF(AND(ISNUMBER(OFFSET('Sanitation Data'!$G$11,0,10*ROW('Sanitation Data'!G47))),'Data Summary'!DC53="Yes"),OFFSET('Sanitation Data'!$G$11,0,10*ROW('Sanitation Data'!G47)),NA())</f>
        <v>#N/A</v>
      </c>
      <c r="AO53" s="86" t="e">
        <f ca="true">+IF(AND(ISNUMBER(OFFSET('Sanitation Data'!$G$12,0,10*ROW('Sanitation Data'!G47))),'Data Summary'!DD53="Yes"),OFFSET('Sanitation Data'!$G$12,0,10*ROW('Sanitation Data'!G47)),NA())</f>
        <v>#N/A</v>
      </c>
      <c r="AP53" s="86" t="e">
        <f ca="true">+IF(AND(ISNUMBER(OFFSET('Sanitation Data'!$H$4,0,10*ROW('Sanitation Data'!H47))),'Data Summary'!DE53="Yes"),100-OFFSET('Sanitation Data'!$H$4,0,10*ROW('Sanitation Data'!H47)),NA())</f>
        <v>#N/A</v>
      </c>
      <c r="AQ53" s="86" t="e">
        <f ca="true">+IF(AND(ISNUMBER(OFFSET('Sanitation Data'!$H$6,0,10*ROW('Sanitation Data'!H47))),'Data Summary'!DF53="Yes"),OFFSET('Sanitation Data'!$H$6,0,10*ROW('Sanitation Data'!H47)),NA())</f>
        <v>#N/A</v>
      </c>
      <c r="AR53" s="86" t="e">
        <f ca="true">+IF(AND(ISNUMBER(OFFSET('Sanitation Data'!$H$10,0,10*ROW('Sanitation Data'!H47))),'Data Summary'!DG53="Yes"),OFFSET('Sanitation Data'!$H$10,0,10*ROW('Sanitation Data'!H47)),NA())</f>
        <v>#N/A</v>
      </c>
      <c r="AS53" s="86" t="e">
        <f ca="true">+IF(AND(ISNUMBER(OFFSET('Sanitation Data'!$H$11,0,10*ROW('Sanitation Data'!H47))),'Data Summary'!DH53="Yes"),OFFSET('Sanitation Data'!$H$11,0,10*ROW('Sanitation Data'!H47)),NA())</f>
        <v>#N/A</v>
      </c>
      <c r="AT53" s="86" t="e">
        <f ca="true">+IF(AND(ISNUMBER(OFFSET('Sanitation Data'!$H$12,0,10*ROW('Sanitation Data'!H47))),'Data Summary'!DI53="Yes"),OFFSET('Sanitation Data'!$H$12,0,10*ROW('Sanitation Data'!H47)),NA())</f>
        <v>#N/A</v>
      </c>
      <c r="AU53" s="86" t="e">
        <f ca="true">+IF(AND(ISNUMBER(OFFSET('Sanitation Data'!$I$4,0,10*ROW('Sanitation Data'!I47))),'Data Summary'!DJ53="Yes"),100-OFFSET('Sanitation Data'!$I$4,0,10*ROW('Sanitation Data'!I47)),NA())</f>
        <v>#N/A</v>
      </c>
      <c r="AV53" s="86" t="e">
        <f ca="true">+IF(AND(ISNUMBER(OFFSET('Sanitation Data'!$I$6,0,10*ROW('Sanitation Data'!I47))),'Data Summary'!DK53="Yes"),OFFSET('Sanitation Data'!$I$6,0,10*ROW('Sanitation Data'!I47)),NA())</f>
        <v>#N/A</v>
      </c>
      <c r="AW53" s="86" t="e">
        <f ca="true">+IF(AND(ISNUMBER(OFFSET('Sanitation Data'!$I$10,0,10*ROW('Sanitation Data'!I47))),'Data Summary'!DL53="Yes"),OFFSET('Sanitation Data'!$I$10,0,10*ROW('Sanitation Data'!I47)),NA())</f>
        <v>#N/A</v>
      </c>
      <c r="AX53" s="86" t="e">
        <f ca="true">+IF(AND(ISNUMBER(OFFSET('Sanitation Data'!$I$11,0,10*ROW('Sanitation Data'!I47))),'Data Summary'!DM53="Yes"),OFFSET('Sanitation Data'!$I$11,0,10*ROW('Sanitation Data'!I47)),NA())</f>
        <v>#N/A</v>
      </c>
      <c r="AY53" s="86" t="e">
        <f ca="true">+IF(AND(ISNUMBER(OFFSET('Sanitation Data'!$I$12,0,10*ROW('Sanitation Data'!I47))),'Data Summary'!DN53="Yes"),OFFSET('Sanitation Data'!$I$12,0,10*ROW('Sanitation Data'!I47)),NA())</f>
        <v>#N/A</v>
      </c>
      <c r="AZ53" s="87" t="e">
        <f ca="true">+IF(AND(ISNUMBER(OFFSET('Hygiene Data'!$D$5,0,10*ROW('Hygiene Data'!D47))),'Data Summary'!DO53="Yes"),OFFSET('Hygiene Data'!$D$5,0,10*ROW('Hygiene Data'!D47)),NA())</f>
        <v>#N/A</v>
      </c>
      <c r="BA53" s="87" t="e">
        <f ca="true">+IF(AND(ISNUMBER(OFFSET('Hygiene Data'!$D$7,0,10*ROW('Hygiene Data'!D47))),'Data Summary'!DP53="Yes"),OFFSET('Hygiene Data'!$D$7,0,10*ROW('Hygiene Data'!D47)),NA())</f>
        <v>#N/A</v>
      </c>
      <c r="BB53" s="87" t="e">
        <f ca="true">+IF(AND(ISNUMBER(OFFSET('Hygiene Data'!$D$9,0,10*ROW('Hygiene Data'!D47))),'Data Summary'!DQ53="Yes"),OFFSET('Hygiene Data'!$D$9,0,10*ROW('Hygiene Data'!D47)),NA())</f>
        <v>#N/A</v>
      </c>
      <c r="BC53" s="87" t="e">
        <f ca="true">+IF(AND(ISNUMBER(OFFSET('Hygiene Data'!$E$5,0,10*ROW('Hygiene Data'!E47))),'Data Summary'!DR53="Yes"),OFFSET('Hygiene Data'!$E$5,0,10*ROW('Hygiene Data'!E47)),NA())</f>
        <v>#N/A</v>
      </c>
      <c r="BD53" s="87" t="e">
        <f ca="true">+IF(AND(ISNUMBER(OFFSET('Hygiene Data'!$E$7,0,10*ROW('Hygiene Data'!E47))),'Data Summary'!DS53="Yes"),OFFSET('Hygiene Data'!$E$7,0,10*ROW('Hygiene Data'!E47)),NA())</f>
        <v>#N/A</v>
      </c>
      <c r="BE53" s="87" t="e">
        <f ca="true">+IF(AND(ISNUMBER(OFFSET('Hygiene Data'!$E$9,0,10*ROW('Hygiene Data'!E47))),'Data Summary'!DT53="Yes"),OFFSET('Hygiene Data'!$E$9,0,10*ROW('Hygiene Data'!E47)),NA())</f>
        <v>#N/A</v>
      </c>
      <c r="BF53" s="87" t="e">
        <f ca="true">+IF(AND(ISNUMBER(OFFSET('Hygiene Data'!$F$5,0,10*ROW('Hygiene Data'!F47))),'Data Summary'!DU53="Yes"),OFFSET('Hygiene Data'!$F$5,0,10*ROW('Hygiene Data'!F47)),NA())</f>
        <v>#N/A</v>
      </c>
      <c r="BG53" s="87" t="e">
        <f ca="true">+IF(AND(ISNUMBER(OFFSET('Hygiene Data'!$F$7,0,10*ROW('Hygiene Data'!F47))),'Data Summary'!DV53="Yes"),OFFSET('Hygiene Data'!$F$7,0,10*ROW('Hygiene Data'!F47)),NA())</f>
        <v>#N/A</v>
      </c>
      <c r="BH53" s="87" t="e">
        <f ca="true">+IF(AND(ISNUMBER(OFFSET('Hygiene Data'!$F$9,0,10*ROW('Hygiene Data'!F47))),'Data Summary'!DW53="Yes"),OFFSET('Hygiene Data'!$F$9,0,10*ROW('Hygiene Data'!F47)),NA())</f>
        <v>#N/A</v>
      </c>
      <c r="BI53" s="87" t="e">
        <f ca="true">+IF(AND(ISNUMBER(OFFSET('Hygiene Data'!$G$5,0,10*ROW('Hygiene Data'!G47))),'Data Summary'!DX53="Yes"),OFFSET('Hygiene Data'!$G$5,0,10*ROW('Hygiene Data'!G47)),NA())</f>
        <v>#N/A</v>
      </c>
      <c r="BJ53" s="87" t="e">
        <f ca="true">+IF(AND(ISNUMBER(OFFSET('Hygiene Data'!$G$7,0,10*ROW('Hygiene Data'!G47))),'Data Summary'!DY53="Yes"),OFFSET('Hygiene Data'!$G$7,0,10*ROW('Hygiene Data'!G47)),NA())</f>
        <v>#N/A</v>
      </c>
      <c r="BK53" s="87" t="e">
        <f ca="true">+IF(AND(ISNUMBER(OFFSET('Hygiene Data'!$G$9,0,10*ROW('Hygiene Data'!G47))),'Data Summary'!DZ53="Yes"),OFFSET('Hygiene Data'!$G$9,0,10*ROW('Hygiene Data'!G47)),NA())</f>
        <v>#N/A</v>
      </c>
      <c r="BL53" s="87" t="e">
        <f ca="true">+IF(AND(ISNUMBER(OFFSET('Hygiene Data'!$H$5,0,10*ROW('Hygiene Data'!H47))),'Data Summary'!EA53="Yes"),OFFSET('Hygiene Data'!$H$5,0,10*ROW('Hygiene Data'!H47)),NA())</f>
        <v>#N/A</v>
      </c>
      <c r="BM53" s="87" t="e">
        <f ca="true">+IF(AND(ISNUMBER(OFFSET('Hygiene Data'!$H$7,0,10*ROW('Hygiene Data'!H47))),'Data Summary'!EB53="Yes"),OFFSET('Hygiene Data'!$H$7,0,10*ROW('Hygiene Data'!H47)),NA())</f>
        <v>#N/A</v>
      </c>
      <c r="BN53" s="87" t="e">
        <f ca="true">+IF(AND(ISNUMBER(OFFSET('Hygiene Data'!$H$9,0,10*ROW('Hygiene Data'!H47))),'Data Summary'!EC53="Yes"),OFFSET('Hygiene Data'!$H$9,0,10*ROW('Hygiene Data'!H47)),NA())</f>
        <v>#N/A</v>
      </c>
      <c r="BO53" s="87" t="e">
        <f ca="true">+IF(AND(ISNUMBER(OFFSET('Hygiene Data'!$I$5,0,10*ROW('Hygiene Data'!I47))),'Data Summary'!ED53="Yes"),OFFSET('Hygiene Data'!$I$5,0,10*ROW('Hygiene Data'!I47)),NA())</f>
        <v>#N/A</v>
      </c>
      <c r="BP53" s="87" t="e">
        <f ca="true">+IF(AND(ISNUMBER(OFFSET('Hygiene Data'!$I$7,0,10*ROW('Hygiene Data'!I47))),'Data Summary'!EE53="Yes"),OFFSET('Hygiene Data'!$I$7,0,10*ROW('Hygiene Data'!I47)),NA())</f>
        <v>#N/A</v>
      </c>
      <c r="BQ53" s="87" t="e">
        <f ca="true">+IF(AND(ISNUMBER(OFFSET('Hygiene Data'!$I$9,0,10*ROW('Hygiene Data'!I47))),'Data Summary'!EF53="Yes"),OFFSET('Hygiene Data'!$I$9,0,10*ROW('Hygiene Data'!I47)),NA())</f>
        <v>#N/A</v>
      </c>
    </row>
    <row xmlns:x14ac="http://schemas.microsoft.com/office/spreadsheetml/2009/9/ac" r="54" x14ac:dyDescent="0.2">
      <c r="A54" s="319" t="e">
        <f ca="true">+RIGHT('Data Summary'!A54,LEN('Data Summary'!A54)-9)</f>
        <v>#VALUE!</v>
      </c>
      <c r="B54" s="32" t="str">
        <f ca="true">+IF(ISTEXT('Data Summary'!B54),'Data Summary'!B54,"")</f>
        <v/>
      </c>
      <c r="C54" s="318" t="e">
        <f ca="true">+VALUE('Data Summary'!C54)</f>
        <v>#VALUE!</v>
      </c>
      <c r="D54" s="85" t="e">
        <f ca="true">+IF(AND(ISNUMBER(OFFSET('Water Data'!$D$4,0,10*ROW('Water Data'!D48))),'Data Summary'!BS54="Yes"),100-OFFSET('Water Data'!$D$4,0,10*ROW('Water Data'!D48)),NA())</f>
        <v>#N/A</v>
      </c>
      <c r="E54" s="85" t="e">
        <f ca="true">+IF(AND(ISNUMBER(OFFSET('Water Data'!$D$6,0,10*ROW('Water Data'!D48))),'Data Summary'!BT54="Yes"),OFFSET('Water Data'!$D$6,0,10*ROW('Water Data'!D48)),NA())</f>
        <v>#N/A</v>
      </c>
      <c r="F54" s="85" t="e">
        <f ca="true">+IF(AND(ISNUMBER(OFFSET('Water Data'!$D$9,0,10*ROW('Water Data'!D48))),'Data Summary'!BU54="Yes"),OFFSET('Water Data'!$D$9,0,10*ROW('Water Data'!D48)),NA())</f>
        <v>#N/A</v>
      </c>
      <c r="G54" s="85" t="e">
        <f ca="true">+IF(AND(ISNUMBER(OFFSET('Water Data'!$E$4,0,10*ROW('Water Data'!E48))),'Data Summary'!BV54="Yes"),100-OFFSET('Water Data'!$E$4,0,10*ROW('Water Data'!E48)),NA())</f>
        <v>#N/A</v>
      </c>
      <c r="H54" s="85" t="e">
        <f ca="true">+IF(AND(ISNUMBER(OFFSET('Water Data'!$E$6,0,10*ROW('Water Data'!E48))),'Data Summary'!BW54="Yes"),OFFSET('Water Data'!$E$6,0,10*ROW('Water Data'!E48)),NA())</f>
        <v>#N/A</v>
      </c>
      <c r="I54" s="85" t="e">
        <f ca="true">+IF(AND(ISNUMBER(OFFSET('Water Data'!$E$9,0,10*ROW('Water Data'!E48))),'Data Summary'!BX54="Yes"),OFFSET('Water Data'!$E$9,0,10*ROW('Water Data'!E48)),NA())</f>
        <v>#N/A</v>
      </c>
      <c r="J54" s="85" t="e">
        <f ca="true">+IF(AND(ISNUMBER(OFFSET('Water Data'!$F$4,0,10*ROW('Water Data'!F48))),'Data Summary'!BY54="Yes"),100-OFFSET('Water Data'!$F$4,0,10*ROW('Water Data'!F48)),NA())</f>
        <v>#N/A</v>
      </c>
      <c r="K54" s="85" t="e">
        <f ca="true">+IF(AND(ISNUMBER(OFFSET('Water Data'!$F$6,0,10*ROW('Water Data'!F48))),'Data Summary'!BZ54="Yes"),OFFSET('Water Data'!$F$6,0,10*ROW('Water Data'!F48)),NA())</f>
        <v>#N/A</v>
      </c>
      <c r="L54" s="85" t="e">
        <f ca="true">+IF(AND(ISNUMBER(OFFSET('Water Data'!$F$9,0,10*ROW('Water Data'!F48))),'Data Summary'!CA54="Yes"),OFFSET('Water Data'!$F$9,0,10*ROW('Water Data'!F48)),NA())</f>
        <v>#N/A</v>
      </c>
      <c r="M54" s="85" t="e">
        <f ca="true">+IF(AND(ISNUMBER(OFFSET('Water Data'!$G$4,0,10*ROW('Water Data'!G48))),'Data Summary'!CB54="Yes"),100-OFFSET('Water Data'!$G$4,0,10*ROW('Water Data'!G48)),NA())</f>
        <v>#N/A</v>
      </c>
      <c r="N54" s="85" t="e">
        <f ca="true">+IF(AND(ISNUMBER(OFFSET('Water Data'!$G$6,0,10*ROW('Water Data'!G48))),'Data Summary'!CC54="Yes"),OFFSET('Water Data'!$G$6,0,10*ROW('Water Data'!G48)),NA())</f>
        <v>#N/A</v>
      </c>
      <c r="O54" s="85" t="e">
        <f ca="true">+IF(AND(ISNUMBER(OFFSET('Water Data'!$G$9,0,10*ROW('Water Data'!G48))),'Data Summary'!CD54="Yes"),OFFSET('Water Data'!$G$9,0,10*ROW('Water Data'!G48)),NA())</f>
        <v>#N/A</v>
      </c>
      <c r="P54" s="85" t="e">
        <f ca="true">+IF(AND(ISNUMBER(OFFSET('Water Data'!$H$4,0,10*ROW('Water Data'!H48))),'Data Summary'!CE54="Yes"),100-OFFSET('Water Data'!$H$4,0,10*ROW('Water Data'!H48)),NA())</f>
        <v>#N/A</v>
      </c>
      <c r="Q54" s="85" t="e">
        <f ca="true">+IF(AND(ISNUMBER(OFFSET('Water Data'!$H$6,0,10*ROW('Water Data'!H48))),'Data Summary'!CF54="Yes"),OFFSET('Water Data'!$H$6,0,10*ROW('Water Data'!H48)),NA())</f>
        <v>#N/A</v>
      </c>
      <c r="R54" s="85" t="e">
        <f ca="true">+IF(AND(ISNUMBER(OFFSET('Water Data'!$H$9,0,10*ROW('Water Data'!H48))),'Data Summary'!CG54="Yes"),OFFSET('Water Data'!$H$9,0,10*ROW('Water Data'!H48)),NA())</f>
        <v>#N/A</v>
      </c>
      <c r="S54" s="85" t="e">
        <f ca="true">+IF(AND(ISNUMBER(OFFSET('Water Data'!$I$4,0,10*ROW('Water Data'!I48))),'Data Summary'!CH54="Yes"),100-OFFSET('Water Data'!$I$4,0,10*ROW('Water Data'!I48)),NA())</f>
        <v>#N/A</v>
      </c>
      <c r="T54" s="85" t="e">
        <f ca="true">+IF(AND(ISNUMBER(OFFSET('Water Data'!$I$6,0,10*ROW('Water Data'!I48))),'Data Summary'!CI54="Yes"),OFFSET('Water Data'!$I$6,0,10*ROW('Water Data'!I48)),NA())</f>
        <v>#N/A</v>
      </c>
      <c r="U54" s="85" t="e">
        <f ca="true">+IF(AND(ISNUMBER(OFFSET('Water Data'!$I$9,0,10*ROW('Water Data'!I48))),'Data Summary'!CJ54="Yes"),OFFSET('Water Data'!$I$9,0,10*ROW('Water Data'!I48)),NA())</f>
        <v>#N/A</v>
      </c>
      <c r="V54" s="86" t="e">
        <f ca="true">+IF(AND(ISNUMBER(OFFSET('Sanitation Data'!$D$4,0,10*ROW('Sanitation Data'!D48))),'Data Summary'!CK54="Yes"),100-OFFSET('Sanitation Data'!$D$4,0,10*ROW('Sanitation Data'!D48)),NA())</f>
        <v>#N/A</v>
      </c>
      <c r="W54" s="86" t="e">
        <f ca="true">+IF(AND(ISNUMBER(OFFSET('Sanitation Data'!$D$6,0,10*ROW('Sanitation Data'!D48))),'Data Summary'!CL54="Yes"),OFFSET('Sanitation Data'!$D$6,0,10*ROW('Sanitation Data'!D48)),NA())</f>
        <v>#N/A</v>
      </c>
      <c r="X54" s="86" t="e">
        <f ca="true">+IF(AND(ISNUMBER(OFFSET('Sanitation Data'!$D$10,0,10*ROW('Sanitation Data'!D48))),'Data Summary'!CM54="Yes"),OFFSET('Sanitation Data'!$D$10,0,10*ROW('Sanitation Data'!D48)),NA())</f>
        <v>#N/A</v>
      </c>
      <c r="Y54" s="86" t="e">
        <f ca="true">+IF(AND(ISNUMBER(OFFSET('Sanitation Data'!$D$11,0,10*ROW('Sanitation Data'!D48))),'Data Summary'!CN54="Yes"),OFFSET('Sanitation Data'!$D$11,0,10*ROW('Sanitation Data'!D48)),NA())</f>
        <v>#N/A</v>
      </c>
      <c r="Z54" s="86" t="e">
        <f ca="true">+IF(AND(ISNUMBER(OFFSET('Sanitation Data'!$D$12,0,10*ROW('Sanitation Data'!D48))),'Data Summary'!CO54="Yes"),OFFSET('Sanitation Data'!$D$12,0,10*ROW('Sanitation Data'!D48)),NA())</f>
        <v>#N/A</v>
      </c>
      <c r="AA54" s="86" t="e">
        <f ca="true">+IF(AND(ISNUMBER(OFFSET('Sanitation Data'!$E$4,0,10*ROW('Sanitation Data'!E48))),'Data Summary'!CP54="Yes"),100-OFFSET('Sanitation Data'!$E$4,0,10*ROW('Sanitation Data'!E48)),NA())</f>
        <v>#N/A</v>
      </c>
      <c r="AB54" s="86" t="e">
        <f ca="true">+IF(AND(ISNUMBER(OFFSET('Sanitation Data'!$E$6,0,10*ROW('Sanitation Data'!E48))),'Data Summary'!CQ54="Yes"),OFFSET('Sanitation Data'!$E$6,0,10*ROW('Sanitation Data'!E48)),NA())</f>
        <v>#N/A</v>
      </c>
      <c r="AC54" s="86" t="e">
        <f ca="true">+IF(AND(ISNUMBER(OFFSET('Sanitation Data'!$E$10,0,10*ROW('Sanitation Data'!E48))),'Data Summary'!CR54="Yes"),OFFSET('Sanitation Data'!$E$10,0,10*ROW('Sanitation Data'!E48)),NA())</f>
        <v>#N/A</v>
      </c>
      <c r="AD54" s="86" t="e">
        <f ca="true">+IF(AND(ISNUMBER(OFFSET('Sanitation Data'!$E$11,0,10*ROW('Sanitation Data'!E48))),'Data Summary'!CS54="Yes"),OFFSET('Sanitation Data'!$E$11,0,10*ROW('Sanitation Data'!E48)),NA())</f>
        <v>#N/A</v>
      </c>
      <c r="AE54" s="86" t="e">
        <f ca="true">+IF(AND(ISNUMBER(OFFSET('Sanitation Data'!$E$12,0,10*ROW('Sanitation Data'!E48))),'Data Summary'!CT54="Yes"),OFFSET('Sanitation Data'!$E$12,0,10*ROW('Sanitation Data'!E48)),NA())</f>
        <v>#N/A</v>
      </c>
      <c r="AF54" s="86" t="e">
        <f ca="true">+IF(AND(ISNUMBER(OFFSET('Sanitation Data'!$F$4,0,10*ROW('Sanitation Data'!F48))),'Data Summary'!CU54="Yes"),100-OFFSET('Sanitation Data'!$F$4,0,10*ROW('Sanitation Data'!F48)),NA())</f>
        <v>#N/A</v>
      </c>
      <c r="AG54" s="86" t="e">
        <f ca="true">+IF(AND(ISNUMBER(OFFSET('Sanitation Data'!$F$6,0,10*ROW('Sanitation Data'!F48))),'Data Summary'!CV54="Yes"),OFFSET('Sanitation Data'!$F$6,0,10*ROW('Sanitation Data'!F48)),NA())</f>
        <v>#N/A</v>
      </c>
      <c r="AH54" s="86" t="e">
        <f ca="true">+IF(AND(ISNUMBER(OFFSET('Sanitation Data'!$F$10,0,10*ROW('Sanitation Data'!F48))),'Data Summary'!CW54="Yes"),OFFSET('Sanitation Data'!$F$10,0,10*ROW('Sanitation Data'!F48)),NA())</f>
        <v>#N/A</v>
      </c>
      <c r="AI54" s="86" t="e">
        <f ca="true">+IF(AND(ISNUMBER(OFFSET('Sanitation Data'!$F$11,0,10*ROW('Sanitation Data'!F48))),'Data Summary'!CX54="Yes"),OFFSET('Sanitation Data'!$F$11,0,10*ROW('Sanitation Data'!F48)),NA())</f>
        <v>#N/A</v>
      </c>
      <c r="AJ54" s="86" t="e">
        <f ca="true">+IF(AND(ISNUMBER(OFFSET('Sanitation Data'!$F$12,0,10*ROW('Sanitation Data'!F48))),'Data Summary'!CY54="Yes"),OFFSET('Sanitation Data'!$F$12,0,10*ROW('Sanitation Data'!F48)),NA())</f>
        <v>#N/A</v>
      </c>
      <c r="AK54" s="86" t="e">
        <f ca="true">+IF(AND(ISNUMBER(OFFSET('Sanitation Data'!$G$4,0,10*ROW('Sanitation Data'!G48))),'Data Summary'!CZ54="Yes"),100-OFFSET('Sanitation Data'!$G$4,0,10*ROW('Sanitation Data'!G48)),NA())</f>
        <v>#N/A</v>
      </c>
      <c r="AL54" s="86" t="e">
        <f ca="true">+IF(AND(ISNUMBER(OFFSET('Sanitation Data'!$G$6,0,10*ROW('Sanitation Data'!G48))),'Data Summary'!DA54="Yes"),OFFSET('Sanitation Data'!$G$6,0,10*ROW('Sanitation Data'!G48)),NA())</f>
        <v>#N/A</v>
      </c>
      <c r="AM54" s="86" t="e">
        <f ca="true">+IF(AND(ISNUMBER(OFFSET('Sanitation Data'!$G$10,0,10*ROW('Sanitation Data'!G48))),'Data Summary'!DB54="Yes"),OFFSET('Sanitation Data'!$G$10,0,10*ROW('Sanitation Data'!G48)),NA())</f>
        <v>#N/A</v>
      </c>
      <c r="AN54" s="86" t="e">
        <f ca="true">+IF(AND(ISNUMBER(OFFSET('Sanitation Data'!$G$11,0,10*ROW('Sanitation Data'!G48))),'Data Summary'!DC54="Yes"),OFFSET('Sanitation Data'!$G$11,0,10*ROW('Sanitation Data'!G48)),NA())</f>
        <v>#N/A</v>
      </c>
      <c r="AO54" s="86" t="e">
        <f ca="true">+IF(AND(ISNUMBER(OFFSET('Sanitation Data'!$G$12,0,10*ROW('Sanitation Data'!G48))),'Data Summary'!DD54="Yes"),OFFSET('Sanitation Data'!$G$12,0,10*ROW('Sanitation Data'!G48)),NA())</f>
        <v>#N/A</v>
      </c>
      <c r="AP54" s="86" t="e">
        <f ca="true">+IF(AND(ISNUMBER(OFFSET('Sanitation Data'!$H$4,0,10*ROW('Sanitation Data'!H48))),'Data Summary'!DE54="Yes"),100-OFFSET('Sanitation Data'!$H$4,0,10*ROW('Sanitation Data'!H48)),NA())</f>
        <v>#N/A</v>
      </c>
      <c r="AQ54" s="86" t="e">
        <f ca="true">+IF(AND(ISNUMBER(OFFSET('Sanitation Data'!$H$6,0,10*ROW('Sanitation Data'!H48))),'Data Summary'!DF54="Yes"),OFFSET('Sanitation Data'!$H$6,0,10*ROW('Sanitation Data'!H48)),NA())</f>
        <v>#N/A</v>
      </c>
      <c r="AR54" s="86" t="e">
        <f ca="true">+IF(AND(ISNUMBER(OFFSET('Sanitation Data'!$H$10,0,10*ROW('Sanitation Data'!H48))),'Data Summary'!DG54="Yes"),OFFSET('Sanitation Data'!$H$10,0,10*ROW('Sanitation Data'!H48)),NA())</f>
        <v>#N/A</v>
      </c>
      <c r="AS54" s="86" t="e">
        <f ca="true">+IF(AND(ISNUMBER(OFFSET('Sanitation Data'!$H$11,0,10*ROW('Sanitation Data'!H48))),'Data Summary'!DH54="Yes"),OFFSET('Sanitation Data'!$H$11,0,10*ROW('Sanitation Data'!H48)),NA())</f>
        <v>#N/A</v>
      </c>
      <c r="AT54" s="86" t="e">
        <f ca="true">+IF(AND(ISNUMBER(OFFSET('Sanitation Data'!$H$12,0,10*ROW('Sanitation Data'!H48))),'Data Summary'!DI54="Yes"),OFFSET('Sanitation Data'!$H$12,0,10*ROW('Sanitation Data'!H48)),NA())</f>
        <v>#N/A</v>
      </c>
      <c r="AU54" s="86" t="e">
        <f ca="true">+IF(AND(ISNUMBER(OFFSET('Sanitation Data'!$I$4,0,10*ROW('Sanitation Data'!I48))),'Data Summary'!DJ54="Yes"),100-OFFSET('Sanitation Data'!$I$4,0,10*ROW('Sanitation Data'!I48)),NA())</f>
        <v>#N/A</v>
      </c>
      <c r="AV54" s="86" t="e">
        <f ca="true">+IF(AND(ISNUMBER(OFFSET('Sanitation Data'!$I$6,0,10*ROW('Sanitation Data'!I48))),'Data Summary'!DK54="Yes"),OFFSET('Sanitation Data'!$I$6,0,10*ROW('Sanitation Data'!I48)),NA())</f>
        <v>#N/A</v>
      </c>
      <c r="AW54" s="86" t="e">
        <f ca="true">+IF(AND(ISNUMBER(OFFSET('Sanitation Data'!$I$10,0,10*ROW('Sanitation Data'!I48))),'Data Summary'!DL54="Yes"),OFFSET('Sanitation Data'!$I$10,0,10*ROW('Sanitation Data'!I48)),NA())</f>
        <v>#N/A</v>
      </c>
      <c r="AX54" s="86" t="e">
        <f ca="true">+IF(AND(ISNUMBER(OFFSET('Sanitation Data'!$I$11,0,10*ROW('Sanitation Data'!I48))),'Data Summary'!DM54="Yes"),OFFSET('Sanitation Data'!$I$11,0,10*ROW('Sanitation Data'!I48)),NA())</f>
        <v>#N/A</v>
      </c>
      <c r="AY54" s="86" t="e">
        <f ca="true">+IF(AND(ISNUMBER(OFFSET('Sanitation Data'!$I$12,0,10*ROW('Sanitation Data'!I48))),'Data Summary'!DN54="Yes"),OFFSET('Sanitation Data'!$I$12,0,10*ROW('Sanitation Data'!I48)),NA())</f>
        <v>#N/A</v>
      </c>
      <c r="AZ54" s="87" t="e">
        <f ca="true">+IF(AND(ISNUMBER(OFFSET('Hygiene Data'!$D$5,0,10*ROW('Hygiene Data'!D48))),'Data Summary'!DO54="Yes"),OFFSET('Hygiene Data'!$D$5,0,10*ROW('Hygiene Data'!D48)),NA())</f>
        <v>#N/A</v>
      </c>
      <c r="BA54" s="87" t="e">
        <f ca="true">+IF(AND(ISNUMBER(OFFSET('Hygiene Data'!$D$7,0,10*ROW('Hygiene Data'!D48))),'Data Summary'!DP54="Yes"),OFFSET('Hygiene Data'!$D$7,0,10*ROW('Hygiene Data'!D48)),NA())</f>
        <v>#N/A</v>
      </c>
      <c r="BB54" s="87" t="e">
        <f ca="true">+IF(AND(ISNUMBER(OFFSET('Hygiene Data'!$D$9,0,10*ROW('Hygiene Data'!D48))),'Data Summary'!DQ54="Yes"),OFFSET('Hygiene Data'!$D$9,0,10*ROW('Hygiene Data'!D48)),NA())</f>
        <v>#N/A</v>
      </c>
      <c r="BC54" s="87" t="e">
        <f ca="true">+IF(AND(ISNUMBER(OFFSET('Hygiene Data'!$E$5,0,10*ROW('Hygiene Data'!E48))),'Data Summary'!DR54="Yes"),OFFSET('Hygiene Data'!$E$5,0,10*ROW('Hygiene Data'!E48)),NA())</f>
        <v>#N/A</v>
      </c>
      <c r="BD54" s="87" t="e">
        <f ca="true">+IF(AND(ISNUMBER(OFFSET('Hygiene Data'!$E$7,0,10*ROW('Hygiene Data'!E48))),'Data Summary'!DS54="Yes"),OFFSET('Hygiene Data'!$E$7,0,10*ROW('Hygiene Data'!E48)),NA())</f>
        <v>#N/A</v>
      </c>
      <c r="BE54" s="87" t="e">
        <f ca="true">+IF(AND(ISNUMBER(OFFSET('Hygiene Data'!$E$9,0,10*ROW('Hygiene Data'!E48))),'Data Summary'!DT54="Yes"),OFFSET('Hygiene Data'!$E$9,0,10*ROW('Hygiene Data'!E48)),NA())</f>
        <v>#N/A</v>
      </c>
      <c r="BF54" s="87" t="e">
        <f ca="true">+IF(AND(ISNUMBER(OFFSET('Hygiene Data'!$F$5,0,10*ROW('Hygiene Data'!F48))),'Data Summary'!DU54="Yes"),OFFSET('Hygiene Data'!$F$5,0,10*ROW('Hygiene Data'!F48)),NA())</f>
        <v>#N/A</v>
      </c>
      <c r="BG54" s="87" t="e">
        <f ca="true">+IF(AND(ISNUMBER(OFFSET('Hygiene Data'!$F$7,0,10*ROW('Hygiene Data'!F48))),'Data Summary'!DV54="Yes"),OFFSET('Hygiene Data'!$F$7,0,10*ROW('Hygiene Data'!F48)),NA())</f>
        <v>#N/A</v>
      </c>
      <c r="BH54" s="87" t="e">
        <f ca="true">+IF(AND(ISNUMBER(OFFSET('Hygiene Data'!$F$9,0,10*ROW('Hygiene Data'!F48))),'Data Summary'!DW54="Yes"),OFFSET('Hygiene Data'!$F$9,0,10*ROW('Hygiene Data'!F48)),NA())</f>
        <v>#N/A</v>
      </c>
      <c r="BI54" s="87" t="e">
        <f ca="true">+IF(AND(ISNUMBER(OFFSET('Hygiene Data'!$G$5,0,10*ROW('Hygiene Data'!G48))),'Data Summary'!DX54="Yes"),OFFSET('Hygiene Data'!$G$5,0,10*ROW('Hygiene Data'!G48)),NA())</f>
        <v>#N/A</v>
      </c>
      <c r="BJ54" s="87" t="e">
        <f ca="true">+IF(AND(ISNUMBER(OFFSET('Hygiene Data'!$G$7,0,10*ROW('Hygiene Data'!G48))),'Data Summary'!DY54="Yes"),OFFSET('Hygiene Data'!$G$7,0,10*ROW('Hygiene Data'!G48)),NA())</f>
        <v>#N/A</v>
      </c>
      <c r="BK54" s="87" t="e">
        <f ca="true">+IF(AND(ISNUMBER(OFFSET('Hygiene Data'!$G$9,0,10*ROW('Hygiene Data'!G48))),'Data Summary'!DZ54="Yes"),OFFSET('Hygiene Data'!$G$9,0,10*ROW('Hygiene Data'!G48)),NA())</f>
        <v>#N/A</v>
      </c>
      <c r="BL54" s="87" t="e">
        <f ca="true">+IF(AND(ISNUMBER(OFFSET('Hygiene Data'!$H$5,0,10*ROW('Hygiene Data'!H48))),'Data Summary'!EA54="Yes"),OFFSET('Hygiene Data'!$H$5,0,10*ROW('Hygiene Data'!H48)),NA())</f>
        <v>#N/A</v>
      </c>
      <c r="BM54" s="87" t="e">
        <f ca="true">+IF(AND(ISNUMBER(OFFSET('Hygiene Data'!$H$7,0,10*ROW('Hygiene Data'!H48))),'Data Summary'!EB54="Yes"),OFFSET('Hygiene Data'!$H$7,0,10*ROW('Hygiene Data'!H48)),NA())</f>
        <v>#N/A</v>
      </c>
      <c r="BN54" s="87" t="e">
        <f ca="true">+IF(AND(ISNUMBER(OFFSET('Hygiene Data'!$H$9,0,10*ROW('Hygiene Data'!H48))),'Data Summary'!EC54="Yes"),OFFSET('Hygiene Data'!$H$9,0,10*ROW('Hygiene Data'!H48)),NA())</f>
        <v>#N/A</v>
      </c>
      <c r="BO54" s="87" t="e">
        <f ca="true">+IF(AND(ISNUMBER(OFFSET('Hygiene Data'!$I$5,0,10*ROW('Hygiene Data'!I48))),'Data Summary'!ED54="Yes"),OFFSET('Hygiene Data'!$I$5,0,10*ROW('Hygiene Data'!I48)),NA())</f>
        <v>#N/A</v>
      </c>
      <c r="BP54" s="87" t="e">
        <f ca="true">+IF(AND(ISNUMBER(OFFSET('Hygiene Data'!$I$7,0,10*ROW('Hygiene Data'!I48))),'Data Summary'!EE54="Yes"),OFFSET('Hygiene Data'!$I$7,0,10*ROW('Hygiene Data'!I48)),NA())</f>
        <v>#N/A</v>
      </c>
      <c r="BQ54" s="87" t="e">
        <f ca="true">+IF(AND(ISNUMBER(OFFSET('Hygiene Data'!$I$9,0,10*ROW('Hygiene Data'!I48))),'Data Summary'!EF54="Yes"),OFFSET('Hygiene Data'!$I$9,0,10*ROW('Hygiene Data'!I48)),NA())</f>
        <v>#N/A</v>
      </c>
    </row>
    <row xmlns:x14ac="http://schemas.microsoft.com/office/spreadsheetml/2009/9/ac" r="55" x14ac:dyDescent="0.2">
      <c r="A55" s="319" t="e">
        <f ca="true">+RIGHT('Data Summary'!A55,LEN('Data Summary'!A55)-9)</f>
        <v>#VALUE!</v>
      </c>
      <c r="B55" s="32" t="str">
        <f ca="true">+IF(ISTEXT('Data Summary'!B55),'Data Summary'!B55,"")</f>
        <v/>
      </c>
      <c r="C55" s="318" t="e">
        <f ca="true">+VALUE('Data Summary'!C55)</f>
        <v>#VALUE!</v>
      </c>
      <c r="D55" s="85" t="e">
        <f ca="true">+IF(AND(ISNUMBER(OFFSET('Water Data'!$D$4,0,10*ROW('Water Data'!D49))),'Data Summary'!BS55="Yes"),100-OFFSET('Water Data'!$D$4,0,10*ROW('Water Data'!D49)),NA())</f>
        <v>#N/A</v>
      </c>
      <c r="E55" s="85" t="e">
        <f ca="true">+IF(AND(ISNUMBER(OFFSET('Water Data'!$D$6,0,10*ROW('Water Data'!D49))),'Data Summary'!BT55="Yes"),OFFSET('Water Data'!$D$6,0,10*ROW('Water Data'!D49)),NA())</f>
        <v>#N/A</v>
      </c>
      <c r="F55" s="85" t="e">
        <f ca="true">+IF(AND(ISNUMBER(OFFSET('Water Data'!$D$9,0,10*ROW('Water Data'!D49))),'Data Summary'!BU55="Yes"),OFFSET('Water Data'!$D$9,0,10*ROW('Water Data'!D49)),NA())</f>
        <v>#N/A</v>
      </c>
      <c r="G55" s="85" t="e">
        <f ca="true">+IF(AND(ISNUMBER(OFFSET('Water Data'!$E$4,0,10*ROW('Water Data'!E49))),'Data Summary'!BV55="Yes"),100-OFFSET('Water Data'!$E$4,0,10*ROW('Water Data'!E49)),NA())</f>
        <v>#N/A</v>
      </c>
      <c r="H55" s="85" t="e">
        <f ca="true">+IF(AND(ISNUMBER(OFFSET('Water Data'!$E$6,0,10*ROW('Water Data'!E49))),'Data Summary'!BW55="Yes"),OFFSET('Water Data'!$E$6,0,10*ROW('Water Data'!E49)),NA())</f>
        <v>#N/A</v>
      </c>
      <c r="I55" s="85" t="e">
        <f ca="true">+IF(AND(ISNUMBER(OFFSET('Water Data'!$E$9,0,10*ROW('Water Data'!E49))),'Data Summary'!BX55="Yes"),OFFSET('Water Data'!$E$9,0,10*ROW('Water Data'!E49)),NA())</f>
        <v>#N/A</v>
      </c>
      <c r="J55" s="85" t="e">
        <f ca="true">+IF(AND(ISNUMBER(OFFSET('Water Data'!$F$4,0,10*ROW('Water Data'!F49))),'Data Summary'!BY55="Yes"),100-OFFSET('Water Data'!$F$4,0,10*ROW('Water Data'!F49)),NA())</f>
        <v>#N/A</v>
      </c>
      <c r="K55" s="85" t="e">
        <f ca="true">+IF(AND(ISNUMBER(OFFSET('Water Data'!$F$6,0,10*ROW('Water Data'!F49))),'Data Summary'!BZ55="Yes"),OFFSET('Water Data'!$F$6,0,10*ROW('Water Data'!F49)),NA())</f>
        <v>#N/A</v>
      </c>
      <c r="L55" s="85" t="e">
        <f ca="true">+IF(AND(ISNUMBER(OFFSET('Water Data'!$F$9,0,10*ROW('Water Data'!F49))),'Data Summary'!CA55="Yes"),OFFSET('Water Data'!$F$9,0,10*ROW('Water Data'!F49)),NA())</f>
        <v>#N/A</v>
      </c>
      <c r="M55" s="85" t="e">
        <f ca="true">+IF(AND(ISNUMBER(OFFSET('Water Data'!$G$4,0,10*ROW('Water Data'!G49))),'Data Summary'!CB55="Yes"),100-OFFSET('Water Data'!$G$4,0,10*ROW('Water Data'!G49)),NA())</f>
        <v>#N/A</v>
      </c>
      <c r="N55" s="85" t="e">
        <f ca="true">+IF(AND(ISNUMBER(OFFSET('Water Data'!$G$6,0,10*ROW('Water Data'!G49))),'Data Summary'!CC55="Yes"),OFFSET('Water Data'!$G$6,0,10*ROW('Water Data'!G49)),NA())</f>
        <v>#N/A</v>
      </c>
      <c r="O55" s="85" t="e">
        <f ca="true">+IF(AND(ISNUMBER(OFFSET('Water Data'!$G$9,0,10*ROW('Water Data'!G49))),'Data Summary'!CD55="Yes"),OFFSET('Water Data'!$G$9,0,10*ROW('Water Data'!G49)),NA())</f>
        <v>#N/A</v>
      </c>
      <c r="P55" s="85" t="e">
        <f ca="true">+IF(AND(ISNUMBER(OFFSET('Water Data'!$H$4,0,10*ROW('Water Data'!H49))),'Data Summary'!CE55="Yes"),100-OFFSET('Water Data'!$H$4,0,10*ROW('Water Data'!H49)),NA())</f>
        <v>#N/A</v>
      </c>
      <c r="Q55" s="85" t="e">
        <f ca="true">+IF(AND(ISNUMBER(OFFSET('Water Data'!$H$6,0,10*ROW('Water Data'!H49))),'Data Summary'!CF55="Yes"),OFFSET('Water Data'!$H$6,0,10*ROW('Water Data'!H49)),NA())</f>
        <v>#N/A</v>
      </c>
      <c r="R55" s="85" t="e">
        <f ca="true">+IF(AND(ISNUMBER(OFFSET('Water Data'!$H$9,0,10*ROW('Water Data'!H49))),'Data Summary'!CG55="Yes"),OFFSET('Water Data'!$H$9,0,10*ROW('Water Data'!H49)),NA())</f>
        <v>#N/A</v>
      </c>
      <c r="S55" s="85" t="e">
        <f ca="true">+IF(AND(ISNUMBER(OFFSET('Water Data'!$I$4,0,10*ROW('Water Data'!I49))),'Data Summary'!CH55="Yes"),100-OFFSET('Water Data'!$I$4,0,10*ROW('Water Data'!I49)),NA())</f>
        <v>#N/A</v>
      </c>
      <c r="T55" s="85" t="e">
        <f ca="true">+IF(AND(ISNUMBER(OFFSET('Water Data'!$I$6,0,10*ROW('Water Data'!I49))),'Data Summary'!CI55="Yes"),OFFSET('Water Data'!$I$6,0,10*ROW('Water Data'!I49)),NA())</f>
        <v>#N/A</v>
      </c>
      <c r="U55" s="85" t="e">
        <f ca="true">+IF(AND(ISNUMBER(OFFSET('Water Data'!$I$9,0,10*ROW('Water Data'!I49))),'Data Summary'!CJ55="Yes"),OFFSET('Water Data'!$I$9,0,10*ROW('Water Data'!I49)),NA())</f>
        <v>#N/A</v>
      </c>
      <c r="V55" s="86" t="e">
        <f ca="true">+IF(AND(ISNUMBER(OFFSET('Sanitation Data'!$D$4,0,10*ROW('Sanitation Data'!D49))),'Data Summary'!CK55="Yes"),100-OFFSET('Sanitation Data'!$D$4,0,10*ROW('Sanitation Data'!D49)),NA())</f>
        <v>#N/A</v>
      </c>
      <c r="W55" s="86" t="e">
        <f ca="true">+IF(AND(ISNUMBER(OFFSET('Sanitation Data'!$D$6,0,10*ROW('Sanitation Data'!D49))),'Data Summary'!CL55="Yes"),OFFSET('Sanitation Data'!$D$6,0,10*ROW('Sanitation Data'!D49)),NA())</f>
        <v>#N/A</v>
      </c>
      <c r="X55" s="86" t="e">
        <f ca="true">+IF(AND(ISNUMBER(OFFSET('Sanitation Data'!$D$10,0,10*ROW('Sanitation Data'!D49))),'Data Summary'!CM55="Yes"),OFFSET('Sanitation Data'!$D$10,0,10*ROW('Sanitation Data'!D49)),NA())</f>
        <v>#N/A</v>
      </c>
      <c r="Y55" s="86" t="e">
        <f ca="true">+IF(AND(ISNUMBER(OFFSET('Sanitation Data'!$D$11,0,10*ROW('Sanitation Data'!D49))),'Data Summary'!CN55="Yes"),OFFSET('Sanitation Data'!$D$11,0,10*ROW('Sanitation Data'!D49)),NA())</f>
        <v>#N/A</v>
      </c>
      <c r="Z55" s="86" t="e">
        <f ca="true">+IF(AND(ISNUMBER(OFFSET('Sanitation Data'!$D$12,0,10*ROW('Sanitation Data'!D49))),'Data Summary'!CO55="Yes"),OFFSET('Sanitation Data'!$D$12,0,10*ROW('Sanitation Data'!D49)),NA())</f>
        <v>#N/A</v>
      </c>
      <c r="AA55" s="86" t="e">
        <f ca="true">+IF(AND(ISNUMBER(OFFSET('Sanitation Data'!$E$4,0,10*ROW('Sanitation Data'!E49))),'Data Summary'!CP55="Yes"),100-OFFSET('Sanitation Data'!$E$4,0,10*ROW('Sanitation Data'!E49)),NA())</f>
        <v>#N/A</v>
      </c>
      <c r="AB55" s="86" t="e">
        <f ca="true">+IF(AND(ISNUMBER(OFFSET('Sanitation Data'!$E$6,0,10*ROW('Sanitation Data'!E49))),'Data Summary'!CQ55="Yes"),OFFSET('Sanitation Data'!$E$6,0,10*ROW('Sanitation Data'!E49)),NA())</f>
        <v>#N/A</v>
      </c>
      <c r="AC55" s="86" t="e">
        <f ca="true">+IF(AND(ISNUMBER(OFFSET('Sanitation Data'!$E$10,0,10*ROW('Sanitation Data'!E49))),'Data Summary'!CR55="Yes"),OFFSET('Sanitation Data'!$E$10,0,10*ROW('Sanitation Data'!E49)),NA())</f>
        <v>#N/A</v>
      </c>
      <c r="AD55" s="86" t="e">
        <f ca="true">+IF(AND(ISNUMBER(OFFSET('Sanitation Data'!$E$11,0,10*ROW('Sanitation Data'!E49))),'Data Summary'!CS55="Yes"),OFFSET('Sanitation Data'!$E$11,0,10*ROW('Sanitation Data'!E49)),NA())</f>
        <v>#N/A</v>
      </c>
      <c r="AE55" s="86" t="e">
        <f ca="true">+IF(AND(ISNUMBER(OFFSET('Sanitation Data'!$E$12,0,10*ROW('Sanitation Data'!E49))),'Data Summary'!CT55="Yes"),OFFSET('Sanitation Data'!$E$12,0,10*ROW('Sanitation Data'!E49)),NA())</f>
        <v>#N/A</v>
      </c>
      <c r="AF55" s="86" t="e">
        <f ca="true">+IF(AND(ISNUMBER(OFFSET('Sanitation Data'!$F$4,0,10*ROW('Sanitation Data'!F49))),'Data Summary'!CU55="Yes"),100-OFFSET('Sanitation Data'!$F$4,0,10*ROW('Sanitation Data'!F49)),NA())</f>
        <v>#N/A</v>
      </c>
      <c r="AG55" s="86" t="e">
        <f ca="true">+IF(AND(ISNUMBER(OFFSET('Sanitation Data'!$F$6,0,10*ROW('Sanitation Data'!F49))),'Data Summary'!CV55="Yes"),OFFSET('Sanitation Data'!$F$6,0,10*ROW('Sanitation Data'!F49)),NA())</f>
        <v>#N/A</v>
      </c>
      <c r="AH55" s="86" t="e">
        <f ca="true">+IF(AND(ISNUMBER(OFFSET('Sanitation Data'!$F$10,0,10*ROW('Sanitation Data'!F49))),'Data Summary'!CW55="Yes"),OFFSET('Sanitation Data'!$F$10,0,10*ROW('Sanitation Data'!F49)),NA())</f>
        <v>#N/A</v>
      </c>
      <c r="AI55" s="86" t="e">
        <f ca="true">+IF(AND(ISNUMBER(OFFSET('Sanitation Data'!$F$11,0,10*ROW('Sanitation Data'!F49))),'Data Summary'!CX55="Yes"),OFFSET('Sanitation Data'!$F$11,0,10*ROW('Sanitation Data'!F49)),NA())</f>
        <v>#N/A</v>
      </c>
      <c r="AJ55" s="86" t="e">
        <f ca="true">+IF(AND(ISNUMBER(OFFSET('Sanitation Data'!$F$12,0,10*ROW('Sanitation Data'!F49))),'Data Summary'!CY55="Yes"),OFFSET('Sanitation Data'!$F$12,0,10*ROW('Sanitation Data'!F49)),NA())</f>
        <v>#N/A</v>
      </c>
      <c r="AK55" s="86" t="e">
        <f ca="true">+IF(AND(ISNUMBER(OFFSET('Sanitation Data'!$G$4,0,10*ROW('Sanitation Data'!G49))),'Data Summary'!CZ55="Yes"),100-OFFSET('Sanitation Data'!$G$4,0,10*ROW('Sanitation Data'!G49)),NA())</f>
        <v>#N/A</v>
      </c>
      <c r="AL55" s="86" t="e">
        <f ca="true">+IF(AND(ISNUMBER(OFFSET('Sanitation Data'!$G$6,0,10*ROW('Sanitation Data'!G49))),'Data Summary'!DA55="Yes"),OFFSET('Sanitation Data'!$G$6,0,10*ROW('Sanitation Data'!G49)),NA())</f>
        <v>#N/A</v>
      </c>
      <c r="AM55" s="86" t="e">
        <f ca="true">+IF(AND(ISNUMBER(OFFSET('Sanitation Data'!$G$10,0,10*ROW('Sanitation Data'!G49))),'Data Summary'!DB55="Yes"),OFFSET('Sanitation Data'!$G$10,0,10*ROW('Sanitation Data'!G49)),NA())</f>
        <v>#N/A</v>
      </c>
      <c r="AN55" s="86" t="e">
        <f ca="true">+IF(AND(ISNUMBER(OFFSET('Sanitation Data'!$G$11,0,10*ROW('Sanitation Data'!G49))),'Data Summary'!DC55="Yes"),OFFSET('Sanitation Data'!$G$11,0,10*ROW('Sanitation Data'!G49)),NA())</f>
        <v>#N/A</v>
      </c>
      <c r="AO55" s="86" t="e">
        <f ca="true">+IF(AND(ISNUMBER(OFFSET('Sanitation Data'!$G$12,0,10*ROW('Sanitation Data'!G49))),'Data Summary'!DD55="Yes"),OFFSET('Sanitation Data'!$G$12,0,10*ROW('Sanitation Data'!G49)),NA())</f>
        <v>#N/A</v>
      </c>
      <c r="AP55" s="86" t="e">
        <f ca="true">+IF(AND(ISNUMBER(OFFSET('Sanitation Data'!$H$4,0,10*ROW('Sanitation Data'!H49))),'Data Summary'!DE55="Yes"),100-OFFSET('Sanitation Data'!$H$4,0,10*ROW('Sanitation Data'!H49)),NA())</f>
        <v>#N/A</v>
      </c>
      <c r="AQ55" s="86" t="e">
        <f ca="true">+IF(AND(ISNUMBER(OFFSET('Sanitation Data'!$H$6,0,10*ROW('Sanitation Data'!H49))),'Data Summary'!DF55="Yes"),OFFSET('Sanitation Data'!$H$6,0,10*ROW('Sanitation Data'!H49)),NA())</f>
        <v>#N/A</v>
      </c>
      <c r="AR55" s="86" t="e">
        <f ca="true">+IF(AND(ISNUMBER(OFFSET('Sanitation Data'!$H$10,0,10*ROW('Sanitation Data'!H49))),'Data Summary'!DG55="Yes"),OFFSET('Sanitation Data'!$H$10,0,10*ROW('Sanitation Data'!H49)),NA())</f>
        <v>#N/A</v>
      </c>
      <c r="AS55" s="86" t="e">
        <f ca="true">+IF(AND(ISNUMBER(OFFSET('Sanitation Data'!$H$11,0,10*ROW('Sanitation Data'!H49))),'Data Summary'!DH55="Yes"),OFFSET('Sanitation Data'!$H$11,0,10*ROW('Sanitation Data'!H49)),NA())</f>
        <v>#N/A</v>
      </c>
      <c r="AT55" s="86" t="e">
        <f ca="true">+IF(AND(ISNUMBER(OFFSET('Sanitation Data'!$H$12,0,10*ROW('Sanitation Data'!H49))),'Data Summary'!DI55="Yes"),OFFSET('Sanitation Data'!$H$12,0,10*ROW('Sanitation Data'!H49)),NA())</f>
        <v>#N/A</v>
      </c>
      <c r="AU55" s="86" t="e">
        <f ca="true">+IF(AND(ISNUMBER(OFFSET('Sanitation Data'!$I$4,0,10*ROW('Sanitation Data'!I49))),'Data Summary'!DJ55="Yes"),100-OFFSET('Sanitation Data'!$I$4,0,10*ROW('Sanitation Data'!I49)),NA())</f>
        <v>#N/A</v>
      </c>
      <c r="AV55" s="86" t="e">
        <f ca="true">+IF(AND(ISNUMBER(OFFSET('Sanitation Data'!$I$6,0,10*ROW('Sanitation Data'!I49))),'Data Summary'!DK55="Yes"),OFFSET('Sanitation Data'!$I$6,0,10*ROW('Sanitation Data'!I49)),NA())</f>
        <v>#N/A</v>
      </c>
      <c r="AW55" s="86" t="e">
        <f ca="true">+IF(AND(ISNUMBER(OFFSET('Sanitation Data'!$I$10,0,10*ROW('Sanitation Data'!I49))),'Data Summary'!DL55="Yes"),OFFSET('Sanitation Data'!$I$10,0,10*ROW('Sanitation Data'!I49)),NA())</f>
        <v>#N/A</v>
      </c>
      <c r="AX55" s="86" t="e">
        <f ca="true">+IF(AND(ISNUMBER(OFFSET('Sanitation Data'!$I$11,0,10*ROW('Sanitation Data'!I49))),'Data Summary'!DM55="Yes"),OFFSET('Sanitation Data'!$I$11,0,10*ROW('Sanitation Data'!I49)),NA())</f>
        <v>#N/A</v>
      </c>
      <c r="AY55" s="86" t="e">
        <f ca="true">+IF(AND(ISNUMBER(OFFSET('Sanitation Data'!$I$12,0,10*ROW('Sanitation Data'!I49))),'Data Summary'!DN55="Yes"),OFFSET('Sanitation Data'!$I$12,0,10*ROW('Sanitation Data'!I49)),NA())</f>
        <v>#N/A</v>
      </c>
      <c r="AZ55" s="87" t="e">
        <f ca="true">+IF(AND(ISNUMBER(OFFSET('Hygiene Data'!$D$5,0,10*ROW('Hygiene Data'!D49))),'Data Summary'!DO55="Yes"),OFFSET('Hygiene Data'!$D$5,0,10*ROW('Hygiene Data'!D49)),NA())</f>
        <v>#N/A</v>
      </c>
      <c r="BA55" s="87" t="e">
        <f ca="true">+IF(AND(ISNUMBER(OFFSET('Hygiene Data'!$D$7,0,10*ROW('Hygiene Data'!D49))),'Data Summary'!DP55="Yes"),OFFSET('Hygiene Data'!$D$7,0,10*ROW('Hygiene Data'!D49)),NA())</f>
        <v>#N/A</v>
      </c>
      <c r="BB55" s="87" t="e">
        <f ca="true">+IF(AND(ISNUMBER(OFFSET('Hygiene Data'!$D$9,0,10*ROW('Hygiene Data'!D49))),'Data Summary'!DQ55="Yes"),OFFSET('Hygiene Data'!$D$9,0,10*ROW('Hygiene Data'!D49)),NA())</f>
        <v>#N/A</v>
      </c>
      <c r="BC55" s="87" t="e">
        <f ca="true">+IF(AND(ISNUMBER(OFFSET('Hygiene Data'!$E$5,0,10*ROW('Hygiene Data'!E49))),'Data Summary'!DR55="Yes"),OFFSET('Hygiene Data'!$E$5,0,10*ROW('Hygiene Data'!E49)),NA())</f>
        <v>#N/A</v>
      </c>
      <c r="BD55" s="87" t="e">
        <f ca="true">+IF(AND(ISNUMBER(OFFSET('Hygiene Data'!$E$7,0,10*ROW('Hygiene Data'!E49))),'Data Summary'!DS55="Yes"),OFFSET('Hygiene Data'!$E$7,0,10*ROW('Hygiene Data'!E49)),NA())</f>
        <v>#N/A</v>
      </c>
      <c r="BE55" s="87" t="e">
        <f ca="true">+IF(AND(ISNUMBER(OFFSET('Hygiene Data'!$E$9,0,10*ROW('Hygiene Data'!E49))),'Data Summary'!DT55="Yes"),OFFSET('Hygiene Data'!$E$9,0,10*ROW('Hygiene Data'!E49)),NA())</f>
        <v>#N/A</v>
      </c>
      <c r="BF55" s="87" t="e">
        <f ca="true">+IF(AND(ISNUMBER(OFFSET('Hygiene Data'!$F$5,0,10*ROW('Hygiene Data'!F49))),'Data Summary'!DU55="Yes"),OFFSET('Hygiene Data'!$F$5,0,10*ROW('Hygiene Data'!F49)),NA())</f>
        <v>#N/A</v>
      </c>
      <c r="BG55" s="87" t="e">
        <f ca="true">+IF(AND(ISNUMBER(OFFSET('Hygiene Data'!$F$7,0,10*ROW('Hygiene Data'!F49))),'Data Summary'!DV55="Yes"),OFFSET('Hygiene Data'!$F$7,0,10*ROW('Hygiene Data'!F49)),NA())</f>
        <v>#N/A</v>
      </c>
      <c r="BH55" s="87" t="e">
        <f ca="true">+IF(AND(ISNUMBER(OFFSET('Hygiene Data'!$F$9,0,10*ROW('Hygiene Data'!F49))),'Data Summary'!DW55="Yes"),OFFSET('Hygiene Data'!$F$9,0,10*ROW('Hygiene Data'!F49)),NA())</f>
        <v>#N/A</v>
      </c>
      <c r="BI55" s="87" t="e">
        <f ca="true">+IF(AND(ISNUMBER(OFFSET('Hygiene Data'!$G$5,0,10*ROW('Hygiene Data'!G49))),'Data Summary'!DX55="Yes"),OFFSET('Hygiene Data'!$G$5,0,10*ROW('Hygiene Data'!G49)),NA())</f>
        <v>#N/A</v>
      </c>
      <c r="BJ55" s="87" t="e">
        <f ca="true">+IF(AND(ISNUMBER(OFFSET('Hygiene Data'!$G$7,0,10*ROW('Hygiene Data'!G49))),'Data Summary'!DY55="Yes"),OFFSET('Hygiene Data'!$G$7,0,10*ROW('Hygiene Data'!G49)),NA())</f>
        <v>#N/A</v>
      </c>
      <c r="BK55" s="87" t="e">
        <f ca="true">+IF(AND(ISNUMBER(OFFSET('Hygiene Data'!$G$9,0,10*ROW('Hygiene Data'!G49))),'Data Summary'!DZ55="Yes"),OFFSET('Hygiene Data'!$G$9,0,10*ROW('Hygiene Data'!G49)),NA())</f>
        <v>#N/A</v>
      </c>
      <c r="BL55" s="87" t="e">
        <f ca="true">+IF(AND(ISNUMBER(OFFSET('Hygiene Data'!$H$5,0,10*ROW('Hygiene Data'!H49))),'Data Summary'!EA55="Yes"),OFFSET('Hygiene Data'!$H$5,0,10*ROW('Hygiene Data'!H49)),NA())</f>
        <v>#N/A</v>
      </c>
      <c r="BM55" s="87" t="e">
        <f ca="true">+IF(AND(ISNUMBER(OFFSET('Hygiene Data'!$H$7,0,10*ROW('Hygiene Data'!H49))),'Data Summary'!EB55="Yes"),OFFSET('Hygiene Data'!$H$7,0,10*ROW('Hygiene Data'!H49)),NA())</f>
        <v>#N/A</v>
      </c>
      <c r="BN55" s="87" t="e">
        <f ca="true">+IF(AND(ISNUMBER(OFFSET('Hygiene Data'!$H$9,0,10*ROW('Hygiene Data'!H49))),'Data Summary'!EC55="Yes"),OFFSET('Hygiene Data'!$H$9,0,10*ROW('Hygiene Data'!H49)),NA())</f>
        <v>#N/A</v>
      </c>
      <c r="BO55" s="87" t="e">
        <f ca="true">+IF(AND(ISNUMBER(OFFSET('Hygiene Data'!$I$5,0,10*ROW('Hygiene Data'!I49))),'Data Summary'!ED55="Yes"),OFFSET('Hygiene Data'!$I$5,0,10*ROW('Hygiene Data'!I49)),NA())</f>
        <v>#N/A</v>
      </c>
      <c r="BP55" s="87" t="e">
        <f ca="true">+IF(AND(ISNUMBER(OFFSET('Hygiene Data'!$I$7,0,10*ROW('Hygiene Data'!I49))),'Data Summary'!EE55="Yes"),OFFSET('Hygiene Data'!$I$7,0,10*ROW('Hygiene Data'!I49)),NA())</f>
        <v>#N/A</v>
      </c>
      <c r="BQ55" s="87" t="e">
        <f ca="true">+IF(AND(ISNUMBER(OFFSET('Hygiene Data'!$I$9,0,10*ROW('Hygiene Data'!I49))),'Data Summary'!EF55="Yes"),OFFSET('Hygiene Data'!$I$9,0,10*ROW('Hygiene Data'!I49)),NA())</f>
        <v>#N/A</v>
      </c>
    </row>
    <row xmlns:x14ac="http://schemas.microsoft.com/office/spreadsheetml/2009/9/ac" r="56" x14ac:dyDescent="0.2">
      <c r="A56" s="319" t="e">
        <f ca="true">+RIGHT('Data Summary'!A56,LEN('Data Summary'!A56)-9)</f>
        <v>#VALUE!</v>
      </c>
      <c r="B56" s="32" t="str">
        <f ca="true">+IF(ISTEXT('Data Summary'!B56),'Data Summary'!B56,"")</f>
        <v/>
      </c>
      <c r="C56" s="318" t="e">
        <f ca="true">+VALUE('Data Summary'!C56)</f>
        <v>#VALUE!</v>
      </c>
      <c r="D56" s="85" t="e">
        <f ca="true">+IF(AND(ISNUMBER(OFFSET('Water Data'!$D$4,0,10*ROW('Water Data'!D50))),'Data Summary'!BS56="Yes"),100-OFFSET('Water Data'!$D$4,0,10*ROW('Water Data'!D50)),NA())</f>
        <v>#N/A</v>
      </c>
      <c r="E56" s="85" t="e">
        <f ca="true">+IF(AND(ISNUMBER(OFFSET('Water Data'!$D$6,0,10*ROW('Water Data'!D50))),'Data Summary'!BT56="Yes"),OFFSET('Water Data'!$D$6,0,10*ROW('Water Data'!D50)),NA())</f>
        <v>#N/A</v>
      </c>
      <c r="F56" s="85" t="e">
        <f ca="true">+IF(AND(ISNUMBER(OFFSET('Water Data'!$D$9,0,10*ROW('Water Data'!D50))),'Data Summary'!BU56="Yes"),OFFSET('Water Data'!$D$9,0,10*ROW('Water Data'!D50)),NA())</f>
        <v>#N/A</v>
      </c>
      <c r="G56" s="85" t="e">
        <f ca="true">+IF(AND(ISNUMBER(OFFSET('Water Data'!$E$4,0,10*ROW('Water Data'!E50))),'Data Summary'!BV56="Yes"),100-OFFSET('Water Data'!$E$4,0,10*ROW('Water Data'!E50)),NA())</f>
        <v>#N/A</v>
      </c>
      <c r="H56" s="85" t="e">
        <f ca="true">+IF(AND(ISNUMBER(OFFSET('Water Data'!$E$6,0,10*ROW('Water Data'!E50))),'Data Summary'!BW56="Yes"),OFFSET('Water Data'!$E$6,0,10*ROW('Water Data'!E50)),NA())</f>
        <v>#N/A</v>
      </c>
      <c r="I56" s="85" t="e">
        <f ca="true">+IF(AND(ISNUMBER(OFFSET('Water Data'!$E$9,0,10*ROW('Water Data'!E50))),'Data Summary'!BX56="Yes"),OFFSET('Water Data'!$E$9,0,10*ROW('Water Data'!E50)),NA())</f>
        <v>#N/A</v>
      </c>
      <c r="J56" s="85" t="e">
        <f ca="true">+IF(AND(ISNUMBER(OFFSET('Water Data'!$F$4,0,10*ROW('Water Data'!F50))),'Data Summary'!BY56="Yes"),100-OFFSET('Water Data'!$F$4,0,10*ROW('Water Data'!F50)),NA())</f>
        <v>#N/A</v>
      </c>
      <c r="K56" s="85" t="e">
        <f ca="true">+IF(AND(ISNUMBER(OFFSET('Water Data'!$F$6,0,10*ROW('Water Data'!F50))),'Data Summary'!BZ56="Yes"),OFFSET('Water Data'!$F$6,0,10*ROW('Water Data'!F50)),NA())</f>
        <v>#N/A</v>
      </c>
      <c r="L56" s="85" t="e">
        <f ca="true">+IF(AND(ISNUMBER(OFFSET('Water Data'!$F$9,0,10*ROW('Water Data'!F50))),'Data Summary'!CA56="Yes"),OFFSET('Water Data'!$F$9,0,10*ROW('Water Data'!F50)),NA())</f>
        <v>#N/A</v>
      </c>
      <c r="M56" s="85" t="e">
        <f ca="true">+IF(AND(ISNUMBER(OFFSET('Water Data'!$G$4,0,10*ROW('Water Data'!G50))),'Data Summary'!CB56="Yes"),100-OFFSET('Water Data'!$G$4,0,10*ROW('Water Data'!G50)),NA())</f>
        <v>#N/A</v>
      </c>
      <c r="N56" s="85" t="e">
        <f ca="true">+IF(AND(ISNUMBER(OFFSET('Water Data'!$G$6,0,10*ROW('Water Data'!G50))),'Data Summary'!CC56="Yes"),OFFSET('Water Data'!$G$6,0,10*ROW('Water Data'!G50)),NA())</f>
        <v>#N/A</v>
      </c>
      <c r="O56" s="85" t="e">
        <f ca="true">+IF(AND(ISNUMBER(OFFSET('Water Data'!$G$9,0,10*ROW('Water Data'!G50))),'Data Summary'!CD56="Yes"),OFFSET('Water Data'!$G$9,0,10*ROW('Water Data'!G50)),NA())</f>
        <v>#N/A</v>
      </c>
      <c r="P56" s="85" t="e">
        <f ca="true">+IF(AND(ISNUMBER(OFFSET('Water Data'!$H$4,0,10*ROW('Water Data'!H50))),'Data Summary'!CE56="Yes"),100-OFFSET('Water Data'!$H$4,0,10*ROW('Water Data'!H50)),NA())</f>
        <v>#N/A</v>
      </c>
      <c r="Q56" s="85" t="e">
        <f ca="true">+IF(AND(ISNUMBER(OFFSET('Water Data'!$H$6,0,10*ROW('Water Data'!H50))),'Data Summary'!CF56="Yes"),OFFSET('Water Data'!$H$6,0,10*ROW('Water Data'!H50)),NA())</f>
        <v>#N/A</v>
      </c>
      <c r="R56" s="85" t="e">
        <f ca="true">+IF(AND(ISNUMBER(OFFSET('Water Data'!$H$9,0,10*ROW('Water Data'!H50))),'Data Summary'!CG56="Yes"),OFFSET('Water Data'!$H$9,0,10*ROW('Water Data'!H50)),NA())</f>
        <v>#N/A</v>
      </c>
      <c r="S56" s="85" t="e">
        <f ca="true">+IF(AND(ISNUMBER(OFFSET('Water Data'!$I$4,0,10*ROW('Water Data'!I50))),'Data Summary'!CH56="Yes"),100-OFFSET('Water Data'!$I$4,0,10*ROW('Water Data'!I50)),NA())</f>
        <v>#N/A</v>
      </c>
      <c r="T56" s="85" t="e">
        <f ca="true">+IF(AND(ISNUMBER(OFFSET('Water Data'!$I$6,0,10*ROW('Water Data'!I50))),'Data Summary'!CI56="Yes"),OFFSET('Water Data'!$I$6,0,10*ROW('Water Data'!I50)),NA())</f>
        <v>#N/A</v>
      </c>
      <c r="U56" s="85" t="e">
        <f ca="true">+IF(AND(ISNUMBER(OFFSET('Water Data'!$I$9,0,10*ROW('Water Data'!I50))),'Data Summary'!CJ56="Yes"),OFFSET('Water Data'!$I$9,0,10*ROW('Water Data'!I50)),NA())</f>
        <v>#N/A</v>
      </c>
      <c r="V56" s="86" t="e">
        <f ca="true">+IF(AND(ISNUMBER(OFFSET('Sanitation Data'!$D$4,0,10*ROW('Sanitation Data'!D50))),'Data Summary'!CK56="Yes"),100-OFFSET('Sanitation Data'!$D$4,0,10*ROW('Sanitation Data'!D50)),NA())</f>
        <v>#N/A</v>
      </c>
      <c r="W56" s="86" t="e">
        <f ca="true">+IF(AND(ISNUMBER(OFFSET('Sanitation Data'!$D$6,0,10*ROW('Sanitation Data'!D50))),'Data Summary'!CL56="Yes"),OFFSET('Sanitation Data'!$D$6,0,10*ROW('Sanitation Data'!D50)),NA())</f>
        <v>#N/A</v>
      </c>
      <c r="X56" s="86" t="e">
        <f ca="true">+IF(AND(ISNUMBER(OFFSET('Sanitation Data'!$D$10,0,10*ROW('Sanitation Data'!D50))),'Data Summary'!CM56="Yes"),OFFSET('Sanitation Data'!$D$10,0,10*ROW('Sanitation Data'!D50)),NA())</f>
        <v>#N/A</v>
      </c>
      <c r="Y56" s="86" t="e">
        <f ca="true">+IF(AND(ISNUMBER(OFFSET('Sanitation Data'!$D$11,0,10*ROW('Sanitation Data'!D50))),'Data Summary'!CN56="Yes"),OFFSET('Sanitation Data'!$D$11,0,10*ROW('Sanitation Data'!D50)),NA())</f>
        <v>#N/A</v>
      </c>
      <c r="Z56" s="86" t="e">
        <f ca="true">+IF(AND(ISNUMBER(OFFSET('Sanitation Data'!$D$12,0,10*ROW('Sanitation Data'!D50))),'Data Summary'!CO56="Yes"),OFFSET('Sanitation Data'!$D$12,0,10*ROW('Sanitation Data'!D50)),NA())</f>
        <v>#N/A</v>
      </c>
      <c r="AA56" s="86" t="e">
        <f ca="true">+IF(AND(ISNUMBER(OFFSET('Sanitation Data'!$E$4,0,10*ROW('Sanitation Data'!E50))),'Data Summary'!CP56="Yes"),100-OFFSET('Sanitation Data'!$E$4,0,10*ROW('Sanitation Data'!E50)),NA())</f>
        <v>#N/A</v>
      </c>
      <c r="AB56" s="86" t="e">
        <f ca="true">+IF(AND(ISNUMBER(OFFSET('Sanitation Data'!$E$6,0,10*ROW('Sanitation Data'!E50))),'Data Summary'!CQ56="Yes"),OFFSET('Sanitation Data'!$E$6,0,10*ROW('Sanitation Data'!E50)),NA())</f>
        <v>#N/A</v>
      </c>
      <c r="AC56" s="86" t="e">
        <f ca="true">+IF(AND(ISNUMBER(OFFSET('Sanitation Data'!$E$10,0,10*ROW('Sanitation Data'!E50))),'Data Summary'!CR56="Yes"),OFFSET('Sanitation Data'!$E$10,0,10*ROW('Sanitation Data'!E50)),NA())</f>
        <v>#N/A</v>
      </c>
      <c r="AD56" s="86" t="e">
        <f ca="true">+IF(AND(ISNUMBER(OFFSET('Sanitation Data'!$E$11,0,10*ROW('Sanitation Data'!E50))),'Data Summary'!CS56="Yes"),OFFSET('Sanitation Data'!$E$11,0,10*ROW('Sanitation Data'!E50)),NA())</f>
        <v>#N/A</v>
      </c>
      <c r="AE56" s="86" t="e">
        <f ca="true">+IF(AND(ISNUMBER(OFFSET('Sanitation Data'!$E$12,0,10*ROW('Sanitation Data'!E50))),'Data Summary'!CT56="Yes"),OFFSET('Sanitation Data'!$E$12,0,10*ROW('Sanitation Data'!E50)),NA())</f>
        <v>#N/A</v>
      </c>
      <c r="AF56" s="86" t="e">
        <f ca="true">+IF(AND(ISNUMBER(OFFSET('Sanitation Data'!$F$4,0,10*ROW('Sanitation Data'!F50))),'Data Summary'!CU56="Yes"),100-OFFSET('Sanitation Data'!$F$4,0,10*ROW('Sanitation Data'!F50)),NA())</f>
        <v>#N/A</v>
      </c>
      <c r="AG56" s="86" t="e">
        <f ca="true">+IF(AND(ISNUMBER(OFFSET('Sanitation Data'!$F$6,0,10*ROW('Sanitation Data'!F50))),'Data Summary'!CV56="Yes"),OFFSET('Sanitation Data'!$F$6,0,10*ROW('Sanitation Data'!F50)),NA())</f>
        <v>#N/A</v>
      </c>
      <c r="AH56" s="86" t="e">
        <f ca="true">+IF(AND(ISNUMBER(OFFSET('Sanitation Data'!$F$10,0,10*ROW('Sanitation Data'!F50))),'Data Summary'!CW56="Yes"),OFFSET('Sanitation Data'!$F$10,0,10*ROW('Sanitation Data'!F50)),NA())</f>
        <v>#N/A</v>
      </c>
      <c r="AI56" s="86" t="e">
        <f ca="true">+IF(AND(ISNUMBER(OFFSET('Sanitation Data'!$F$11,0,10*ROW('Sanitation Data'!F50))),'Data Summary'!CX56="Yes"),OFFSET('Sanitation Data'!$F$11,0,10*ROW('Sanitation Data'!F50)),NA())</f>
        <v>#N/A</v>
      </c>
      <c r="AJ56" s="86" t="e">
        <f ca="true">+IF(AND(ISNUMBER(OFFSET('Sanitation Data'!$F$12,0,10*ROW('Sanitation Data'!F50))),'Data Summary'!CY56="Yes"),OFFSET('Sanitation Data'!$F$12,0,10*ROW('Sanitation Data'!F50)),NA())</f>
        <v>#N/A</v>
      </c>
      <c r="AK56" s="86" t="e">
        <f ca="true">+IF(AND(ISNUMBER(OFFSET('Sanitation Data'!$G$4,0,10*ROW('Sanitation Data'!G50))),'Data Summary'!CZ56="Yes"),100-OFFSET('Sanitation Data'!$G$4,0,10*ROW('Sanitation Data'!G50)),NA())</f>
        <v>#N/A</v>
      </c>
      <c r="AL56" s="86" t="e">
        <f ca="true">+IF(AND(ISNUMBER(OFFSET('Sanitation Data'!$G$6,0,10*ROW('Sanitation Data'!G50))),'Data Summary'!DA56="Yes"),OFFSET('Sanitation Data'!$G$6,0,10*ROW('Sanitation Data'!G50)),NA())</f>
        <v>#N/A</v>
      </c>
      <c r="AM56" s="86" t="e">
        <f ca="true">+IF(AND(ISNUMBER(OFFSET('Sanitation Data'!$G$10,0,10*ROW('Sanitation Data'!G50))),'Data Summary'!DB56="Yes"),OFFSET('Sanitation Data'!$G$10,0,10*ROW('Sanitation Data'!G50)),NA())</f>
        <v>#N/A</v>
      </c>
      <c r="AN56" s="86" t="e">
        <f ca="true">+IF(AND(ISNUMBER(OFFSET('Sanitation Data'!$G$11,0,10*ROW('Sanitation Data'!G50))),'Data Summary'!DC56="Yes"),OFFSET('Sanitation Data'!$G$11,0,10*ROW('Sanitation Data'!G50)),NA())</f>
        <v>#N/A</v>
      </c>
      <c r="AO56" s="86" t="e">
        <f ca="true">+IF(AND(ISNUMBER(OFFSET('Sanitation Data'!$G$12,0,10*ROW('Sanitation Data'!G50))),'Data Summary'!DD56="Yes"),OFFSET('Sanitation Data'!$G$12,0,10*ROW('Sanitation Data'!G50)),NA())</f>
        <v>#N/A</v>
      </c>
      <c r="AP56" s="86" t="e">
        <f ca="true">+IF(AND(ISNUMBER(OFFSET('Sanitation Data'!$H$4,0,10*ROW('Sanitation Data'!H50))),'Data Summary'!DE56="Yes"),100-OFFSET('Sanitation Data'!$H$4,0,10*ROW('Sanitation Data'!H50)),NA())</f>
        <v>#N/A</v>
      </c>
      <c r="AQ56" s="86" t="e">
        <f ca="true">+IF(AND(ISNUMBER(OFFSET('Sanitation Data'!$H$6,0,10*ROW('Sanitation Data'!H50))),'Data Summary'!DF56="Yes"),OFFSET('Sanitation Data'!$H$6,0,10*ROW('Sanitation Data'!H50)),NA())</f>
        <v>#N/A</v>
      </c>
      <c r="AR56" s="86" t="e">
        <f ca="true">+IF(AND(ISNUMBER(OFFSET('Sanitation Data'!$H$10,0,10*ROW('Sanitation Data'!H50))),'Data Summary'!DG56="Yes"),OFFSET('Sanitation Data'!$H$10,0,10*ROW('Sanitation Data'!H50)),NA())</f>
        <v>#N/A</v>
      </c>
      <c r="AS56" s="86" t="e">
        <f ca="true">+IF(AND(ISNUMBER(OFFSET('Sanitation Data'!$H$11,0,10*ROW('Sanitation Data'!H50))),'Data Summary'!DH56="Yes"),OFFSET('Sanitation Data'!$H$11,0,10*ROW('Sanitation Data'!H50)),NA())</f>
        <v>#N/A</v>
      </c>
      <c r="AT56" s="86" t="e">
        <f ca="true">+IF(AND(ISNUMBER(OFFSET('Sanitation Data'!$H$12,0,10*ROW('Sanitation Data'!H50))),'Data Summary'!DI56="Yes"),OFFSET('Sanitation Data'!$H$12,0,10*ROW('Sanitation Data'!H50)),NA())</f>
        <v>#N/A</v>
      </c>
      <c r="AU56" s="86" t="e">
        <f ca="true">+IF(AND(ISNUMBER(OFFSET('Sanitation Data'!$I$4,0,10*ROW('Sanitation Data'!I50))),'Data Summary'!DJ56="Yes"),100-OFFSET('Sanitation Data'!$I$4,0,10*ROW('Sanitation Data'!I50)),NA())</f>
        <v>#N/A</v>
      </c>
      <c r="AV56" s="86" t="e">
        <f ca="true">+IF(AND(ISNUMBER(OFFSET('Sanitation Data'!$I$6,0,10*ROW('Sanitation Data'!I50))),'Data Summary'!DK56="Yes"),OFFSET('Sanitation Data'!$I$6,0,10*ROW('Sanitation Data'!I50)),NA())</f>
        <v>#N/A</v>
      </c>
      <c r="AW56" s="86" t="e">
        <f ca="true">+IF(AND(ISNUMBER(OFFSET('Sanitation Data'!$I$10,0,10*ROW('Sanitation Data'!I50))),'Data Summary'!DL56="Yes"),OFFSET('Sanitation Data'!$I$10,0,10*ROW('Sanitation Data'!I50)),NA())</f>
        <v>#N/A</v>
      </c>
      <c r="AX56" s="86" t="e">
        <f ca="true">+IF(AND(ISNUMBER(OFFSET('Sanitation Data'!$I$11,0,10*ROW('Sanitation Data'!I50))),'Data Summary'!DM56="Yes"),OFFSET('Sanitation Data'!$I$11,0,10*ROW('Sanitation Data'!I50)),NA())</f>
        <v>#N/A</v>
      </c>
      <c r="AY56" s="86" t="e">
        <f ca="true">+IF(AND(ISNUMBER(OFFSET('Sanitation Data'!$I$12,0,10*ROW('Sanitation Data'!I50))),'Data Summary'!DN56="Yes"),OFFSET('Sanitation Data'!$I$12,0,10*ROW('Sanitation Data'!I50)),NA())</f>
        <v>#N/A</v>
      </c>
      <c r="AZ56" s="87" t="e">
        <f ca="true">+IF(AND(ISNUMBER(OFFSET('Hygiene Data'!$D$5,0,10*ROW('Hygiene Data'!D50))),'Data Summary'!DO56="Yes"),OFFSET('Hygiene Data'!$D$5,0,10*ROW('Hygiene Data'!D50)),NA())</f>
        <v>#N/A</v>
      </c>
      <c r="BA56" s="87" t="e">
        <f ca="true">+IF(AND(ISNUMBER(OFFSET('Hygiene Data'!$D$7,0,10*ROW('Hygiene Data'!D50))),'Data Summary'!DP56="Yes"),OFFSET('Hygiene Data'!$D$7,0,10*ROW('Hygiene Data'!D50)),NA())</f>
        <v>#N/A</v>
      </c>
      <c r="BB56" s="87" t="e">
        <f ca="true">+IF(AND(ISNUMBER(OFFSET('Hygiene Data'!$D$9,0,10*ROW('Hygiene Data'!D50))),'Data Summary'!DQ56="Yes"),OFFSET('Hygiene Data'!$D$9,0,10*ROW('Hygiene Data'!D50)),NA())</f>
        <v>#N/A</v>
      </c>
      <c r="BC56" s="87" t="e">
        <f ca="true">+IF(AND(ISNUMBER(OFFSET('Hygiene Data'!$E$5,0,10*ROW('Hygiene Data'!E50))),'Data Summary'!DR56="Yes"),OFFSET('Hygiene Data'!$E$5,0,10*ROW('Hygiene Data'!E50)),NA())</f>
        <v>#N/A</v>
      </c>
      <c r="BD56" s="87" t="e">
        <f ca="true">+IF(AND(ISNUMBER(OFFSET('Hygiene Data'!$E$7,0,10*ROW('Hygiene Data'!E50))),'Data Summary'!DS56="Yes"),OFFSET('Hygiene Data'!$E$7,0,10*ROW('Hygiene Data'!E50)),NA())</f>
        <v>#N/A</v>
      </c>
      <c r="BE56" s="87" t="e">
        <f ca="true">+IF(AND(ISNUMBER(OFFSET('Hygiene Data'!$E$9,0,10*ROW('Hygiene Data'!E50))),'Data Summary'!DT56="Yes"),OFFSET('Hygiene Data'!$E$9,0,10*ROW('Hygiene Data'!E50)),NA())</f>
        <v>#N/A</v>
      </c>
      <c r="BF56" s="87" t="e">
        <f ca="true">+IF(AND(ISNUMBER(OFFSET('Hygiene Data'!$F$5,0,10*ROW('Hygiene Data'!F50))),'Data Summary'!DU56="Yes"),OFFSET('Hygiene Data'!$F$5,0,10*ROW('Hygiene Data'!F50)),NA())</f>
        <v>#N/A</v>
      </c>
      <c r="BG56" s="87" t="e">
        <f ca="true">+IF(AND(ISNUMBER(OFFSET('Hygiene Data'!$F$7,0,10*ROW('Hygiene Data'!F50))),'Data Summary'!DV56="Yes"),OFFSET('Hygiene Data'!$F$7,0,10*ROW('Hygiene Data'!F50)),NA())</f>
        <v>#N/A</v>
      </c>
      <c r="BH56" s="87" t="e">
        <f ca="true">+IF(AND(ISNUMBER(OFFSET('Hygiene Data'!$F$9,0,10*ROW('Hygiene Data'!F50))),'Data Summary'!DW56="Yes"),OFFSET('Hygiene Data'!$F$9,0,10*ROW('Hygiene Data'!F50)),NA())</f>
        <v>#N/A</v>
      </c>
      <c r="BI56" s="87" t="e">
        <f ca="true">+IF(AND(ISNUMBER(OFFSET('Hygiene Data'!$G$5,0,10*ROW('Hygiene Data'!G50))),'Data Summary'!DX56="Yes"),OFFSET('Hygiene Data'!$G$5,0,10*ROW('Hygiene Data'!G50)),NA())</f>
        <v>#N/A</v>
      </c>
      <c r="BJ56" s="87" t="e">
        <f ca="true">+IF(AND(ISNUMBER(OFFSET('Hygiene Data'!$G$7,0,10*ROW('Hygiene Data'!G50))),'Data Summary'!DY56="Yes"),OFFSET('Hygiene Data'!$G$7,0,10*ROW('Hygiene Data'!G50)),NA())</f>
        <v>#N/A</v>
      </c>
      <c r="BK56" s="87" t="e">
        <f ca="true">+IF(AND(ISNUMBER(OFFSET('Hygiene Data'!$G$9,0,10*ROW('Hygiene Data'!G50))),'Data Summary'!DZ56="Yes"),OFFSET('Hygiene Data'!$G$9,0,10*ROW('Hygiene Data'!G50)),NA())</f>
        <v>#N/A</v>
      </c>
      <c r="BL56" s="87" t="e">
        <f ca="true">+IF(AND(ISNUMBER(OFFSET('Hygiene Data'!$H$5,0,10*ROW('Hygiene Data'!H50))),'Data Summary'!EA56="Yes"),OFFSET('Hygiene Data'!$H$5,0,10*ROW('Hygiene Data'!H50)),NA())</f>
        <v>#N/A</v>
      </c>
      <c r="BM56" s="87" t="e">
        <f ca="true">+IF(AND(ISNUMBER(OFFSET('Hygiene Data'!$H$7,0,10*ROW('Hygiene Data'!H50))),'Data Summary'!EB56="Yes"),OFFSET('Hygiene Data'!$H$7,0,10*ROW('Hygiene Data'!H50)),NA())</f>
        <v>#N/A</v>
      </c>
      <c r="BN56" s="87" t="e">
        <f ca="true">+IF(AND(ISNUMBER(OFFSET('Hygiene Data'!$H$9,0,10*ROW('Hygiene Data'!H50))),'Data Summary'!EC56="Yes"),OFFSET('Hygiene Data'!$H$9,0,10*ROW('Hygiene Data'!H50)),NA())</f>
        <v>#N/A</v>
      </c>
      <c r="BO56" s="87" t="e">
        <f ca="true">+IF(AND(ISNUMBER(OFFSET('Hygiene Data'!$I$5,0,10*ROW('Hygiene Data'!I50))),'Data Summary'!ED56="Yes"),OFFSET('Hygiene Data'!$I$5,0,10*ROW('Hygiene Data'!I50)),NA())</f>
        <v>#N/A</v>
      </c>
      <c r="BP56" s="87" t="e">
        <f ca="true">+IF(AND(ISNUMBER(OFFSET('Hygiene Data'!$I$7,0,10*ROW('Hygiene Data'!I50))),'Data Summary'!EE56="Yes"),OFFSET('Hygiene Data'!$I$7,0,10*ROW('Hygiene Data'!I50)),NA())</f>
        <v>#N/A</v>
      </c>
      <c r="BQ56" s="87" t="e">
        <f ca="true">+IF(AND(ISNUMBER(OFFSET('Hygiene Data'!$I$9,0,10*ROW('Hygiene Data'!I50))),'Data Summary'!EF56="Yes"),OFFSET('Hygiene Data'!$I$9,0,10*ROW('Hygiene Data'!I50)),NA())</f>
        <v>#N/A</v>
      </c>
    </row>
    <row xmlns:x14ac="http://schemas.microsoft.com/office/spreadsheetml/2009/9/ac" r="57" x14ac:dyDescent="0.2">
      <c r="A57" s="319" t="e">
        <f ca="true">+RIGHT('Data Summary'!A57,LEN('Data Summary'!A57)-9)</f>
        <v>#VALUE!</v>
      </c>
      <c r="B57" s="32" t="str">
        <f ca="true">+IF(ISTEXT('Data Summary'!B57),'Data Summary'!B57,"")</f>
        <v/>
      </c>
      <c r="C57" s="318" t="e">
        <f ca="true">+VALUE('Data Summary'!C57)</f>
        <v>#VALUE!</v>
      </c>
      <c r="D57" s="85" t="e">
        <f ca="true">+IF(AND(ISNUMBER(OFFSET('Water Data'!$D$4,0,10*ROW('Water Data'!D51))),'Data Summary'!BS57="Yes"),100-OFFSET('Water Data'!$D$4,0,10*ROW('Water Data'!D51)),NA())</f>
        <v>#N/A</v>
      </c>
      <c r="E57" s="85" t="e">
        <f ca="true">+IF(AND(ISNUMBER(OFFSET('Water Data'!$D$6,0,10*ROW('Water Data'!D51))),'Data Summary'!BT57="Yes"),OFFSET('Water Data'!$D$6,0,10*ROW('Water Data'!D51)),NA())</f>
        <v>#N/A</v>
      </c>
      <c r="F57" s="85" t="e">
        <f ca="true">+IF(AND(ISNUMBER(OFFSET('Water Data'!$D$9,0,10*ROW('Water Data'!D51))),'Data Summary'!BU57="Yes"),OFFSET('Water Data'!$D$9,0,10*ROW('Water Data'!D51)),NA())</f>
        <v>#N/A</v>
      </c>
      <c r="G57" s="85" t="e">
        <f ca="true">+IF(AND(ISNUMBER(OFFSET('Water Data'!$E$4,0,10*ROW('Water Data'!E51))),'Data Summary'!BV57="Yes"),100-OFFSET('Water Data'!$E$4,0,10*ROW('Water Data'!E51)),NA())</f>
        <v>#N/A</v>
      </c>
      <c r="H57" s="85" t="e">
        <f ca="true">+IF(AND(ISNUMBER(OFFSET('Water Data'!$E$6,0,10*ROW('Water Data'!E51))),'Data Summary'!BW57="Yes"),OFFSET('Water Data'!$E$6,0,10*ROW('Water Data'!E51)),NA())</f>
        <v>#N/A</v>
      </c>
      <c r="I57" s="85" t="e">
        <f ca="true">+IF(AND(ISNUMBER(OFFSET('Water Data'!$E$9,0,10*ROW('Water Data'!E51))),'Data Summary'!BX57="Yes"),OFFSET('Water Data'!$E$9,0,10*ROW('Water Data'!E51)),NA())</f>
        <v>#N/A</v>
      </c>
      <c r="J57" s="85" t="e">
        <f ca="true">+IF(AND(ISNUMBER(OFFSET('Water Data'!$F$4,0,10*ROW('Water Data'!F51))),'Data Summary'!BY57="Yes"),100-OFFSET('Water Data'!$F$4,0,10*ROW('Water Data'!F51)),NA())</f>
        <v>#N/A</v>
      </c>
      <c r="K57" s="85" t="e">
        <f ca="true">+IF(AND(ISNUMBER(OFFSET('Water Data'!$F$6,0,10*ROW('Water Data'!F51))),'Data Summary'!BZ57="Yes"),OFFSET('Water Data'!$F$6,0,10*ROW('Water Data'!F51)),NA())</f>
        <v>#N/A</v>
      </c>
      <c r="L57" s="85" t="e">
        <f ca="true">+IF(AND(ISNUMBER(OFFSET('Water Data'!$F$9,0,10*ROW('Water Data'!F51))),'Data Summary'!CA57="Yes"),OFFSET('Water Data'!$F$9,0,10*ROW('Water Data'!F51)),NA())</f>
        <v>#N/A</v>
      </c>
      <c r="M57" s="85" t="e">
        <f ca="true">+IF(AND(ISNUMBER(OFFSET('Water Data'!$G$4,0,10*ROW('Water Data'!G51))),'Data Summary'!CB57="Yes"),100-OFFSET('Water Data'!$G$4,0,10*ROW('Water Data'!G51)),NA())</f>
        <v>#N/A</v>
      </c>
      <c r="N57" s="85" t="e">
        <f ca="true">+IF(AND(ISNUMBER(OFFSET('Water Data'!$G$6,0,10*ROW('Water Data'!G51))),'Data Summary'!CC57="Yes"),OFFSET('Water Data'!$G$6,0,10*ROW('Water Data'!G51)),NA())</f>
        <v>#N/A</v>
      </c>
      <c r="O57" s="85" t="e">
        <f ca="true">+IF(AND(ISNUMBER(OFFSET('Water Data'!$G$9,0,10*ROW('Water Data'!G51))),'Data Summary'!CD57="Yes"),OFFSET('Water Data'!$G$9,0,10*ROW('Water Data'!G51)),NA())</f>
        <v>#N/A</v>
      </c>
      <c r="P57" s="85" t="e">
        <f ca="true">+IF(AND(ISNUMBER(OFFSET('Water Data'!$H$4,0,10*ROW('Water Data'!H51))),'Data Summary'!CE57="Yes"),100-OFFSET('Water Data'!$H$4,0,10*ROW('Water Data'!H51)),NA())</f>
        <v>#N/A</v>
      </c>
      <c r="Q57" s="85" t="e">
        <f ca="true">+IF(AND(ISNUMBER(OFFSET('Water Data'!$H$6,0,10*ROW('Water Data'!H51))),'Data Summary'!CF57="Yes"),OFFSET('Water Data'!$H$6,0,10*ROW('Water Data'!H51)),NA())</f>
        <v>#N/A</v>
      </c>
      <c r="R57" s="85" t="e">
        <f ca="true">+IF(AND(ISNUMBER(OFFSET('Water Data'!$H$9,0,10*ROW('Water Data'!H51))),'Data Summary'!CG57="Yes"),OFFSET('Water Data'!$H$9,0,10*ROW('Water Data'!H51)),NA())</f>
        <v>#N/A</v>
      </c>
      <c r="S57" s="85" t="e">
        <f ca="true">+IF(AND(ISNUMBER(OFFSET('Water Data'!$I$4,0,10*ROW('Water Data'!I51))),'Data Summary'!CH57="Yes"),100-OFFSET('Water Data'!$I$4,0,10*ROW('Water Data'!I51)),NA())</f>
        <v>#N/A</v>
      </c>
      <c r="T57" s="85" t="e">
        <f ca="true">+IF(AND(ISNUMBER(OFFSET('Water Data'!$I$6,0,10*ROW('Water Data'!I51))),'Data Summary'!CI57="Yes"),OFFSET('Water Data'!$I$6,0,10*ROW('Water Data'!I51)),NA())</f>
        <v>#N/A</v>
      </c>
      <c r="U57" s="85" t="e">
        <f ca="true">+IF(AND(ISNUMBER(OFFSET('Water Data'!$I$9,0,10*ROW('Water Data'!I51))),'Data Summary'!CJ57="Yes"),OFFSET('Water Data'!$I$9,0,10*ROW('Water Data'!I51)),NA())</f>
        <v>#N/A</v>
      </c>
      <c r="V57" s="86" t="e">
        <f ca="true">+IF(AND(ISNUMBER(OFFSET('Sanitation Data'!$D$4,0,10*ROW('Sanitation Data'!D51))),'Data Summary'!CK57="Yes"),100-OFFSET('Sanitation Data'!$D$4,0,10*ROW('Sanitation Data'!D51)),NA())</f>
        <v>#N/A</v>
      </c>
      <c r="W57" s="86" t="e">
        <f ca="true">+IF(AND(ISNUMBER(OFFSET('Sanitation Data'!$D$6,0,10*ROW('Sanitation Data'!D51))),'Data Summary'!CL57="Yes"),OFFSET('Sanitation Data'!$D$6,0,10*ROW('Sanitation Data'!D51)),NA())</f>
        <v>#N/A</v>
      </c>
      <c r="X57" s="86" t="e">
        <f ca="true">+IF(AND(ISNUMBER(OFFSET('Sanitation Data'!$D$10,0,10*ROW('Sanitation Data'!D51))),'Data Summary'!CM57="Yes"),OFFSET('Sanitation Data'!$D$10,0,10*ROW('Sanitation Data'!D51)),NA())</f>
        <v>#N/A</v>
      </c>
      <c r="Y57" s="86" t="e">
        <f ca="true">+IF(AND(ISNUMBER(OFFSET('Sanitation Data'!$D$11,0,10*ROW('Sanitation Data'!D51))),'Data Summary'!CN57="Yes"),OFFSET('Sanitation Data'!$D$11,0,10*ROW('Sanitation Data'!D51)),NA())</f>
        <v>#N/A</v>
      </c>
      <c r="Z57" s="86" t="e">
        <f ca="true">+IF(AND(ISNUMBER(OFFSET('Sanitation Data'!$D$12,0,10*ROW('Sanitation Data'!D51))),'Data Summary'!CO57="Yes"),OFFSET('Sanitation Data'!$D$12,0,10*ROW('Sanitation Data'!D51)),NA())</f>
        <v>#N/A</v>
      </c>
      <c r="AA57" s="86" t="e">
        <f ca="true">+IF(AND(ISNUMBER(OFFSET('Sanitation Data'!$E$4,0,10*ROW('Sanitation Data'!E51))),'Data Summary'!CP57="Yes"),100-OFFSET('Sanitation Data'!$E$4,0,10*ROW('Sanitation Data'!E51)),NA())</f>
        <v>#N/A</v>
      </c>
      <c r="AB57" s="86" t="e">
        <f ca="true">+IF(AND(ISNUMBER(OFFSET('Sanitation Data'!$E$6,0,10*ROW('Sanitation Data'!E51))),'Data Summary'!CQ57="Yes"),OFFSET('Sanitation Data'!$E$6,0,10*ROW('Sanitation Data'!E51)),NA())</f>
        <v>#N/A</v>
      </c>
      <c r="AC57" s="86" t="e">
        <f ca="true">+IF(AND(ISNUMBER(OFFSET('Sanitation Data'!$E$10,0,10*ROW('Sanitation Data'!E51))),'Data Summary'!CR57="Yes"),OFFSET('Sanitation Data'!$E$10,0,10*ROW('Sanitation Data'!E51)),NA())</f>
        <v>#N/A</v>
      </c>
      <c r="AD57" s="86" t="e">
        <f ca="true">+IF(AND(ISNUMBER(OFFSET('Sanitation Data'!$E$11,0,10*ROW('Sanitation Data'!E51))),'Data Summary'!CS57="Yes"),OFFSET('Sanitation Data'!$E$11,0,10*ROW('Sanitation Data'!E51)),NA())</f>
        <v>#N/A</v>
      </c>
      <c r="AE57" s="86" t="e">
        <f ca="true">+IF(AND(ISNUMBER(OFFSET('Sanitation Data'!$E$12,0,10*ROW('Sanitation Data'!E51))),'Data Summary'!CT57="Yes"),OFFSET('Sanitation Data'!$E$12,0,10*ROW('Sanitation Data'!E51)),NA())</f>
        <v>#N/A</v>
      </c>
      <c r="AF57" s="86" t="e">
        <f ca="true">+IF(AND(ISNUMBER(OFFSET('Sanitation Data'!$F$4,0,10*ROW('Sanitation Data'!F51))),'Data Summary'!CU57="Yes"),100-OFFSET('Sanitation Data'!$F$4,0,10*ROW('Sanitation Data'!F51)),NA())</f>
        <v>#N/A</v>
      </c>
      <c r="AG57" s="86" t="e">
        <f ca="true">+IF(AND(ISNUMBER(OFFSET('Sanitation Data'!$F$6,0,10*ROW('Sanitation Data'!F51))),'Data Summary'!CV57="Yes"),OFFSET('Sanitation Data'!$F$6,0,10*ROW('Sanitation Data'!F51)),NA())</f>
        <v>#N/A</v>
      </c>
      <c r="AH57" s="86" t="e">
        <f ca="true">+IF(AND(ISNUMBER(OFFSET('Sanitation Data'!$F$10,0,10*ROW('Sanitation Data'!F51))),'Data Summary'!CW57="Yes"),OFFSET('Sanitation Data'!$F$10,0,10*ROW('Sanitation Data'!F51)),NA())</f>
        <v>#N/A</v>
      </c>
      <c r="AI57" s="86" t="e">
        <f ca="true">+IF(AND(ISNUMBER(OFFSET('Sanitation Data'!$F$11,0,10*ROW('Sanitation Data'!F51))),'Data Summary'!CX57="Yes"),OFFSET('Sanitation Data'!$F$11,0,10*ROW('Sanitation Data'!F51)),NA())</f>
        <v>#N/A</v>
      </c>
      <c r="AJ57" s="86" t="e">
        <f ca="true">+IF(AND(ISNUMBER(OFFSET('Sanitation Data'!$F$12,0,10*ROW('Sanitation Data'!F51))),'Data Summary'!CY57="Yes"),OFFSET('Sanitation Data'!$F$12,0,10*ROW('Sanitation Data'!F51)),NA())</f>
        <v>#N/A</v>
      </c>
      <c r="AK57" s="86" t="e">
        <f ca="true">+IF(AND(ISNUMBER(OFFSET('Sanitation Data'!$G$4,0,10*ROW('Sanitation Data'!G51))),'Data Summary'!CZ57="Yes"),100-OFFSET('Sanitation Data'!$G$4,0,10*ROW('Sanitation Data'!G51)),NA())</f>
        <v>#N/A</v>
      </c>
      <c r="AL57" s="86" t="e">
        <f ca="true">+IF(AND(ISNUMBER(OFFSET('Sanitation Data'!$G$6,0,10*ROW('Sanitation Data'!G51))),'Data Summary'!DA57="Yes"),OFFSET('Sanitation Data'!$G$6,0,10*ROW('Sanitation Data'!G51)),NA())</f>
        <v>#N/A</v>
      </c>
      <c r="AM57" s="86" t="e">
        <f ca="true">+IF(AND(ISNUMBER(OFFSET('Sanitation Data'!$G$10,0,10*ROW('Sanitation Data'!G51))),'Data Summary'!DB57="Yes"),OFFSET('Sanitation Data'!$G$10,0,10*ROW('Sanitation Data'!G51)),NA())</f>
        <v>#N/A</v>
      </c>
      <c r="AN57" s="86" t="e">
        <f ca="true">+IF(AND(ISNUMBER(OFFSET('Sanitation Data'!$G$11,0,10*ROW('Sanitation Data'!G51))),'Data Summary'!DC57="Yes"),OFFSET('Sanitation Data'!$G$11,0,10*ROW('Sanitation Data'!G51)),NA())</f>
        <v>#N/A</v>
      </c>
      <c r="AO57" s="86" t="e">
        <f ca="true">+IF(AND(ISNUMBER(OFFSET('Sanitation Data'!$G$12,0,10*ROW('Sanitation Data'!G51))),'Data Summary'!DD57="Yes"),OFFSET('Sanitation Data'!$G$12,0,10*ROW('Sanitation Data'!G51)),NA())</f>
        <v>#N/A</v>
      </c>
      <c r="AP57" s="86" t="e">
        <f ca="true">+IF(AND(ISNUMBER(OFFSET('Sanitation Data'!$H$4,0,10*ROW('Sanitation Data'!H51))),'Data Summary'!DE57="Yes"),100-OFFSET('Sanitation Data'!$H$4,0,10*ROW('Sanitation Data'!H51)),NA())</f>
        <v>#N/A</v>
      </c>
      <c r="AQ57" s="86" t="e">
        <f ca="true">+IF(AND(ISNUMBER(OFFSET('Sanitation Data'!$H$6,0,10*ROW('Sanitation Data'!H51))),'Data Summary'!DF57="Yes"),OFFSET('Sanitation Data'!$H$6,0,10*ROW('Sanitation Data'!H51)),NA())</f>
        <v>#N/A</v>
      </c>
      <c r="AR57" s="86" t="e">
        <f ca="true">+IF(AND(ISNUMBER(OFFSET('Sanitation Data'!$H$10,0,10*ROW('Sanitation Data'!H51))),'Data Summary'!DG57="Yes"),OFFSET('Sanitation Data'!$H$10,0,10*ROW('Sanitation Data'!H51)),NA())</f>
        <v>#N/A</v>
      </c>
      <c r="AS57" s="86" t="e">
        <f ca="true">+IF(AND(ISNUMBER(OFFSET('Sanitation Data'!$H$11,0,10*ROW('Sanitation Data'!H51))),'Data Summary'!DH57="Yes"),OFFSET('Sanitation Data'!$H$11,0,10*ROW('Sanitation Data'!H51)),NA())</f>
        <v>#N/A</v>
      </c>
      <c r="AT57" s="86" t="e">
        <f ca="true">+IF(AND(ISNUMBER(OFFSET('Sanitation Data'!$H$12,0,10*ROW('Sanitation Data'!H51))),'Data Summary'!DI57="Yes"),OFFSET('Sanitation Data'!$H$12,0,10*ROW('Sanitation Data'!H51)),NA())</f>
        <v>#N/A</v>
      </c>
      <c r="AU57" s="86" t="e">
        <f ca="true">+IF(AND(ISNUMBER(OFFSET('Sanitation Data'!$I$4,0,10*ROW('Sanitation Data'!I51))),'Data Summary'!DJ57="Yes"),100-OFFSET('Sanitation Data'!$I$4,0,10*ROW('Sanitation Data'!I51)),NA())</f>
        <v>#N/A</v>
      </c>
      <c r="AV57" s="86" t="e">
        <f ca="true">+IF(AND(ISNUMBER(OFFSET('Sanitation Data'!$I$6,0,10*ROW('Sanitation Data'!I51))),'Data Summary'!DK57="Yes"),OFFSET('Sanitation Data'!$I$6,0,10*ROW('Sanitation Data'!I51)),NA())</f>
        <v>#N/A</v>
      </c>
      <c r="AW57" s="86" t="e">
        <f ca="true">+IF(AND(ISNUMBER(OFFSET('Sanitation Data'!$I$10,0,10*ROW('Sanitation Data'!I51))),'Data Summary'!DL57="Yes"),OFFSET('Sanitation Data'!$I$10,0,10*ROW('Sanitation Data'!I51)),NA())</f>
        <v>#N/A</v>
      </c>
      <c r="AX57" s="86" t="e">
        <f ca="true">+IF(AND(ISNUMBER(OFFSET('Sanitation Data'!$I$11,0,10*ROW('Sanitation Data'!I51))),'Data Summary'!DM57="Yes"),OFFSET('Sanitation Data'!$I$11,0,10*ROW('Sanitation Data'!I51)),NA())</f>
        <v>#N/A</v>
      </c>
      <c r="AY57" s="86" t="e">
        <f ca="true">+IF(AND(ISNUMBER(OFFSET('Sanitation Data'!$I$12,0,10*ROW('Sanitation Data'!I51))),'Data Summary'!DN57="Yes"),OFFSET('Sanitation Data'!$I$12,0,10*ROW('Sanitation Data'!I51)),NA())</f>
        <v>#N/A</v>
      </c>
      <c r="AZ57" s="87" t="e">
        <f ca="true">+IF(AND(ISNUMBER(OFFSET('Hygiene Data'!$D$5,0,10*ROW('Hygiene Data'!D51))),'Data Summary'!DO57="Yes"),OFFSET('Hygiene Data'!$D$5,0,10*ROW('Hygiene Data'!D51)),NA())</f>
        <v>#N/A</v>
      </c>
      <c r="BA57" s="87" t="e">
        <f ca="true">+IF(AND(ISNUMBER(OFFSET('Hygiene Data'!$D$7,0,10*ROW('Hygiene Data'!D51))),'Data Summary'!DP57="Yes"),OFFSET('Hygiene Data'!$D$7,0,10*ROW('Hygiene Data'!D51)),NA())</f>
        <v>#N/A</v>
      </c>
      <c r="BB57" s="87" t="e">
        <f ca="true">+IF(AND(ISNUMBER(OFFSET('Hygiene Data'!$D$9,0,10*ROW('Hygiene Data'!D51))),'Data Summary'!DQ57="Yes"),OFFSET('Hygiene Data'!$D$9,0,10*ROW('Hygiene Data'!D51)),NA())</f>
        <v>#N/A</v>
      </c>
      <c r="BC57" s="87" t="e">
        <f ca="true">+IF(AND(ISNUMBER(OFFSET('Hygiene Data'!$E$5,0,10*ROW('Hygiene Data'!E51))),'Data Summary'!DR57="Yes"),OFFSET('Hygiene Data'!$E$5,0,10*ROW('Hygiene Data'!E51)),NA())</f>
        <v>#N/A</v>
      </c>
      <c r="BD57" s="87" t="e">
        <f ca="true">+IF(AND(ISNUMBER(OFFSET('Hygiene Data'!$E$7,0,10*ROW('Hygiene Data'!E51))),'Data Summary'!DS57="Yes"),OFFSET('Hygiene Data'!$E$7,0,10*ROW('Hygiene Data'!E51)),NA())</f>
        <v>#N/A</v>
      </c>
      <c r="BE57" s="87" t="e">
        <f ca="true">+IF(AND(ISNUMBER(OFFSET('Hygiene Data'!$E$9,0,10*ROW('Hygiene Data'!E51))),'Data Summary'!DT57="Yes"),OFFSET('Hygiene Data'!$E$9,0,10*ROW('Hygiene Data'!E51)),NA())</f>
        <v>#N/A</v>
      </c>
      <c r="BF57" s="87" t="e">
        <f ca="true">+IF(AND(ISNUMBER(OFFSET('Hygiene Data'!$F$5,0,10*ROW('Hygiene Data'!F51))),'Data Summary'!DU57="Yes"),OFFSET('Hygiene Data'!$F$5,0,10*ROW('Hygiene Data'!F51)),NA())</f>
        <v>#N/A</v>
      </c>
      <c r="BG57" s="87" t="e">
        <f ca="true">+IF(AND(ISNUMBER(OFFSET('Hygiene Data'!$F$7,0,10*ROW('Hygiene Data'!F51))),'Data Summary'!DV57="Yes"),OFFSET('Hygiene Data'!$F$7,0,10*ROW('Hygiene Data'!F51)),NA())</f>
        <v>#N/A</v>
      </c>
      <c r="BH57" s="87" t="e">
        <f ca="true">+IF(AND(ISNUMBER(OFFSET('Hygiene Data'!$F$9,0,10*ROW('Hygiene Data'!F51))),'Data Summary'!DW57="Yes"),OFFSET('Hygiene Data'!$F$9,0,10*ROW('Hygiene Data'!F51)),NA())</f>
        <v>#N/A</v>
      </c>
      <c r="BI57" s="87" t="e">
        <f ca="true">+IF(AND(ISNUMBER(OFFSET('Hygiene Data'!$G$5,0,10*ROW('Hygiene Data'!G51))),'Data Summary'!DX57="Yes"),OFFSET('Hygiene Data'!$G$5,0,10*ROW('Hygiene Data'!G51)),NA())</f>
        <v>#N/A</v>
      </c>
      <c r="BJ57" s="87" t="e">
        <f ca="true">+IF(AND(ISNUMBER(OFFSET('Hygiene Data'!$G$7,0,10*ROW('Hygiene Data'!G51))),'Data Summary'!DY57="Yes"),OFFSET('Hygiene Data'!$G$7,0,10*ROW('Hygiene Data'!G51)),NA())</f>
        <v>#N/A</v>
      </c>
      <c r="BK57" s="87" t="e">
        <f ca="true">+IF(AND(ISNUMBER(OFFSET('Hygiene Data'!$G$9,0,10*ROW('Hygiene Data'!G51))),'Data Summary'!DZ57="Yes"),OFFSET('Hygiene Data'!$G$9,0,10*ROW('Hygiene Data'!G51)),NA())</f>
        <v>#N/A</v>
      </c>
      <c r="BL57" s="87" t="e">
        <f ca="true">+IF(AND(ISNUMBER(OFFSET('Hygiene Data'!$H$5,0,10*ROW('Hygiene Data'!H51))),'Data Summary'!EA57="Yes"),OFFSET('Hygiene Data'!$H$5,0,10*ROW('Hygiene Data'!H51)),NA())</f>
        <v>#N/A</v>
      </c>
      <c r="BM57" s="87" t="e">
        <f ca="true">+IF(AND(ISNUMBER(OFFSET('Hygiene Data'!$H$7,0,10*ROW('Hygiene Data'!H51))),'Data Summary'!EB57="Yes"),OFFSET('Hygiene Data'!$H$7,0,10*ROW('Hygiene Data'!H51)),NA())</f>
        <v>#N/A</v>
      </c>
      <c r="BN57" s="87" t="e">
        <f ca="true">+IF(AND(ISNUMBER(OFFSET('Hygiene Data'!$H$9,0,10*ROW('Hygiene Data'!H51))),'Data Summary'!EC57="Yes"),OFFSET('Hygiene Data'!$H$9,0,10*ROW('Hygiene Data'!H51)),NA())</f>
        <v>#N/A</v>
      </c>
      <c r="BO57" s="87" t="e">
        <f ca="true">+IF(AND(ISNUMBER(OFFSET('Hygiene Data'!$I$5,0,10*ROW('Hygiene Data'!I51))),'Data Summary'!ED57="Yes"),OFFSET('Hygiene Data'!$I$5,0,10*ROW('Hygiene Data'!I51)),NA())</f>
        <v>#N/A</v>
      </c>
      <c r="BP57" s="87" t="e">
        <f ca="true">+IF(AND(ISNUMBER(OFFSET('Hygiene Data'!$I$7,0,10*ROW('Hygiene Data'!I51))),'Data Summary'!EE57="Yes"),OFFSET('Hygiene Data'!$I$7,0,10*ROW('Hygiene Data'!I51)),NA())</f>
        <v>#N/A</v>
      </c>
      <c r="BQ57" s="87" t="e">
        <f ca="true">+IF(AND(ISNUMBER(OFFSET('Hygiene Data'!$I$9,0,10*ROW('Hygiene Data'!I51))),'Data Summary'!EF57="Yes"),OFFSET('Hygiene Data'!$I$9,0,10*ROW('Hygiene Data'!I51)),NA())</f>
        <v>#N/A</v>
      </c>
    </row>
    <row xmlns:x14ac="http://schemas.microsoft.com/office/spreadsheetml/2009/9/ac" r="58" x14ac:dyDescent="0.2">
      <c r="A58" s="319" t="e">
        <f ca="true">+RIGHT('Data Summary'!A58,LEN('Data Summary'!A58)-9)</f>
        <v>#VALUE!</v>
      </c>
      <c r="B58" s="32" t="str">
        <f ca="true">+IF(ISTEXT('Data Summary'!B58),'Data Summary'!B58,"")</f>
        <v/>
      </c>
      <c r="C58" s="318" t="e">
        <f ca="true">+VALUE('Data Summary'!C58)</f>
        <v>#VALUE!</v>
      </c>
      <c r="D58" s="85" t="e">
        <f ca="true">+IF(AND(ISNUMBER(OFFSET('Water Data'!$D$4,0,10*ROW('Water Data'!D52))),'Data Summary'!BS58="Yes"),100-OFFSET('Water Data'!$D$4,0,10*ROW('Water Data'!D52)),NA())</f>
        <v>#N/A</v>
      </c>
      <c r="E58" s="85" t="e">
        <f ca="true">+IF(AND(ISNUMBER(OFFSET('Water Data'!$D$6,0,10*ROW('Water Data'!D52))),'Data Summary'!BT58="Yes"),OFFSET('Water Data'!$D$6,0,10*ROW('Water Data'!D52)),NA())</f>
        <v>#N/A</v>
      </c>
      <c r="F58" s="85" t="e">
        <f ca="true">+IF(AND(ISNUMBER(OFFSET('Water Data'!$D$9,0,10*ROW('Water Data'!D52))),'Data Summary'!BU58="Yes"),OFFSET('Water Data'!$D$9,0,10*ROW('Water Data'!D52)),NA())</f>
        <v>#N/A</v>
      </c>
      <c r="G58" s="85" t="e">
        <f ca="true">+IF(AND(ISNUMBER(OFFSET('Water Data'!$E$4,0,10*ROW('Water Data'!E52))),'Data Summary'!BV58="Yes"),100-OFFSET('Water Data'!$E$4,0,10*ROW('Water Data'!E52)),NA())</f>
        <v>#N/A</v>
      </c>
      <c r="H58" s="85" t="e">
        <f ca="true">+IF(AND(ISNUMBER(OFFSET('Water Data'!$E$6,0,10*ROW('Water Data'!E52))),'Data Summary'!BW58="Yes"),OFFSET('Water Data'!$E$6,0,10*ROW('Water Data'!E52)),NA())</f>
        <v>#N/A</v>
      </c>
      <c r="I58" s="85" t="e">
        <f ca="true">+IF(AND(ISNUMBER(OFFSET('Water Data'!$E$9,0,10*ROW('Water Data'!E52))),'Data Summary'!BX58="Yes"),OFFSET('Water Data'!$E$9,0,10*ROW('Water Data'!E52)),NA())</f>
        <v>#N/A</v>
      </c>
      <c r="J58" s="85" t="e">
        <f ca="true">+IF(AND(ISNUMBER(OFFSET('Water Data'!$F$4,0,10*ROW('Water Data'!F52))),'Data Summary'!BY58="Yes"),100-OFFSET('Water Data'!$F$4,0,10*ROW('Water Data'!F52)),NA())</f>
        <v>#N/A</v>
      </c>
      <c r="K58" s="85" t="e">
        <f ca="true">+IF(AND(ISNUMBER(OFFSET('Water Data'!$F$6,0,10*ROW('Water Data'!F52))),'Data Summary'!BZ58="Yes"),OFFSET('Water Data'!$F$6,0,10*ROW('Water Data'!F52)),NA())</f>
        <v>#N/A</v>
      </c>
      <c r="L58" s="85" t="e">
        <f ca="true">+IF(AND(ISNUMBER(OFFSET('Water Data'!$F$9,0,10*ROW('Water Data'!F52))),'Data Summary'!CA58="Yes"),OFFSET('Water Data'!$F$9,0,10*ROW('Water Data'!F52)),NA())</f>
        <v>#N/A</v>
      </c>
      <c r="M58" s="85" t="e">
        <f ca="true">+IF(AND(ISNUMBER(OFFSET('Water Data'!$G$4,0,10*ROW('Water Data'!G52))),'Data Summary'!CB58="Yes"),100-OFFSET('Water Data'!$G$4,0,10*ROW('Water Data'!G52)),NA())</f>
        <v>#N/A</v>
      </c>
      <c r="N58" s="85" t="e">
        <f ca="true">+IF(AND(ISNUMBER(OFFSET('Water Data'!$G$6,0,10*ROW('Water Data'!G52))),'Data Summary'!CC58="Yes"),OFFSET('Water Data'!$G$6,0,10*ROW('Water Data'!G52)),NA())</f>
        <v>#N/A</v>
      </c>
      <c r="O58" s="85" t="e">
        <f ca="true">+IF(AND(ISNUMBER(OFFSET('Water Data'!$G$9,0,10*ROW('Water Data'!G52))),'Data Summary'!CD58="Yes"),OFFSET('Water Data'!$G$9,0,10*ROW('Water Data'!G52)),NA())</f>
        <v>#N/A</v>
      </c>
      <c r="P58" s="85" t="e">
        <f ca="true">+IF(AND(ISNUMBER(OFFSET('Water Data'!$H$4,0,10*ROW('Water Data'!H52))),'Data Summary'!CE58="Yes"),100-OFFSET('Water Data'!$H$4,0,10*ROW('Water Data'!H52)),NA())</f>
        <v>#N/A</v>
      </c>
      <c r="Q58" s="85" t="e">
        <f ca="true">+IF(AND(ISNUMBER(OFFSET('Water Data'!$H$6,0,10*ROW('Water Data'!H52))),'Data Summary'!CF58="Yes"),OFFSET('Water Data'!$H$6,0,10*ROW('Water Data'!H52)),NA())</f>
        <v>#N/A</v>
      </c>
      <c r="R58" s="85" t="e">
        <f ca="true">+IF(AND(ISNUMBER(OFFSET('Water Data'!$H$9,0,10*ROW('Water Data'!H52))),'Data Summary'!CG58="Yes"),OFFSET('Water Data'!$H$9,0,10*ROW('Water Data'!H52)),NA())</f>
        <v>#N/A</v>
      </c>
      <c r="S58" s="85" t="e">
        <f ca="true">+IF(AND(ISNUMBER(OFFSET('Water Data'!$I$4,0,10*ROW('Water Data'!I52))),'Data Summary'!CH58="Yes"),100-OFFSET('Water Data'!$I$4,0,10*ROW('Water Data'!I52)),NA())</f>
        <v>#N/A</v>
      </c>
      <c r="T58" s="85" t="e">
        <f ca="true">+IF(AND(ISNUMBER(OFFSET('Water Data'!$I$6,0,10*ROW('Water Data'!I52))),'Data Summary'!CI58="Yes"),OFFSET('Water Data'!$I$6,0,10*ROW('Water Data'!I52)),NA())</f>
        <v>#N/A</v>
      </c>
      <c r="U58" s="85" t="e">
        <f ca="true">+IF(AND(ISNUMBER(OFFSET('Water Data'!$I$9,0,10*ROW('Water Data'!I52))),'Data Summary'!CJ58="Yes"),OFFSET('Water Data'!$I$9,0,10*ROW('Water Data'!I52)),NA())</f>
        <v>#N/A</v>
      </c>
      <c r="V58" s="86" t="e">
        <f ca="true">+IF(AND(ISNUMBER(OFFSET('Sanitation Data'!$D$4,0,10*ROW('Sanitation Data'!D52))),'Data Summary'!CK58="Yes"),100-OFFSET('Sanitation Data'!$D$4,0,10*ROW('Sanitation Data'!D52)),NA())</f>
        <v>#N/A</v>
      </c>
      <c r="W58" s="86" t="e">
        <f ca="true">+IF(AND(ISNUMBER(OFFSET('Sanitation Data'!$D$6,0,10*ROW('Sanitation Data'!D52))),'Data Summary'!CL58="Yes"),OFFSET('Sanitation Data'!$D$6,0,10*ROW('Sanitation Data'!D52)),NA())</f>
        <v>#N/A</v>
      </c>
      <c r="X58" s="86" t="e">
        <f ca="true">+IF(AND(ISNUMBER(OFFSET('Sanitation Data'!$D$10,0,10*ROW('Sanitation Data'!D52))),'Data Summary'!CM58="Yes"),OFFSET('Sanitation Data'!$D$10,0,10*ROW('Sanitation Data'!D52)),NA())</f>
        <v>#N/A</v>
      </c>
      <c r="Y58" s="86" t="e">
        <f ca="true">+IF(AND(ISNUMBER(OFFSET('Sanitation Data'!$D$11,0,10*ROW('Sanitation Data'!D52))),'Data Summary'!CN58="Yes"),OFFSET('Sanitation Data'!$D$11,0,10*ROW('Sanitation Data'!D52)),NA())</f>
        <v>#N/A</v>
      </c>
      <c r="Z58" s="86" t="e">
        <f ca="true">+IF(AND(ISNUMBER(OFFSET('Sanitation Data'!$D$12,0,10*ROW('Sanitation Data'!D52))),'Data Summary'!CO58="Yes"),OFFSET('Sanitation Data'!$D$12,0,10*ROW('Sanitation Data'!D52)),NA())</f>
        <v>#N/A</v>
      </c>
      <c r="AA58" s="86" t="e">
        <f ca="true">+IF(AND(ISNUMBER(OFFSET('Sanitation Data'!$E$4,0,10*ROW('Sanitation Data'!E52))),'Data Summary'!CP58="Yes"),100-OFFSET('Sanitation Data'!$E$4,0,10*ROW('Sanitation Data'!E52)),NA())</f>
        <v>#N/A</v>
      </c>
      <c r="AB58" s="86" t="e">
        <f ca="true">+IF(AND(ISNUMBER(OFFSET('Sanitation Data'!$E$6,0,10*ROW('Sanitation Data'!E52))),'Data Summary'!CQ58="Yes"),OFFSET('Sanitation Data'!$E$6,0,10*ROW('Sanitation Data'!E52)),NA())</f>
        <v>#N/A</v>
      </c>
      <c r="AC58" s="86" t="e">
        <f ca="true">+IF(AND(ISNUMBER(OFFSET('Sanitation Data'!$E$10,0,10*ROW('Sanitation Data'!E52))),'Data Summary'!CR58="Yes"),OFFSET('Sanitation Data'!$E$10,0,10*ROW('Sanitation Data'!E52)),NA())</f>
        <v>#N/A</v>
      </c>
      <c r="AD58" s="86" t="e">
        <f ca="true">+IF(AND(ISNUMBER(OFFSET('Sanitation Data'!$E$11,0,10*ROW('Sanitation Data'!E52))),'Data Summary'!CS58="Yes"),OFFSET('Sanitation Data'!$E$11,0,10*ROW('Sanitation Data'!E52)),NA())</f>
        <v>#N/A</v>
      </c>
      <c r="AE58" s="86" t="e">
        <f ca="true">+IF(AND(ISNUMBER(OFFSET('Sanitation Data'!$E$12,0,10*ROW('Sanitation Data'!E52))),'Data Summary'!CT58="Yes"),OFFSET('Sanitation Data'!$E$12,0,10*ROW('Sanitation Data'!E52)),NA())</f>
        <v>#N/A</v>
      </c>
      <c r="AF58" s="86" t="e">
        <f ca="true">+IF(AND(ISNUMBER(OFFSET('Sanitation Data'!$F$4,0,10*ROW('Sanitation Data'!F52))),'Data Summary'!CU58="Yes"),100-OFFSET('Sanitation Data'!$F$4,0,10*ROW('Sanitation Data'!F52)),NA())</f>
        <v>#N/A</v>
      </c>
      <c r="AG58" s="86" t="e">
        <f ca="true">+IF(AND(ISNUMBER(OFFSET('Sanitation Data'!$F$6,0,10*ROW('Sanitation Data'!F52))),'Data Summary'!CV58="Yes"),OFFSET('Sanitation Data'!$F$6,0,10*ROW('Sanitation Data'!F52)),NA())</f>
        <v>#N/A</v>
      </c>
      <c r="AH58" s="86" t="e">
        <f ca="true">+IF(AND(ISNUMBER(OFFSET('Sanitation Data'!$F$10,0,10*ROW('Sanitation Data'!F52))),'Data Summary'!CW58="Yes"),OFFSET('Sanitation Data'!$F$10,0,10*ROW('Sanitation Data'!F52)),NA())</f>
        <v>#N/A</v>
      </c>
      <c r="AI58" s="86" t="e">
        <f ca="true">+IF(AND(ISNUMBER(OFFSET('Sanitation Data'!$F$11,0,10*ROW('Sanitation Data'!F52))),'Data Summary'!CX58="Yes"),OFFSET('Sanitation Data'!$F$11,0,10*ROW('Sanitation Data'!F52)),NA())</f>
        <v>#N/A</v>
      </c>
      <c r="AJ58" s="86" t="e">
        <f ca="true">+IF(AND(ISNUMBER(OFFSET('Sanitation Data'!$F$12,0,10*ROW('Sanitation Data'!F52))),'Data Summary'!CY58="Yes"),OFFSET('Sanitation Data'!$F$12,0,10*ROW('Sanitation Data'!F52)),NA())</f>
        <v>#N/A</v>
      </c>
      <c r="AK58" s="86" t="e">
        <f ca="true">+IF(AND(ISNUMBER(OFFSET('Sanitation Data'!$G$4,0,10*ROW('Sanitation Data'!G52))),'Data Summary'!CZ58="Yes"),100-OFFSET('Sanitation Data'!$G$4,0,10*ROW('Sanitation Data'!G52)),NA())</f>
        <v>#N/A</v>
      </c>
      <c r="AL58" s="86" t="e">
        <f ca="true">+IF(AND(ISNUMBER(OFFSET('Sanitation Data'!$G$6,0,10*ROW('Sanitation Data'!G52))),'Data Summary'!DA58="Yes"),OFFSET('Sanitation Data'!$G$6,0,10*ROW('Sanitation Data'!G52)),NA())</f>
        <v>#N/A</v>
      </c>
      <c r="AM58" s="86" t="e">
        <f ca="true">+IF(AND(ISNUMBER(OFFSET('Sanitation Data'!$G$10,0,10*ROW('Sanitation Data'!G52))),'Data Summary'!DB58="Yes"),OFFSET('Sanitation Data'!$G$10,0,10*ROW('Sanitation Data'!G52)),NA())</f>
        <v>#N/A</v>
      </c>
      <c r="AN58" s="86" t="e">
        <f ca="true">+IF(AND(ISNUMBER(OFFSET('Sanitation Data'!$G$11,0,10*ROW('Sanitation Data'!G52))),'Data Summary'!DC58="Yes"),OFFSET('Sanitation Data'!$G$11,0,10*ROW('Sanitation Data'!G52)),NA())</f>
        <v>#N/A</v>
      </c>
      <c r="AO58" s="86" t="e">
        <f ca="true">+IF(AND(ISNUMBER(OFFSET('Sanitation Data'!$G$12,0,10*ROW('Sanitation Data'!G52))),'Data Summary'!DD58="Yes"),OFFSET('Sanitation Data'!$G$12,0,10*ROW('Sanitation Data'!G52)),NA())</f>
        <v>#N/A</v>
      </c>
      <c r="AP58" s="86" t="e">
        <f ca="true">+IF(AND(ISNUMBER(OFFSET('Sanitation Data'!$H$4,0,10*ROW('Sanitation Data'!H52))),'Data Summary'!DE58="Yes"),100-OFFSET('Sanitation Data'!$H$4,0,10*ROW('Sanitation Data'!H52)),NA())</f>
        <v>#N/A</v>
      </c>
      <c r="AQ58" s="86" t="e">
        <f ca="true">+IF(AND(ISNUMBER(OFFSET('Sanitation Data'!$H$6,0,10*ROW('Sanitation Data'!H52))),'Data Summary'!DF58="Yes"),OFFSET('Sanitation Data'!$H$6,0,10*ROW('Sanitation Data'!H52)),NA())</f>
        <v>#N/A</v>
      </c>
      <c r="AR58" s="86" t="e">
        <f ca="true">+IF(AND(ISNUMBER(OFFSET('Sanitation Data'!$H$10,0,10*ROW('Sanitation Data'!H52))),'Data Summary'!DG58="Yes"),OFFSET('Sanitation Data'!$H$10,0,10*ROW('Sanitation Data'!H52)),NA())</f>
        <v>#N/A</v>
      </c>
      <c r="AS58" s="86" t="e">
        <f ca="true">+IF(AND(ISNUMBER(OFFSET('Sanitation Data'!$H$11,0,10*ROW('Sanitation Data'!H52))),'Data Summary'!DH58="Yes"),OFFSET('Sanitation Data'!$H$11,0,10*ROW('Sanitation Data'!H52)),NA())</f>
        <v>#N/A</v>
      </c>
      <c r="AT58" s="86" t="e">
        <f ca="true">+IF(AND(ISNUMBER(OFFSET('Sanitation Data'!$H$12,0,10*ROW('Sanitation Data'!H52))),'Data Summary'!DI58="Yes"),OFFSET('Sanitation Data'!$H$12,0,10*ROW('Sanitation Data'!H52)),NA())</f>
        <v>#N/A</v>
      </c>
      <c r="AU58" s="86" t="e">
        <f ca="true">+IF(AND(ISNUMBER(OFFSET('Sanitation Data'!$I$4,0,10*ROW('Sanitation Data'!I52))),'Data Summary'!DJ58="Yes"),100-OFFSET('Sanitation Data'!$I$4,0,10*ROW('Sanitation Data'!I52)),NA())</f>
        <v>#N/A</v>
      </c>
      <c r="AV58" s="86" t="e">
        <f ca="true">+IF(AND(ISNUMBER(OFFSET('Sanitation Data'!$I$6,0,10*ROW('Sanitation Data'!I52))),'Data Summary'!DK58="Yes"),OFFSET('Sanitation Data'!$I$6,0,10*ROW('Sanitation Data'!I52)),NA())</f>
        <v>#N/A</v>
      </c>
      <c r="AW58" s="86" t="e">
        <f ca="true">+IF(AND(ISNUMBER(OFFSET('Sanitation Data'!$I$10,0,10*ROW('Sanitation Data'!I52))),'Data Summary'!DL58="Yes"),OFFSET('Sanitation Data'!$I$10,0,10*ROW('Sanitation Data'!I52)),NA())</f>
        <v>#N/A</v>
      </c>
      <c r="AX58" s="86" t="e">
        <f ca="true">+IF(AND(ISNUMBER(OFFSET('Sanitation Data'!$I$11,0,10*ROW('Sanitation Data'!I52))),'Data Summary'!DM58="Yes"),OFFSET('Sanitation Data'!$I$11,0,10*ROW('Sanitation Data'!I52)),NA())</f>
        <v>#N/A</v>
      </c>
      <c r="AY58" s="86" t="e">
        <f ca="true">+IF(AND(ISNUMBER(OFFSET('Sanitation Data'!$I$12,0,10*ROW('Sanitation Data'!I52))),'Data Summary'!DN58="Yes"),OFFSET('Sanitation Data'!$I$12,0,10*ROW('Sanitation Data'!I52)),NA())</f>
        <v>#N/A</v>
      </c>
      <c r="AZ58" s="87" t="e">
        <f ca="true">+IF(AND(ISNUMBER(OFFSET('Hygiene Data'!$D$5,0,10*ROW('Hygiene Data'!D52))),'Data Summary'!DO58="Yes"),OFFSET('Hygiene Data'!$D$5,0,10*ROW('Hygiene Data'!D52)),NA())</f>
        <v>#N/A</v>
      </c>
      <c r="BA58" s="87" t="e">
        <f ca="true">+IF(AND(ISNUMBER(OFFSET('Hygiene Data'!$D$7,0,10*ROW('Hygiene Data'!D52))),'Data Summary'!DP58="Yes"),OFFSET('Hygiene Data'!$D$7,0,10*ROW('Hygiene Data'!D52)),NA())</f>
        <v>#N/A</v>
      </c>
      <c r="BB58" s="87" t="e">
        <f ca="true">+IF(AND(ISNUMBER(OFFSET('Hygiene Data'!$D$9,0,10*ROW('Hygiene Data'!D52))),'Data Summary'!DQ58="Yes"),OFFSET('Hygiene Data'!$D$9,0,10*ROW('Hygiene Data'!D52)),NA())</f>
        <v>#N/A</v>
      </c>
      <c r="BC58" s="87" t="e">
        <f ca="true">+IF(AND(ISNUMBER(OFFSET('Hygiene Data'!$E$5,0,10*ROW('Hygiene Data'!E52))),'Data Summary'!DR58="Yes"),OFFSET('Hygiene Data'!$E$5,0,10*ROW('Hygiene Data'!E52)),NA())</f>
        <v>#N/A</v>
      </c>
      <c r="BD58" s="87" t="e">
        <f ca="true">+IF(AND(ISNUMBER(OFFSET('Hygiene Data'!$E$7,0,10*ROW('Hygiene Data'!E52))),'Data Summary'!DS58="Yes"),OFFSET('Hygiene Data'!$E$7,0,10*ROW('Hygiene Data'!E52)),NA())</f>
        <v>#N/A</v>
      </c>
      <c r="BE58" s="87" t="e">
        <f ca="true">+IF(AND(ISNUMBER(OFFSET('Hygiene Data'!$E$9,0,10*ROW('Hygiene Data'!E52))),'Data Summary'!DT58="Yes"),OFFSET('Hygiene Data'!$E$9,0,10*ROW('Hygiene Data'!E52)),NA())</f>
        <v>#N/A</v>
      </c>
      <c r="BF58" s="87" t="e">
        <f ca="true">+IF(AND(ISNUMBER(OFFSET('Hygiene Data'!$F$5,0,10*ROW('Hygiene Data'!F52))),'Data Summary'!DU58="Yes"),OFFSET('Hygiene Data'!$F$5,0,10*ROW('Hygiene Data'!F52)),NA())</f>
        <v>#N/A</v>
      </c>
      <c r="BG58" s="87" t="e">
        <f ca="true">+IF(AND(ISNUMBER(OFFSET('Hygiene Data'!$F$7,0,10*ROW('Hygiene Data'!F52))),'Data Summary'!DV58="Yes"),OFFSET('Hygiene Data'!$F$7,0,10*ROW('Hygiene Data'!F52)),NA())</f>
        <v>#N/A</v>
      </c>
      <c r="BH58" s="87" t="e">
        <f ca="true">+IF(AND(ISNUMBER(OFFSET('Hygiene Data'!$F$9,0,10*ROW('Hygiene Data'!F52))),'Data Summary'!DW58="Yes"),OFFSET('Hygiene Data'!$F$9,0,10*ROW('Hygiene Data'!F52)),NA())</f>
        <v>#N/A</v>
      </c>
      <c r="BI58" s="87" t="e">
        <f ca="true">+IF(AND(ISNUMBER(OFFSET('Hygiene Data'!$G$5,0,10*ROW('Hygiene Data'!G52))),'Data Summary'!DX58="Yes"),OFFSET('Hygiene Data'!$G$5,0,10*ROW('Hygiene Data'!G52)),NA())</f>
        <v>#N/A</v>
      </c>
      <c r="BJ58" s="87" t="e">
        <f ca="true">+IF(AND(ISNUMBER(OFFSET('Hygiene Data'!$G$7,0,10*ROW('Hygiene Data'!G52))),'Data Summary'!DY58="Yes"),OFFSET('Hygiene Data'!$G$7,0,10*ROW('Hygiene Data'!G52)),NA())</f>
        <v>#N/A</v>
      </c>
      <c r="BK58" s="87" t="e">
        <f ca="true">+IF(AND(ISNUMBER(OFFSET('Hygiene Data'!$G$9,0,10*ROW('Hygiene Data'!G52))),'Data Summary'!DZ58="Yes"),OFFSET('Hygiene Data'!$G$9,0,10*ROW('Hygiene Data'!G52)),NA())</f>
        <v>#N/A</v>
      </c>
      <c r="BL58" s="87" t="e">
        <f ca="true">+IF(AND(ISNUMBER(OFFSET('Hygiene Data'!$H$5,0,10*ROW('Hygiene Data'!H52))),'Data Summary'!EA58="Yes"),OFFSET('Hygiene Data'!$H$5,0,10*ROW('Hygiene Data'!H52)),NA())</f>
        <v>#N/A</v>
      </c>
      <c r="BM58" s="87" t="e">
        <f ca="true">+IF(AND(ISNUMBER(OFFSET('Hygiene Data'!$H$7,0,10*ROW('Hygiene Data'!H52))),'Data Summary'!EB58="Yes"),OFFSET('Hygiene Data'!$H$7,0,10*ROW('Hygiene Data'!H52)),NA())</f>
        <v>#N/A</v>
      </c>
      <c r="BN58" s="87" t="e">
        <f ca="true">+IF(AND(ISNUMBER(OFFSET('Hygiene Data'!$H$9,0,10*ROW('Hygiene Data'!H52))),'Data Summary'!EC58="Yes"),OFFSET('Hygiene Data'!$H$9,0,10*ROW('Hygiene Data'!H52)),NA())</f>
        <v>#N/A</v>
      </c>
      <c r="BO58" s="87" t="e">
        <f ca="true">+IF(AND(ISNUMBER(OFFSET('Hygiene Data'!$I$5,0,10*ROW('Hygiene Data'!I52))),'Data Summary'!ED58="Yes"),OFFSET('Hygiene Data'!$I$5,0,10*ROW('Hygiene Data'!I52)),NA())</f>
        <v>#N/A</v>
      </c>
      <c r="BP58" s="87" t="e">
        <f ca="true">+IF(AND(ISNUMBER(OFFSET('Hygiene Data'!$I$7,0,10*ROW('Hygiene Data'!I52))),'Data Summary'!EE58="Yes"),OFFSET('Hygiene Data'!$I$7,0,10*ROW('Hygiene Data'!I52)),NA())</f>
        <v>#N/A</v>
      </c>
      <c r="BQ58" s="87" t="e">
        <f ca="true">+IF(AND(ISNUMBER(OFFSET('Hygiene Data'!$I$9,0,10*ROW('Hygiene Data'!I52))),'Data Summary'!EF58="Yes"),OFFSET('Hygiene Data'!$I$9,0,10*ROW('Hygiene Data'!I52)),NA())</f>
        <v>#N/A</v>
      </c>
    </row>
    <row xmlns:x14ac="http://schemas.microsoft.com/office/spreadsheetml/2009/9/ac" r="59" x14ac:dyDescent="0.2">
      <c r="A59" s="319" t="e">
        <f ca="true">+RIGHT('Data Summary'!A59,LEN('Data Summary'!A59)-9)</f>
        <v>#VALUE!</v>
      </c>
      <c r="B59" s="32" t="str">
        <f ca="true">+IF(ISTEXT('Data Summary'!B59),'Data Summary'!B59,"")</f>
        <v/>
      </c>
      <c r="C59" s="318" t="e">
        <f ca="true">+VALUE('Data Summary'!C59)</f>
        <v>#VALUE!</v>
      </c>
      <c r="D59" s="85" t="e">
        <f ca="true">+IF(AND(ISNUMBER(OFFSET('Water Data'!$D$4,0,10*ROW('Water Data'!D53))),'Data Summary'!BS59="Yes"),100-OFFSET('Water Data'!$D$4,0,10*ROW('Water Data'!D53)),NA())</f>
        <v>#N/A</v>
      </c>
      <c r="E59" s="85" t="e">
        <f ca="true">+IF(AND(ISNUMBER(OFFSET('Water Data'!$D$6,0,10*ROW('Water Data'!D53))),'Data Summary'!BT59="Yes"),OFFSET('Water Data'!$D$6,0,10*ROW('Water Data'!D53)),NA())</f>
        <v>#N/A</v>
      </c>
      <c r="F59" s="85" t="e">
        <f ca="true">+IF(AND(ISNUMBER(OFFSET('Water Data'!$D$9,0,10*ROW('Water Data'!D53))),'Data Summary'!BU59="Yes"),OFFSET('Water Data'!$D$9,0,10*ROW('Water Data'!D53)),NA())</f>
        <v>#N/A</v>
      </c>
      <c r="G59" s="85" t="e">
        <f ca="true">+IF(AND(ISNUMBER(OFFSET('Water Data'!$E$4,0,10*ROW('Water Data'!E53))),'Data Summary'!BV59="Yes"),100-OFFSET('Water Data'!$E$4,0,10*ROW('Water Data'!E53)),NA())</f>
        <v>#N/A</v>
      </c>
      <c r="H59" s="85" t="e">
        <f ca="true">+IF(AND(ISNUMBER(OFFSET('Water Data'!$E$6,0,10*ROW('Water Data'!E53))),'Data Summary'!BW59="Yes"),OFFSET('Water Data'!$E$6,0,10*ROW('Water Data'!E53)),NA())</f>
        <v>#N/A</v>
      </c>
      <c r="I59" s="85" t="e">
        <f ca="true">+IF(AND(ISNUMBER(OFFSET('Water Data'!$E$9,0,10*ROW('Water Data'!E53))),'Data Summary'!BX59="Yes"),OFFSET('Water Data'!$E$9,0,10*ROW('Water Data'!E53)),NA())</f>
        <v>#N/A</v>
      </c>
      <c r="J59" s="85" t="e">
        <f ca="true">+IF(AND(ISNUMBER(OFFSET('Water Data'!$F$4,0,10*ROW('Water Data'!F53))),'Data Summary'!BY59="Yes"),100-OFFSET('Water Data'!$F$4,0,10*ROW('Water Data'!F53)),NA())</f>
        <v>#N/A</v>
      </c>
      <c r="K59" s="85" t="e">
        <f ca="true">+IF(AND(ISNUMBER(OFFSET('Water Data'!$F$6,0,10*ROW('Water Data'!F53))),'Data Summary'!BZ59="Yes"),OFFSET('Water Data'!$F$6,0,10*ROW('Water Data'!F53)),NA())</f>
        <v>#N/A</v>
      </c>
      <c r="L59" s="85" t="e">
        <f ca="true">+IF(AND(ISNUMBER(OFFSET('Water Data'!$F$9,0,10*ROW('Water Data'!F53))),'Data Summary'!CA59="Yes"),OFFSET('Water Data'!$F$9,0,10*ROW('Water Data'!F53)),NA())</f>
        <v>#N/A</v>
      </c>
      <c r="M59" s="85" t="e">
        <f ca="true">+IF(AND(ISNUMBER(OFFSET('Water Data'!$G$4,0,10*ROW('Water Data'!G53))),'Data Summary'!CB59="Yes"),100-OFFSET('Water Data'!$G$4,0,10*ROW('Water Data'!G53)),NA())</f>
        <v>#N/A</v>
      </c>
      <c r="N59" s="85" t="e">
        <f ca="true">+IF(AND(ISNUMBER(OFFSET('Water Data'!$G$6,0,10*ROW('Water Data'!G53))),'Data Summary'!CC59="Yes"),OFFSET('Water Data'!$G$6,0,10*ROW('Water Data'!G53)),NA())</f>
        <v>#N/A</v>
      </c>
      <c r="O59" s="85" t="e">
        <f ca="true">+IF(AND(ISNUMBER(OFFSET('Water Data'!$G$9,0,10*ROW('Water Data'!G53))),'Data Summary'!CD59="Yes"),OFFSET('Water Data'!$G$9,0,10*ROW('Water Data'!G53)),NA())</f>
        <v>#N/A</v>
      </c>
      <c r="P59" s="85" t="e">
        <f ca="true">+IF(AND(ISNUMBER(OFFSET('Water Data'!$H$4,0,10*ROW('Water Data'!H53))),'Data Summary'!CE59="Yes"),100-OFFSET('Water Data'!$H$4,0,10*ROW('Water Data'!H53)),NA())</f>
        <v>#N/A</v>
      </c>
      <c r="Q59" s="85" t="e">
        <f ca="true">+IF(AND(ISNUMBER(OFFSET('Water Data'!$H$6,0,10*ROW('Water Data'!H53))),'Data Summary'!CF59="Yes"),OFFSET('Water Data'!$H$6,0,10*ROW('Water Data'!H53)),NA())</f>
        <v>#N/A</v>
      </c>
      <c r="R59" s="85" t="e">
        <f ca="true">+IF(AND(ISNUMBER(OFFSET('Water Data'!$H$9,0,10*ROW('Water Data'!H53))),'Data Summary'!CG59="Yes"),OFFSET('Water Data'!$H$9,0,10*ROW('Water Data'!H53)),NA())</f>
        <v>#N/A</v>
      </c>
      <c r="S59" s="85" t="e">
        <f ca="true">+IF(AND(ISNUMBER(OFFSET('Water Data'!$I$4,0,10*ROW('Water Data'!I53))),'Data Summary'!CH59="Yes"),100-OFFSET('Water Data'!$I$4,0,10*ROW('Water Data'!I53)),NA())</f>
        <v>#N/A</v>
      </c>
      <c r="T59" s="85" t="e">
        <f ca="true">+IF(AND(ISNUMBER(OFFSET('Water Data'!$I$6,0,10*ROW('Water Data'!I53))),'Data Summary'!CI59="Yes"),OFFSET('Water Data'!$I$6,0,10*ROW('Water Data'!I53)),NA())</f>
        <v>#N/A</v>
      </c>
      <c r="U59" s="85" t="e">
        <f ca="true">+IF(AND(ISNUMBER(OFFSET('Water Data'!$I$9,0,10*ROW('Water Data'!I53))),'Data Summary'!CJ59="Yes"),OFFSET('Water Data'!$I$9,0,10*ROW('Water Data'!I53)),NA())</f>
        <v>#N/A</v>
      </c>
      <c r="V59" s="86" t="e">
        <f ca="true">+IF(AND(ISNUMBER(OFFSET('Sanitation Data'!$D$4,0,10*ROW('Sanitation Data'!D53))),'Data Summary'!CK59="Yes"),100-OFFSET('Sanitation Data'!$D$4,0,10*ROW('Sanitation Data'!D53)),NA())</f>
        <v>#N/A</v>
      </c>
      <c r="W59" s="86" t="e">
        <f ca="true">+IF(AND(ISNUMBER(OFFSET('Sanitation Data'!$D$6,0,10*ROW('Sanitation Data'!D53))),'Data Summary'!CL59="Yes"),OFFSET('Sanitation Data'!$D$6,0,10*ROW('Sanitation Data'!D53)),NA())</f>
        <v>#N/A</v>
      </c>
      <c r="X59" s="86" t="e">
        <f ca="true">+IF(AND(ISNUMBER(OFFSET('Sanitation Data'!$D$10,0,10*ROW('Sanitation Data'!D53))),'Data Summary'!CM59="Yes"),OFFSET('Sanitation Data'!$D$10,0,10*ROW('Sanitation Data'!D53)),NA())</f>
        <v>#N/A</v>
      </c>
      <c r="Y59" s="86" t="e">
        <f ca="true">+IF(AND(ISNUMBER(OFFSET('Sanitation Data'!$D$11,0,10*ROW('Sanitation Data'!D53))),'Data Summary'!CN59="Yes"),OFFSET('Sanitation Data'!$D$11,0,10*ROW('Sanitation Data'!D53)),NA())</f>
        <v>#N/A</v>
      </c>
      <c r="Z59" s="86" t="e">
        <f ca="true">+IF(AND(ISNUMBER(OFFSET('Sanitation Data'!$D$12,0,10*ROW('Sanitation Data'!D53))),'Data Summary'!CO59="Yes"),OFFSET('Sanitation Data'!$D$12,0,10*ROW('Sanitation Data'!D53)),NA())</f>
        <v>#N/A</v>
      </c>
      <c r="AA59" s="86" t="e">
        <f ca="true">+IF(AND(ISNUMBER(OFFSET('Sanitation Data'!$E$4,0,10*ROW('Sanitation Data'!E53))),'Data Summary'!CP59="Yes"),100-OFFSET('Sanitation Data'!$E$4,0,10*ROW('Sanitation Data'!E53)),NA())</f>
        <v>#N/A</v>
      </c>
      <c r="AB59" s="86" t="e">
        <f ca="true">+IF(AND(ISNUMBER(OFFSET('Sanitation Data'!$E$6,0,10*ROW('Sanitation Data'!E53))),'Data Summary'!CQ59="Yes"),OFFSET('Sanitation Data'!$E$6,0,10*ROW('Sanitation Data'!E53)),NA())</f>
        <v>#N/A</v>
      </c>
      <c r="AC59" s="86" t="e">
        <f ca="true">+IF(AND(ISNUMBER(OFFSET('Sanitation Data'!$E$10,0,10*ROW('Sanitation Data'!E53))),'Data Summary'!CR59="Yes"),OFFSET('Sanitation Data'!$E$10,0,10*ROW('Sanitation Data'!E53)),NA())</f>
        <v>#N/A</v>
      </c>
      <c r="AD59" s="86" t="e">
        <f ca="true">+IF(AND(ISNUMBER(OFFSET('Sanitation Data'!$E$11,0,10*ROW('Sanitation Data'!E53))),'Data Summary'!CS59="Yes"),OFFSET('Sanitation Data'!$E$11,0,10*ROW('Sanitation Data'!E53)),NA())</f>
        <v>#N/A</v>
      </c>
      <c r="AE59" s="86" t="e">
        <f ca="true">+IF(AND(ISNUMBER(OFFSET('Sanitation Data'!$E$12,0,10*ROW('Sanitation Data'!E53))),'Data Summary'!CT59="Yes"),OFFSET('Sanitation Data'!$E$12,0,10*ROW('Sanitation Data'!E53)),NA())</f>
        <v>#N/A</v>
      </c>
      <c r="AF59" s="86" t="e">
        <f ca="true">+IF(AND(ISNUMBER(OFFSET('Sanitation Data'!$F$4,0,10*ROW('Sanitation Data'!F53))),'Data Summary'!CU59="Yes"),100-OFFSET('Sanitation Data'!$F$4,0,10*ROW('Sanitation Data'!F53)),NA())</f>
        <v>#N/A</v>
      </c>
      <c r="AG59" s="86" t="e">
        <f ca="true">+IF(AND(ISNUMBER(OFFSET('Sanitation Data'!$F$6,0,10*ROW('Sanitation Data'!F53))),'Data Summary'!CV59="Yes"),OFFSET('Sanitation Data'!$F$6,0,10*ROW('Sanitation Data'!F53)),NA())</f>
        <v>#N/A</v>
      </c>
      <c r="AH59" s="86" t="e">
        <f ca="true">+IF(AND(ISNUMBER(OFFSET('Sanitation Data'!$F$10,0,10*ROW('Sanitation Data'!F53))),'Data Summary'!CW59="Yes"),OFFSET('Sanitation Data'!$F$10,0,10*ROW('Sanitation Data'!F53)),NA())</f>
        <v>#N/A</v>
      </c>
      <c r="AI59" s="86" t="e">
        <f ca="true">+IF(AND(ISNUMBER(OFFSET('Sanitation Data'!$F$11,0,10*ROW('Sanitation Data'!F53))),'Data Summary'!CX59="Yes"),OFFSET('Sanitation Data'!$F$11,0,10*ROW('Sanitation Data'!F53)),NA())</f>
        <v>#N/A</v>
      </c>
      <c r="AJ59" s="86" t="e">
        <f ca="true">+IF(AND(ISNUMBER(OFFSET('Sanitation Data'!$F$12,0,10*ROW('Sanitation Data'!F53))),'Data Summary'!CY59="Yes"),OFFSET('Sanitation Data'!$F$12,0,10*ROW('Sanitation Data'!F53)),NA())</f>
        <v>#N/A</v>
      </c>
      <c r="AK59" s="86" t="e">
        <f ca="true">+IF(AND(ISNUMBER(OFFSET('Sanitation Data'!$G$4,0,10*ROW('Sanitation Data'!G53))),'Data Summary'!CZ59="Yes"),100-OFFSET('Sanitation Data'!$G$4,0,10*ROW('Sanitation Data'!G53)),NA())</f>
        <v>#N/A</v>
      </c>
      <c r="AL59" s="86" t="e">
        <f ca="true">+IF(AND(ISNUMBER(OFFSET('Sanitation Data'!$G$6,0,10*ROW('Sanitation Data'!G53))),'Data Summary'!DA59="Yes"),OFFSET('Sanitation Data'!$G$6,0,10*ROW('Sanitation Data'!G53)),NA())</f>
        <v>#N/A</v>
      </c>
      <c r="AM59" s="86" t="e">
        <f ca="true">+IF(AND(ISNUMBER(OFFSET('Sanitation Data'!$G$10,0,10*ROW('Sanitation Data'!G53))),'Data Summary'!DB59="Yes"),OFFSET('Sanitation Data'!$G$10,0,10*ROW('Sanitation Data'!G53)),NA())</f>
        <v>#N/A</v>
      </c>
      <c r="AN59" s="86" t="e">
        <f ca="true">+IF(AND(ISNUMBER(OFFSET('Sanitation Data'!$G$11,0,10*ROW('Sanitation Data'!G53))),'Data Summary'!DC59="Yes"),OFFSET('Sanitation Data'!$G$11,0,10*ROW('Sanitation Data'!G53)),NA())</f>
        <v>#N/A</v>
      </c>
      <c r="AO59" s="86" t="e">
        <f ca="true">+IF(AND(ISNUMBER(OFFSET('Sanitation Data'!$G$12,0,10*ROW('Sanitation Data'!G53))),'Data Summary'!DD59="Yes"),OFFSET('Sanitation Data'!$G$12,0,10*ROW('Sanitation Data'!G53)),NA())</f>
        <v>#N/A</v>
      </c>
      <c r="AP59" s="86" t="e">
        <f ca="true">+IF(AND(ISNUMBER(OFFSET('Sanitation Data'!$H$4,0,10*ROW('Sanitation Data'!H53))),'Data Summary'!DE59="Yes"),100-OFFSET('Sanitation Data'!$H$4,0,10*ROW('Sanitation Data'!H53)),NA())</f>
        <v>#N/A</v>
      </c>
      <c r="AQ59" s="86" t="e">
        <f ca="true">+IF(AND(ISNUMBER(OFFSET('Sanitation Data'!$H$6,0,10*ROW('Sanitation Data'!H53))),'Data Summary'!DF59="Yes"),OFFSET('Sanitation Data'!$H$6,0,10*ROW('Sanitation Data'!H53)),NA())</f>
        <v>#N/A</v>
      </c>
      <c r="AR59" s="86" t="e">
        <f ca="true">+IF(AND(ISNUMBER(OFFSET('Sanitation Data'!$H$10,0,10*ROW('Sanitation Data'!H53))),'Data Summary'!DG59="Yes"),OFFSET('Sanitation Data'!$H$10,0,10*ROW('Sanitation Data'!H53)),NA())</f>
        <v>#N/A</v>
      </c>
      <c r="AS59" s="86" t="e">
        <f ca="true">+IF(AND(ISNUMBER(OFFSET('Sanitation Data'!$H$11,0,10*ROW('Sanitation Data'!H53))),'Data Summary'!DH59="Yes"),OFFSET('Sanitation Data'!$H$11,0,10*ROW('Sanitation Data'!H53)),NA())</f>
        <v>#N/A</v>
      </c>
      <c r="AT59" s="86" t="e">
        <f ca="true">+IF(AND(ISNUMBER(OFFSET('Sanitation Data'!$H$12,0,10*ROW('Sanitation Data'!H53))),'Data Summary'!DI59="Yes"),OFFSET('Sanitation Data'!$H$12,0,10*ROW('Sanitation Data'!H53)),NA())</f>
        <v>#N/A</v>
      </c>
      <c r="AU59" s="86" t="e">
        <f ca="true">+IF(AND(ISNUMBER(OFFSET('Sanitation Data'!$I$4,0,10*ROW('Sanitation Data'!I53))),'Data Summary'!DJ59="Yes"),100-OFFSET('Sanitation Data'!$I$4,0,10*ROW('Sanitation Data'!I53)),NA())</f>
        <v>#N/A</v>
      </c>
      <c r="AV59" s="86" t="e">
        <f ca="true">+IF(AND(ISNUMBER(OFFSET('Sanitation Data'!$I$6,0,10*ROW('Sanitation Data'!I53))),'Data Summary'!DK59="Yes"),OFFSET('Sanitation Data'!$I$6,0,10*ROW('Sanitation Data'!I53)),NA())</f>
        <v>#N/A</v>
      </c>
      <c r="AW59" s="86" t="e">
        <f ca="true">+IF(AND(ISNUMBER(OFFSET('Sanitation Data'!$I$10,0,10*ROW('Sanitation Data'!I53))),'Data Summary'!DL59="Yes"),OFFSET('Sanitation Data'!$I$10,0,10*ROW('Sanitation Data'!I53)),NA())</f>
        <v>#N/A</v>
      </c>
      <c r="AX59" s="86" t="e">
        <f ca="true">+IF(AND(ISNUMBER(OFFSET('Sanitation Data'!$I$11,0,10*ROW('Sanitation Data'!I53))),'Data Summary'!DM59="Yes"),OFFSET('Sanitation Data'!$I$11,0,10*ROW('Sanitation Data'!I53)),NA())</f>
        <v>#N/A</v>
      </c>
      <c r="AY59" s="86" t="e">
        <f ca="true">+IF(AND(ISNUMBER(OFFSET('Sanitation Data'!$I$12,0,10*ROW('Sanitation Data'!I53))),'Data Summary'!DN59="Yes"),OFFSET('Sanitation Data'!$I$12,0,10*ROW('Sanitation Data'!I53)),NA())</f>
        <v>#N/A</v>
      </c>
      <c r="AZ59" s="87" t="e">
        <f ca="true">+IF(AND(ISNUMBER(OFFSET('Hygiene Data'!$D$5,0,10*ROW('Hygiene Data'!D53))),'Data Summary'!DO59="Yes"),OFFSET('Hygiene Data'!$D$5,0,10*ROW('Hygiene Data'!D53)),NA())</f>
        <v>#N/A</v>
      </c>
      <c r="BA59" s="87" t="e">
        <f ca="true">+IF(AND(ISNUMBER(OFFSET('Hygiene Data'!$D$7,0,10*ROW('Hygiene Data'!D53))),'Data Summary'!DP59="Yes"),OFFSET('Hygiene Data'!$D$7,0,10*ROW('Hygiene Data'!D53)),NA())</f>
        <v>#N/A</v>
      </c>
      <c r="BB59" s="87" t="e">
        <f ca="true">+IF(AND(ISNUMBER(OFFSET('Hygiene Data'!$D$9,0,10*ROW('Hygiene Data'!D53))),'Data Summary'!DQ59="Yes"),OFFSET('Hygiene Data'!$D$9,0,10*ROW('Hygiene Data'!D53)),NA())</f>
        <v>#N/A</v>
      </c>
      <c r="BC59" s="87" t="e">
        <f ca="true">+IF(AND(ISNUMBER(OFFSET('Hygiene Data'!$E$5,0,10*ROW('Hygiene Data'!E53))),'Data Summary'!DR59="Yes"),OFFSET('Hygiene Data'!$E$5,0,10*ROW('Hygiene Data'!E53)),NA())</f>
        <v>#N/A</v>
      </c>
      <c r="BD59" s="87" t="e">
        <f ca="true">+IF(AND(ISNUMBER(OFFSET('Hygiene Data'!$E$7,0,10*ROW('Hygiene Data'!E53))),'Data Summary'!DS59="Yes"),OFFSET('Hygiene Data'!$E$7,0,10*ROW('Hygiene Data'!E53)),NA())</f>
        <v>#N/A</v>
      </c>
      <c r="BE59" s="87" t="e">
        <f ca="true">+IF(AND(ISNUMBER(OFFSET('Hygiene Data'!$E$9,0,10*ROW('Hygiene Data'!E53))),'Data Summary'!DT59="Yes"),OFFSET('Hygiene Data'!$E$9,0,10*ROW('Hygiene Data'!E53)),NA())</f>
        <v>#N/A</v>
      </c>
      <c r="BF59" s="87" t="e">
        <f ca="true">+IF(AND(ISNUMBER(OFFSET('Hygiene Data'!$F$5,0,10*ROW('Hygiene Data'!F53))),'Data Summary'!DU59="Yes"),OFFSET('Hygiene Data'!$F$5,0,10*ROW('Hygiene Data'!F53)),NA())</f>
        <v>#N/A</v>
      </c>
      <c r="BG59" s="87" t="e">
        <f ca="true">+IF(AND(ISNUMBER(OFFSET('Hygiene Data'!$F$7,0,10*ROW('Hygiene Data'!F53))),'Data Summary'!DV59="Yes"),OFFSET('Hygiene Data'!$F$7,0,10*ROW('Hygiene Data'!F53)),NA())</f>
        <v>#N/A</v>
      </c>
      <c r="BH59" s="87" t="e">
        <f ca="true">+IF(AND(ISNUMBER(OFFSET('Hygiene Data'!$F$9,0,10*ROW('Hygiene Data'!F53))),'Data Summary'!DW59="Yes"),OFFSET('Hygiene Data'!$F$9,0,10*ROW('Hygiene Data'!F53)),NA())</f>
        <v>#N/A</v>
      </c>
      <c r="BI59" s="87" t="e">
        <f ca="true">+IF(AND(ISNUMBER(OFFSET('Hygiene Data'!$G$5,0,10*ROW('Hygiene Data'!G53))),'Data Summary'!DX59="Yes"),OFFSET('Hygiene Data'!$G$5,0,10*ROW('Hygiene Data'!G53)),NA())</f>
        <v>#N/A</v>
      </c>
      <c r="BJ59" s="87" t="e">
        <f ca="true">+IF(AND(ISNUMBER(OFFSET('Hygiene Data'!$G$7,0,10*ROW('Hygiene Data'!G53))),'Data Summary'!DY59="Yes"),OFFSET('Hygiene Data'!$G$7,0,10*ROW('Hygiene Data'!G53)),NA())</f>
        <v>#N/A</v>
      </c>
      <c r="BK59" s="87" t="e">
        <f ca="true">+IF(AND(ISNUMBER(OFFSET('Hygiene Data'!$G$9,0,10*ROW('Hygiene Data'!G53))),'Data Summary'!DZ59="Yes"),OFFSET('Hygiene Data'!$G$9,0,10*ROW('Hygiene Data'!G53)),NA())</f>
        <v>#N/A</v>
      </c>
      <c r="BL59" s="87" t="e">
        <f ca="true">+IF(AND(ISNUMBER(OFFSET('Hygiene Data'!$H$5,0,10*ROW('Hygiene Data'!H53))),'Data Summary'!EA59="Yes"),OFFSET('Hygiene Data'!$H$5,0,10*ROW('Hygiene Data'!H53)),NA())</f>
        <v>#N/A</v>
      </c>
      <c r="BM59" s="87" t="e">
        <f ca="true">+IF(AND(ISNUMBER(OFFSET('Hygiene Data'!$H$7,0,10*ROW('Hygiene Data'!H53))),'Data Summary'!EB59="Yes"),OFFSET('Hygiene Data'!$H$7,0,10*ROW('Hygiene Data'!H53)),NA())</f>
        <v>#N/A</v>
      </c>
      <c r="BN59" s="87" t="e">
        <f ca="true">+IF(AND(ISNUMBER(OFFSET('Hygiene Data'!$H$9,0,10*ROW('Hygiene Data'!H53))),'Data Summary'!EC59="Yes"),OFFSET('Hygiene Data'!$H$9,0,10*ROW('Hygiene Data'!H53)),NA())</f>
        <v>#N/A</v>
      </c>
      <c r="BO59" s="87" t="e">
        <f ca="true">+IF(AND(ISNUMBER(OFFSET('Hygiene Data'!$I$5,0,10*ROW('Hygiene Data'!I53))),'Data Summary'!ED59="Yes"),OFFSET('Hygiene Data'!$I$5,0,10*ROW('Hygiene Data'!I53)),NA())</f>
        <v>#N/A</v>
      </c>
      <c r="BP59" s="87" t="e">
        <f ca="true">+IF(AND(ISNUMBER(OFFSET('Hygiene Data'!$I$7,0,10*ROW('Hygiene Data'!I53))),'Data Summary'!EE59="Yes"),OFFSET('Hygiene Data'!$I$7,0,10*ROW('Hygiene Data'!I53)),NA())</f>
        <v>#N/A</v>
      </c>
      <c r="BQ59" s="87" t="e">
        <f ca="true">+IF(AND(ISNUMBER(OFFSET('Hygiene Data'!$I$9,0,10*ROW('Hygiene Data'!I53))),'Data Summary'!EF59="Yes"),OFFSET('Hygiene Data'!$I$9,0,10*ROW('Hygiene Data'!I53)),NA())</f>
        <v>#N/A</v>
      </c>
    </row>
    <row xmlns:x14ac="http://schemas.microsoft.com/office/spreadsheetml/2009/9/ac" r="60" x14ac:dyDescent="0.2">
      <c r="A60" s="319" t="e">
        <f ca="true">+RIGHT('Data Summary'!A60,LEN('Data Summary'!A60)-9)</f>
        <v>#VALUE!</v>
      </c>
      <c r="B60" s="32" t="str">
        <f ca="true">+IF(ISTEXT('Data Summary'!B60),'Data Summary'!B60,"")</f>
        <v/>
      </c>
      <c r="C60" s="318" t="e">
        <f ca="true">+VALUE('Data Summary'!C60)</f>
        <v>#VALUE!</v>
      </c>
      <c r="D60" s="85" t="e">
        <f ca="true">+IF(AND(ISNUMBER(OFFSET('Water Data'!$D$4,0,10*ROW('Water Data'!D54))),'Data Summary'!BS60="Yes"),100-OFFSET('Water Data'!$D$4,0,10*ROW('Water Data'!D54)),NA())</f>
        <v>#N/A</v>
      </c>
      <c r="E60" s="85" t="e">
        <f ca="true">+IF(AND(ISNUMBER(OFFSET('Water Data'!$D$6,0,10*ROW('Water Data'!D54))),'Data Summary'!BT60="Yes"),OFFSET('Water Data'!$D$6,0,10*ROW('Water Data'!D54)),NA())</f>
        <v>#N/A</v>
      </c>
      <c r="F60" s="85" t="e">
        <f ca="true">+IF(AND(ISNUMBER(OFFSET('Water Data'!$D$9,0,10*ROW('Water Data'!D54))),'Data Summary'!BU60="Yes"),OFFSET('Water Data'!$D$9,0,10*ROW('Water Data'!D54)),NA())</f>
        <v>#N/A</v>
      </c>
      <c r="G60" s="85" t="e">
        <f ca="true">+IF(AND(ISNUMBER(OFFSET('Water Data'!$E$4,0,10*ROW('Water Data'!E54))),'Data Summary'!BV60="Yes"),100-OFFSET('Water Data'!$E$4,0,10*ROW('Water Data'!E54)),NA())</f>
        <v>#N/A</v>
      </c>
      <c r="H60" s="85" t="e">
        <f ca="true">+IF(AND(ISNUMBER(OFFSET('Water Data'!$E$6,0,10*ROW('Water Data'!E54))),'Data Summary'!BW60="Yes"),OFFSET('Water Data'!$E$6,0,10*ROW('Water Data'!E54)),NA())</f>
        <v>#N/A</v>
      </c>
      <c r="I60" s="85" t="e">
        <f ca="true">+IF(AND(ISNUMBER(OFFSET('Water Data'!$E$9,0,10*ROW('Water Data'!E54))),'Data Summary'!BX60="Yes"),OFFSET('Water Data'!$E$9,0,10*ROW('Water Data'!E54)),NA())</f>
        <v>#N/A</v>
      </c>
      <c r="J60" s="85" t="e">
        <f ca="true">+IF(AND(ISNUMBER(OFFSET('Water Data'!$F$4,0,10*ROW('Water Data'!F54))),'Data Summary'!BY60="Yes"),100-OFFSET('Water Data'!$F$4,0,10*ROW('Water Data'!F54)),NA())</f>
        <v>#N/A</v>
      </c>
      <c r="K60" s="85" t="e">
        <f ca="true">+IF(AND(ISNUMBER(OFFSET('Water Data'!$F$6,0,10*ROW('Water Data'!F54))),'Data Summary'!BZ60="Yes"),OFFSET('Water Data'!$F$6,0,10*ROW('Water Data'!F54)),NA())</f>
        <v>#N/A</v>
      </c>
      <c r="L60" s="85" t="e">
        <f ca="true">+IF(AND(ISNUMBER(OFFSET('Water Data'!$F$9,0,10*ROW('Water Data'!F54))),'Data Summary'!CA60="Yes"),OFFSET('Water Data'!$F$9,0,10*ROW('Water Data'!F54)),NA())</f>
        <v>#N/A</v>
      </c>
      <c r="M60" s="85" t="e">
        <f ca="true">+IF(AND(ISNUMBER(OFFSET('Water Data'!$G$4,0,10*ROW('Water Data'!G54))),'Data Summary'!CB60="Yes"),100-OFFSET('Water Data'!$G$4,0,10*ROW('Water Data'!G54)),NA())</f>
        <v>#N/A</v>
      </c>
      <c r="N60" s="85" t="e">
        <f ca="true">+IF(AND(ISNUMBER(OFFSET('Water Data'!$G$6,0,10*ROW('Water Data'!G54))),'Data Summary'!CC60="Yes"),OFFSET('Water Data'!$G$6,0,10*ROW('Water Data'!G54)),NA())</f>
        <v>#N/A</v>
      </c>
      <c r="O60" s="85" t="e">
        <f ca="true">+IF(AND(ISNUMBER(OFFSET('Water Data'!$G$9,0,10*ROW('Water Data'!G54))),'Data Summary'!CD60="Yes"),OFFSET('Water Data'!$G$9,0,10*ROW('Water Data'!G54)),NA())</f>
        <v>#N/A</v>
      </c>
      <c r="P60" s="85" t="e">
        <f ca="true">+IF(AND(ISNUMBER(OFFSET('Water Data'!$H$4,0,10*ROW('Water Data'!H54))),'Data Summary'!CE60="Yes"),100-OFFSET('Water Data'!$H$4,0,10*ROW('Water Data'!H54)),NA())</f>
        <v>#N/A</v>
      </c>
      <c r="Q60" s="85" t="e">
        <f ca="true">+IF(AND(ISNUMBER(OFFSET('Water Data'!$H$6,0,10*ROW('Water Data'!H54))),'Data Summary'!CF60="Yes"),OFFSET('Water Data'!$H$6,0,10*ROW('Water Data'!H54)),NA())</f>
        <v>#N/A</v>
      </c>
      <c r="R60" s="85" t="e">
        <f ca="true">+IF(AND(ISNUMBER(OFFSET('Water Data'!$H$9,0,10*ROW('Water Data'!H54))),'Data Summary'!CG60="Yes"),OFFSET('Water Data'!$H$9,0,10*ROW('Water Data'!H54)),NA())</f>
        <v>#N/A</v>
      </c>
      <c r="S60" s="85" t="e">
        <f ca="true">+IF(AND(ISNUMBER(OFFSET('Water Data'!$I$4,0,10*ROW('Water Data'!I54))),'Data Summary'!CH60="Yes"),100-OFFSET('Water Data'!$I$4,0,10*ROW('Water Data'!I54)),NA())</f>
        <v>#N/A</v>
      </c>
      <c r="T60" s="85" t="e">
        <f ca="true">+IF(AND(ISNUMBER(OFFSET('Water Data'!$I$6,0,10*ROW('Water Data'!I54))),'Data Summary'!CI60="Yes"),OFFSET('Water Data'!$I$6,0,10*ROW('Water Data'!I54)),NA())</f>
        <v>#N/A</v>
      </c>
      <c r="U60" s="85" t="e">
        <f ca="true">+IF(AND(ISNUMBER(OFFSET('Water Data'!$I$9,0,10*ROW('Water Data'!I54))),'Data Summary'!CJ60="Yes"),OFFSET('Water Data'!$I$9,0,10*ROW('Water Data'!I54)),NA())</f>
        <v>#N/A</v>
      </c>
      <c r="V60" s="86" t="e">
        <f ca="true">+IF(AND(ISNUMBER(OFFSET('Sanitation Data'!$D$4,0,10*ROW('Sanitation Data'!D54))),'Data Summary'!CK60="Yes"),100-OFFSET('Sanitation Data'!$D$4,0,10*ROW('Sanitation Data'!D54)),NA())</f>
        <v>#N/A</v>
      </c>
      <c r="W60" s="86" t="e">
        <f ca="true">+IF(AND(ISNUMBER(OFFSET('Sanitation Data'!$D$6,0,10*ROW('Sanitation Data'!D54))),'Data Summary'!CL60="Yes"),OFFSET('Sanitation Data'!$D$6,0,10*ROW('Sanitation Data'!D54)),NA())</f>
        <v>#N/A</v>
      </c>
      <c r="X60" s="86" t="e">
        <f ca="true">+IF(AND(ISNUMBER(OFFSET('Sanitation Data'!$D$10,0,10*ROW('Sanitation Data'!D54))),'Data Summary'!CM60="Yes"),OFFSET('Sanitation Data'!$D$10,0,10*ROW('Sanitation Data'!D54)),NA())</f>
        <v>#N/A</v>
      </c>
      <c r="Y60" s="86" t="e">
        <f ca="true">+IF(AND(ISNUMBER(OFFSET('Sanitation Data'!$D$11,0,10*ROW('Sanitation Data'!D54))),'Data Summary'!CN60="Yes"),OFFSET('Sanitation Data'!$D$11,0,10*ROW('Sanitation Data'!D54)),NA())</f>
        <v>#N/A</v>
      </c>
      <c r="Z60" s="86" t="e">
        <f ca="true">+IF(AND(ISNUMBER(OFFSET('Sanitation Data'!$D$12,0,10*ROW('Sanitation Data'!D54))),'Data Summary'!CO60="Yes"),OFFSET('Sanitation Data'!$D$12,0,10*ROW('Sanitation Data'!D54)),NA())</f>
        <v>#N/A</v>
      </c>
      <c r="AA60" s="86" t="e">
        <f ca="true">+IF(AND(ISNUMBER(OFFSET('Sanitation Data'!$E$4,0,10*ROW('Sanitation Data'!E54))),'Data Summary'!CP60="Yes"),100-OFFSET('Sanitation Data'!$E$4,0,10*ROW('Sanitation Data'!E54)),NA())</f>
        <v>#N/A</v>
      </c>
      <c r="AB60" s="86" t="e">
        <f ca="true">+IF(AND(ISNUMBER(OFFSET('Sanitation Data'!$E$6,0,10*ROW('Sanitation Data'!E54))),'Data Summary'!CQ60="Yes"),OFFSET('Sanitation Data'!$E$6,0,10*ROW('Sanitation Data'!E54)),NA())</f>
        <v>#N/A</v>
      </c>
      <c r="AC60" s="86" t="e">
        <f ca="true">+IF(AND(ISNUMBER(OFFSET('Sanitation Data'!$E$10,0,10*ROW('Sanitation Data'!E54))),'Data Summary'!CR60="Yes"),OFFSET('Sanitation Data'!$E$10,0,10*ROW('Sanitation Data'!E54)),NA())</f>
        <v>#N/A</v>
      </c>
      <c r="AD60" s="86" t="e">
        <f ca="true">+IF(AND(ISNUMBER(OFFSET('Sanitation Data'!$E$11,0,10*ROW('Sanitation Data'!E54))),'Data Summary'!CS60="Yes"),OFFSET('Sanitation Data'!$E$11,0,10*ROW('Sanitation Data'!E54)),NA())</f>
        <v>#N/A</v>
      </c>
      <c r="AE60" s="86" t="e">
        <f ca="true">+IF(AND(ISNUMBER(OFFSET('Sanitation Data'!$E$12,0,10*ROW('Sanitation Data'!E54))),'Data Summary'!CT60="Yes"),OFFSET('Sanitation Data'!$E$12,0,10*ROW('Sanitation Data'!E54)),NA())</f>
        <v>#N/A</v>
      </c>
      <c r="AF60" s="86" t="e">
        <f ca="true">+IF(AND(ISNUMBER(OFFSET('Sanitation Data'!$F$4,0,10*ROW('Sanitation Data'!F54))),'Data Summary'!CU60="Yes"),100-OFFSET('Sanitation Data'!$F$4,0,10*ROW('Sanitation Data'!F54)),NA())</f>
        <v>#N/A</v>
      </c>
      <c r="AG60" s="86" t="e">
        <f ca="true">+IF(AND(ISNUMBER(OFFSET('Sanitation Data'!$F$6,0,10*ROW('Sanitation Data'!F54))),'Data Summary'!CV60="Yes"),OFFSET('Sanitation Data'!$F$6,0,10*ROW('Sanitation Data'!F54)),NA())</f>
        <v>#N/A</v>
      </c>
      <c r="AH60" s="86" t="e">
        <f ca="true">+IF(AND(ISNUMBER(OFFSET('Sanitation Data'!$F$10,0,10*ROW('Sanitation Data'!F54))),'Data Summary'!CW60="Yes"),OFFSET('Sanitation Data'!$F$10,0,10*ROW('Sanitation Data'!F54)),NA())</f>
        <v>#N/A</v>
      </c>
      <c r="AI60" s="86" t="e">
        <f ca="true">+IF(AND(ISNUMBER(OFFSET('Sanitation Data'!$F$11,0,10*ROW('Sanitation Data'!F54))),'Data Summary'!CX60="Yes"),OFFSET('Sanitation Data'!$F$11,0,10*ROW('Sanitation Data'!F54)),NA())</f>
        <v>#N/A</v>
      </c>
      <c r="AJ60" s="86" t="e">
        <f ca="true">+IF(AND(ISNUMBER(OFFSET('Sanitation Data'!$F$12,0,10*ROW('Sanitation Data'!F54))),'Data Summary'!CY60="Yes"),OFFSET('Sanitation Data'!$F$12,0,10*ROW('Sanitation Data'!F54)),NA())</f>
        <v>#N/A</v>
      </c>
      <c r="AK60" s="86" t="e">
        <f ca="true">+IF(AND(ISNUMBER(OFFSET('Sanitation Data'!$G$4,0,10*ROW('Sanitation Data'!G54))),'Data Summary'!CZ60="Yes"),100-OFFSET('Sanitation Data'!$G$4,0,10*ROW('Sanitation Data'!G54)),NA())</f>
        <v>#N/A</v>
      </c>
      <c r="AL60" s="86" t="e">
        <f ca="true">+IF(AND(ISNUMBER(OFFSET('Sanitation Data'!$G$6,0,10*ROW('Sanitation Data'!G54))),'Data Summary'!DA60="Yes"),OFFSET('Sanitation Data'!$G$6,0,10*ROW('Sanitation Data'!G54)),NA())</f>
        <v>#N/A</v>
      </c>
      <c r="AM60" s="86" t="e">
        <f ca="true">+IF(AND(ISNUMBER(OFFSET('Sanitation Data'!$G$10,0,10*ROW('Sanitation Data'!G54))),'Data Summary'!DB60="Yes"),OFFSET('Sanitation Data'!$G$10,0,10*ROW('Sanitation Data'!G54)),NA())</f>
        <v>#N/A</v>
      </c>
      <c r="AN60" s="86" t="e">
        <f ca="true">+IF(AND(ISNUMBER(OFFSET('Sanitation Data'!$G$11,0,10*ROW('Sanitation Data'!G54))),'Data Summary'!DC60="Yes"),OFFSET('Sanitation Data'!$G$11,0,10*ROW('Sanitation Data'!G54)),NA())</f>
        <v>#N/A</v>
      </c>
      <c r="AO60" s="86" t="e">
        <f ca="true">+IF(AND(ISNUMBER(OFFSET('Sanitation Data'!$G$12,0,10*ROW('Sanitation Data'!G54))),'Data Summary'!DD60="Yes"),OFFSET('Sanitation Data'!$G$12,0,10*ROW('Sanitation Data'!G54)),NA())</f>
        <v>#N/A</v>
      </c>
      <c r="AP60" s="86" t="e">
        <f ca="true">+IF(AND(ISNUMBER(OFFSET('Sanitation Data'!$H$4,0,10*ROW('Sanitation Data'!H54))),'Data Summary'!DE60="Yes"),100-OFFSET('Sanitation Data'!$H$4,0,10*ROW('Sanitation Data'!H54)),NA())</f>
        <v>#N/A</v>
      </c>
      <c r="AQ60" s="86" t="e">
        <f ca="true">+IF(AND(ISNUMBER(OFFSET('Sanitation Data'!$H$6,0,10*ROW('Sanitation Data'!H54))),'Data Summary'!DF60="Yes"),OFFSET('Sanitation Data'!$H$6,0,10*ROW('Sanitation Data'!H54)),NA())</f>
        <v>#N/A</v>
      </c>
      <c r="AR60" s="86" t="e">
        <f ca="true">+IF(AND(ISNUMBER(OFFSET('Sanitation Data'!$H$10,0,10*ROW('Sanitation Data'!H54))),'Data Summary'!DG60="Yes"),OFFSET('Sanitation Data'!$H$10,0,10*ROW('Sanitation Data'!H54)),NA())</f>
        <v>#N/A</v>
      </c>
      <c r="AS60" s="86" t="e">
        <f ca="true">+IF(AND(ISNUMBER(OFFSET('Sanitation Data'!$H$11,0,10*ROW('Sanitation Data'!H54))),'Data Summary'!DH60="Yes"),OFFSET('Sanitation Data'!$H$11,0,10*ROW('Sanitation Data'!H54)),NA())</f>
        <v>#N/A</v>
      </c>
      <c r="AT60" s="86" t="e">
        <f ca="true">+IF(AND(ISNUMBER(OFFSET('Sanitation Data'!$H$12,0,10*ROW('Sanitation Data'!H54))),'Data Summary'!DI60="Yes"),OFFSET('Sanitation Data'!$H$12,0,10*ROW('Sanitation Data'!H54)),NA())</f>
        <v>#N/A</v>
      </c>
      <c r="AU60" s="86" t="e">
        <f ca="true">+IF(AND(ISNUMBER(OFFSET('Sanitation Data'!$I$4,0,10*ROW('Sanitation Data'!I54))),'Data Summary'!DJ60="Yes"),100-OFFSET('Sanitation Data'!$I$4,0,10*ROW('Sanitation Data'!I54)),NA())</f>
        <v>#N/A</v>
      </c>
      <c r="AV60" s="86" t="e">
        <f ca="true">+IF(AND(ISNUMBER(OFFSET('Sanitation Data'!$I$6,0,10*ROW('Sanitation Data'!I54))),'Data Summary'!DK60="Yes"),OFFSET('Sanitation Data'!$I$6,0,10*ROW('Sanitation Data'!I54)),NA())</f>
        <v>#N/A</v>
      </c>
      <c r="AW60" s="86" t="e">
        <f ca="true">+IF(AND(ISNUMBER(OFFSET('Sanitation Data'!$I$10,0,10*ROW('Sanitation Data'!I54))),'Data Summary'!DL60="Yes"),OFFSET('Sanitation Data'!$I$10,0,10*ROW('Sanitation Data'!I54)),NA())</f>
        <v>#N/A</v>
      </c>
      <c r="AX60" s="86" t="e">
        <f ca="true">+IF(AND(ISNUMBER(OFFSET('Sanitation Data'!$I$11,0,10*ROW('Sanitation Data'!I54))),'Data Summary'!DM60="Yes"),OFFSET('Sanitation Data'!$I$11,0,10*ROW('Sanitation Data'!I54)),NA())</f>
        <v>#N/A</v>
      </c>
      <c r="AY60" s="86" t="e">
        <f ca="true">+IF(AND(ISNUMBER(OFFSET('Sanitation Data'!$I$12,0,10*ROW('Sanitation Data'!I54))),'Data Summary'!DN60="Yes"),OFFSET('Sanitation Data'!$I$12,0,10*ROW('Sanitation Data'!I54)),NA())</f>
        <v>#N/A</v>
      </c>
      <c r="AZ60" s="87" t="e">
        <f ca="true">+IF(AND(ISNUMBER(OFFSET('Hygiene Data'!$D$5,0,10*ROW('Hygiene Data'!D54))),'Data Summary'!DO60="Yes"),OFFSET('Hygiene Data'!$D$5,0,10*ROW('Hygiene Data'!D54)),NA())</f>
        <v>#N/A</v>
      </c>
      <c r="BA60" s="87" t="e">
        <f ca="true">+IF(AND(ISNUMBER(OFFSET('Hygiene Data'!$D$7,0,10*ROW('Hygiene Data'!D54))),'Data Summary'!DP60="Yes"),OFFSET('Hygiene Data'!$D$7,0,10*ROW('Hygiene Data'!D54)),NA())</f>
        <v>#N/A</v>
      </c>
      <c r="BB60" s="87" t="e">
        <f ca="true">+IF(AND(ISNUMBER(OFFSET('Hygiene Data'!$D$9,0,10*ROW('Hygiene Data'!D54))),'Data Summary'!DQ60="Yes"),OFFSET('Hygiene Data'!$D$9,0,10*ROW('Hygiene Data'!D54)),NA())</f>
        <v>#N/A</v>
      </c>
      <c r="BC60" s="87" t="e">
        <f ca="true">+IF(AND(ISNUMBER(OFFSET('Hygiene Data'!$E$5,0,10*ROW('Hygiene Data'!E54))),'Data Summary'!DR60="Yes"),OFFSET('Hygiene Data'!$E$5,0,10*ROW('Hygiene Data'!E54)),NA())</f>
        <v>#N/A</v>
      </c>
      <c r="BD60" s="87" t="e">
        <f ca="true">+IF(AND(ISNUMBER(OFFSET('Hygiene Data'!$E$7,0,10*ROW('Hygiene Data'!E54))),'Data Summary'!DS60="Yes"),OFFSET('Hygiene Data'!$E$7,0,10*ROW('Hygiene Data'!E54)),NA())</f>
        <v>#N/A</v>
      </c>
      <c r="BE60" s="87" t="e">
        <f ca="true">+IF(AND(ISNUMBER(OFFSET('Hygiene Data'!$E$9,0,10*ROW('Hygiene Data'!E54))),'Data Summary'!DT60="Yes"),OFFSET('Hygiene Data'!$E$9,0,10*ROW('Hygiene Data'!E54)),NA())</f>
        <v>#N/A</v>
      </c>
      <c r="BF60" s="87" t="e">
        <f ca="true">+IF(AND(ISNUMBER(OFFSET('Hygiene Data'!$F$5,0,10*ROW('Hygiene Data'!F54))),'Data Summary'!DU60="Yes"),OFFSET('Hygiene Data'!$F$5,0,10*ROW('Hygiene Data'!F54)),NA())</f>
        <v>#N/A</v>
      </c>
      <c r="BG60" s="87" t="e">
        <f ca="true">+IF(AND(ISNUMBER(OFFSET('Hygiene Data'!$F$7,0,10*ROW('Hygiene Data'!F54))),'Data Summary'!DV60="Yes"),OFFSET('Hygiene Data'!$F$7,0,10*ROW('Hygiene Data'!F54)),NA())</f>
        <v>#N/A</v>
      </c>
      <c r="BH60" s="87" t="e">
        <f ca="true">+IF(AND(ISNUMBER(OFFSET('Hygiene Data'!$F$9,0,10*ROW('Hygiene Data'!F54))),'Data Summary'!DW60="Yes"),OFFSET('Hygiene Data'!$F$9,0,10*ROW('Hygiene Data'!F54)),NA())</f>
        <v>#N/A</v>
      </c>
      <c r="BI60" s="87" t="e">
        <f ca="true">+IF(AND(ISNUMBER(OFFSET('Hygiene Data'!$G$5,0,10*ROW('Hygiene Data'!G54))),'Data Summary'!DX60="Yes"),OFFSET('Hygiene Data'!$G$5,0,10*ROW('Hygiene Data'!G54)),NA())</f>
        <v>#N/A</v>
      </c>
      <c r="BJ60" s="87" t="e">
        <f ca="true">+IF(AND(ISNUMBER(OFFSET('Hygiene Data'!$G$7,0,10*ROW('Hygiene Data'!G54))),'Data Summary'!DY60="Yes"),OFFSET('Hygiene Data'!$G$7,0,10*ROW('Hygiene Data'!G54)),NA())</f>
        <v>#N/A</v>
      </c>
      <c r="BK60" s="87" t="e">
        <f ca="true">+IF(AND(ISNUMBER(OFFSET('Hygiene Data'!$G$9,0,10*ROW('Hygiene Data'!G54))),'Data Summary'!DZ60="Yes"),OFFSET('Hygiene Data'!$G$9,0,10*ROW('Hygiene Data'!G54)),NA())</f>
        <v>#N/A</v>
      </c>
      <c r="BL60" s="87" t="e">
        <f ca="true">+IF(AND(ISNUMBER(OFFSET('Hygiene Data'!$H$5,0,10*ROW('Hygiene Data'!H54))),'Data Summary'!EA60="Yes"),OFFSET('Hygiene Data'!$H$5,0,10*ROW('Hygiene Data'!H54)),NA())</f>
        <v>#N/A</v>
      </c>
      <c r="BM60" s="87" t="e">
        <f ca="true">+IF(AND(ISNUMBER(OFFSET('Hygiene Data'!$H$7,0,10*ROW('Hygiene Data'!H54))),'Data Summary'!EB60="Yes"),OFFSET('Hygiene Data'!$H$7,0,10*ROW('Hygiene Data'!H54)),NA())</f>
        <v>#N/A</v>
      </c>
      <c r="BN60" s="87" t="e">
        <f ca="true">+IF(AND(ISNUMBER(OFFSET('Hygiene Data'!$H$9,0,10*ROW('Hygiene Data'!H54))),'Data Summary'!EC60="Yes"),OFFSET('Hygiene Data'!$H$9,0,10*ROW('Hygiene Data'!H54)),NA())</f>
        <v>#N/A</v>
      </c>
      <c r="BO60" s="87" t="e">
        <f ca="true">+IF(AND(ISNUMBER(OFFSET('Hygiene Data'!$I$5,0,10*ROW('Hygiene Data'!I54))),'Data Summary'!ED60="Yes"),OFFSET('Hygiene Data'!$I$5,0,10*ROW('Hygiene Data'!I54)),NA())</f>
        <v>#N/A</v>
      </c>
      <c r="BP60" s="87" t="e">
        <f ca="true">+IF(AND(ISNUMBER(OFFSET('Hygiene Data'!$I$7,0,10*ROW('Hygiene Data'!I54))),'Data Summary'!EE60="Yes"),OFFSET('Hygiene Data'!$I$7,0,10*ROW('Hygiene Data'!I54)),NA())</f>
        <v>#N/A</v>
      </c>
      <c r="BQ60" s="87" t="e">
        <f ca="true">+IF(AND(ISNUMBER(OFFSET('Hygiene Data'!$I$9,0,10*ROW('Hygiene Data'!I54))),'Data Summary'!EF60="Yes"),OFFSET('Hygiene Data'!$I$9,0,10*ROW('Hygiene Data'!I54)),NA())</f>
        <v>#N/A</v>
      </c>
    </row>
    <row xmlns:x14ac="http://schemas.microsoft.com/office/spreadsheetml/2009/9/ac" r="61" x14ac:dyDescent="0.2">
      <c r="A61" s="319" t="e">
        <f ca="true">+RIGHT('Data Summary'!A61,LEN('Data Summary'!A61)-9)</f>
        <v>#VALUE!</v>
      </c>
      <c r="B61" s="32" t="str">
        <f ca="true">+IF(ISTEXT('Data Summary'!B61),'Data Summary'!B61,"")</f>
        <v/>
      </c>
      <c r="C61" s="318" t="e">
        <f ca="true">+VALUE('Data Summary'!C61)</f>
        <v>#VALUE!</v>
      </c>
      <c r="D61" s="85" t="e">
        <f ca="true">+IF(AND(ISNUMBER(OFFSET('Water Data'!$D$4,0,10*ROW('Water Data'!D55))),'Data Summary'!BS61="Yes"),100-OFFSET('Water Data'!$D$4,0,10*ROW('Water Data'!D55)),NA())</f>
        <v>#N/A</v>
      </c>
      <c r="E61" s="85" t="e">
        <f ca="true">+IF(AND(ISNUMBER(OFFSET('Water Data'!$D$6,0,10*ROW('Water Data'!D55))),'Data Summary'!BT61="Yes"),OFFSET('Water Data'!$D$6,0,10*ROW('Water Data'!D55)),NA())</f>
        <v>#N/A</v>
      </c>
      <c r="F61" s="85" t="e">
        <f ca="true">+IF(AND(ISNUMBER(OFFSET('Water Data'!$D$9,0,10*ROW('Water Data'!D55))),'Data Summary'!BU61="Yes"),OFFSET('Water Data'!$D$9,0,10*ROW('Water Data'!D55)),NA())</f>
        <v>#N/A</v>
      </c>
      <c r="G61" s="85" t="e">
        <f ca="true">+IF(AND(ISNUMBER(OFFSET('Water Data'!$E$4,0,10*ROW('Water Data'!E55))),'Data Summary'!BV61="Yes"),100-OFFSET('Water Data'!$E$4,0,10*ROW('Water Data'!E55)),NA())</f>
        <v>#N/A</v>
      </c>
      <c r="H61" s="85" t="e">
        <f ca="true">+IF(AND(ISNUMBER(OFFSET('Water Data'!$E$6,0,10*ROW('Water Data'!E55))),'Data Summary'!BW61="Yes"),OFFSET('Water Data'!$E$6,0,10*ROW('Water Data'!E55)),NA())</f>
        <v>#N/A</v>
      </c>
      <c r="I61" s="85" t="e">
        <f ca="true">+IF(AND(ISNUMBER(OFFSET('Water Data'!$E$9,0,10*ROW('Water Data'!E55))),'Data Summary'!BX61="Yes"),OFFSET('Water Data'!$E$9,0,10*ROW('Water Data'!E55)),NA())</f>
        <v>#N/A</v>
      </c>
      <c r="J61" s="85" t="e">
        <f ca="true">+IF(AND(ISNUMBER(OFFSET('Water Data'!$F$4,0,10*ROW('Water Data'!F55))),'Data Summary'!BY61="Yes"),100-OFFSET('Water Data'!$F$4,0,10*ROW('Water Data'!F55)),NA())</f>
        <v>#N/A</v>
      </c>
      <c r="K61" s="85" t="e">
        <f ca="true">+IF(AND(ISNUMBER(OFFSET('Water Data'!$F$6,0,10*ROW('Water Data'!F55))),'Data Summary'!BZ61="Yes"),OFFSET('Water Data'!$F$6,0,10*ROW('Water Data'!F55)),NA())</f>
        <v>#N/A</v>
      </c>
      <c r="L61" s="85" t="e">
        <f ca="true">+IF(AND(ISNUMBER(OFFSET('Water Data'!$F$9,0,10*ROW('Water Data'!F55))),'Data Summary'!CA61="Yes"),OFFSET('Water Data'!$F$9,0,10*ROW('Water Data'!F55)),NA())</f>
        <v>#N/A</v>
      </c>
      <c r="M61" s="85" t="e">
        <f ca="true">+IF(AND(ISNUMBER(OFFSET('Water Data'!$G$4,0,10*ROW('Water Data'!G55))),'Data Summary'!CB61="Yes"),100-OFFSET('Water Data'!$G$4,0,10*ROW('Water Data'!G55)),NA())</f>
        <v>#N/A</v>
      </c>
      <c r="N61" s="85" t="e">
        <f ca="true">+IF(AND(ISNUMBER(OFFSET('Water Data'!$G$6,0,10*ROW('Water Data'!G55))),'Data Summary'!CC61="Yes"),OFFSET('Water Data'!$G$6,0,10*ROW('Water Data'!G55)),NA())</f>
        <v>#N/A</v>
      </c>
      <c r="O61" s="85" t="e">
        <f ca="true">+IF(AND(ISNUMBER(OFFSET('Water Data'!$G$9,0,10*ROW('Water Data'!G55))),'Data Summary'!CD61="Yes"),OFFSET('Water Data'!$G$9,0,10*ROW('Water Data'!G55)),NA())</f>
        <v>#N/A</v>
      </c>
      <c r="P61" s="85" t="e">
        <f ca="true">+IF(AND(ISNUMBER(OFFSET('Water Data'!$H$4,0,10*ROW('Water Data'!H55))),'Data Summary'!CE61="Yes"),100-OFFSET('Water Data'!$H$4,0,10*ROW('Water Data'!H55)),NA())</f>
        <v>#N/A</v>
      </c>
      <c r="Q61" s="85" t="e">
        <f ca="true">+IF(AND(ISNUMBER(OFFSET('Water Data'!$H$6,0,10*ROW('Water Data'!H55))),'Data Summary'!CF61="Yes"),OFFSET('Water Data'!$H$6,0,10*ROW('Water Data'!H55)),NA())</f>
        <v>#N/A</v>
      </c>
      <c r="R61" s="85" t="e">
        <f ca="true">+IF(AND(ISNUMBER(OFFSET('Water Data'!$H$9,0,10*ROW('Water Data'!H55))),'Data Summary'!CG61="Yes"),OFFSET('Water Data'!$H$9,0,10*ROW('Water Data'!H55)),NA())</f>
        <v>#N/A</v>
      </c>
      <c r="S61" s="85" t="e">
        <f ca="true">+IF(AND(ISNUMBER(OFFSET('Water Data'!$I$4,0,10*ROW('Water Data'!I55))),'Data Summary'!CH61="Yes"),100-OFFSET('Water Data'!$I$4,0,10*ROW('Water Data'!I55)),NA())</f>
        <v>#N/A</v>
      </c>
      <c r="T61" s="85" t="e">
        <f ca="true">+IF(AND(ISNUMBER(OFFSET('Water Data'!$I$6,0,10*ROW('Water Data'!I55))),'Data Summary'!CI61="Yes"),OFFSET('Water Data'!$I$6,0,10*ROW('Water Data'!I55)),NA())</f>
        <v>#N/A</v>
      </c>
      <c r="U61" s="85" t="e">
        <f ca="true">+IF(AND(ISNUMBER(OFFSET('Water Data'!$I$9,0,10*ROW('Water Data'!I55))),'Data Summary'!CJ61="Yes"),OFFSET('Water Data'!$I$9,0,10*ROW('Water Data'!I55)),NA())</f>
        <v>#N/A</v>
      </c>
      <c r="V61" s="86" t="e">
        <f ca="true">+IF(AND(ISNUMBER(OFFSET('Sanitation Data'!$D$4,0,10*ROW('Sanitation Data'!D55))),'Data Summary'!CK61="Yes"),100-OFFSET('Sanitation Data'!$D$4,0,10*ROW('Sanitation Data'!D55)),NA())</f>
        <v>#N/A</v>
      </c>
      <c r="W61" s="86" t="e">
        <f ca="true">+IF(AND(ISNUMBER(OFFSET('Sanitation Data'!$D$6,0,10*ROW('Sanitation Data'!D55))),'Data Summary'!CL61="Yes"),OFFSET('Sanitation Data'!$D$6,0,10*ROW('Sanitation Data'!D55)),NA())</f>
        <v>#N/A</v>
      </c>
      <c r="X61" s="86" t="e">
        <f ca="true">+IF(AND(ISNUMBER(OFFSET('Sanitation Data'!$D$10,0,10*ROW('Sanitation Data'!D55))),'Data Summary'!CM61="Yes"),OFFSET('Sanitation Data'!$D$10,0,10*ROW('Sanitation Data'!D55)),NA())</f>
        <v>#N/A</v>
      </c>
      <c r="Y61" s="86" t="e">
        <f ca="true">+IF(AND(ISNUMBER(OFFSET('Sanitation Data'!$D$11,0,10*ROW('Sanitation Data'!D55))),'Data Summary'!CN61="Yes"),OFFSET('Sanitation Data'!$D$11,0,10*ROW('Sanitation Data'!D55)),NA())</f>
        <v>#N/A</v>
      </c>
      <c r="Z61" s="86" t="e">
        <f ca="true">+IF(AND(ISNUMBER(OFFSET('Sanitation Data'!$D$12,0,10*ROW('Sanitation Data'!D55))),'Data Summary'!CO61="Yes"),OFFSET('Sanitation Data'!$D$12,0,10*ROW('Sanitation Data'!D55)),NA())</f>
        <v>#N/A</v>
      </c>
      <c r="AA61" s="86" t="e">
        <f ca="true">+IF(AND(ISNUMBER(OFFSET('Sanitation Data'!$E$4,0,10*ROW('Sanitation Data'!E55))),'Data Summary'!CP61="Yes"),100-OFFSET('Sanitation Data'!$E$4,0,10*ROW('Sanitation Data'!E55)),NA())</f>
        <v>#N/A</v>
      </c>
      <c r="AB61" s="86" t="e">
        <f ca="true">+IF(AND(ISNUMBER(OFFSET('Sanitation Data'!$E$6,0,10*ROW('Sanitation Data'!E55))),'Data Summary'!CQ61="Yes"),OFFSET('Sanitation Data'!$E$6,0,10*ROW('Sanitation Data'!E55)),NA())</f>
        <v>#N/A</v>
      </c>
      <c r="AC61" s="86" t="e">
        <f ca="true">+IF(AND(ISNUMBER(OFFSET('Sanitation Data'!$E$10,0,10*ROW('Sanitation Data'!E55))),'Data Summary'!CR61="Yes"),OFFSET('Sanitation Data'!$E$10,0,10*ROW('Sanitation Data'!E55)),NA())</f>
        <v>#N/A</v>
      </c>
      <c r="AD61" s="86" t="e">
        <f ca="true">+IF(AND(ISNUMBER(OFFSET('Sanitation Data'!$E$11,0,10*ROW('Sanitation Data'!E55))),'Data Summary'!CS61="Yes"),OFFSET('Sanitation Data'!$E$11,0,10*ROW('Sanitation Data'!E55)),NA())</f>
        <v>#N/A</v>
      </c>
      <c r="AE61" s="86" t="e">
        <f ca="true">+IF(AND(ISNUMBER(OFFSET('Sanitation Data'!$E$12,0,10*ROW('Sanitation Data'!E55))),'Data Summary'!CT61="Yes"),OFFSET('Sanitation Data'!$E$12,0,10*ROW('Sanitation Data'!E55)),NA())</f>
        <v>#N/A</v>
      </c>
      <c r="AF61" s="86" t="e">
        <f ca="true">+IF(AND(ISNUMBER(OFFSET('Sanitation Data'!$F$4,0,10*ROW('Sanitation Data'!F55))),'Data Summary'!CU61="Yes"),100-OFFSET('Sanitation Data'!$F$4,0,10*ROW('Sanitation Data'!F55)),NA())</f>
        <v>#N/A</v>
      </c>
      <c r="AG61" s="86" t="e">
        <f ca="true">+IF(AND(ISNUMBER(OFFSET('Sanitation Data'!$F$6,0,10*ROW('Sanitation Data'!F55))),'Data Summary'!CV61="Yes"),OFFSET('Sanitation Data'!$F$6,0,10*ROW('Sanitation Data'!F55)),NA())</f>
        <v>#N/A</v>
      </c>
      <c r="AH61" s="86" t="e">
        <f ca="true">+IF(AND(ISNUMBER(OFFSET('Sanitation Data'!$F$10,0,10*ROW('Sanitation Data'!F55))),'Data Summary'!CW61="Yes"),OFFSET('Sanitation Data'!$F$10,0,10*ROW('Sanitation Data'!F55)),NA())</f>
        <v>#N/A</v>
      </c>
      <c r="AI61" s="86" t="e">
        <f ca="true">+IF(AND(ISNUMBER(OFFSET('Sanitation Data'!$F$11,0,10*ROW('Sanitation Data'!F55))),'Data Summary'!CX61="Yes"),OFFSET('Sanitation Data'!$F$11,0,10*ROW('Sanitation Data'!F55)),NA())</f>
        <v>#N/A</v>
      </c>
      <c r="AJ61" s="86" t="e">
        <f ca="true">+IF(AND(ISNUMBER(OFFSET('Sanitation Data'!$F$12,0,10*ROW('Sanitation Data'!F55))),'Data Summary'!CY61="Yes"),OFFSET('Sanitation Data'!$F$12,0,10*ROW('Sanitation Data'!F55)),NA())</f>
        <v>#N/A</v>
      </c>
      <c r="AK61" s="86" t="e">
        <f ca="true">+IF(AND(ISNUMBER(OFFSET('Sanitation Data'!$G$4,0,10*ROW('Sanitation Data'!G55))),'Data Summary'!CZ61="Yes"),100-OFFSET('Sanitation Data'!$G$4,0,10*ROW('Sanitation Data'!G55)),NA())</f>
        <v>#N/A</v>
      </c>
      <c r="AL61" s="86" t="e">
        <f ca="true">+IF(AND(ISNUMBER(OFFSET('Sanitation Data'!$G$6,0,10*ROW('Sanitation Data'!G55))),'Data Summary'!DA61="Yes"),OFFSET('Sanitation Data'!$G$6,0,10*ROW('Sanitation Data'!G55)),NA())</f>
        <v>#N/A</v>
      </c>
      <c r="AM61" s="86" t="e">
        <f ca="true">+IF(AND(ISNUMBER(OFFSET('Sanitation Data'!$G$10,0,10*ROW('Sanitation Data'!G55))),'Data Summary'!DB61="Yes"),OFFSET('Sanitation Data'!$G$10,0,10*ROW('Sanitation Data'!G55)),NA())</f>
        <v>#N/A</v>
      </c>
      <c r="AN61" s="86" t="e">
        <f ca="true">+IF(AND(ISNUMBER(OFFSET('Sanitation Data'!$G$11,0,10*ROW('Sanitation Data'!G55))),'Data Summary'!DC61="Yes"),OFFSET('Sanitation Data'!$G$11,0,10*ROW('Sanitation Data'!G55)),NA())</f>
        <v>#N/A</v>
      </c>
      <c r="AO61" s="86" t="e">
        <f ca="true">+IF(AND(ISNUMBER(OFFSET('Sanitation Data'!$G$12,0,10*ROW('Sanitation Data'!G55))),'Data Summary'!DD61="Yes"),OFFSET('Sanitation Data'!$G$12,0,10*ROW('Sanitation Data'!G55)),NA())</f>
        <v>#N/A</v>
      </c>
      <c r="AP61" s="86" t="e">
        <f ca="true">+IF(AND(ISNUMBER(OFFSET('Sanitation Data'!$H$4,0,10*ROW('Sanitation Data'!H55))),'Data Summary'!DE61="Yes"),100-OFFSET('Sanitation Data'!$H$4,0,10*ROW('Sanitation Data'!H55)),NA())</f>
        <v>#N/A</v>
      </c>
      <c r="AQ61" s="86" t="e">
        <f ca="true">+IF(AND(ISNUMBER(OFFSET('Sanitation Data'!$H$6,0,10*ROW('Sanitation Data'!H55))),'Data Summary'!DF61="Yes"),OFFSET('Sanitation Data'!$H$6,0,10*ROW('Sanitation Data'!H55)),NA())</f>
        <v>#N/A</v>
      </c>
      <c r="AR61" s="86" t="e">
        <f ca="true">+IF(AND(ISNUMBER(OFFSET('Sanitation Data'!$H$10,0,10*ROW('Sanitation Data'!H55))),'Data Summary'!DG61="Yes"),OFFSET('Sanitation Data'!$H$10,0,10*ROW('Sanitation Data'!H55)),NA())</f>
        <v>#N/A</v>
      </c>
      <c r="AS61" s="86" t="e">
        <f ca="true">+IF(AND(ISNUMBER(OFFSET('Sanitation Data'!$H$11,0,10*ROW('Sanitation Data'!H55))),'Data Summary'!DH61="Yes"),OFFSET('Sanitation Data'!$H$11,0,10*ROW('Sanitation Data'!H55)),NA())</f>
        <v>#N/A</v>
      </c>
      <c r="AT61" s="86" t="e">
        <f ca="true">+IF(AND(ISNUMBER(OFFSET('Sanitation Data'!$H$12,0,10*ROW('Sanitation Data'!H55))),'Data Summary'!DI61="Yes"),OFFSET('Sanitation Data'!$H$12,0,10*ROW('Sanitation Data'!H55)),NA())</f>
        <v>#N/A</v>
      </c>
      <c r="AU61" s="86" t="e">
        <f ca="true">+IF(AND(ISNUMBER(OFFSET('Sanitation Data'!$I$4,0,10*ROW('Sanitation Data'!I55))),'Data Summary'!DJ61="Yes"),100-OFFSET('Sanitation Data'!$I$4,0,10*ROW('Sanitation Data'!I55)),NA())</f>
        <v>#N/A</v>
      </c>
      <c r="AV61" s="86" t="e">
        <f ca="true">+IF(AND(ISNUMBER(OFFSET('Sanitation Data'!$I$6,0,10*ROW('Sanitation Data'!I55))),'Data Summary'!DK61="Yes"),OFFSET('Sanitation Data'!$I$6,0,10*ROW('Sanitation Data'!I55)),NA())</f>
        <v>#N/A</v>
      </c>
      <c r="AW61" s="86" t="e">
        <f ca="true">+IF(AND(ISNUMBER(OFFSET('Sanitation Data'!$I$10,0,10*ROW('Sanitation Data'!I55))),'Data Summary'!DL61="Yes"),OFFSET('Sanitation Data'!$I$10,0,10*ROW('Sanitation Data'!I55)),NA())</f>
        <v>#N/A</v>
      </c>
      <c r="AX61" s="86" t="e">
        <f ca="true">+IF(AND(ISNUMBER(OFFSET('Sanitation Data'!$I$11,0,10*ROW('Sanitation Data'!I55))),'Data Summary'!DM61="Yes"),OFFSET('Sanitation Data'!$I$11,0,10*ROW('Sanitation Data'!I55)),NA())</f>
        <v>#N/A</v>
      </c>
      <c r="AY61" s="86" t="e">
        <f ca="true">+IF(AND(ISNUMBER(OFFSET('Sanitation Data'!$I$12,0,10*ROW('Sanitation Data'!I55))),'Data Summary'!DN61="Yes"),OFFSET('Sanitation Data'!$I$12,0,10*ROW('Sanitation Data'!I55)),NA())</f>
        <v>#N/A</v>
      </c>
      <c r="AZ61" s="87" t="e">
        <f ca="true">+IF(AND(ISNUMBER(OFFSET('Hygiene Data'!$D$5,0,10*ROW('Hygiene Data'!D55))),'Data Summary'!DO61="Yes"),OFFSET('Hygiene Data'!$D$5,0,10*ROW('Hygiene Data'!D55)),NA())</f>
        <v>#N/A</v>
      </c>
      <c r="BA61" s="87" t="e">
        <f ca="true">+IF(AND(ISNUMBER(OFFSET('Hygiene Data'!$D$7,0,10*ROW('Hygiene Data'!D55))),'Data Summary'!DP61="Yes"),OFFSET('Hygiene Data'!$D$7,0,10*ROW('Hygiene Data'!D55)),NA())</f>
        <v>#N/A</v>
      </c>
      <c r="BB61" s="87" t="e">
        <f ca="true">+IF(AND(ISNUMBER(OFFSET('Hygiene Data'!$D$9,0,10*ROW('Hygiene Data'!D55))),'Data Summary'!DQ61="Yes"),OFFSET('Hygiene Data'!$D$9,0,10*ROW('Hygiene Data'!D55)),NA())</f>
        <v>#N/A</v>
      </c>
      <c r="BC61" s="87" t="e">
        <f ca="true">+IF(AND(ISNUMBER(OFFSET('Hygiene Data'!$E$5,0,10*ROW('Hygiene Data'!E55))),'Data Summary'!DR61="Yes"),OFFSET('Hygiene Data'!$E$5,0,10*ROW('Hygiene Data'!E55)),NA())</f>
        <v>#N/A</v>
      </c>
      <c r="BD61" s="87" t="e">
        <f ca="true">+IF(AND(ISNUMBER(OFFSET('Hygiene Data'!$E$7,0,10*ROW('Hygiene Data'!E55))),'Data Summary'!DS61="Yes"),OFFSET('Hygiene Data'!$E$7,0,10*ROW('Hygiene Data'!E55)),NA())</f>
        <v>#N/A</v>
      </c>
      <c r="BE61" s="87" t="e">
        <f ca="true">+IF(AND(ISNUMBER(OFFSET('Hygiene Data'!$E$9,0,10*ROW('Hygiene Data'!E55))),'Data Summary'!DT61="Yes"),OFFSET('Hygiene Data'!$E$9,0,10*ROW('Hygiene Data'!E55)),NA())</f>
        <v>#N/A</v>
      </c>
      <c r="BF61" s="87" t="e">
        <f ca="true">+IF(AND(ISNUMBER(OFFSET('Hygiene Data'!$F$5,0,10*ROW('Hygiene Data'!F55))),'Data Summary'!DU61="Yes"),OFFSET('Hygiene Data'!$F$5,0,10*ROW('Hygiene Data'!F55)),NA())</f>
        <v>#N/A</v>
      </c>
      <c r="BG61" s="87" t="e">
        <f ca="true">+IF(AND(ISNUMBER(OFFSET('Hygiene Data'!$F$7,0,10*ROW('Hygiene Data'!F55))),'Data Summary'!DV61="Yes"),OFFSET('Hygiene Data'!$F$7,0,10*ROW('Hygiene Data'!F55)),NA())</f>
        <v>#N/A</v>
      </c>
      <c r="BH61" s="87" t="e">
        <f ca="true">+IF(AND(ISNUMBER(OFFSET('Hygiene Data'!$F$9,0,10*ROW('Hygiene Data'!F55))),'Data Summary'!DW61="Yes"),OFFSET('Hygiene Data'!$F$9,0,10*ROW('Hygiene Data'!F55)),NA())</f>
        <v>#N/A</v>
      </c>
      <c r="BI61" s="87" t="e">
        <f ca="true">+IF(AND(ISNUMBER(OFFSET('Hygiene Data'!$G$5,0,10*ROW('Hygiene Data'!G55))),'Data Summary'!DX61="Yes"),OFFSET('Hygiene Data'!$G$5,0,10*ROW('Hygiene Data'!G55)),NA())</f>
        <v>#N/A</v>
      </c>
      <c r="BJ61" s="87" t="e">
        <f ca="true">+IF(AND(ISNUMBER(OFFSET('Hygiene Data'!$G$7,0,10*ROW('Hygiene Data'!G55))),'Data Summary'!DY61="Yes"),OFFSET('Hygiene Data'!$G$7,0,10*ROW('Hygiene Data'!G55)),NA())</f>
        <v>#N/A</v>
      </c>
      <c r="BK61" s="87" t="e">
        <f ca="true">+IF(AND(ISNUMBER(OFFSET('Hygiene Data'!$G$9,0,10*ROW('Hygiene Data'!G55))),'Data Summary'!DZ61="Yes"),OFFSET('Hygiene Data'!$G$9,0,10*ROW('Hygiene Data'!G55)),NA())</f>
        <v>#N/A</v>
      </c>
      <c r="BL61" s="87" t="e">
        <f ca="true">+IF(AND(ISNUMBER(OFFSET('Hygiene Data'!$H$5,0,10*ROW('Hygiene Data'!H55))),'Data Summary'!EA61="Yes"),OFFSET('Hygiene Data'!$H$5,0,10*ROW('Hygiene Data'!H55)),NA())</f>
        <v>#N/A</v>
      </c>
      <c r="BM61" s="87" t="e">
        <f ca="true">+IF(AND(ISNUMBER(OFFSET('Hygiene Data'!$H$7,0,10*ROW('Hygiene Data'!H55))),'Data Summary'!EB61="Yes"),OFFSET('Hygiene Data'!$H$7,0,10*ROW('Hygiene Data'!H55)),NA())</f>
        <v>#N/A</v>
      </c>
      <c r="BN61" s="87" t="e">
        <f ca="true">+IF(AND(ISNUMBER(OFFSET('Hygiene Data'!$H$9,0,10*ROW('Hygiene Data'!H55))),'Data Summary'!EC61="Yes"),OFFSET('Hygiene Data'!$H$9,0,10*ROW('Hygiene Data'!H55)),NA())</f>
        <v>#N/A</v>
      </c>
      <c r="BO61" s="87" t="e">
        <f ca="true">+IF(AND(ISNUMBER(OFFSET('Hygiene Data'!$I$5,0,10*ROW('Hygiene Data'!I55))),'Data Summary'!ED61="Yes"),OFFSET('Hygiene Data'!$I$5,0,10*ROW('Hygiene Data'!I55)),NA())</f>
        <v>#N/A</v>
      </c>
      <c r="BP61" s="87" t="e">
        <f ca="true">+IF(AND(ISNUMBER(OFFSET('Hygiene Data'!$I$7,0,10*ROW('Hygiene Data'!I55))),'Data Summary'!EE61="Yes"),OFFSET('Hygiene Data'!$I$7,0,10*ROW('Hygiene Data'!I55)),NA())</f>
        <v>#N/A</v>
      </c>
      <c r="BQ61" s="87" t="e">
        <f ca="true">+IF(AND(ISNUMBER(OFFSET('Hygiene Data'!$I$9,0,10*ROW('Hygiene Data'!I55))),'Data Summary'!EF61="Yes"),OFFSET('Hygiene Data'!$I$9,0,10*ROW('Hygiene Data'!I55)),NA())</f>
        <v>#N/A</v>
      </c>
    </row>
    <row xmlns:x14ac="http://schemas.microsoft.com/office/spreadsheetml/2009/9/ac" r="62" x14ac:dyDescent="0.2">
      <c r="A62" s="319" t="e">
        <f ca="true">+RIGHT('Data Summary'!A62,LEN('Data Summary'!A62)-9)</f>
        <v>#VALUE!</v>
      </c>
      <c r="B62" s="32" t="str">
        <f ca="true">+IF(ISTEXT('Data Summary'!B62),'Data Summary'!B62,"")</f>
        <v/>
      </c>
      <c r="C62" s="318" t="e">
        <f ca="true">+VALUE('Data Summary'!C62)</f>
        <v>#VALUE!</v>
      </c>
      <c r="D62" s="85" t="e">
        <f ca="true">+IF(AND(ISNUMBER(OFFSET('Water Data'!$D$4,0,10*ROW('Water Data'!D56))),'Data Summary'!BS62="Yes"),100-OFFSET('Water Data'!$D$4,0,10*ROW('Water Data'!D56)),NA())</f>
        <v>#N/A</v>
      </c>
      <c r="E62" s="85" t="e">
        <f ca="true">+IF(AND(ISNUMBER(OFFSET('Water Data'!$D$6,0,10*ROW('Water Data'!D56))),'Data Summary'!BT62="Yes"),OFFSET('Water Data'!$D$6,0,10*ROW('Water Data'!D56)),NA())</f>
        <v>#N/A</v>
      </c>
      <c r="F62" s="85" t="e">
        <f ca="true">+IF(AND(ISNUMBER(OFFSET('Water Data'!$D$9,0,10*ROW('Water Data'!D56))),'Data Summary'!BU62="Yes"),OFFSET('Water Data'!$D$9,0,10*ROW('Water Data'!D56)),NA())</f>
        <v>#N/A</v>
      </c>
      <c r="G62" s="85" t="e">
        <f ca="true">+IF(AND(ISNUMBER(OFFSET('Water Data'!$E$4,0,10*ROW('Water Data'!E56))),'Data Summary'!BV62="Yes"),100-OFFSET('Water Data'!$E$4,0,10*ROW('Water Data'!E56)),NA())</f>
        <v>#N/A</v>
      </c>
      <c r="H62" s="85" t="e">
        <f ca="true">+IF(AND(ISNUMBER(OFFSET('Water Data'!$E$6,0,10*ROW('Water Data'!E56))),'Data Summary'!BW62="Yes"),OFFSET('Water Data'!$E$6,0,10*ROW('Water Data'!E56)),NA())</f>
        <v>#N/A</v>
      </c>
      <c r="I62" s="85" t="e">
        <f ca="true">+IF(AND(ISNUMBER(OFFSET('Water Data'!$E$9,0,10*ROW('Water Data'!E56))),'Data Summary'!BX62="Yes"),OFFSET('Water Data'!$E$9,0,10*ROW('Water Data'!E56)),NA())</f>
        <v>#N/A</v>
      </c>
      <c r="J62" s="85" t="e">
        <f ca="true">+IF(AND(ISNUMBER(OFFSET('Water Data'!$F$4,0,10*ROW('Water Data'!F56))),'Data Summary'!BY62="Yes"),100-OFFSET('Water Data'!$F$4,0,10*ROW('Water Data'!F56)),NA())</f>
        <v>#N/A</v>
      </c>
      <c r="K62" s="85" t="e">
        <f ca="true">+IF(AND(ISNUMBER(OFFSET('Water Data'!$F$6,0,10*ROW('Water Data'!F56))),'Data Summary'!BZ62="Yes"),OFFSET('Water Data'!$F$6,0,10*ROW('Water Data'!F56)),NA())</f>
        <v>#N/A</v>
      </c>
      <c r="L62" s="85" t="e">
        <f ca="true">+IF(AND(ISNUMBER(OFFSET('Water Data'!$F$9,0,10*ROW('Water Data'!F56))),'Data Summary'!CA62="Yes"),OFFSET('Water Data'!$F$9,0,10*ROW('Water Data'!F56)),NA())</f>
        <v>#N/A</v>
      </c>
      <c r="M62" s="85" t="e">
        <f ca="true">+IF(AND(ISNUMBER(OFFSET('Water Data'!$G$4,0,10*ROW('Water Data'!G56))),'Data Summary'!CB62="Yes"),100-OFFSET('Water Data'!$G$4,0,10*ROW('Water Data'!G56)),NA())</f>
        <v>#N/A</v>
      </c>
      <c r="N62" s="85" t="e">
        <f ca="true">+IF(AND(ISNUMBER(OFFSET('Water Data'!$G$6,0,10*ROW('Water Data'!G56))),'Data Summary'!CC62="Yes"),OFFSET('Water Data'!$G$6,0,10*ROW('Water Data'!G56)),NA())</f>
        <v>#N/A</v>
      </c>
      <c r="O62" s="85" t="e">
        <f ca="true">+IF(AND(ISNUMBER(OFFSET('Water Data'!$G$9,0,10*ROW('Water Data'!G56))),'Data Summary'!CD62="Yes"),OFFSET('Water Data'!$G$9,0,10*ROW('Water Data'!G56)),NA())</f>
        <v>#N/A</v>
      </c>
      <c r="P62" s="85" t="e">
        <f ca="true">+IF(AND(ISNUMBER(OFFSET('Water Data'!$H$4,0,10*ROW('Water Data'!H56))),'Data Summary'!CE62="Yes"),100-OFFSET('Water Data'!$H$4,0,10*ROW('Water Data'!H56)),NA())</f>
        <v>#N/A</v>
      </c>
      <c r="Q62" s="85" t="e">
        <f ca="true">+IF(AND(ISNUMBER(OFFSET('Water Data'!$H$6,0,10*ROW('Water Data'!H56))),'Data Summary'!CF62="Yes"),OFFSET('Water Data'!$H$6,0,10*ROW('Water Data'!H56)),NA())</f>
        <v>#N/A</v>
      </c>
      <c r="R62" s="85" t="e">
        <f ca="true">+IF(AND(ISNUMBER(OFFSET('Water Data'!$H$9,0,10*ROW('Water Data'!H56))),'Data Summary'!CG62="Yes"),OFFSET('Water Data'!$H$9,0,10*ROW('Water Data'!H56)),NA())</f>
        <v>#N/A</v>
      </c>
      <c r="S62" s="85" t="e">
        <f ca="true">+IF(AND(ISNUMBER(OFFSET('Water Data'!$I$4,0,10*ROW('Water Data'!I56))),'Data Summary'!CH62="Yes"),100-OFFSET('Water Data'!$I$4,0,10*ROW('Water Data'!I56)),NA())</f>
        <v>#N/A</v>
      </c>
      <c r="T62" s="85" t="e">
        <f ca="true">+IF(AND(ISNUMBER(OFFSET('Water Data'!$I$6,0,10*ROW('Water Data'!I56))),'Data Summary'!CI62="Yes"),OFFSET('Water Data'!$I$6,0,10*ROW('Water Data'!I56)),NA())</f>
        <v>#N/A</v>
      </c>
      <c r="U62" s="85" t="e">
        <f ca="true">+IF(AND(ISNUMBER(OFFSET('Water Data'!$I$9,0,10*ROW('Water Data'!I56))),'Data Summary'!CJ62="Yes"),OFFSET('Water Data'!$I$9,0,10*ROW('Water Data'!I56)),NA())</f>
        <v>#N/A</v>
      </c>
      <c r="V62" s="86" t="e">
        <f ca="true">+IF(AND(ISNUMBER(OFFSET('Sanitation Data'!$D$4,0,10*ROW('Sanitation Data'!D56))),'Data Summary'!CK62="Yes"),100-OFFSET('Sanitation Data'!$D$4,0,10*ROW('Sanitation Data'!D56)),NA())</f>
        <v>#N/A</v>
      </c>
      <c r="W62" s="86" t="e">
        <f ca="true">+IF(AND(ISNUMBER(OFFSET('Sanitation Data'!$D$6,0,10*ROW('Sanitation Data'!D56))),'Data Summary'!CL62="Yes"),OFFSET('Sanitation Data'!$D$6,0,10*ROW('Sanitation Data'!D56)),NA())</f>
        <v>#N/A</v>
      </c>
      <c r="X62" s="86" t="e">
        <f ca="true">+IF(AND(ISNUMBER(OFFSET('Sanitation Data'!$D$10,0,10*ROW('Sanitation Data'!D56))),'Data Summary'!CM62="Yes"),OFFSET('Sanitation Data'!$D$10,0,10*ROW('Sanitation Data'!D56)),NA())</f>
        <v>#N/A</v>
      </c>
      <c r="Y62" s="86" t="e">
        <f ca="true">+IF(AND(ISNUMBER(OFFSET('Sanitation Data'!$D$11,0,10*ROW('Sanitation Data'!D56))),'Data Summary'!CN62="Yes"),OFFSET('Sanitation Data'!$D$11,0,10*ROW('Sanitation Data'!D56)),NA())</f>
        <v>#N/A</v>
      </c>
      <c r="Z62" s="86" t="e">
        <f ca="true">+IF(AND(ISNUMBER(OFFSET('Sanitation Data'!$D$12,0,10*ROW('Sanitation Data'!D56))),'Data Summary'!CO62="Yes"),OFFSET('Sanitation Data'!$D$12,0,10*ROW('Sanitation Data'!D56)),NA())</f>
        <v>#N/A</v>
      </c>
      <c r="AA62" s="86" t="e">
        <f ca="true">+IF(AND(ISNUMBER(OFFSET('Sanitation Data'!$E$4,0,10*ROW('Sanitation Data'!E56))),'Data Summary'!CP62="Yes"),100-OFFSET('Sanitation Data'!$E$4,0,10*ROW('Sanitation Data'!E56)),NA())</f>
        <v>#N/A</v>
      </c>
      <c r="AB62" s="86" t="e">
        <f ca="true">+IF(AND(ISNUMBER(OFFSET('Sanitation Data'!$E$6,0,10*ROW('Sanitation Data'!E56))),'Data Summary'!CQ62="Yes"),OFFSET('Sanitation Data'!$E$6,0,10*ROW('Sanitation Data'!E56)),NA())</f>
        <v>#N/A</v>
      </c>
      <c r="AC62" s="86" t="e">
        <f ca="true">+IF(AND(ISNUMBER(OFFSET('Sanitation Data'!$E$10,0,10*ROW('Sanitation Data'!E56))),'Data Summary'!CR62="Yes"),OFFSET('Sanitation Data'!$E$10,0,10*ROW('Sanitation Data'!E56)),NA())</f>
        <v>#N/A</v>
      </c>
      <c r="AD62" s="86" t="e">
        <f ca="true">+IF(AND(ISNUMBER(OFFSET('Sanitation Data'!$E$11,0,10*ROW('Sanitation Data'!E56))),'Data Summary'!CS62="Yes"),OFFSET('Sanitation Data'!$E$11,0,10*ROW('Sanitation Data'!E56)),NA())</f>
        <v>#N/A</v>
      </c>
      <c r="AE62" s="86" t="e">
        <f ca="true">+IF(AND(ISNUMBER(OFFSET('Sanitation Data'!$E$12,0,10*ROW('Sanitation Data'!E56))),'Data Summary'!CT62="Yes"),OFFSET('Sanitation Data'!$E$12,0,10*ROW('Sanitation Data'!E56)),NA())</f>
        <v>#N/A</v>
      </c>
      <c r="AF62" s="86" t="e">
        <f ca="true">+IF(AND(ISNUMBER(OFFSET('Sanitation Data'!$F$4,0,10*ROW('Sanitation Data'!F56))),'Data Summary'!CU62="Yes"),100-OFFSET('Sanitation Data'!$F$4,0,10*ROW('Sanitation Data'!F56)),NA())</f>
        <v>#N/A</v>
      </c>
      <c r="AG62" s="86" t="e">
        <f ca="true">+IF(AND(ISNUMBER(OFFSET('Sanitation Data'!$F$6,0,10*ROW('Sanitation Data'!F56))),'Data Summary'!CV62="Yes"),OFFSET('Sanitation Data'!$F$6,0,10*ROW('Sanitation Data'!F56)),NA())</f>
        <v>#N/A</v>
      </c>
      <c r="AH62" s="86" t="e">
        <f ca="true">+IF(AND(ISNUMBER(OFFSET('Sanitation Data'!$F$10,0,10*ROW('Sanitation Data'!F56))),'Data Summary'!CW62="Yes"),OFFSET('Sanitation Data'!$F$10,0,10*ROW('Sanitation Data'!F56)),NA())</f>
        <v>#N/A</v>
      </c>
      <c r="AI62" s="86" t="e">
        <f ca="true">+IF(AND(ISNUMBER(OFFSET('Sanitation Data'!$F$11,0,10*ROW('Sanitation Data'!F56))),'Data Summary'!CX62="Yes"),OFFSET('Sanitation Data'!$F$11,0,10*ROW('Sanitation Data'!F56)),NA())</f>
        <v>#N/A</v>
      </c>
      <c r="AJ62" s="86" t="e">
        <f ca="true">+IF(AND(ISNUMBER(OFFSET('Sanitation Data'!$F$12,0,10*ROW('Sanitation Data'!F56))),'Data Summary'!CY62="Yes"),OFFSET('Sanitation Data'!$F$12,0,10*ROW('Sanitation Data'!F56)),NA())</f>
        <v>#N/A</v>
      </c>
      <c r="AK62" s="86" t="e">
        <f ca="true">+IF(AND(ISNUMBER(OFFSET('Sanitation Data'!$G$4,0,10*ROW('Sanitation Data'!G56))),'Data Summary'!CZ62="Yes"),100-OFFSET('Sanitation Data'!$G$4,0,10*ROW('Sanitation Data'!G56)),NA())</f>
        <v>#N/A</v>
      </c>
      <c r="AL62" s="86" t="e">
        <f ca="true">+IF(AND(ISNUMBER(OFFSET('Sanitation Data'!$G$6,0,10*ROW('Sanitation Data'!G56))),'Data Summary'!DA62="Yes"),OFFSET('Sanitation Data'!$G$6,0,10*ROW('Sanitation Data'!G56)),NA())</f>
        <v>#N/A</v>
      </c>
      <c r="AM62" s="86" t="e">
        <f ca="true">+IF(AND(ISNUMBER(OFFSET('Sanitation Data'!$G$10,0,10*ROW('Sanitation Data'!G56))),'Data Summary'!DB62="Yes"),OFFSET('Sanitation Data'!$G$10,0,10*ROW('Sanitation Data'!G56)),NA())</f>
        <v>#N/A</v>
      </c>
      <c r="AN62" s="86" t="e">
        <f ca="true">+IF(AND(ISNUMBER(OFFSET('Sanitation Data'!$G$11,0,10*ROW('Sanitation Data'!G56))),'Data Summary'!DC62="Yes"),OFFSET('Sanitation Data'!$G$11,0,10*ROW('Sanitation Data'!G56)),NA())</f>
        <v>#N/A</v>
      </c>
      <c r="AO62" s="86" t="e">
        <f ca="true">+IF(AND(ISNUMBER(OFFSET('Sanitation Data'!$G$12,0,10*ROW('Sanitation Data'!G56))),'Data Summary'!DD62="Yes"),OFFSET('Sanitation Data'!$G$12,0,10*ROW('Sanitation Data'!G56)),NA())</f>
        <v>#N/A</v>
      </c>
      <c r="AP62" s="86" t="e">
        <f ca="true">+IF(AND(ISNUMBER(OFFSET('Sanitation Data'!$H$4,0,10*ROW('Sanitation Data'!H56))),'Data Summary'!DE62="Yes"),100-OFFSET('Sanitation Data'!$H$4,0,10*ROW('Sanitation Data'!H56)),NA())</f>
        <v>#N/A</v>
      </c>
      <c r="AQ62" s="86" t="e">
        <f ca="true">+IF(AND(ISNUMBER(OFFSET('Sanitation Data'!$H$6,0,10*ROW('Sanitation Data'!H56))),'Data Summary'!DF62="Yes"),OFFSET('Sanitation Data'!$H$6,0,10*ROW('Sanitation Data'!H56)),NA())</f>
        <v>#N/A</v>
      </c>
      <c r="AR62" s="86" t="e">
        <f ca="true">+IF(AND(ISNUMBER(OFFSET('Sanitation Data'!$H$10,0,10*ROW('Sanitation Data'!H56))),'Data Summary'!DG62="Yes"),OFFSET('Sanitation Data'!$H$10,0,10*ROW('Sanitation Data'!H56)),NA())</f>
        <v>#N/A</v>
      </c>
      <c r="AS62" s="86" t="e">
        <f ca="true">+IF(AND(ISNUMBER(OFFSET('Sanitation Data'!$H$11,0,10*ROW('Sanitation Data'!H56))),'Data Summary'!DH62="Yes"),OFFSET('Sanitation Data'!$H$11,0,10*ROW('Sanitation Data'!H56)),NA())</f>
        <v>#N/A</v>
      </c>
      <c r="AT62" s="86" t="e">
        <f ca="true">+IF(AND(ISNUMBER(OFFSET('Sanitation Data'!$H$12,0,10*ROW('Sanitation Data'!H56))),'Data Summary'!DI62="Yes"),OFFSET('Sanitation Data'!$H$12,0,10*ROW('Sanitation Data'!H56)),NA())</f>
        <v>#N/A</v>
      </c>
      <c r="AU62" s="86" t="e">
        <f ca="true">+IF(AND(ISNUMBER(OFFSET('Sanitation Data'!$I$4,0,10*ROW('Sanitation Data'!I56))),'Data Summary'!DJ62="Yes"),100-OFFSET('Sanitation Data'!$I$4,0,10*ROW('Sanitation Data'!I56)),NA())</f>
        <v>#N/A</v>
      </c>
      <c r="AV62" s="86" t="e">
        <f ca="true">+IF(AND(ISNUMBER(OFFSET('Sanitation Data'!$I$6,0,10*ROW('Sanitation Data'!I56))),'Data Summary'!DK62="Yes"),OFFSET('Sanitation Data'!$I$6,0,10*ROW('Sanitation Data'!I56)),NA())</f>
        <v>#N/A</v>
      </c>
      <c r="AW62" s="86" t="e">
        <f ca="true">+IF(AND(ISNUMBER(OFFSET('Sanitation Data'!$I$10,0,10*ROW('Sanitation Data'!I56))),'Data Summary'!DL62="Yes"),OFFSET('Sanitation Data'!$I$10,0,10*ROW('Sanitation Data'!I56)),NA())</f>
        <v>#N/A</v>
      </c>
      <c r="AX62" s="86" t="e">
        <f ca="true">+IF(AND(ISNUMBER(OFFSET('Sanitation Data'!$I$11,0,10*ROW('Sanitation Data'!I56))),'Data Summary'!DM62="Yes"),OFFSET('Sanitation Data'!$I$11,0,10*ROW('Sanitation Data'!I56)),NA())</f>
        <v>#N/A</v>
      </c>
      <c r="AY62" s="86" t="e">
        <f ca="true">+IF(AND(ISNUMBER(OFFSET('Sanitation Data'!$I$12,0,10*ROW('Sanitation Data'!I56))),'Data Summary'!DN62="Yes"),OFFSET('Sanitation Data'!$I$12,0,10*ROW('Sanitation Data'!I56)),NA())</f>
        <v>#N/A</v>
      </c>
      <c r="AZ62" s="87" t="e">
        <f ca="true">+IF(AND(ISNUMBER(OFFSET('Hygiene Data'!$D$5,0,10*ROW('Hygiene Data'!D56))),'Data Summary'!DO62="Yes"),OFFSET('Hygiene Data'!$D$5,0,10*ROW('Hygiene Data'!D56)),NA())</f>
        <v>#N/A</v>
      </c>
      <c r="BA62" s="87" t="e">
        <f ca="true">+IF(AND(ISNUMBER(OFFSET('Hygiene Data'!$D$7,0,10*ROW('Hygiene Data'!D56))),'Data Summary'!DP62="Yes"),OFFSET('Hygiene Data'!$D$7,0,10*ROW('Hygiene Data'!D56)),NA())</f>
        <v>#N/A</v>
      </c>
      <c r="BB62" s="87" t="e">
        <f ca="true">+IF(AND(ISNUMBER(OFFSET('Hygiene Data'!$D$9,0,10*ROW('Hygiene Data'!D56))),'Data Summary'!DQ62="Yes"),OFFSET('Hygiene Data'!$D$9,0,10*ROW('Hygiene Data'!D56)),NA())</f>
        <v>#N/A</v>
      </c>
      <c r="BC62" s="87" t="e">
        <f ca="true">+IF(AND(ISNUMBER(OFFSET('Hygiene Data'!$E$5,0,10*ROW('Hygiene Data'!E56))),'Data Summary'!DR62="Yes"),OFFSET('Hygiene Data'!$E$5,0,10*ROW('Hygiene Data'!E56)),NA())</f>
        <v>#N/A</v>
      </c>
      <c r="BD62" s="87" t="e">
        <f ca="true">+IF(AND(ISNUMBER(OFFSET('Hygiene Data'!$E$7,0,10*ROW('Hygiene Data'!E56))),'Data Summary'!DS62="Yes"),OFFSET('Hygiene Data'!$E$7,0,10*ROW('Hygiene Data'!E56)),NA())</f>
        <v>#N/A</v>
      </c>
      <c r="BE62" s="87" t="e">
        <f ca="true">+IF(AND(ISNUMBER(OFFSET('Hygiene Data'!$E$9,0,10*ROW('Hygiene Data'!E56))),'Data Summary'!DT62="Yes"),OFFSET('Hygiene Data'!$E$9,0,10*ROW('Hygiene Data'!E56)),NA())</f>
        <v>#N/A</v>
      </c>
      <c r="BF62" s="87" t="e">
        <f ca="true">+IF(AND(ISNUMBER(OFFSET('Hygiene Data'!$F$5,0,10*ROW('Hygiene Data'!F56))),'Data Summary'!DU62="Yes"),OFFSET('Hygiene Data'!$F$5,0,10*ROW('Hygiene Data'!F56)),NA())</f>
        <v>#N/A</v>
      </c>
      <c r="BG62" s="87" t="e">
        <f ca="true">+IF(AND(ISNUMBER(OFFSET('Hygiene Data'!$F$7,0,10*ROW('Hygiene Data'!F56))),'Data Summary'!DV62="Yes"),OFFSET('Hygiene Data'!$F$7,0,10*ROW('Hygiene Data'!F56)),NA())</f>
        <v>#N/A</v>
      </c>
      <c r="BH62" s="87" t="e">
        <f ca="true">+IF(AND(ISNUMBER(OFFSET('Hygiene Data'!$F$9,0,10*ROW('Hygiene Data'!F56))),'Data Summary'!DW62="Yes"),OFFSET('Hygiene Data'!$F$9,0,10*ROW('Hygiene Data'!F56)),NA())</f>
        <v>#N/A</v>
      </c>
      <c r="BI62" s="87" t="e">
        <f ca="true">+IF(AND(ISNUMBER(OFFSET('Hygiene Data'!$G$5,0,10*ROW('Hygiene Data'!G56))),'Data Summary'!DX62="Yes"),OFFSET('Hygiene Data'!$G$5,0,10*ROW('Hygiene Data'!G56)),NA())</f>
        <v>#N/A</v>
      </c>
      <c r="BJ62" s="87" t="e">
        <f ca="true">+IF(AND(ISNUMBER(OFFSET('Hygiene Data'!$G$7,0,10*ROW('Hygiene Data'!G56))),'Data Summary'!DY62="Yes"),OFFSET('Hygiene Data'!$G$7,0,10*ROW('Hygiene Data'!G56)),NA())</f>
        <v>#N/A</v>
      </c>
      <c r="BK62" s="87" t="e">
        <f ca="true">+IF(AND(ISNUMBER(OFFSET('Hygiene Data'!$G$9,0,10*ROW('Hygiene Data'!G56))),'Data Summary'!DZ62="Yes"),OFFSET('Hygiene Data'!$G$9,0,10*ROW('Hygiene Data'!G56)),NA())</f>
        <v>#N/A</v>
      </c>
      <c r="BL62" s="87" t="e">
        <f ca="true">+IF(AND(ISNUMBER(OFFSET('Hygiene Data'!$H$5,0,10*ROW('Hygiene Data'!H56))),'Data Summary'!EA62="Yes"),OFFSET('Hygiene Data'!$H$5,0,10*ROW('Hygiene Data'!H56)),NA())</f>
        <v>#N/A</v>
      </c>
      <c r="BM62" s="87" t="e">
        <f ca="true">+IF(AND(ISNUMBER(OFFSET('Hygiene Data'!$H$7,0,10*ROW('Hygiene Data'!H56))),'Data Summary'!EB62="Yes"),OFFSET('Hygiene Data'!$H$7,0,10*ROW('Hygiene Data'!H56)),NA())</f>
        <v>#N/A</v>
      </c>
      <c r="BN62" s="87" t="e">
        <f ca="true">+IF(AND(ISNUMBER(OFFSET('Hygiene Data'!$H$9,0,10*ROW('Hygiene Data'!H56))),'Data Summary'!EC62="Yes"),OFFSET('Hygiene Data'!$H$9,0,10*ROW('Hygiene Data'!H56)),NA())</f>
        <v>#N/A</v>
      </c>
      <c r="BO62" s="87" t="e">
        <f ca="true">+IF(AND(ISNUMBER(OFFSET('Hygiene Data'!$I$5,0,10*ROW('Hygiene Data'!I56))),'Data Summary'!ED62="Yes"),OFFSET('Hygiene Data'!$I$5,0,10*ROW('Hygiene Data'!I56)),NA())</f>
        <v>#N/A</v>
      </c>
      <c r="BP62" s="87" t="e">
        <f ca="true">+IF(AND(ISNUMBER(OFFSET('Hygiene Data'!$I$7,0,10*ROW('Hygiene Data'!I56))),'Data Summary'!EE62="Yes"),OFFSET('Hygiene Data'!$I$7,0,10*ROW('Hygiene Data'!I56)),NA())</f>
        <v>#N/A</v>
      </c>
      <c r="BQ62" s="87" t="e">
        <f ca="true">+IF(AND(ISNUMBER(OFFSET('Hygiene Data'!$I$9,0,10*ROW('Hygiene Data'!I56))),'Data Summary'!EF62="Yes"),OFFSET('Hygiene Data'!$I$9,0,10*ROW('Hygiene Data'!I56)),NA())</f>
        <v>#N/A</v>
      </c>
    </row>
    <row xmlns:x14ac="http://schemas.microsoft.com/office/spreadsheetml/2009/9/ac" r="63" x14ac:dyDescent="0.2">
      <c r="A63" s="319" t="e">
        <f ca="true">+RIGHT('Data Summary'!A63,LEN('Data Summary'!A63)-9)</f>
        <v>#VALUE!</v>
      </c>
      <c r="B63" s="32" t="str">
        <f ca="true">+IF(ISTEXT('Data Summary'!B63),'Data Summary'!B63,"")</f>
        <v/>
      </c>
      <c r="C63" s="318" t="e">
        <f ca="true">+VALUE('Data Summary'!C63)</f>
        <v>#VALUE!</v>
      </c>
      <c r="D63" s="85" t="e">
        <f ca="true">+IF(AND(ISNUMBER(OFFSET('Water Data'!$D$4,0,10*ROW('Water Data'!D57))),'Data Summary'!BS63="Yes"),100-OFFSET('Water Data'!$D$4,0,10*ROW('Water Data'!D57)),NA())</f>
        <v>#N/A</v>
      </c>
      <c r="E63" s="85" t="e">
        <f ca="true">+IF(AND(ISNUMBER(OFFSET('Water Data'!$D$6,0,10*ROW('Water Data'!D57))),'Data Summary'!BT63="Yes"),OFFSET('Water Data'!$D$6,0,10*ROW('Water Data'!D57)),NA())</f>
        <v>#N/A</v>
      </c>
      <c r="F63" s="85" t="e">
        <f ca="true">+IF(AND(ISNUMBER(OFFSET('Water Data'!$D$9,0,10*ROW('Water Data'!D57))),'Data Summary'!BU63="Yes"),OFFSET('Water Data'!$D$9,0,10*ROW('Water Data'!D57)),NA())</f>
        <v>#N/A</v>
      </c>
      <c r="G63" s="85" t="e">
        <f ca="true">+IF(AND(ISNUMBER(OFFSET('Water Data'!$E$4,0,10*ROW('Water Data'!E57))),'Data Summary'!BV63="Yes"),100-OFFSET('Water Data'!$E$4,0,10*ROW('Water Data'!E57)),NA())</f>
        <v>#N/A</v>
      </c>
      <c r="H63" s="85" t="e">
        <f ca="true">+IF(AND(ISNUMBER(OFFSET('Water Data'!$E$6,0,10*ROW('Water Data'!E57))),'Data Summary'!BW63="Yes"),OFFSET('Water Data'!$E$6,0,10*ROW('Water Data'!E57)),NA())</f>
        <v>#N/A</v>
      </c>
      <c r="I63" s="85" t="e">
        <f ca="true">+IF(AND(ISNUMBER(OFFSET('Water Data'!$E$9,0,10*ROW('Water Data'!E57))),'Data Summary'!BX63="Yes"),OFFSET('Water Data'!$E$9,0,10*ROW('Water Data'!E57)),NA())</f>
        <v>#N/A</v>
      </c>
      <c r="J63" s="85" t="e">
        <f ca="true">+IF(AND(ISNUMBER(OFFSET('Water Data'!$F$4,0,10*ROW('Water Data'!F57))),'Data Summary'!BY63="Yes"),100-OFFSET('Water Data'!$F$4,0,10*ROW('Water Data'!F57)),NA())</f>
        <v>#N/A</v>
      </c>
      <c r="K63" s="85" t="e">
        <f ca="true">+IF(AND(ISNUMBER(OFFSET('Water Data'!$F$6,0,10*ROW('Water Data'!F57))),'Data Summary'!BZ63="Yes"),OFFSET('Water Data'!$F$6,0,10*ROW('Water Data'!F57)),NA())</f>
        <v>#N/A</v>
      </c>
      <c r="L63" s="85" t="e">
        <f ca="true">+IF(AND(ISNUMBER(OFFSET('Water Data'!$F$9,0,10*ROW('Water Data'!F57))),'Data Summary'!CA63="Yes"),OFFSET('Water Data'!$F$9,0,10*ROW('Water Data'!F57)),NA())</f>
        <v>#N/A</v>
      </c>
      <c r="M63" s="85" t="e">
        <f ca="true">+IF(AND(ISNUMBER(OFFSET('Water Data'!$G$4,0,10*ROW('Water Data'!G57))),'Data Summary'!CB63="Yes"),100-OFFSET('Water Data'!$G$4,0,10*ROW('Water Data'!G57)),NA())</f>
        <v>#N/A</v>
      </c>
      <c r="N63" s="85" t="e">
        <f ca="true">+IF(AND(ISNUMBER(OFFSET('Water Data'!$G$6,0,10*ROW('Water Data'!G57))),'Data Summary'!CC63="Yes"),OFFSET('Water Data'!$G$6,0,10*ROW('Water Data'!G57)),NA())</f>
        <v>#N/A</v>
      </c>
      <c r="O63" s="85" t="e">
        <f ca="true">+IF(AND(ISNUMBER(OFFSET('Water Data'!$G$9,0,10*ROW('Water Data'!G57))),'Data Summary'!CD63="Yes"),OFFSET('Water Data'!$G$9,0,10*ROW('Water Data'!G57)),NA())</f>
        <v>#N/A</v>
      </c>
      <c r="P63" s="85" t="e">
        <f ca="true">+IF(AND(ISNUMBER(OFFSET('Water Data'!$H$4,0,10*ROW('Water Data'!H57))),'Data Summary'!CE63="Yes"),100-OFFSET('Water Data'!$H$4,0,10*ROW('Water Data'!H57)),NA())</f>
        <v>#N/A</v>
      </c>
      <c r="Q63" s="85" t="e">
        <f ca="true">+IF(AND(ISNUMBER(OFFSET('Water Data'!$H$6,0,10*ROW('Water Data'!H57))),'Data Summary'!CF63="Yes"),OFFSET('Water Data'!$H$6,0,10*ROW('Water Data'!H57)),NA())</f>
        <v>#N/A</v>
      </c>
      <c r="R63" s="85" t="e">
        <f ca="true">+IF(AND(ISNUMBER(OFFSET('Water Data'!$H$9,0,10*ROW('Water Data'!H57))),'Data Summary'!CG63="Yes"),OFFSET('Water Data'!$H$9,0,10*ROW('Water Data'!H57)),NA())</f>
        <v>#N/A</v>
      </c>
      <c r="S63" s="85" t="e">
        <f ca="true">+IF(AND(ISNUMBER(OFFSET('Water Data'!$I$4,0,10*ROW('Water Data'!I57))),'Data Summary'!CH63="Yes"),100-OFFSET('Water Data'!$I$4,0,10*ROW('Water Data'!I57)),NA())</f>
        <v>#N/A</v>
      </c>
      <c r="T63" s="85" t="e">
        <f ca="true">+IF(AND(ISNUMBER(OFFSET('Water Data'!$I$6,0,10*ROW('Water Data'!I57))),'Data Summary'!CI63="Yes"),OFFSET('Water Data'!$I$6,0,10*ROW('Water Data'!I57)),NA())</f>
        <v>#N/A</v>
      </c>
      <c r="U63" s="85" t="e">
        <f ca="true">+IF(AND(ISNUMBER(OFFSET('Water Data'!$I$9,0,10*ROW('Water Data'!I57))),'Data Summary'!CJ63="Yes"),OFFSET('Water Data'!$I$9,0,10*ROW('Water Data'!I57)),NA())</f>
        <v>#N/A</v>
      </c>
      <c r="V63" s="86" t="e">
        <f ca="true">+IF(AND(ISNUMBER(OFFSET('Sanitation Data'!$D$4,0,10*ROW('Sanitation Data'!D57))),'Data Summary'!CK63="Yes"),100-OFFSET('Sanitation Data'!$D$4,0,10*ROW('Sanitation Data'!D57)),NA())</f>
        <v>#N/A</v>
      </c>
      <c r="W63" s="86" t="e">
        <f ca="true">+IF(AND(ISNUMBER(OFFSET('Sanitation Data'!$D$6,0,10*ROW('Sanitation Data'!D57))),'Data Summary'!CL63="Yes"),OFFSET('Sanitation Data'!$D$6,0,10*ROW('Sanitation Data'!D57)),NA())</f>
        <v>#N/A</v>
      </c>
      <c r="X63" s="86" t="e">
        <f ca="true">+IF(AND(ISNUMBER(OFFSET('Sanitation Data'!$D$10,0,10*ROW('Sanitation Data'!D57))),'Data Summary'!CM63="Yes"),OFFSET('Sanitation Data'!$D$10,0,10*ROW('Sanitation Data'!D57)),NA())</f>
        <v>#N/A</v>
      </c>
      <c r="Y63" s="86" t="e">
        <f ca="true">+IF(AND(ISNUMBER(OFFSET('Sanitation Data'!$D$11,0,10*ROW('Sanitation Data'!D57))),'Data Summary'!CN63="Yes"),OFFSET('Sanitation Data'!$D$11,0,10*ROW('Sanitation Data'!D57)),NA())</f>
        <v>#N/A</v>
      </c>
      <c r="Z63" s="86" t="e">
        <f ca="true">+IF(AND(ISNUMBER(OFFSET('Sanitation Data'!$D$12,0,10*ROW('Sanitation Data'!D57))),'Data Summary'!CO63="Yes"),OFFSET('Sanitation Data'!$D$12,0,10*ROW('Sanitation Data'!D57)),NA())</f>
        <v>#N/A</v>
      </c>
      <c r="AA63" s="86" t="e">
        <f ca="true">+IF(AND(ISNUMBER(OFFSET('Sanitation Data'!$E$4,0,10*ROW('Sanitation Data'!E57))),'Data Summary'!CP63="Yes"),100-OFFSET('Sanitation Data'!$E$4,0,10*ROW('Sanitation Data'!E57)),NA())</f>
        <v>#N/A</v>
      </c>
      <c r="AB63" s="86" t="e">
        <f ca="true">+IF(AND(ISNUMBER(OFFSET('Sanitation Data'!$E$6,0,10*ROW('Sanitation Data'!E57))),'Data Summary'!CQ63="Yes"),OFFSET('Sanitation Data'!$E$6,0,10*ROW('Sanitation Data'!E57)),NA())</f>
        <v>#N/A</v>
      </c>
      <c r="AC63" s="86" t="e">
        <f ca="true">+IF(AND(ISNUMBER(OFFSET('Sanitation Data'!$E$10,0,10*ROW('Sanitation Data'!E57))),'Data Summary'!CR63="Yes"),OFFSET('Sanitation Data'!$E$10,0,10*ROW('Sanitation Data'!E57)),NA())</f>
        <v>#N/A</v>
      </c>
      <c r="AD63" s="86" t="e">
        <f ca="true">+IF(AND(ISNUMBER(OFFSET('Sanitation Data'!$E$11,0,10*ROW('Sanitation Data'!E57))),'Data Summary'!CS63="Yes"),OFFSET('Sanitation Data'!$E$11,0,10*ROW('Sanitation Data'!E57)),NA())</f>
        <v>#N/A</v>
      </c>
      <c r="AE63" s="86" t="e">
        <f ca="true">+IF(AND(ISNUMBER(OFFSET('Sanitation Data'!$E$12,0,10*ROW('Sanitation Data'!E57))),'Data Summary'!CT63="Yes"),OFFSET('Sanitation Data'!$E$12,0,10*ROW('Sanitation Data'!E57)),NA())</f>
        <v>#N/A</v>
      </c>
      <c r="AF63" s="86" t="e">
        <f ca="true">+IF(AND(ISNUMBER(OFFSET('Sanitation Data'!$F$4,0,10*ROW('Sanitation Data'!F57))),'Data Summary'!CU63="Yes"),100-OFFSET('Sanitation Data'!$F$4,0,10*ROW('Sanitation Data'!F57)),NA())</f>
        <v>#N/A</v>
      </c>
      <c r="AG63" s="86" t="e">
        <f ca="true">+IF(AND(ISNUMBER(OFFSET('Sanitation Data'!$F$6,0,10*ROW('Sanitation Data'!F57))),'Data Summary'!CV63="Yes"),OFFSET('Sanitation Data'!$F$6,0,10*ROW('Sanitation Data'!F57)),NA())</f>
        <v>#N/A</v>
      </c>
      <c r="AH63" s="86" t="e">
        <f ca="true">+IF(AND(ISNUMBER(OFFSET('Sanitation Data'!$F$10,0,10*ROW('Sanitation Data'!F57))),'Data Summary'!CW63="Yes"),OFFSET('Sanitation Data'!$F$10,0,10*ROW('Sanitation Data'!F57)),NA())</f>
        <v>#N/A</v>
      </c>
      <c r="AI63" s="86" t="e">
        <f ca="true">+IF(AND(ISNUMBER(OFFSET('Sanitation Data'!$F$11,0,10*ROW('Sanitation Data'!F57))),'Data Summary'!CX63="Yes"),OFFSET('Sanitation Data'!$F$11,0,10*ROW('Sanitation Data'!F57)),NA())</f>
        <v>#N/A</v>
      </c>
      <c r="AJ63" s="86" t="e">
        <f ca="true">+IF(AND(ISNUMBER(OFFSET('Sanitation Data'!$F$12,0,10*ROW('Sanitation Data'!F57))),'Data Summary'!CY63="Yes"),OFFSET('Sanitation Data'!$F$12,0,10*ROW('Sanitation Data'!F57)),NA())</f>
        <v>#N/A</v>
      </c>
      <c r="AK63" s="86" t="e">
        <f ca="true">+IF(AND(ISNUMBER(OFFSET('Sanitation Data'!$G$4,0,10*ROW('Sanitation Data'!G57))),'Data Summary'!CZ63="Yes"),100-OFFSET('Sanitation Data'!$G$4,0,10*ROW('Sanitation Data'!G57)),NA())</f>
        <v>#N/A</v>
      </c>
      <c r="AL63" s="86" t="e">
        <f ca="true">+IF(AND(ISNUMBER(OFFSET('Sanitation Data'!$G$6,0,10*ROW('Sanitation Data'!G57))),'Data Summary'!DA63="Yes"),OFFSET('Sanitation Data'!$G$6,0,10*ROW('Sanitation Data'!G57)),NA())</f>
        <v>#N/A</v>
      </c>
      <c r="AM63" s="86" t="e">
        <f ca="true">+IF(AND(ISNUMBER(OFFSET('Sanitation Data'!$G$10,0,10*ROW('Sanitation Data'!G57))),'Data Summary'!DB63="Yes"),OFFSET('Sanitation Data'!$G$10,0,10*ROW('Sanitation Data'!G57)),NA())</f>
        <v>#N/A</v>
      </c>
      <c r="AN63" s="86" t="e">
        <f ca="true">+IF(AND(ISNUMBER(OFFSET('Sanitation Data'!$G$11,0,10*ROW('Sanitation Data'!G57))),'Data Summary'!DC63="Yes"),OFFSET('Sanitation Data'!$G$11,0,10*ROW('Sanitation Data'!G57)),NA())</f>
        <v>#N/A</v>
      </c>
      <c r="AO63" s="86" t="e">
        <f ca="true">+IF(AND(ISNUMBER(OFFSET('Sanitation Data'!$G$12,0,10*ROW('Sanitation Data'!G57))),'Data Summary'!DD63="Yes"),OFFSET('Sanitation Data'!$G$12,0,10*ROW('Sanitation Data'!G57)),NA())</f>
        <v>#N/A</v>
      </c>
      <c r="AP63" s="86" t="e">
        <f ca="true">+IF(AND(ISNUMBER(OFFSET('Sanitation Data'!$H$4,0,10*ROW('Sanitation Data'!H57))),'Data Summary'!DE63="Yes"),100-OFFSET('Sanitation Data'!$H$4,0,10*ROW('Sanitation Data'!H57)),NA())</f>
        <v>#N/A</v>
      </c>
      <c r="AQ63" s="86" t="e">
        <f ca="true">+IF(AND(ISNUMBER(OFFSET('Sanitation Data'!$H$6,0,10*ROW('Sanitation Data'!H57))),'Data Summary'!DF63="Yes"),OFFSET('Sanitation Data'!$H$6,0,10*ROW('Sanitation Data'!H57)),NA())</f>
        <v>#N/A</v>
      </c>
      <c r="AR63" s="86" t="e">
        <f ca="true">+IF(AND(ISNUMBER(OFFSET('Sanitation Data'!$H$10,0,10*ROW('Sanitation Data'!H57))),'Data Summary'!DG63="Yes"),OFFSET('Sanitation Data'!$H$10,0,10*ROW('Sanitation Data'!H57)),NA())</f>
        <v>#N/A</v>
      </c>
      <c r="AS63" s="86" t="e">
        <f ca="true">+IF(AND(ISNUMBER(OFFSET('Sanitation Data'!$H$11,0,10*ROW('Sanitation Data'!H57))),'Data Summary'!DH63="Yes"),OFFSET('Sanitation Data'!$H$11,0,10*ROW('Sanitation Data'!H57)),NA())</f>
        <v>#N/A</v>
      </c>
      <c r="AT63" s="86" t="e">
        <f ca="true">+IF(AND(ISNUMBER(OFFSET('Sanitation Data'!$H$12,0,10*ROW('Sanitation Data'!H57))),'Data Summary'!DI63="Yes"),OFFSET('Sanitation Data'!$H$12,0,10*ROW('Sanitation Data'!H57)),NA())</f>
        <v>#N/A</v>
      </c>
      <c r="AU63" s="86" t="e">
        <f ca="true">+IF(AND(ISNUMBER(OFFSET('Sanitation Data'!$I$4,0,10*ROW('Sanitation Data'!I57))),'Data Summary'!DJ63="Yes"),100-OFFSET('Sanitation Data'!$I$4,0,10*ROW('Sanitation Data'!I57)),NA())</f>
        <v>#N/A</v>
      </c>
      <c r="AV63" s="86" t="e">
        <f ca="true">+IF(AND(ISNUMBER(OFFSET('Sanitation Data'!$I$6,0,10*ROW('Sanitation Data'!I57))),'Data Summary'!DK63="Yes"),OFFSET('Sanitation Data'!$I$6,0,10*ROW('Sanitation Data'!I57)),NA())</f>
        <v>#N/A</v>
      </c>
      <c r="AW63" s="86" t="e">
        <f ca="true">+IF(AND(ISNUMBER(OFFSET('Sanitation Data'!$I$10,0,10*ROW('Sanitation Data'!I57))),'Data Summary'!DL63="Yes"),OFFSET('Sanitation Data'!$I$10,0,10*ROW('Sanitation Data'!I57)),NA())</f>
        <v>#N/A</v>
      </c>
      <c r="AX63" s="86" t="e">
        <f ca="true">+IF(AND(ISNUMBER(OFFSET('Sanitation Data'!$I$11,0,10*ROW('Sanitation Data'!I57))),'Data Summary'!DM63="Yes"),OFFSET('Sanitation Data'!$I$11,0,10*ROW('Sanitation Data'!I57)),NA())</f>
        <v>#N/A</v>
      </c>
      <c r="AY63" s="86" t="e">
        <f ca="true">+IF(AND(ISNUMBER(OFFSET('Sanitation Data'!$I$12,0,10*ROW('Sanitation Data'!I57))),'Data Summary'!DN63="Yes"),OFFSET('Sanitation Data'!$I$12,0,10*ROW('Sanitation Data'!I57)),NA())</f>
        <v>#N/A</v>
      </c>
      <c r="AZ63" s="87" t="e">
        <f ca="true">+IF(AND(ISNUMBER(OFFSET('Hygiene Data'!$D$5,0,10*ROW('Hygiene Data'!D57))),'Data Summary'!DO63="Yes"),OFFSET('Hygiene Data'!$D$5,0,10*ROW('Hygiene Data'!D57)),NA())</f>
        <v>#N/A</v>
      </c>
      <c r="BA63" s="87" t="e">
        <f ca="true">+IF(AND(ISNUMBER(OFFSET('Hygiene Data'!$D$7,0,10*ROW('Hygiene Data'!D57))),'Data Summary'!DP63="Yes"),OFFSET('Hygiene Data'!$D$7,0,10*ROW('Hygiene Data'!D57)),NA())</f>
        <v>#N/A</v>
      </c>
      <c r="BB63" s="87" t="e">
        <f ca="true">+IF(AND(ISNUMBER(OFFSET('Hygiene Data'!$D$9,0,10*ROW('Hygiene Data'!D57))),'Data Summary'!DQ63="Yes"),OFFSET('Hygiene Data'!$D$9,0,10*ROW('Hygiene Data'!D57)),NA())</f>
        <v>#N/A</v>
      </c>
      <c r="BC63" s="87" t="e">
        <f ca="true">+IF(AND(ISNUMBER(OFFSET('Hygiene Data'!$E$5,0,10*ROW('Hygiene Data'!E57))),'Data Summary'!DR63="Yes"),OFFSET('Hygiene Data'!$E$5,0,10*ROW('Hygiene Data'!E57)),NA())</f>
        <v>#N/A</v>
      </c>
      <c r="BD63" s="87" t="e">
        <f ca="true">+IF(AND(ISNUMBER(OFFSET('Hygiene Data'!$E$7,0,10*ROW('Hygiene Data'!E57))),'Data Summary'!DS63="Yes"),OFFSET('Hygiene Data'!$E$7,0,10*ROW('Hygiene Data'!E57)),NA())</f>
        <v>#N/A</v>
      </c>
      <c r="BE63" s="87" t="e">
        <f ca="true">+IF(AND(ISNUMBER(OFFSET('Hygiene Data'!$E$9,0,10*ROW('Hygiene Data'!E57))),'Data Summary'!DT63="Yes"),OFFSET('Hygiene Data'!$E$9,0,10*ROW('Hygiene Data'!E57)),NA())</f>
        <v>#N/A</v>
      </c>
      <c r="BF63" s="87" t="e">
        <f ca="true">+IF(AND(ISNUMBER(OFFSET('Hygiene Data'!$F$5,0,10*ROW('Hygiene Data'!F57))),'Data Summary'!DU63="Yes"),OFFSET('Hygiene Data'!$F$5,0,10*ROW('Hygiene Data'!F57)),NA())</f>
        <v>#N/A</v>
      </c>
      <c r="BG63" s="87" t="e">
        <f ca="true">+IF(AND(ISNUMBER(OFFSET('Hygiene Data'!$F$7,0,10*ROW('Hygiene Data'!F57))),'Data Summary'!DV63="Yes"),OFFSET('Hygiene Data'!$F$7,0,10*ROW('Hygiene Data'!F57)),NA())</f>
        <v>#N/A</v>
      </c>
      <c r="BH63" s="87" t="e">
        <f ca="true">+IF(AND(ISNUMBER(OFFSET('Hygiene Data'!$F$9,0,10*ROW('Hygiene Data'!F57))),'Data Summary'!DW63="Yes"),OFFSET('Hygiene Data'!$F$9,0,10*ROW('Hygiene Data'!F57)),NA())</f>
        <v>#N/A</v>
      </c>
      <c r="BI63" s="87" t="e">
        <f ca="true">+IF(AND(ISNUMBER(OFFSET('Hygiene Data'!$G$5,0,10*ROW('Hygiene Data'!G57))),'Data Summary'!DX63="Yes"),OFFSET('Hygiene Data'!$G$5,0,10*ROW('Hygiene Data'!G57)),NA())</f>
        <v>#N/A</v>
      </c>
      <c r="BJ63" s="87" t="e">
        <f ca="true">+IF(AND(ISNUMBER(OFFSET('Hygiene Data'!$G$7,0,10*ROW('Hygiene Data'!G57))),'Data Summary'!DY63="Yes"),OFFSET('Hygiene Data'!$G$7,0,10*ROW('Hygiene Data'!G57)),NA())</f>
        <v>#N/A</v>
      </c>
      <c r="BK63" s="87" t="e">
        <f ca="true">+IF(AND(ISNUMBER(OFFSET('Hygiene Data'!$G$9,0,10*ROW('Hygiene Data'!G57))),'Data Summary'!DZ63="Yes"),OFFSET('Hygiene Data'!$G$9,0,10*ROW('Hygiene Data'!G57)),NA())</f>
        <v>#N/A</v>
      </c>
      <c r="BL63" s="87" t="e">
        <f ca="true">+IF(AND(ISNUMBER(OFFSET('Hygiene Data'!$H$5,0,10*ROW('Hygiene Data'!H57))),'Data Summary'!EA63="Yes"),OFFSET('Hygiene Data'!$H$5,0,10*ROW('Hygiene Data'!H57)),NA())</f>
        <v>#N/A</v>
      </c>
      <c r="BM63" s="87" t="e">
        <f ca="true">+IF(AND(ISNUMBER(OFFSET('Hygiene Data'!$H$7,0,10*ROW('Hygiene Data'!H57))),'Data Summary'!EB63="Yes"),OFFSET('Hygiene Data'!$H$7,0,10*ROW('Hygiene Data'!H57)),NA())</f>
        <v>#N/A</v>
      </c>
      <c r="BN63" s="87" t="e">
        <f ca="true">+IF(AND(ISNUMBER(OFFSET('Hygiene Data'!$H$9,0,10*ROW('Hygiene Data'!H57))),'Data Summary'!EC63="Yes"),OFFSET('Hygiene Data'!$H$9,0,10*ROW('Hygiene Data'!H57)),NA())</f>
        <v>#N/A</v>
      </c>
      <c r="BO63" s="87" t="e">
        <f ca="true">+IF(AND(ISNUMBER(OFFSET('Hygiene Data'!$I$5,0,10*ROW('Hygiene Data'!I57))),'Data Summary'!ED63="Yes"),OFFSET('Hygiene Data'!$I$5,0,10*ROW('Hygiene Data'!I57)),NA())</f>
        <v>#N/A</v>
      </c>
      <c r="BP63" s="87" t="e">
        <f ca="true">+IF(AND(ISNUMBER(OFFSET('Hygiene Data'!$I$7,0,10*ROW('Hygiene Data'!I57))),'Data Summary'!EE63="Yes"),OFFSET('Hygiene Data'!$I$7,0,10*ROW('Hygiene Data'!I57)),NA())</f>
        <v>#N/A</v>
      </c>
      <c r="BQ63" s="87" t="e">
        <f ca="true">+IF(AND(ISNUMBER(OFFSET('Hygiene Data'!$I$9,0,10*ROW('Hygiene Data'!I57))),'Data Summary'!EF63="Yes"),OFFSET('Hygiene Data'!$I$9,0,10*ROW('Hygiene Data'!I57)),NA())</f>
        <v>#N/A</v>
      </c>
    </row>
    <row xmlns:x14ac="http://schemas.microsoft.com/office/spreadsheetml/2009/9/ac" r="64" x14ac:dyDescent="0.2">
      <c r="A64" s="319" t="e">
        <f ca="true">+RIGHT('Data Summary'!A64,LEN('Data Summary'!A64)-9)</f>
        <v>#VALUE!</v>
      </c>
      <c r="B64" s="32" t="str">
        <f ca="true">+IF(ISTEXT('Data Summary'!B64),'Data Summary'!B64,"")</f>
        <v/>
      </c>
      <c r="C64" s="318" t="e">
        <f ca="true">+VALUE('Data Summary'!C64)</f>
        <v>#VALUE!</v>
      </c>
      <c r="D64" s="85" t="e">
        <f ca="true">+IF(AND(ISNUMBER(OFFSET('Water Data'!$D$4,0,10*ROW('Water Data'!D58))),'Data Summary'!BS64="Yes"),100-OFFSET('Water Data'!$D$4,0,10*ROW('Water Data'!D58)),NA())</f>
        <v>#N/A</v>
      </c>
      <c r="E64" s="85" t="e">
        <f ca="true">+IF(AND(ISNUMBER(OFFSET('Water Data'!$D$6,0,10*ROW('Water Data'!D58))),'Data Summary'!BT64="Yes"),OFFSET('Water Data'!$D$6,0,10*ROW('Water Data'!D58)),NA())</f>
        <v>#N/A</v>
      </c>
      <c r="F64" s="85" t="e">
        <f ca="true">+IF(AND(ISNUMBER(OFFSET('Water Data'!$D$9,0,10*ROW('Water Data'!D58))),'Data Summary'!BU64="Yes"),OFFSET('Water Data'!$D$9,0,10*ROW('Water Data'!D58)),NA())</f>
        <v>#N/A</v>
      </c>
      <c r="G64" s="85" t="e">
        <f ca="true">+IF(AND(ISNUMBER(OFFSET('Water Data'!$E$4,0,10*ROW('Water Data'!E58))),'Data Summary'!BV64="Yes"),100-OFFSET('Water Data'!$E$4,0,10*ROW('Water Data'!E58)),NA())</f>
        <v>#N/A</v>
      </c>
      <c r="H64" s="85" t="e">
        <f ca="true">+IF(AND(ISNUMBER(OFFSET('Water Data'!$E$6,0,10*ROW('Water Data'!E58))),'Data Summary'!BW64="Yes"),OFFSET('Water Data'!$E$6,0,10*ROW('Water Data'!E58)),NA())</f>
        <v>#N/A</v>
      </c>
      <c r="I64" s="85" t="e">
        <f ca="true">+IF(AND(ISNUMBER(OFFSET('Water Data'!$E$9,0,10*ROW('Water Data'!E58))),'Data Summary'!BX64="Yes"),OFFSET('Water Data'!$E$9,0,10*ROW('Water Data'!E58)),NA())</f>
        <v>#N/A</v>
      </c>
      <c r="J64" s="85" t="e">
        <f ca="true">+IF(AND(ISNUMBER(OFFSET('Water Data'!$F$4,0,10*ROW('Water Data'!F58))),'Data Summary'!BY64="Yes"),100-OFFSET('Water Data'!$F$4,0,10*ROW('Water Data'!F58)),NA())</f>
        <v>#N/A</v>
      </c>
      <c r="K64" s="85" t="e">
        <f ca="true">+IF(AND(ISNUMBER(OFFSET('Water Data'!$F$6,0,10*ROW('Water Data'!F58))),'Data Summary'!BZ64="Yes"),OFFSET('Water Data'!$F$6,0,10*ROW('Water Data'!F58)),NA())</f>
        <v>#N/A</v>
      </c>
      <c r="L64" s="85" t="e">
        <f ca="true">+IF(AND(ISNUMBER(OFFSET('Water Data'!$F$9,0,10*ROW('Water Data'!F58))),'Data Summary'!CA64="Yes"),OFFSET('Water Data'!$F$9,0,10*ROW('Water Data'!F58)),NA())</f>
        <v>#N/A</v>
      </c>
      <c r="M64" s="85" t="e">
        <f ca="true">+IF(AND(ISNUMBER(OFFSET('Water Data'!$G$4,0,10*ROW('Water Data'!G58))),'Data Summary'!CB64="Yes"),100-OFFSET('Water Data'!$G$4,0,10*ROW('Water Data'!G58)),NA())</f>
        <v>#N/A</v>
      </c>
      <c r="N64" s="85" t="e">
        <f ca="true">+IF(AND(ISNUMBER(OFFSET('Water Data'!$G$6,0,10*ROW('Water Data'!G58))),'Data Summary'!CC64="Yes"),OFFSET('Water Data'!$G$6,0,10*ROW('Water Data'!G58)),NA())</f>
        <v>#N/A</v>
      </c>
      <c r="O64" s="85" t="e">
        <f ca="true">+IF(AND(ISNUMBER(OFFSET('Water Data'!$G$9,0,10*ROW('Water Data'!G58))),'Data Summary'!CD64="Yes"),OFFSET('Water Data'!$G$9,0,10*ROW('Water Data'!G58)),NA())</f>
        <v>#N/A</v>
      </c>
      <c r="P64" s="85" t="e">
        <f ca="true">+IF(AND(ISNUMBER(OFFSET('Water Data'!$H$4,0,10*ROW('Water Data'!H58))),'Data Summary'!CE64="Yes"),100-OFFSET('Water Data'!$H$4,0,10*ROW('Water Data'!H58)),NA())</f>
        <v>#N/A</v>
      </c>
      <c r="Q64" s="85" t="e">
        <f ca="true">+IF(AND(ISNUMBER(OFFSET('Water Data'!$H$6,0,10*ROW('Water Data'!H58))),'Data Summary'!CF64="Yes"),OFFSET('Water Data'!$H$6,0,10*ROW('Water Data'!H58)),NA())</f>
        <v>#N/A</v>
      </c>
      <c r="R64" s="85" t="e">
        <f ca="true">+IF(AND(ISNUMBER(OFFSET('Water Data'!$H$9,0,10*ROW('Water Data'!H58))),'Data Summary'!CG64="Yes"),OFFSET('Water Data'!$H$9,0,10*ROW('Water Data'!H58)),NA())</f>
        <v>#N/A</v>
      </c>
      <c r="S64" s="85" t="e">
        <f ca="true">+IF(AND(ISNUMBER(OFFSET('Water Data'!$I$4,0,10*ROW('Water Data'!I58))),'Data Summary'!CH64="Yes"),100-OFFSET('Water Data'!$I$4,0,10*ROW('Water Data'!I58)),NA())</f>
        <v>#N/A</v>
      </c>
      <c r="T64" s="85" t="e">
        <f ca="true">+IF(AND(ISNUMBER(OFFSET('Water Data'!$I$6,0,10*ROW('Water Data'!I58))),'Data Summary'!CI64="Yes"),OFFSET('Water Data'!$I$6,0,10*ROW('Water Data'!I58)),NA())</f>
        <v>#N/A</v>
      </c>
      <c r="U64" s="85" t="e">
        <f ca="true">+IF(AND(ISNUMBER(OFFSET('Water Data'!$I$9,0,10*ROW('Water Data'!I58))),'Data Summary'!CJ64="Yes"),OFFSET('Water Data'!$I$9,0,10*ROW('Water Data'!I58)),NA())</f>
        <v>#N/A</v>
      </c>
      <c r="V64" s="86" t="e">
        <f ca="true">+IF(AND(ISNUMBER(OFFSET('Sanitation Data'!$D$4,0,10*ROW('Sanitation Data'!D58))),'Data Summary'!CK64="Yes"),100-OFFSET('Sanitation Data'!$D$4,0,10*ROW('Sanitation Data'!D58)),NA())</f>
        <v>#N/A</v>
      </c>
      <c r="W64" s="86" t="e">
        <f ca="true">+IF(AND(ISNUMBER(OFFSET('Sanitation Data'!$D$6,0,10*ROW('Sanitation Data'!D58))),'Data Summary'!CL64="Yes"),OFFSET('Sanitation Data'!$D$6,0,10*ROW('Sanitation Data'!D58)),NA())</f>
        <v>#N/A</v>
      </c>
      <c r="X64" s="86" t="e">
        <f ca="true">+IF(AND(ISNUMBER(OFFSET('Sanitation Data'!$D$10,0,10*ROW('Sanitation Data'!D58))),'Data Summary'!CM64="Yes"),OFFSET('Sanitation Data'!$D$10,0,10*ROW('Sanitation Data'!D58)),NA())</f>
        <v>#N/A</v>
      </c>
      <c r="Y64" s="86" t="e">
        <f ca="true">+IF(AND(ISNUMBER(OFFSET('Sanitation Data'!$D$11,0,10*ROW('Sanitation Data'!D58))),'Data Summary'!CN64="Yes"),OFFSET('Sanitation Data'!$D$11,0,10*ROW('Sanitation Data'!D58)),NA())</f>
        <v>#N/A</v>
      </c>
      <c r="Z64" s="86" t="e">
        <f ca="true">+IF(AND(ISNUMBER(OFFSET('Sanitation Data'!$D$12,0,10*ROW('Sanitation Data'!D58))),'Data Summary'!CO64="Yes"),OFFSET('Sanitation Data'!$D$12,0,10*ROW('Sanitation Data'!D58)),NA())</f>
        <v>#N/A</v>
      </c>
      <c r="AA64" s="86" t="e">
        <f ca="true">+IF(AND(ISNUMBER(OFFSET('Sanitation Data'!$E$4,0,10*ROW('Sanitation Data'!E58))),'Data Summary'!CP64="Yes"),100-OFFSET('Sanitation Data'!$E$4,0,10*ROW('Sanitation Data'!E58)),NA())</f>
        <v>#N/A</v>
      </c>
      <c r="AB64" s="86" t="e">
        <f ca="true">+IF(AND(ISNUMBER(OFFSET('Sanitation Data'!$E$6,0,10*ROW('Sanitation Data'!E58))),'Data Summary'!CQ64="Yes"),OFFSET('Sanitation Data'!$E$6,0,10*ROW('Sanitation Data'!E58)),NA())</f>
        <v>#N/A</v>
      </c>
      <c r="AC64" s="86" t="e">
        <f ca="true">+IF(AND(ISNUMBER(OFFSET('Sanitation Data'!$E$10,0,10*ROW('Sanitation Data'!E58))),'Data Summary'!CR64="Yes"),OFFSET('Sanitation Data'!$E$10,0,10*ROW('Sanitation Data'!E58)),NA())</f>
        <v>#N/A</v>
      </c>
      <c r="AD64" s="86" t="e">
        <f ca="true">+IF(AND(ISNUMBER(OFFSET('Sanitation Data'!$E$11,0,10*ROW('Sanitation Data'!E58))),'Data Summary'!CS64="Yes"),OFFSET('Sanitation Data'!$E$11,0,10*ROW('Sanitation Data'!E58)),NA())</f>
        <v>#N/A</v>
      </c>
      <c r="AE64" s="86" t="e">
        <f ca="true">+IF(AND(ISNUMBER(OFFSET('Sanitation Data'!$E$12,0,10*ROW('Sanitation Data'!E58))),'Data Summary'!CT64="Yes"),OFFSET('Sanitation Data'!$E$12,0,10*ROW('Sanitation Data'!E58)),NA())</f>
        <v>#N/A</v>
      </c>
      <c r="AF64" s="86" t="e">
        <f ca="true">+IF(AND(ISNUMBER(OFFSET('Sanitation Data'!$F$4,0,10*ROW('Sanitation Data'!F58))),'Data Summary'!CU64="Yes"),100-OFFSET('Sanitation Data'!$F$4,0,10*ROW('Sanitation Data'!F58)),NA())</f>
        <v>#N/A</v>
      </c>
      <c r="AG64" s="86" t="e">
        <f ca="true">+IF(AND(ISNUMBER(OFFSET('Sanitation Data'!$F$6,0,10*ROW('Sanitation Data'!F58))),'Data Summary'!CV64="Yes"),OFFSET('Sanitation Data'!$F$6,0,10*ROW('Sanitation Data'!F58)),NA())</f>
        <v>#N/A</v>
      </c>
      <c r="AH64" s="86" t="e">
        <f ca="true">+IF(AND(ISNUMBER(OFFSET('Sanitation Data'!$F$10,0,10*ROW('Sanitation Data'!F58))),'Data Summary'!CW64="Yes"),OFFSET('Sanitation Data'!$F$10,0,10*ROW('Sanitation Data'!F58)),NA())</f>
        <v>#N/A</v>
      </c>
      <c r="AI64" s="86" t="e">
        <f ca="true">+IF(AND(ISNUMBER(OFFSET('Sanitation Data'!$F$11,0,10*ROW('Sanitation Data'!F58))),'Data Summary'!CX64="Yes"),OFFSET('Sanitation Data'!$F$11,0,10*ROW('Sanitation Data'!F58)),NA())</f>
        <v>#N/A</v>
      </c>
      <c r="AJ64" s="86" t="e">
        <f ca="true">+IF(AND(ISNUMBER(OFFSET('Sanitation Data'!$F$12,0,10*ROW('Sanitation Data'!F58))),'Data Summary'!CY64="Yes"),OFFSET('Sanitation Data'!$F$12,0,10*ROW('Sanitation Data'!F58)),NA())</f>
        <v>#N/A</v>
      </c>
      <c r="AK64" s="86" t="e">
        <f ca="true">+IF(AND(ISNUMBER(OFFSET('Sanitation Data'!$G$4,0,10*ROW('Sanitation Data'!G58))),'Data Summary'!CZ64="Yes"),100-OFFSET('Sanitation Data'!$G$4,0,10*ROW('Sanitation Data'!G58)),NA())</f>
        <v>#N/A</v>
      </c>
      <c r="AL64" s="86" t="e">
        <f ca="true">+IF(AND(ISNUMBER(OFFSET('Sanitation Data'!$G$6,0,10*ROW('Sanitation Data'!G58))),'Data Summary'!DA64="Yes"),OFFSET('Sanitation Data'!$G$6,0,10*ROW('Sanitation Data'!G58)),NA())</f>
        <v>#N/A</v>
      </c>
      <c r="AM64" s="86" t="e">
        <f ca="true">+IF(AND(ISNUMBER(OFFSET('Sanitation Data'!$G$10,0,10*ROW('Sanitation Data'!G58))),'Data Summary'!DB64="Yes"),OFFSET('Sanitation Data'!$G$10,0,10*ROW('Sanitation Data'!G58)),NA())</f>
        <v>#N/A</v>
      </c>
      <c r="AN64" s="86" t="e">
        <f ca="true">+IF(AND(ISNUMBER(OFFSET('Sanitation Data'!$G$11,0,10*ROW('Sanitation Data'!G58))),'Data Summary'!DC64="Yes"),OFFSET('Sanitation Data'!$G$11,0,10*ROW('Sanitation Data'!G58)),NA())</f>
        <v>#N/A</v>
      </c>
      <c r="AO64" s="86" t="e">
        <f ca="true">+IF(AND(ISNUMBER(OFFSET('Sanitation Data'!$G$12,0,10*ROW('Sanitation Data'!G58))),'Data Summary'!DD64="Yes"),OFFSET('Sanitation Data'!$G$12,0,10*ROW('Sanitation Data'!G58)),NA())</f>
        <v>#N/A</v>
      </c>
      <c r="AP64" s="86" t="e">
        <f ca="true">+IF(AND(ISNUMBER(OFFSET('Sanitation Data'!$H$4,0,10*ROW('Sanitation Data'!H58))),'Data Summary'!DE64="Yes"),100-OFFSET('Sanitation Data'!$H$4,0,10*ROW('Sanitation Data'!H58)),NA())</f>
        <v>#N/A</v>
      </c>
      <c r="AQ64" s="86" t="e">
        <f ca="true">+IF(AND(ISNUMBER(OFFSET('Sanitation Data'!$H$6,0,10*ROW('Sanitation Data'!H58))),'Data Summary'!DF64="Yes"),OFFSET('Sanitation Data'!$H$6,0,10*ROW('Sanitation Data'!H58)),NA())</f>
        <v>#N/A</v>
      </c>
      <c r="AR64" s="86" t="e">
        <f ca="true">+IF(AND(ISNUMBER(OFFSET('Sanitation Data'!$H$10,0,10*ROW('Sanitation Data'!H58))),'Data Summary'!DG64="Yes"),OFFSET('Sanitation Data'!$H$10,0,10*ROW('Sanitation Data'!H58)),NA())</f>
        <v>#N/A</v>
      </c>
      <c r="AS64" s="86" t="e">
        <f ca="true">+IF(AND(ISNUMBER(OFFSET('Sanitation Data'!$H$11,0,10*ROW('Sanitation Data'!H58))),'Data Summary'!DH64="Yes"),OFFSET('Sanitation Data'!$H$11,0,10*ROW('Sanitation Data'!H58)),NA())</f>
        <v>#N/A</v>
      </c>
      <c r="AT64" s="86" t="e">
        <f ca="true">+IF(AND(ISNUMBER(OFFSET('Sanitation Data'!$H$12,0,10*ROW('Sanitation Data'!H58))),'Data Summary'!DI64="Yes"),OFFSET('Sanitation Data'!$H$12,0,10*ROW('Sanitation Data'!H58)),NA())</f>
        <v>#N/A</v>
      </c>
      <c r="AU64" s="86" t="e">
        <f ca="true">+IF(AND(ISNUMBER(OFFSET('Sanitation Data'!$I$4,0,10*ROW('Sanitation Data'!I58))),'Data Summary'!DJ64="Yes"),100-OFFSET('Sanitation Data'!$I$4,0,10*ROW('Sanitation Data'!I58)),NA())</f>
        <v>#N/A</v>
      </c>
      <c r="AV64" s="86" t="e">
        <f ca="true">+IF(AND(ISNUMBER(OFFSET('Sanitation Data'!$I$6,0,10*ROW('Sanitation Data'!I58))),'Data Summary'!DK64="Yes"),OFFSET('Sanitation Data'!$I$6,0,10*ROW('Sanitation Data'!I58)),NA())</f>
        <v>#N/A</v>
      </c>
      <c r="AW64" s="86" t="e">
        <f ca="true">+IF(AND(ISNUMBER(OFFSET('Sanitation Data'!$I$10,0,10*ROW('Sanitation Data'!I58))),'Data Summary'!DL64="Yes"),OFFSET('Sanitation Data'!$I$10,0,10*ROW('Sanitation Data'!I58)),NA())</f>
        <v>#N/A</v>
      </c>
      <c r="AX64" s="86" t="e">
        <f ca="true">+IF(AND(ISNUMBER(OFFSET('Sanitation Data'!$I$11,0,10*ROW('Sanitation Data'!I58))),'Data Summary'!DM64="Yes"),OFFSET('Sanitation Data'!$I$11,0,10*ROW('Sanitation Data'!I58)),NA())</f>
        <v>#N/A</v>
      </c>
      <c r="AY64" s="86" t="e">
        <f ca="true">+IF(AND(ISNUMBER(OFFSET('Sanitation Data'!$I$12,0,10*ROW('Sanitation Data'!I58))),'Data Summary'!DN64="Yes"),OFFSET('Sanitation Data'!$I$12,0,10*ROW('Sanitation Data'!I58)),NA())</f>
        <v>#N/A</v>
      </c>
      <c r="AZ64" s="87" t="e">
        <f ca="true">+IF(AND(ISNUMBER(OFFSET('Hygiene Data'!$D$5,0,10*ROW('Hygiene Data'!D58))),'Data Summary'!DO64="Yes"),OFFSET('Hygiene Data'!$D$5,0,10*ROW('Hygiene Data'!D58)),NA())</f>
        <v>#N/A</v>
      </c>
      <c r="BA64" s="87" t="e">
        <f ca="true">+IF(AND(ISNUMBER(OFFSET('Hygiene Data'!$D$7,0,10*ROW('Hygiene Data'!D58))),'Data Summary'!DP64="Yes"),OFFSET('Hygiene Data'!$D$7,0,10*ROW('Hygiene Data'!D58)),NA())</f>
        <v>#N/A</v>
      </c>
      <c r="BB64" s="87" t="e">
        <f ca="true">+IF(AND(ISNUMBER(OFFSET('Hygiene Data'!$D$9,0,10*ROW('Hygiene Data'!D58))),'Data Summary'!DQ64="Yes"),OFFSET('Hygiene Data'!$D$9,0,10*ROW('Hygiene Data'!D58)),NA())</f>
        <v>#N/A</v>
      </c>
      <c r="BC64" s="87" t="e">
        <f ca="true">+IF(AND(ISNUMBER(OFFSET('Hygiene Data'!$E$5,0,10*ROW('Hygiene Data'!E58))),'Data Summary'!DR64="Yes"),OFFSET('Hygiene Data'!$E$5,0,10*ROW('Hygiene Data'!E58)),NA())</f>
        <v>#N/A</v>
      </c>
      <c r="BD64" s="87" t="e">
        <f ca="true">+IF(AND(ISNUMBER(OFFSET('Hygiene Data'!$E$7,0,10*ROW('Hygiene Data'!E58))),'Data Summary'!DS64="Yes"),OFFSET('Hygiene Data'!$E$7,0,10*ROW('Hygiene Data'!E58)),NA())</f>
        <v>#N/A</v>
      </c>
      <c r="BE64" s="87" t="e">
        <f ca="true">+IF(AND(ISNUMBER(OFFSET('Hygiene Data'!$E$9,0,10*ROW('Hygiene Data'!E58))),'Data Summary'!DT64="Yes"),OFFSET('Hygiene Data'!$E$9,0,10*ROW('Hygiene Data'!E58)),NA())</f>
        <v>#N/A</v>
      </c>
      <c r="BF64" s="87" t="e">
        <f ca="true">+IF(AND(ISNUMBER(OFFSET('Hygiene Data'!$F$5,0,10*ROW('Hygiene Data'!F58))),'Data Summary'!DU64="Yes"),OFFSET('Hygiene Data'!$F$5,0,10*ROW('Hygiene Data'!F58)),NA())</f>
        <v>#N/A</v>
      </c>
      <c r="BG64" s="87" t="e">
        <f ca="true">+IF(AND(ISNUMBER(OFFSET('Hygiene Data'!$F$7,0,10*ROW('Hygiene Data'!F58))),'Data Summary'!DV64="Yes"),OFFSET('Hygiene Data'!$F$7,0,10*ROW('Hygiene Data'!F58)),NA())</f>
        <v>#N/A</v>
      </c>
      <c r="BH64" s="87" t="e">
        <f ca="true">+IF(AND(ISNUMBER(OFFSET('Hygiene Data'!$F$9,0,10*ROW('Hygiene Data'!F58))),'Data Summary'!DW64="Yes"),OFFSET('Hygiene Data'!$F$9,0,10*ROW('Hygiene Data'!F58)),NA())</f>
        <v>#N/A</v>
      </c>
      <c r="BI64" s="87" t="e">
        <f ca="true">+IF(AND(ISNUMBER(OFFSET('Hygiene Data'!$G$5,0,10*ROW('Hygiene Data'!G58))),'Data Summary'!DX64="Yes"),OFFSET('Hygiene Data'!$G$5,0,10*ROW('Hygiene Data'!G58)),NA())</f>
        <v>#N/A</v>
      </c>
      <c r="BJ64" s="87" t="e">
        <f ca="true">+IF(AND(ISNUMBER(OFFSET('Hygiene Data'!$G$7,0,10*ROW('Hygiene Data'!G58))),'Data Summary'!DY64="Yes"),OFFSET('Hygiene Data'!$G$7,0,10*ROW('Hygiene Data'!G58)),NA())</f>
        <v>#N/A</v>
      </c>
      <c r="BK64" s="87" t="e">
        <f ca="true">+IF(AND(ISNUMBER(OFFSET('Hygiene Data'!$G$9,0,10*ROW('Hygiene Data'!G58))),'Data Summary'!DZ64="Yes"),OFFSET('Hygiene Data'!$G$9,0,10*ROW('Hygiene Data'!G58)),NA())</f>
        <v>#N/A</v>
      </c>
      <c r="BL64" s="87" t="e">
        <f ca="true">+IF(AND(ISNUMBER(OFFSET('Hygiene Data'!$H$5,0,10*ROW('Hygiene Data'!H58))),'Data Summary'!EA64="Yes"),OFFSET('Hygiene Data'!$H$5,0,10*ROW('Hygiene Data'!H58)),NA())</f>
        <v>#N/A</v>
      </c>
      <c r="BM64" s="87" t="e">
        <f ca="true">+IF(AND(ISNUMBER(OFFSET('Hygiene Data'!$H$7,0,10*ROW('Hygiene Data'!H58))),'Data Summary'!EB64="Yes"),OFFSET('Hygiene Data'!$H$7,0,10*ROW('Hygiene Data'!H58)),NA())</f>
        <v>#N/A</v>
      </c>
      <c r="BN64" s="87" t="e">
        <f ca="true">+IF(AND(ISNUMBER(OFFSET('Hygiene Data'!$H$9,0,10*ROW('Hygiene Data'!H58))),'Data Summary'!EC64="Yes"),OFFSET('Hygiene Data'!$H$9,0,10*ROW('Hygiene Data'!H58)),NA())</f>
        <v>#N/A</v>
      </c>
      <c r="BO64" s="87" t="e">
        <f ca="true">+IF(AND(ISNUMBER(OFFSET('Hygiene Data'!$I$5,0,10*ROW('Hygiene Data'!I58))),'Data Summary'!ED64="Yes"),OFFSET('Hygiene Data'!$I$5,0,10*ROW('Hygiene Data'!I58)),NA())</f>
        <v>#N/A</v>
      </c>
      <c r="BP64" s="87" t="e">
        <f ca="true">+IF(AND(ISNUMBER(OFFSET('Hygiene Data'!$I$7,0,10*ROW('Hygiene Data'!I58))),'Data Summary'!EE64="Yes"),OFFSET('Hygiene Data'!$I$7,0,10*ROW('Hygiene Data'!I58)),NA())</f>
        <v>#N/A</v>
      </c>
      <c r="BQ64" s="87" t="e">
        <f ca="true">+IF(AND(ISNUMBER(OFFSET('Hygiene Data'!$I$9,0,10*ROW('Hygiene Data'!I58))),'Data Summary'!EF64="Yes"),OFFSET('Hygiene Data'!$I$9,0,10*ROW('Hygiene Data'!I58)),NA())</f>
        <v>#N/A</v>
      </c>
    </row>
    <row xmlns:x14ac="http://schemas.microsoft.com/office/spreadsheetml/2009/9/ac" r="65" x14ac:dyDescent="0.2">
      <c r="A65" s="319" t="e">
        <f ca="true">+RIGHT('Data Summary'!A65,LEN('Data Summary'!A65)-9)</f>
        <v>#VALUE!</v>
      </c>
      <c r="B65" s="32" t="str">
        <f ca="true">+IF(ISTEXT('Data Summary'!B65),'Data Summary'!B65,"")</f>
        <v/>
      </c>
      <c r="C65" s="318" t="e">
        <f ca="true">+VALUE('Data Summary'!C65)</f>
        <v>#VALUE!</v>
      </c>
      <c r="D65" s="85" t="e">
        <f ca="true">+IF(AND(ISNUMBER(OFFSET('Water Data'!$D$4,0,10*ROW('Water Data'!D59))),'Data Summary'!BS65="Yes"),100-OFFSET('Water Data'!$D$4,0,10*ROW('Water Data'!D59)),NA())</f>
        <v>#N/A</v>
      </c>
      <c r="E65" s="85" t="e">
        <f ca="true">+IF(AND(ISNUMBER(OFFSET('Water Data'!$D$6,0,10*ROW('Water Data'!D59))),'Data Summary'!BT65="Yes"),OFFSET('Water Data'!$D$6,0,10*ROW('Water Data'!D59)),NA())</f>
        <v>#N/A</v>
      </c>
      <c r="F65" s="85" t="e">
        <f ca="true">+IF(AND(ISNUMBER(OFFSET('Water Data'!$D$9,0,10*ROW('Water Data'!D59))),'Data Summary'!BU65="Yes"),OFFSET('Water Data'!$D$9,0,10*ROW('Water Data'!D59)),NA())</f>
        <v>#N/A</v>
      </c>
      <c r="G65" s="85" t="e">
        <f ca="true">+IF(AND(ISNUMBER(OFFSET('Water Data'!$E$4,0,10*ROW('Water Data'!E59))),'Data Summary'!BV65="Yes"),100-OFFSET('Water Data'!$E$4,0,10*ROW('Water Data'!E59)),NA())</f>
        <v>#N/A</v>
      </c>
      <c r="H65" s="85" t="e">
        <f ca="true">+IF(AND(ISNUMBER(OFFSET('Water Data'!$E$6,0,10*ROW('Water Data'!E59))),'Data Summary'!BW65="Yes"),OFFSET('Water Data'!$E$6,0,10*ROW('Water Data'!E59)),NA())</f>
        <v>#N/A</v>
      </c>
      <c r="I65" s="85" t="e">
        <f ca="true">+IF(AND(ISNUMBER(OFFSET('Water Data'!$E$9,0,10*ROW('Water Data'!E59))),'Data Summary'!BX65="Yes"),OFFSET('Water Data'!$E$9,0,10*ROW('Water Data'!E59)),NA())</f>
        <v>#N/A</v>
      </c>
      <c r="J65" s="85" t="e">
        <f ca="true">+IF(AND(ISNUMBER(OFFSET('Water Data'!$F$4,0,10*ROW('Water Data'!F59))),'Data Summary'!BY65="Yes"),100-OFFSET('Water Data'!$F$4,0,10*ROW('Water Data'!F59)),NA())</f>
        <v>#N/A</v>
      </c>
      <c r="K65" s="85" t="e">
        <f ca="true">+IF(AND(ISNUMBER(OFFSET('Water Data'!$F$6,0,10*ROW('Water Data'!F59))),'Data Summary'!BZ65="Yes"),OFFSET('Water Data'!$F$6,0,10*ROW('Water Data'!F59)),NA())</f>
        <v>#N/A</v>
      </c>
      <c r="L65" s="85" t="e">
        <f ca="true">+IF(AND(ISNUMBER(OFFSET('Water Data'!$F$9,0,10*ROW('Water Data'!F59))),'Data Summary'!CA65="Yes"),OFFSET('Water Data'!$F$9,0,10*ROW('Water Data'!F59)),NA())</f>
        <v>#N/A</v>
      </c>
      <c r="M65" s="85" t="e">
        <f ca="true">+IF(AND(ISNUMBER(OFFSET('Water Data'!$G$4,0,10*ROW('Water Data'!G59))),'Data Summary'!CB65="Yes"),100-OFFSET('Water Data'!$G$4,0,10*ROW('Water Data'!G59)),NA())</f>
        <v>#N/A</v>
      </c>
      <c r="N65" s="85" t="e">
        <f ca="true">+IF(AND(ISNUMBER(OFFSET('Water Data'!$G$6,0,10*ROW('Water Data'!G59))),'Data Summary'!CC65="Yes"),OFFSET('Water Data'!$G$6,0,10*ROW('Water Data'!G59)),NA())</f>
        <v>#N/A</v>
      </c>
      <c r="O65" s="85" t="e">
        <f ca="true">+IF(AND(ISNUMBER(OFFSET('Water Data'!$G$9,0,10*ROW('Water Data'!G59))),'Data Summary'!CD65="Yes"),OFFSET('Water Data'!$G$9,0,10*ROW('Water Data'!G59)),NA())</f>
        <v>#N/A</v>
      </c>
      <c r="P65" s="85" t="e">
        <f ca="true">+IF(AND(ISNUMBER(OFFSET('Water Data'!$H$4,0,10*ROW('Water Data'!H59))),'Data Summary'!CE65="Yes"),100-OFFSET('Water Data'!$H$4,0,10*ROW('Water Data'!H59)),NA())</f>
        <v>#N/A</v>
      </c>
      <c r="Q65" s="85" t="e">
        <f ca="true">+IF(AND(ISNUMBER(OFFSET('Water Data'!$H$6,0,10*ROW('Water Data'!H59))),'Data Summary'!CF65="Yes"),OFFSET('Water Data'!$H$6,0,10*ROW('Water Data'!H59)),NA())</f>
        <v>#N/A</v>
      </c>
      <c r="R65" s="85" t="e">
        <f ca="true">+IF(AND(ISNUMBER(OFFSET('Water Data'!$H$9,0,10*ROW('Water Data'!H59))),'Data Summary'!CG65="Yes"),OFFSET('Water Data'!$H$9,0,10*ROW('Water Data'!H59)),NA())</f>
        <v>#N/A</v>
      </c>
      <c r="S65" s="85" t="e">
        <f ca="true">+IF(AND(ISNUMBER(OFFSET('Water Data'!$I$4,0,10*ROW('Water Data'!I59))),'Data Summary'!CH65="Yes"),100-OFFSET('Water Data'!$I$4,0,10*ROW('Water Data'!I59)),NA())</f>
        <v>#N/A</v>
      </c>
      <c r="T65" s="85" t="e">
        <f ca="true">+IF(AND(ISNUMBER(OFFSET('Water Data'!$I$6,0,10*ROW('Water Data'!I59))),'Data Summary'!CI65="Yes"),OFFSET('Water Data'!$I$6,0,10*ROW('Water Data'!I59)),NA())</f>
        <v>#N/A</v>
      </c>
      <c r="U65" s="85" t="e">
        <f ca="true">+IF(AND(ISNUMBER(OFFSET('Water Data'!$I$9,0,10*ROW('Water Data'!I59))),'Data Summary'!CJ65="Yes"),OFFSET('Water Data'!$I$9,0,10*ROW('Water Data'!I59)),NA())</f>
        <v>#N/A</v>
      </c>
      <c r="V65" s="86" t="e">
        <f ca="true">+IF(AND(ISNUMBER(OFFSET('Sanitation Data'!$D$4,0,10*ROW('Sanitation Data'!D59))),'Data Summary'!CK65="Yes"),100-OFFSET('Sanitation Data'!$D$4,0,10*ROW('Sanitation Data'!D59)),NA())</f>
        <v>#N/A</v>
      </c>
      <c r="W65" s="86" t="e">
        <f ca="true">+IF(AND(ISNUMBER(OFFSET('Sanitation Data'!$D$6,0,10*ROW('Sanitation Data'!D59))),'Data Summary'!CL65="Yes"),OFFSET('Sanitation Data'!$D$6,0,10*ROW('Sanitation Data'!D59)),NA())</f>
        <v>#N/A</v>
      </c>
      <c r="X65" s="86" t="e">
        <f ca="true">+IF(AND(ISNUMBER(OFFSET('Sanitation Data'!$D$10,0,10*ROW('Sanitation Data'!D59))),'Data Summary'!CM65="Yes"),OFFSET('Sanitation Data'!$D$10,0,10*ROW('Sanitation Data'!D59)),NA())</f>
        <v>#N/A</v>
      </c>
      <c r="Y65" s="86" t="e">
        <f ca="true">+IF(AND(ISNUMBER(OFFSET('Sanitation Data'!$D$11,0,10*ROW('Sanitation Data'!D59))),'Data Summary'!CN65="Yes"),OFFSET('Sanitation Data'!$D$11,0,10*ROW('Sanitation Data'!D59)),NA())</f>
        <v>#N/A</v>
      </c>
      <c r="Z65" s="86" t="e">
        <f ca="true">+IF(AND(ISNUMBER(OFFSET('Sanitation Data'!$D$12,0,10*ROW('Sanitation Data'!D59))),'Data Summary'!CO65="Yes"),OFFSET('Sanitation Data'!$D$12,0,10*ROW('Sanitation Data'!D59)),NA())</f>
        <v>#N/A</v>
      </c>
      <c r="AA65" s="86" t="e">
        <f ca="true">+IF(AND(ISNUMBER(OFFSET('Sanitation Data'!$E$4,0,10*ROW('Sanitation Data'!E59))),'Data Summary'!CP65="Yes"),100-OFFSET('Sanitation Data'!$E$4,0,10*ROW('Sanitation Data'!E59)),NA())</f>
        <v>#N/A</v>
      </c>
      <c r="AB65" s="86" t="e">
        <f ca="true">+IF(AND(ISNUMBER(OFFSET('Sanitation Data'!$E$6,0,10*ROW('Sanitation Data'!E59))),'Data Summary'!CQ65="Yes"),OFFSET('Sanitation Data'!$E$6,0,10*ROW('Sanitation Data'!E59)),NA())</f>
        <v>#N/A</v>
      </c>
      <c r="AC65" s="86" t="e">
        <f ca="true">+IF(AND(ISNUMBER(OFFSET('Sanitation Data'!$E$10,0,10*ROW('Sanitation Data'!E59))),'Data Summary'!CR65="Yes"),OFFSET('Sanitation Data'!$E$10,0,10*ROW('Sanitation Data'!E59)),NA())</f>
        <v>#N/A</v>
      </c>
      <c r="AD65" s="86" t="e">
        <f ca="true">+IF(AND(ISNUMBER(OFFSET('Sanitation Data'!$E$11,0,10*ROW('Sanitation Data'!E59))),'Data Summary'!CS65="Yes"),OFFSET('Sanitation Data'!$E$11,0,10*ROW('Sanitation Data'!E59)),NA())</f>
        <v>#N/A</v>
      </c>
      <c r="AE65" s="86" t="e">
        <f ca="true">+IF(AND(ISNUMBER(OFFSET('Sanitation Data'!$E$12,0,10*ROW('Sanitation Data'!E59))),'Data Summary'!CT65="Yes"),OFFSET('Sanitation Data'!$E$12,0,10*ROW('Sanitation Data'!E59)),NA())</f>
        <v>#N/A</v>
      </c>
      <c r="AF65" s="86" t="e">
        <f ca="true">+IF(AND(ISNUMBER(OFFSET('Sanitation Data'!$F$4,0,10*ROW('Sanitation Data'!F59))),'Data Summary'!CU65="Yes"),100-OFFSET('Sanitation Data'!$F$4,0,10*ROW('Sanitation Data'!F59)),NA())</f>
        <v>#N/A</v>
      </c>
      <c r="AG65" s="86" t="e">
        <f ca="true">+IF(AND(ISNUMBER(OFFSET('Sanitation Data'!$F$6,0,10*ROW('Sanitation Data'!F59))),'Data Summary'!CV65="Yes"),OFFSET('Sanitation Data'!$F$6,0,10*ROW('Sanitation Data'!F59)),NA())</f>
        <v>#N/A</v>
      </c>
      <c r="AH65" s="86" t="e">
        <f ca="true">+IF(AND(ISNUMBER(OFFSET('Sanitation Data'!$F$10,0,10*ROW('Sanitation Data'!F59))),'Data Summary'!CW65="Yes"),OFFSET('Sanitation Data'!$F$10,0,10*ROW('Sanitation Data'!F59)),NA())</f>
        <v>#N/A</v>
      </c>
      <c r="AI65" s="86" t="e">
        <f ca="true">+IF(AND(ISNUMBER(OFFSET('Sanitation Data'!$F$11,0,10*ROW('Sanitation Data'!F59))),'Data Summary'!CX65="Yes"),OFFSET('Sanitation Data'!$F$11,0,10*ROW('Sanitation Data'!F59)),NA())</f>
        <v>#N/A</v>
      </c>
      <c r="AJ65" s="86" t="e">
        <f ca="true">+IF(AND(ISNUMBER(OFFSET('Sanitation Data'!$F$12,0,10*ROW('Sanitation Data'!F59))),'Data Summary'!CY65="Yes"),OFFSET('Sanitation Data'!$F$12,0,10*ROW('Sanitation Data'!F59)),NA())</f>
        <v>#N/A</v>
      </c>
      <c r="AK65" s="86" t="e">
        <f ca="true">+IF(AND(ISNUMBER(OFFSET('Sanitation Data'!$G$4,0,10*ROW('Sanitation Data'!G59))),'Data Summary'!CZ65="Yes"),100-OFFSET('Sanitation Data'!$G$4,0,10*ROW('Sanitation Data'!G59)),NA())</f>
        <v>#N/A</v>
      </c>
      <c r="AL65" s="86" t="e">
        <f ca="true">+IF(AND(ISNUMBER(OFFSET('Sanitation Data'!$G$6,0,10*ROW('Sanitation Data'!G59))),'Data Summary'!DA65="Yes"),OFFSET('Sanitation Data'!$G$6,0,10*ROW('Sanitation Data'!G59)),NA())</f>
        <v>#N/A</v>
      </c>
      <c r="AM65" s="86" t="e">
        <f ca="true">+IF(AND(ISNUMBER(OFFSET('Sanitation Data'!$G$10,0,10*ROW('Sanitation Data'!G59))),'Data Summary'!DB65="Yes"),OFFSET('Sanitation Data'!$G$10,0,10*ROW('Sanitation Data'!G59)),NA())</f>
        <v>#N/A</v>
      </c>
      <c r="AN65" s="86" t="e">
        <f ca="true">+IF(AND(ISNUMBER(OFFSET('Sanitation Data'!$G$11,0,10*ROW('Sanitation Data'!G59))),'Data Summary'!DC65="Yes"),OFFSET('Sanitation Data'!$G$11,0,10*ROW('Sanitation Data'!G59)),NA())</f>
        <v>#N/A</v>
      </c>
      <c r="AO65" s="86" t="e">
        <f ca="true">+IF(AND(ISNUMBER(OFFSET('Sanitation Data'!$G$12,0,10*ROW('Sanitation Data'!G59))),'Data Summary'!DD65="Yes"),OFFSET('Sanitation Data'!$G$12,0,10*ROW('Sanitation Data'!G59)),NA())</f>
        <v>#N/A</v>
      </c>
      <c r="AP65" s="86" t="e">
        <f ca="true">+IF(AND(ISNUMBER(OFFSET('Sanitation Data'!$H$4,0,10*ROW('Sanitation Data'!H59))),'Data Summary'!DE65="Yes"),100-OFFSET('Sanitation Data'!$H$4,0,10*ROW('Sanitation Data'!H59)),NA())</f>
        <v>#N/A</v>
      </c>
      <c r="AQ65" s="86" t="e">
        <f ca="true">+IF(AND(ISNUMBER(OFFSET('Sanitation Data'!$H$6,0,10*ROW('Sanitation Data'!H59))),'Data Summary'!DF65="Yes"),OFFSET('Sanitation Data'!$H$6,0,10*ROW('Sanitation Data'!H59)),NA())</f>
        <v>#N/A</v>
      </c>
      <c r="AR65" s="86" t="e">
        <f ca="true">+IF(AND(ISNUMBER(OFFSET('Sanitation Data'!$H$10,0,10*ROW('Sanitation Data'!H59))),'Data Summary'!DG65="Yes"),OFFSET('Sanitation Data'!$H$10,0,10*ROW('Sanitation Data'!H59)),NA())</f>
        <v>#N/A</v>
      </c>
      <c r="AS65" s="86" t="e">
        <f ca="true">+IF(AND(ISNUMBER(OFFSET('Sanitation Data'!$H$11,0,10*ROW('Sanitation Data'!H59))),'Data Summary'!DH65="Yes"),OFFSET('Sanitation Data'!$H$11,0,10*ROW('Sanitation Data'!H59)),NA())</f>
        <v>#N/A</v>
      </c>
      <c r="AT65" s="86" t="e">
        <f ca="true">+IF(AND(ISNUMBER(OFFSET('Sanitation Data'!$H$12,0,10*ROW('Sanitation Data'!H59))),'Data Summary'!DI65="Yes"),OFFSET('Sanitation Data'!$H$12,0,10*ROW('Sanitation Data'!H59)),NA())</f>
        <v>#N/A</v>
      </c>
      <c r="AU65" s="86" t="e">
        <f ca="true">+IF(AND(ISNUMBER(OFFSET('Sanitation Data'!$I$4,0,10*ROW('Sanitation Data'!I59))),'Data Summary'!DJ65="Yes"),100-OFFSET('Sanitation Data'!$I$4,0,10*ROW('Sanitation Data'!I59)),NA())</f>
        <v>#N/A</v>
      </c>
      <c r="AV65" s="86" t="e">
        <f ca="true">+IF(AND(ISNUMBER(OFFSET('Sanitation Data'!$I$6,0,10*ROW('Sanitation Data'!I59))),'Data Summary'!DK65="Yes"),OFFSET('Sanitation Data'!$I$6,0,10*ROW('Sanitation Data'!I59)),NA())</f>
        <v>#N/A</v>
      </c>
      <c r="AW65" s="86" t="e">
        <f ca="true">+IF(AND(ISNUMBER(OFFSET('Sanitation Data'!$I$10,0,10*ROW('Sanitation Data'!I59))),'Data Summary'!DL65="Yes"),OFFSET('Sanitation Data'!$I$10,0,10*ROW('Sanitation Data'!I59)),NA())</f>
        <v>#N/A</v>
      </c>
      <c r="AX65" s="86" t="e">
        <f ca="true">+IF(AND(ISNUMBER(OFFSET('Sanitation Data'!$I$11,0,10*ROW('Sanitation Data'!I59))),'Data Summary'!DM65="Yes"),OFFSET('Sanitation Data'!$I$11,0,10*ROW('Sanitation Data'!I59)),NA())</f>
        <v>#N/A</v>
      </c>
      <c r="AY65" s="86" t="e">
        <f ca="true">+IF(AND(ISNUMBER(OFFSET('Sanitation Data'!$I$12,0,10*ROW('Sanitation Data'!I59))),'Data Summary'!DN65="Yes"),OFFSET('Sanitation Data'!$I$12,0,10*ROW('Sanitation Data'!I59)),NA())</f>
        <v>#N/A</v>
      </c>
      <c r="AZ65" s="87" t="e">
        <f ca="true">+IF(AND(ISNUMBER(OFFSET('Hygiene Data'!$D$5,0,10*ROW('Hygiene Data'!D59))),'Data Summary'!DO65="Yes"),OFFSET('Hygiene Data'!$D$5,0,10*ROW('Hygiene Data'!D59)),NA())</f>
        <v>#N/A</v>
      </c>
      <c r="BA65" s="87" t="e">
        <f ca="true">+IF(AND(ISNUMBER(OFFSET('Hygiene Data'!$D$7,0,10*ROW('Hygiene Data'!D59))),'Data Summary'!DP65="Yes"),OFFSET('Hygiene Data'!$D$7,0,10*ROW('Hygiene Data'!D59)),NA())</f>
        <v>#N/A</v>
      </c>
      <c r="BB65" s="87" t="e">
        <f ca="true">+IF(AND(ISNUMBER(OFFSET('Hygiene Data'!$D$9,0,10*ROW('Hygiene Data'!D59))),'Data Summary'!DQ65="Yes"),OFFSET('Hygiene Data'!$D$9,0,10*ROW('Hygiene Data'!D59)),NA())</f>
        <v>#N/A</v>
      </c>
      <c r="BC65" s="87" t="e">
        <f ca="true">+IF(AND(ISNUMBER(OFFSET('Hygiene Data'!$E$5,0,10*ROW('Hygiene Data'!E59))),'Data Summary'!DR65="Yes"),OFFSET('Hygiene Data'!$E$5,0,10*ROW('Hygiene Data'!E59)),NA())</f>
        <v>#N/A</v>
      </c>
      <c r="BD65" s="87" t="e">
        <f ca="true">+IF(AND(ISNUMBER(OFFSET('Hygiene Data'!$E$7,0,10*ROW('Hygiene Data'!E59))),'Data Summary'!DS65="Yes"),OFFSET('Hygiene Data'!$E$7,0,10*ROW('Hygiene Data'!E59)),NA())</f>
        <v>#N/A</v>
      </c>
      <c r="BE65" s="87" t="e">
        <f ca="true">+IF(AND(ISNUMBER(OFFSET('Hygiene Data'!$E$9,0,10*ROW('Hygiene Data'!E59))),'Data Summary'!DT65="Yes"),OFFSET('Hygiene Data'!$E$9,0,10*ROW('Hygiene Data'!E59)),NA())</f>
        <v>#N/A</v>
      </c>
      <c r="BF65" s="87" t="e">
        <f ca="true">+IF(AND(ISNUMBER(OFFSET('Hygiene Data'!$F$5,0,10*ROW('Hygiene Data'!F59))),'Data Summary'!DU65="Yes"),OFFSET('Hygiene Data'!$F$5,0,10*ROW('Hygiene Data'!F59)),NA())</f>
        <v>#N/A</v>
      </c>
      <c r="BG65" s="87" t="e">
        <f ca="true">+IF(AND(ISNUMBER(OFFSET('Hygiene Data'!$F$7,0,10*ROW('Hygiene Data'!F59))),'Data Summary'!DV65="Yes"),OFFSET('Hygiene Data'!$F$7,0,10*ROW('Hygiene Data'!F59)),NA())</f>
        <v>#N/A</v>
      </c>
      <c r="BH65" s="87" t="e">
        <f ca="true">+IF(AND(ISNUMBER(OFFSET('Hygiene Data'!$F$9,0,10*ROW('Hygiene Data'!F59))),'Data Summary'!DW65="Yes"),OFFSET('Hygiene Data'!$F$9,0,10*ROW('Hygiene Data'!F59)),NA())</f>
        <v>#N/A</v>
      </c>
      <c r="BI65" s="87" t="e">
        <f ca="true">+IF(AND(ISNUMBER(OFFSET('Hygiene Data'!$G$5,0,10*ROW('Hygiene Data'!G59))),'Data Summary'!DX65="Yes"),OFFSET('Hygiene Data'!$G$5,0,10*ROW('Hygiene Data'!G59)),NA())</f>
        <v>#N/A</v>
      </c>
      <c r="BJ65" s="87" t="e">
        <f ca="true">+IF(AND(ISNUMBER(OFFSET('Hygiene Data'!$G$7,0,10*ROW('Hygiene Data'!G59))),'Data Summary'!DY65="Yes"),OFFSET('Hygiene Data'!$G$7,0,10*ROW('Hygiene Data'!G59)),NA())</f>
        <v>#N/A</v>
      </c>
      <c r="BK65" s="87" t="e">
        <f ca="true">+IF(AND(ISNUMBER(OFFSET('Hygiene Data'!$G$9,0,10*ROW('Hygiene Data'!G59))),'Data Summary'!DZ65="Yes"),OFFSET('Hygiene Data'!$G$9,0,10*ROW('Hygiene Data'!G59)),NA())</f>
        <v>#N/A</v>
      </c>
      <c r="BL65" s="87" t="e">
        <f ca="true">+IF(AND(ISNUMBER(OFFSET('Hygiene Data'!$H$5,0,10*ROW('Hygiene Data'!H59))),'Data Summary'!EA65="Yes"),OFFSET('Hygiene Data'!$H$5,0,10*ROW('Hygiene Data'!H59)),NA())</f>
        <v>#N/A</v>
      </c>
      <c r="BM65" s="87" t="e">
        <f ca="true">+IF(AND(ISNUMBER(OFFSET('Hygiene Data'!$H$7,0,10*ROW('Hygiene Data'!H59))),'Data Summary'!EB65="Yes"),OFFSET('Hygiene Data'!$H$7,0,10*ROW('Hygiene Data'!H59)),NA())</f>
        <v>#N/A</v>
      </c>
      <c r="BN65" s="87" t="e">
        <f ca="true">+IF(AND(ISNUMBER(OFFSET('Hygiene Data'!$H$9,0,10*ROW('Hygiene Data'!H59))),'Data Summary'!EC65="Yes"),OFFSET('Hygiene Data'!$H$9,0,10*ROW('Hygiene Data'!H59)),NA())</f>
        <v>#N/A</v>
      </c>
      <c r="BO65" s="87" t="e">
        <f ca="true">+IF(AND(ISNUMBER(OFFSET('Hygiene Data'!$I$5,0,10*ROW('Hygiene Data'!I59))),'Data Summary'!ED65="Yes"),OFFSET('Hygiene Data'!$I$5,0,10*ROW('Hygiene Data'!I59)),NA())</f>
        <v>#N/A</v>
      </c>
      <c r="BP65" s="87" t="e">
        <f ca="true">+IF(AND(ISNUMBER(OFFSET('Hygiene Data'!$I$7,0,10*ROW('Hygiene Data'!I59))),'Data Summary'!EE65="Yes"),OFFSET('Hygiene Data'!$I$7,0,10*ROW('Hygiene Data'!I59)),NA())</f>
        <v>#N/A</v>
      </c>
      <c r="BQ65" s="87" t="e">
        <f ca="true">+IF(AND(ISNUMBER(OFFSET('Hygiene Data'!$I$9,0,10*ROW('Hygiene Data'!I59))),'Data Summary'!EF65="Yes"),OFFSET('Hygiene Data'!$I$9,0,10*ROW('Hygiene Data'!I59)),NA())</f>
        <v>#N/A</v>
      </c>
    </row>
    <row xmlns:x14ac="http://schemas.microsoft.com/office/spreadsheetml/2009/9/ac" r="66" x14ac:dyDescent="0.2">
      <c r="A66" s="319" t="e">
        <f ca="true">+RIGHT('Data Summary'!A66,LEN('Data Summary'!A66)-9)</f>
        <v>#VALUE!</v>
      </c>
      <c r="B66" s="32" t="str">
        <f ca="true">+IF(ISTEXT('Data Summary'!B66),'Data Summary'!B66,"")</f>
        <v/>
      </c>
      <c r="C66" s="318" t="e">
        <f ca="true">+VALUE('Data Summary'!C66)</f>
        <v>#VALUE!</v>
      </c>
      <c r="D66" s="85" t="e">
        <f ca="true">+IF(AND(ISNUMBER(OFFSET('Water Data'!$D$4,0,10*ROW('Water Data'!D60))),'Data Summary'!BS66="Yes"),100-OFFSET('Water Data'!$D$4,0,10*ROW('Water Data'!D60)),NA())</f>
        <v>#N/A</v>
      </c>
      <c r="E66" s="85" t="e">
        <f ca="true">+IF(AND(ISNUMBER(OFFSET('Water Data'!$D$6,0,10*ROW('Water Data'!D60))),'Data Summary'!BT66="Yes"),OFFSET('Water Data'!$D$6,0,10*ROW('Water Data'!D60)),NA())</f>
        <v>#N/A</v>
      </c>
      <c r="F66" s="85" t="e">
        <f ca="true">+IF(AND(ISNUMBER(OFFSET('Water Data'!$D$9,0,10*ROW('Water Data'!D60))),'Data Summary'!BU66="Yes"),OFFSET('Water Data'!$D$9,0,10*ROW('Water Data'!D60)),NA())</f>
        <v>#N/A</v>
      </c>
      <c r="G66" s="85" t="e">
        <f ca="true">+IF(AND(ISNUMBER(OFFSET('Water Data'!$E$4,0,10*ROW('Water Data'!E60))),'Data Summary'!BV66="Yes"),100-OFFSET('Water Data'!$E$4,0,10*ROW('Water Data'!E60)),NA())</f>
        <v>#N/A</v>
      </c>
      <c r="H66" s="85" t="e">
        <f ca="true">+IF(AND(ISNUMBER(OFFSET('Water Data'!$E$6,0,10*ROW('Water Data'!E60))),'Data Summary'!BW66="Yes"),OFFSET('Water Data'!$E$6,0,10*ROW('Water Data'!E60)),NA())</f>
        <v>#N/A</v>
      </c>
      <c r="I66" s="85" t="e">
        <f ca="true">+IF(AND(ISNUMBER(OFFSET('Water Data'!$E$9,0,10*ROW('Water Data'!E60))),'Data Summary'!BX66="Yes"),OFFSET('Water Data'!$E$9,0,10*ROW('Water Data'!E60)),NA())</f>
        <v>#N/A</v>
      </c>
      <c r="J66" s="85" t="e">
        <f ca="true">+IF(AND(ISNUMBER(OFFSET('Water Data'!$F$4,0,10*ROW('Water Data'!F60))),'Data Summary'!BY66="Yes"),100-OFFSET('Water Data'!$F$4,0,10*ROW('Water Data'!F60)),NA())</f>
        <v>#N/A</v>
      </c>
      <c r="K66" s="85" t="e">
        <f ca="true">+IF(AND(ISNUMBER(OFFSET('Water Data'!$F$6,0,10*ROW('Water Data'!F60))),'Data Summary'!BZ66="Yes"),OFFSET('Water Data'!$F$6,0,10*ROW('Water Data'!F60)),NA())</f>
        <v>#N/A</v>
      </c>
      <c r="L66" s="85" t="e">
        <f ca="true">+IF(AND(ISNUMBER(OFFSET('Water Data'!$F$9,0,10*ROW('Water Data'!F60))),'Data Summary'!CA66="Yes"),OFFSET('Water Data'!$F$9,0,10*ROW('Water Data'!F60)),NA())</f>
        <v>#N/A</v>
      </c>
      <c r="M66" s="85" t="e">
        <f ca="true">+IF(AND(ISNUMBER(OFFSET('Water Data'!$G$4,0,10*ROW('Water Data'!G60))),'Data Summary'!CB66="Yes"),100-OFFSET('Water Data'!$G$4,0,10*ROW('Water Data'!G60)),NA())</f>
        <v>#N/A</v>
      </c>
      <c r="N66" s="85" t="e">
        <f ca="true">+IF(AND(ISNUMBER(OFFSET('Water Data'!$G$6,0,10*ROW('Water Data'!G60))),'Data Summary'!CC66="Yes"),OFFSET('Water Data'!$G$6,0,10*ROW('Water Data'!G60)),NA())</f>
        <v>#N/A</v>
      </c>
      <c r="O66" s="85" t="e">
        <f ca="true">+IF(AND(ISNUMBER(OFFSET('Water Data'!$G$9,0,10*ROW('Water Data'!G60))),'Data Summary'!CD66="Yes"),OFFSET('Water Data'!$G$9,0,10*ROW('Water Data'!G60)),NA())</f>
        <v>#N/A</v>
      </c>
      <c r="P66" s="85" t="e">
        <f ca="true">+IF(AND(ISNUMBER(OFFSET('Water Data'!$H$4,0,10*ROW('Water Data'!H60))),'Data Summary'!CE66="Yes"),100-OFFSET('Water Data'!$H$4,0,10*ROW('Water Data'!H60)),NA())</f>
        <v>#N/A</v>
      </c>
      <c r="Q66" s="85" t="e">
        <f ca="true">+IF(AND(ISNUMBER(OFFSET('Water Data'!$H$6,0,10*ROW('Water Data'!H60))),'Data Summary'!CF66="Yes"),OFFSET('Water Data'!$H$6,0,10*ROW('Water Data'!H60)),NA())</f>
        <v>#N/A</v>
      </c>
      <c r="R66" s="85" t="e">
        <f ca="true">+IF(AND(ISNUMBER(OFFSET('Water Data'!$H$9,0,10*ROW('Water Data'!H60))),'Data Summary'!CG66="Yes"),OFFSET('Water Data'!$H$9,0,10*ROW('Water Data'!H60)),NA())</f>
        <v>#N/A</v>
      </c>
      <c r="S66" s="85" t="e">
        <f ca="true">+IF(AND(ISNUMBER(OFFSET('Water Data'!$I$4,0,10*ROW('Water Data'!I60))),'Data Summary'!CH66="Yes"),100-OFFSET('Water Data'!$I$4,0,10*ROW('Water Data'!I60)),NA())</f>
        <v>#N/A</v>
      </c>
      <c r="T66" s="85" t="e">
        <f ca="true">+IF(AND(ISNUMBER(OFFSET('Water Data'!$I$6,0,10*ROW('Water Data'!I60))),'Data Summary'!CI66="Yes"),OFFSET('Water Data'!$I$6,0,10*ROW('Water Data'!I60)),NA())</f>
        <v>#N/A</v>
      </c>
      <c r="U66" s="85" t="e">
        <f ca="true">+IF(AND(ISNUMBER(OFFSET('Water Data'!$I$9,0,10*ROW('Water Data'!I60))),'Data Summary'!CJ66="Yes"),OFFSET('Water Data'!$I$9,0,10*ROW('Water Data'!I60)),NA())</f>
        <v>#N/A</v>
      </c>
      <c r="V66" s="86" t="e">
        <f ca="true">+IF(AND(ISNUMBER(OFFSET('Sanitation Data'!$D$4,0,10*ROW('Sanitation Data'!D60))),'Data Summary'!CK66="Yes"),100-OFFSET('Sanitation Data'!$D$4,0,10*ROW('Sanitation Data'!D60)),NA())</f>
        <v>#N/A</v>
      </c>
      <c r="W66" s="86" t="e">
        <f ca="true">+IF(AND(ISNUMBER(OFFSET('Sanitation Data'!$D$6,0,10*ROW('Sanitation Data'!D60))),'Data Summary'!CL66="Yes"),OFFSET('Sanitation Data'!$D$6,0,10*ROW('Sanitation Data'!D60)),NA())</f>
        <v>#N/A</v>
      </c>
      <c r="X66" s="86" t="e">
        <f ca="true">+IF(AND(ISNUMBER(OFFSET('Sanitation Data'!$D$10,0,10*ROW('Sanitation Data'!D60))),'Data Summary'!CM66="Yes"),OFFSET('Sanitation Data'!$D$10,0,10*ROW('Sanitation Data'!D60)),NA())</f>
        <v>#N/A</v>
      </c>
      <c r="Y66" s="86" t="e">
        <f ca="true">+IF(AND(ISNUMBER(OFFSET('Sanitation Data'!$D$11,0,10*ROW('Sanitation Data'!D60))),'Data Summary'!CN66="Yes"),OFFSET('Sanitation Data'!$D$11,0,10*ROW('Sanitation Data'!D60)),NA())</f>
        <v>#N/A</v>
      </c>
      <c r="Z66" s="86" t="e">
        <f ca="true">+IF(AND(ISNUMBER(OFFSET('Sanitation Data'!$D$12,0,10*ROW('Sanitation Data'!D60))),'Data Summary'!CO66="Yes"),OFFSET('Sanitation Data'!$D$12,0,10*ROW('Sanitation Data'!D60)),NA())</f>
        <v>#N/A</v>
      </c>
      <c r="AA66" s="86" t="e">
        <f ca="true">+IF(AND(ISNUMBER(OFFSET('Sanitation Data'!$E$4,0,10*ROW('Sanitation Data'!E60))),'Data Summary'!CP66="Yes"),100-OFFSET('Sanitation Data'!$E$4,0,10*ROW('Sanitation Data'!E60)),NA())</f>
        <v>#N/A</v>
      </c>
      <c r="AB66" s="86" t="e">
        <f ca="true">+IF(AND(ISNUMBER(OFFSET('Sanitation Data'!$E$6,0,10*ROW('Sanitation Data'!E60))),'Data Summary'!CQ66="Yes"),OFFSET('Sanitation Data'!$E$6,0,10*ROW('Sanitation Data'!E60)),NA())</f>
        <v>#N/A</v>
      </c>
      <c r="AC66" s="86" t="e">
        <f ca="true">+IF(AND(ISNUMBER(OFFSET('Sanitation Data'!$E$10,0,10*ROW('Sanitation Data'!E60))),'Data Summary'!CR66="Yes"),OFFSET('Sanitation Data'!$E$10,0,10*ROW('Sanitation Data'!E60)),NA())</f>
        <v>#N/A</v>
      </c>
      <c r="AD66" s="86" t="e">
        <f ca="true">+IF(AND(ISNUMBER(OFFSET('Sanitation Data'!$E$11,0,10*ROW('Sanitation Data'!E60))),'Data Summary'!CS66="Yes"),OFFSET('Sanitation Data'!$E$11,0,10*ROW('Sanitation Data'!E60)),NA())</f>
        <v>#N/A</v>
      </c>
      <c r="AE66" s="86" t="e">
        <f ca="true">+IF(AND(ISNUMBER(OFFSET('Sanitation Data'!$E$12,0,10*ROW('Sanitation Data'!E60))),'Data Summary'!CT66="Yes"),OFFSET('Sanitation Data'!$E$12,0,10*ROW('Sanitation Data'!E60)),NA())</f>
        <v>#N/A</v>
      </c>
      <c r="AF66" s="86" t="e">
        <f ca="true">+IF(AND(ISNUMBER(OFFSET('Sanitation Data'!$F$4,0,10*ROW('Sanitation Data'!F60))),'Data Summary'!CU66="Yes"),100-OFFSET('Sanitation Data'!$F$4,0,10*ROW('Sanitation Data'!F60)),NA())</f>
        <v>#N/A</v>
      </c>
      <c r="AG66" s="86" t="e">
        <f ca="true">+IF(AND(ISNUMBER(OFFSET('Sanitation Data'!$F$6,0,10*ROW('Sanitation Data'!F60))),'Data Summary'!CV66="Yes"),OFFSET('Sanitation Data'!$F$6,0,10*ROW('Sanitation Data'!F60)),NA())</f>
        <v>#N/A</v>
      </c>
      <c r="AH66" s="86" t="e">
        <f ca="true">+IF(AND(ISNUMBER(OFFSET('Sanitation Data'!$F$10,0,10*ROW('Sanitation Data'!F60))),'Data Summary'!CW66="Yes"),OFFSET('Sanitation Data'!$F$10,0,10*ROW('Sanitation Data'!F60)),NA())</f>
        <v>#N/A</v>
      </c>
      <c r="AI66" s="86" t="e">
        <f ca="true">+IF(AND(ISNUMBER(OFFSET('Sanitation Data'!$F$11,0,10*ROW('Sanitation Data'!F60))),'Data Summary'!CX66="Yes"),OFFSET('Sanitation Data'!$F$11,0,10*ROW('Sanitation Data'!F60)),NA())</f>
        <v>#N/A</v>
      </c>
      <c r="AJ66" s="86" t="e">
        <f ca="true">+IF(AND(ISNUMBER(OFFSET('Sanitation Data'!$F$12,0,10*ROW('Sanitation Data'!F60))),'Data Summary'!CY66="Yes"),OFFSET('Sanitation Data'!$F$12,0,10*ROW('Sanitation Data'!F60)),NA())</f>
        <v>#N/A</v>
      </c>
      <c r="AK66" s="86" t="e">
        <f ca="true">+IF(AND(ISNUMBER(OFFSET('Sanitation Data'!$G$4,0,10*ROW('Sanitation Data'!G60))),'Data Summary'!CZ66="Yes"),100-OFFSET('Sanitation Data'!$G$4,0,10*ROW('Sanitation Data'!G60)),NA())</f>
        <v>#N/A</v>
      </c>
      <c r="AL66" s="86" t="e">
        <f ca="true">+IF(AND(ISNUMBER(OFFSET('Sanitation Data'!$G$6,0,10*ROW('Sanitation Data'!G60))),'Data Summary'!DA66="Yes"),OFFSET('Sanitation Data'!$G$6,0,10*ROW('Sanitation Data'!G60)),NA())</f>
        <v>#N/A</v>
      </c>
      <c r="AM66" s="86" t="e">
        <f ca="true">+IF(AND(ISNUMBER(OFFSET('Sanitation Data'!$G$10,0,10*ROW('Sanitation Data'!G60))),'Data Summary'!DB66="Yes"),OFFSET('Sanitation Data'!$G$10,0,10*ROW('Sanitation Data'!G60)),NA())</f>
        <v>#N/A</v>
      </c>
      <c r="AN66" s="86" t="e">
        <f ca="true">+IF(AND(ISNUMBER(OFFSET('Sanitation Data'!$G$11,0,10*ROW('Sanitation Data'!G60))),'Data Summary'!DC66="Yes"),OFFSET('Sanitation Data'!$G$11,0,10*ROW('Sanitation Data'!G60)),NA())</f>
        <v>#N/A</v>
      </c>
      <c r="AO66" s="86" t="e">
        <f ca="true">+IF(AND(ISNUMBER(OFFSET('Sanitation Data'!$G$12,0,10*ROW('Sanitation Data'!G60))),'Data Summary'!DD66="Yes"),OFFSET('Sanitation Data'!$G$12,0,10*ROW('Sanitation Data'!G60)),NA())</f>
        <v>#N/A</v>
      </c>
      <c r="AP66" s="86" t="e">
        <f ca="true">+IF(AND(ISNUMBER(OFFSET('Sanitation Data'!$H$4,0,10*ROW('Sanitation Data'!H60))),'Data Summary'!DE66="Yes"),100-OFFSET('Sanitation Data'!$H$4,0,10*ROW('Sanitation Data'!H60)),NA())</f>
        <v>#N/A</v>
      </c>
      <c r="AQ66" s="86" t="e">
        <f ca="true">+IF(AND(ISNUMBER(OFFSET('Sanitation Data'!$H$6,0,10*ROW('Sanitation Data'!H60))),'Data Summary'!DF66="Yes"),OFFSET('Sanitation Data'!$H$6,0,10*ROW('Sanitation Data'!H60)),NA())</f>
        <v>#N/A</v>
      </c>
      <c r="AR66" s="86" t="e">
        <f ca="true">+IF(AND(ISNUMBER(OFFSET('Sanitation Data'!$H$10,0,10*ROW('Sanitation Data'!H60))),'Data Summary'!DG66="Yes"),OFFSET('Sanitation Data'!$H$10,0,10*ROW('Sanitation Data'!H60)),NA())</f>
        <v>#N/A</v>
      </c>
      <c r="AS66" s="86" t="e">
        <f ca="true">+IF(AND(ISNUMBER(OFFSET('Sanitation Data'!$H$11,0,10*ROW('Sanitation Data'!H60))),'Data Summary'!DH66="Yes"),OFFSET('Sanitation Data'!$H$11,0,10*ROW('Sanitation Data'!H60)),NA())</f>
        <v>#N/A</v>
      </c>
      <c r="AT66" s="86" t="e">
        <f ca="true">+IF(AND(ISNUMBER(OFFSET('Sanitation Data'!$H$12,0,10*ROW('Sanitation Data'!H60))),'Data Summary'!DI66="Yes"),OFFSET('Sanitation Data'!$H$12,0,10*ROW('Sanitation Data'!H60)),NA())</f>
        <v>#N/A</v>
      </c>
      <c r="AU66" s="86" t="e">
        <f ca="true">+IF(AND(ISNUMBER(OFFSET('Sanitation Data'!$I$4,0,10*ROW('Sanitation Data'!I60))),'Data Summary'!DJ66="Yes"),100-OFFSET('Sanitation Data'!$I$4,0,10*ROW('Sanitation Data'!I60)),NA())</f>
        <v>#N/A</v>
      </c>
      <c r="AV66" s="86" t="e">
        <f ca="true">+IF(AND(ISNUMBER(OFFSET('Sanitation Data'!$I$6,0,10*ROW('Sanitation Data'!I60))),'Data Summary'!DK66="Yes"),OFFSET('Sanitation Data'!$I$6,0,10*ROW('Sanitation Data'!I60)),NA())</f>
        <v>#N/A</v>
      </c>
      <c r="AW66" s="86" t="e">
        <f ca="true">+IF(AND(ISNUMBER(OFFSET('Sanitation Data'!$I$10,0,10*ROW('Sanitation Data'!I60))),'Data Summary'!DL66="Yes"),OFFSET('Sanitation Data'!$I$10,0,10*ROW('Sanitation Data'!I60)),NA())</f>
        <v>#N/A</v>
      </c>
      <c r="AX66" s="86" t="e">
        <f ca="true">+IF(AND(ISNUMBER(OFFSET('Sanitation Data'!$I$11,0,10*ROW('Sanitation Data'!I60))),'Data Summary'!DM66="Yes"),OFFSET('Sanitation Data'!$I$11,0,10*ROW('Sanitation Data'!I60)),NA())</f>
        <v>#N/A</v>
      </c>
      <c r="AY66" s="86" t="e">
        <f ca="true">+IF(AND(ISNUMBER(OFFSET('Sanitation Data'!$I$12,0,10*ROW('Sanitation Data'!I60))),'Data Summary'!DN66="Yes"),OFFSET('Sanitation Data'!$I$12,0,10*ROW('Sanitation Data'!I60)),NA())</f>
        <v>#N/A</v>
      </c>
      <c r="AZ66" s="87" t="e">
        <f ca="true">+IF(AND(ISNUMBER(OFFSET('Hygiene Data'!$D$5,0,10*ROW('Hygiene Data'!D60))),'Data Summary'!DO66="Yes"),OFFSET('Hygiene Data'!$D$5,0,10*ROW('Hygiene Data'!D60)),NA())</f>
        <v>#N/A</v>
      </c>
      <c r="BA66" s="87" t="e">
        <f ca="true">+IF(AND(ISNUMBER(OFFSET('Hygiene Data'!$D$7,0,10*ROW('Hygiene Data'!D60))),'Data Summary'!DP66="Yes"),OFFSET('Hygiene Data'!$D$7,0,10*ROW('Hygiene Data'!D60)),NA())</f>
        <v>#N/A</v>
      </c>
      <c r="BB66" s="87" t="e">
        <f ca="true">+IF(AND(ISNUMBER(OFFSET('Hygiene Data'!$D$9,0,10*ROW('Hygiene Data'!D60))),'Data Summary'!DQ66="Yes"),OFFSET('Hygiene Data'!$D$9,0,10*ROW('Hygiene Data'!D60)),NA())</f>
        <v>#N/A</v>
      </c>
      <c r="BC66" s="87" t="e">
        <f ca="true">+IF(AND(ISNUMBER(OFFSET('Hygiene Data'!$E$5,0,10*ROW('Hygiene Data'!E60))),'Data Summary'!DR66="Yes"),OFFSET('Hygiene Data'!$E$5,0,10*ROW('Hygiene Data'!E60)),NA())</f>
        <v>#N/A</v>
      </c>
      <c r="BD66" s="87" t="e">
        <f ca="true">+IF(AND(ISNUMBER(OFFSET('Hygiene Data'!$E$7,0,10*ROW('Hygiene Data'!E60))),'Data Summary'!DS66="Yes"),OFFSET('Hygiene Data'!$E$7,0,10*ROW('Hygiene Data'!E60)),NA())</f>
        <v>#N/A</v>
      </c>
      <c r="BE66" s="87" t="e">
        <f ca="true">+IF(AND(ISNUMBER(OFFSET('Hygiene Data'!$E$9,0,10*ROW('Hygiene Data'!E60))),'Data Summary'!DT66="Yes"),OFFSET('Hygiene Data'!$E$9,0,10*ROW('Hygiene Data'!E60)),NA())</f>
        <v>#N/A</v>
      </c>
      <c r="BF66" s="87" t="e">
        <f ca="true">+IF(AND(ISNUMBER(OFFSET('Hygiene Data'!$F$5,0,10*ROW('Hygiene Data'!F60))),'Data Summary'!DU66="Yes"),OFFSET('Hygiene Data'!$F$5,0,10*ROW('Hygiene Data'!F60)),NA())</f>
        <v>#N/A</v>
      </c>
      <c r="BG66" s="87" t="e">
        <f ca="true">+IF(AND(ISNUMBER(OFFSET('Hygiene Data'!$F$7,0,10*ROW('Hygiene Data'!F60))),'Data Summary'!DV66="Yes"),OFFSET('Hygiene Data'!$F$7,0,10*ROW('Hygiene Data'!F60)),NA())</f>
        <v>#N/A</v>
      </c>
      <c r="BH66" s="87" t="e">
        <f ca="true">+IF(AND(ISNUMBER(OFFSET('Hygiene Data'!$F$9,0,10*ROW('Hygiene Data'!F60))),'Data Summary'!DW66="Yes"),OFFSET('Hygiene Data'!$F$9,0,10*ROW('Hygiene Data'!F60)),NA())</f>
        <v>#N/A</v>
      </c>
      <c r="BI66" s="87" t="e">
        <f ca="true">+IF(AND(ISNUMBER(OFFSET('Hygiene Data'!$G$5,0,10*ROW('Hygiene Data'!G60))),'Data Summary'!DX66="Yes"),OFFSET('Hygiene Data'!$G$5,0,10*ROW('Hygiene Data'!G60)),NA())</f>
        <v>#N/A</v>
      </c>
      <c r="BJ66" s="87" t="e">
        <f ca="true">+IF(AND(ISNUMBER(OFFSET('Hygiene Data'!$G$7,0,10*ROW('Hygiene Data'!G60))),'Data Summary'!DY66="Yes"),OFFSET('Hygiene Data'!$G$7,0,10*ROW('Hygiene Data'!G60)),NA())</f>
        <v>#N/A</v>
      </c>
      <c r="BK66" s="87" t="e">
        <f ca="true">+IF(AND(ISNUMBER(OFFSET('Hygiene Data'!$G$9,0,10*ROW('Hygiene Data'!G60))),'Data Summary'!DZ66="Yes"),OFFSET('Hygiene Data'!$G$9,0,10*ROW('Hygiene Data'!G60)),NA())</f>
        <v>#N/A</v>
      </c>
      <c r="BL66" s="87" t="e">
        <f ca="true">+IF(AND(ISNUMBER(OFFSET('Hygiene Data'!$H$5,0,10*ROW('Hygiene Data'!H60))),'Data Summary'!EA66="Yes"),OFFSET('Hygiene Data'!$H$5,0,10*ROW('Hygiene Data'!H60)),NA())</f>
        <v>#N/A</v>
      </c>
      <c r="BM66" s="87" t="e">
        <f ca="true">+IF(AND(ISNUMBER(OFFSET('Hygiene Data'!$H$7,0,10*ROW('Hygiene Data'!H60))),'Data Summary'!EB66="Yes"),OFFSET('Hygiene Data'!$H$7,0,10*ROW('Hygiene Data'!H60)),NA())</f>
        <v>#N/A</v>
      </c>
      <c r="BN66" s="87" t="e">
        <f ca="true">+IF(AND(ISNUMBER(OFFSET('Hygiene Data'!$H$9,0,10*ROW('Hygiene Data'!H60))),'Data Summary'!EC66="Yes"),OFFSET('Hygiene Data'!$H$9,0,10*ROW('Hygiene Data'!H60)),NA())</f>
        <v>#N/A</v>
      </c>
      <c r="BO66" s="87" t="e">
        <f ca="true">+IF(AND(ISNUMBER(OFFSET('Hygiene Data'!$I$5,0,10*ROW('Hygiene Data'!I60))),'Data Summary'!ED66="Yes"),OFFSET('Hygiene Data'!$I$5,0,10*ROW('Hygiene Data'!I60)),NA())</f>
        <v>#N/A</v>
      </c>
      <c r="BP66" s="87" t="e">
        <f ca="true">+IF(AND(ISNUMBER(OFFSET('Hygiene Data'!$I$7,0,10*ROW('Hygiene Data'!I60))),'Data Summary'!EE66="Yes"),OFFSET('Hygiene Data'!$I$7,0,10*ROW('Hygiene Data'!I60)),NA())</f>
        <v>#N/A</v>
      </c>
      <c r="BQ66" s="87" t="e">
        <f ca="true">+IF(AND(ISNUMBER(OFFSET('Hygiene Data'!$I$9,0,10*ROW('Hygiene Data'!I60))),'Data Summary'!EF66="Yes"),OFFSET('Hygiene Data'!$I$9,0,10*ROW('Hygiene Data'!I60)),NA())</f>
        <v>#N/A</v>
      </c>
    </row>
    <row xmlns:x14ac="http://schemas.microsoft.com/office/spreadsheetml/2009/9/ac" r="67" x14ac:dyDescent="0.2">
      <c r="A67" s="319" t="e">
        <f ca="true">+RIGHT('Data Summary'!A67,LEN('Data Summary'!A67)-9)</f>
        <v>#VALUE!</v>
      </c>
      <c r="B67" s="32" t="str">
        <f ca="true">+IF(ISTEXT('Data Summary'!B67),'Data Summary'!B67,"")</f>
        <v/>
      </c>
      <c r="C67" s="318" t="e">
        <f ca="true">+VALUE('Data Summary'!C67)</f>
        <v>#VALUE!</v>
      </c>
      <c r="D67" s="85" t="e">
        <f ca="true">+IF(AND(ISNUMBER(OFFSET('Water Data'!$D$4,0,10*ROW('Water Data'!D61))),'Data Summary'!BS67="Yes"),100-OFFSET('Water Data'!$D$4,0,10*ROW('Water Data'!D61)),NA())</f>
        <v>#N/A</v>
      </c>
      <c r="E67" s="85" t="e">
        <f ca="true">+IF(AND(ISNUMBER(OFFSET('Water Data'!$D$6,0,10*ROW('Water Data'!D61))),'Data Summary'!BT67="Yes"),OFFSET('Water Data'!$D$6,0,10*ROW('Water Data'!D61)),NA())</f>
        <v>#N/A</v>
      </c>
      <c r="F67" s="85" t="e">
        <f ca="true">+IF(AND(ISNUMBER(OFFSET('Water Data'!$D$9,0,10*ROW('Water Data'!D61))),'Data Summary'!BU67="Yes"),OFFSET('Water Data'!$D$9,0,10*ROW('Water Data'!D61)),NA())</f>
        <v>#N/A</v>
      </c>
      <c r="G67" s="85" t="e">
        <f ca="true">+IF(AND(ISNUMBER(OFFSET('Water Data'!$E$4,0,10*ROW('Water Data'!E61))),'Data Summary'!BV67="Yes"),100-OFFSET('Water Data'!$E$4,0,10*ROW('Water Data'!E61)),NA())</f>
        <v>#N/A</v>
      </c>
      <c r="H67" s="85" t="e">
        <f ca="true">+IF(AND(ISNUMBER(OFFSET('Water Data'!$E$6,0,10*ROW('Water Data'!E61))),'Data Summary'!BW67="Yes"),OFFSET('Water Data'!$E$6,0,10*ROW('Water Data'!E61)),NA())</f>
        <v>#N/A</v>
      </c>
      <c r="I67" s="85" t="e">
        <f ca="true">+IF(AND(ISNUMBER(OFFSET('Water Data'!$E$9,0,10*ROW('Water Data'!E61))),'Data Summary'!BX67="Yes"),OFFSET('Water Data'!$E$9,0,10*ROW('Water Data'!E61)),NA())</f>
        <v>#N/A</v>
      </c>
      <c r="J67" s="85" t="e">
        <f ca="true">+IF(AND(ISNUMBER(OFFSET('Water Data'!$F$4,0,10*ROW('Water Data'!F61))),'Data Summary'!BY67="Yes"),100-OFFSET('Water Data'!$F$4,0,10*ROW('Water Data'!F61)),NA())</f>
        <v>#N/A</v>
      </c>
      <c r="K67" s="85" t="e">
        <f ca="true">+IF(AND(ISNUMBER(OFFSET('Water Data'!$F$6,0,10*ROW('Water Data'!F61))),'Data Summary'!BZ67="Yes"),OFFSET('Water Data'!$F$6,0,10*ROW('Water Data'!F61)),NA())</f>
        <v>#N/A</v>
      </c>
      <c r="L67" s="85" t="e">
        <f ca="true">+IF(AND(ISNUMBER(OFFSET('Water Data'!$F$9,0,10*ROW('Water Data'!F61))),'Data Summary'!CA67="Yes"),OFFSET('Water Data'!$F$9,0,10*ROW('Water Data'!F61)),NA())</f>
        <v>#N/A</v>
      </c>
      <c r="M67" s="85" t="e">
        <f ca="true">+IF(AND(ISNUMBER(OFFSET('Water Data'!$G$4,0,10*ROW('Water Data'!G61))),'Data Summary'!CB67="Yes"),100-OFFSET('Water Data'!$G$4,0,10*ROW('Water Data'!G61)),NA())</f>
        <v>#N/A</v>
      </c>
      <c r="N67" s="85" t="e">
        <f ca="true">+IF(AND(ISNUMBER(OFFSET('Water Data'!$G$6,0,10*ROW('Water Data'!G61))),'Data Summary'!CC67="Yes"),OFFSET('Water Data'!$G$6,0,10*ROW('Water Data'!G61)),NA())</f>
        <v>#N/A</v>
      </c>
      <c r="O67" s="85" t="e">
        <f ca="true">+IF(AND(ISNUMBER(OFFSET('Water Data'!$G$9,0,10*ROW('Water Data'!G61))),'Data Summary'!CD67="Yes"),OFFSET('Water Data'!$G$9,0,10*ROW('Water Data'!G61)),NA())</f>
        <v>#N/A</v>
      </c>
      <c r="P67" s="85" t="e">
        <f ca="true">+IF(AND(ISNUMBER(OFFSET('Water Data'!$H$4,0,10*ROW('Water Data'!H61))),'Data Summary'!CE67="Yes"),100-OFFSET('Water Data'!$H$4,0,10*ROW('Water Data'!H61)),NA())</f>
        <v>#N/A</v>
      </c>
      <c r="Q67" s="85" t="e">
        <f ca="true">+IF(AND(ISNUMBER(OFFSET('Water Data'!$H$6,0,10*ROW('Water Data'!H61))),'Data Summary'!CF67="Yes"),OFFSET('Water Data'!$H$6,0,10*ROW('Water Data'!H61)),NA())</f>
        <v>#N/A</v>
      </c>
      <c r="R67" s="85" t="e">
        <f ca="true">+IF(AND(ISNUMBER(OFFSET('Water Data'!$H$9,0,10*ROW('Water Data'!H61))),'Data Summary'!CG67="Yes"),OFFSET('Water Data'!$H$9,0,10*ROW('Water Data'!H61)),NA())</f>
        <v>#N/A</v>
      </c>
      <c r="S67" s="85" t="e">
        <f ca="true">+IF(AND(ISNUMBER(OFFSET('Water Data'!$I$4,0,10*ROW('Water Data'!I61))),'Data Summary'!CH67="Yes"),100-OFFSET('Water Data'!$I$4,0,10*ROW('Water Data'!I61)),NA())</f>
        <v>#N/A</v>
      </c>
      <c r="T67" s="85" t="e">
        <f ca="true">+IF(AND(ISNUMBER(OFFSET('Water Data'!$I$6,0,10*ROW('Water Data'!I61))),'Data Summary'!CI67="Yes"),OFFSET('Water Data'!$I$6,0,10*ROW('Water Data'!I61)),NA())</f>
        <v>#N/A</v>
      </c>
      <c r="U67" s="85" t="e">
        <f ca="true">+IF(AND(ISNUMBER(OFFSET('Water Data'!$I$9,0,10*ROW('Water Data'!I61))),'Data Summary'!CJ67="Yes"),OFFSET('Water Data'!$I$9,0,10*ROW('Water Data'!I61)),NA())</f>
        <v>#N/A</v>
      </c>
      <c r="V67" s="86" t="e">
        <f ca="true">+IF(AND(ISNUMBER(OFFSET('Sanitation Data'!$D$4,0,10*ROW('Sanitation Data'!D61))),'Data Summary'!CK67="Yes"),100-OFFSET('Sanitation Data'!$D$4,0,10*ROW('Sanitation Data'!D61)),NA())</f>
        <v>#N/A</v>
      </c>
      <c r="W67" s="86" t="e">
        <f ca="true">+IF(AND(ISNUMBER(OFFSET('Sanitation Data'!$D$6,0,10*ROW('Sanitation Data'!D61))),'Data Summary'!CL67="Yes"),OFFSET('Sanitation Data'!$D$6,0,10*ROW('Sanitation Data'!D61)),NA())</f>
        <v>#N/A</v>
      </c>
      <c r="X67" s="86" t="e">
        <f ca="true">+IF(AND(ISNUMBER(OFFSET('Sanitation Data'!$D$10,0,10*ROW('Sanitation Data'!D61))),'Data Summary'!CM67="Yes"),OFFSET('Sanitation Data'!$D$10,0,10*ROW('Sanitation Data'!D61)),NA())</f>
        <v>#N/A</v>
      </c>
      <c r="Y67" s="86" t="e">
        <f ca="true">+IF(AND(ISNUMBER(OFFSET('Sanitation Data'!$D$11,0,10*ROW('Sanitation Data'!D61))),'Data Summary'!CN67="Yes"),OFFSET('Sanitation Data'!$D$11,0,10*ROW('Sanitation Data'!D61)),NA())</f>
        <v>#N/A</v>
      </c>
      <c r="Z67" s="86" t="e">
        <f ca="true">+IF(AND(ISNUMBER(OFFSET('Sanitation Data'!$D$12,0,10*ROW('Sanitation Data'!D61))),'Data Summary'!CO67="Yes"),OFFSET('Sanitation Data'!$D$12,0,10*ROW('Sanitation Data'!D61)),NA())</f>
        <v>#N/A</v>
      </c>
      <c r="AA67" s="86" t="e">
        <f ca="true">+IF(AND(ISNUMBER(OFFSET('Sanitation Data'!$E$4,0,10*ROW('Sanitation Data'!E61))),'Data Summary'!CP67="Yes"),100-OFFSET('Sanitation Data'!$E$4,0,10*ROW('Sanitation Data'!E61)),NA())</f>
        <v>#N/A</v>
      </c>
      <c r="AB67" s="86" t="e">
        <f ca="true">+IF(AND(ISNUMBER(OFFSET('Sanitation Data'!$E$6,0,10*ROW('Sanitation Data'!E61))),'Data Summary'!CQ67="Yes"),OFFSET('Sanitation Data'!$E$6,0,10*ROW('Sanitation Data'!E61)),NA())</f>
        <v>#N/A</v>
      </c>
      <c r="AC67" s="86" t="e">
        <f ca="true">+IF(AND(ISNUMBER(OFFSET('Sanitation Data'!$E$10,0,10*ROW('Sanitation Data'!E61))),'Data Summary'!CR67="Yes"),OFFSET('Sanitation Data'!$E$10,0,10*ROW('Sanitation Data'!E61)),NA())</f>
        <v>#N/A</v>
      </c>
      <c r="AD67" s="86" t="e">
        <f ca="true">+IF(AND(ISNUMBER(OFFSET('Sanitation Data'!$E$11,0,10*ROW('Sanitation Data'!E61))),'Data Summary'!CS67="Yes"),OFFSET('Sanitation Data'!$E$11,0,10*ROW('Sanitation Data'!E61)),NA())</f>
        <v>#N/A</v>
      </c>
      <c r="AE67" s="86" t="e">
        <f ca="true">+IF(AND(ISNUMBER(OFFSET('Sanitation Data'!$E$12,0,10*ROW('Sanitation Data'!E61))),'Data Summary'!CT67="Yes"),OFFSET('Sanitation Data'!$E$12,0,10*ROW('Sanitation Data'!E61)),NA())</f>
        <v>#N/A</v>
      </c>
      <c r="AF67" s="86" t="e">
        <f ca="true">+IF(AND(ISNUMBER(OFFSET('Sanitation Data'!$F$4,0,10*ROW('Sanitation Data'!F61))),'Data Summary'!CU67="Yes"),100-OFFSET('Sanitation Data'!$F$4,0,10*ROW('Sanitation Data'!F61)),NA())</f>
        <v>#N/A</v>
      </c>
      <c r="AG67" s="86" t="e">
        <f ca="true">+IF(AND(ISNUMBER(OFFSET('Sanitation Data'!$F$6,0,10*ROW('Sanitation Data'!F61))),'Data Summary'!CV67="Yes"),OFFSET('Sanitation Data'!$F$6,0,10*ROW('Sanitation Data'!F61)),NA())</f>
        <v>#N/A</v>
      </c>
      <c r="AH67" s="86" t="e">
        <f ca="true">+IF(AND(ISNUMBER(OFFSET('Sanitation Data'!$F$10,0,10*ROW('Sanitation Data'!F61))),'Data Summary'!CW67="Yes"),OFFSET('Sanitation Data'!$F$10,0,10*ROW('Sanitation Data'!F61)),NA())</f>
        <v>#N/A</v>
      </c>
      <c r="AI67" s="86" t="e">
        <f ca="true">+IF(AND(ISNUMBER(OFFSET('Sanitation Data'!$F$11,0,10*ROW('Sanitation Data'!F61))),'Data Summary'!CX67="Yes"),OFFSET('Sanitation Data'!$F$11,0,10*ROW('Sanitation Data'!F61)),NA())</f>
        <v>#N/A</v>
      </c>
      <c r="AJ67" s="86" t="e">
        <f ca="true">+IF(AND(ISNUMBER(OFFSET('Sanitation Data'!$F$12,0,10*ROW('Sanitation Data'!F61))),'Data Summary'!CY67="Yes"),OFFSET('Sanitation Data'!$F$12,0,10*ROW('Sanitation Data'!F61)),NA())</f>
        <v>#N/A</v>
      </c>
      <c r="AK67" s="86" t="e">
        <f ca="true">+IF(AND(ISNUMBER(OFFSET('Sanitation Data'!$G$4,0,10*ROW('Sanitation Data'!G61))),'Data Summary'!CZ67="Yes"),100-OFFSET('Sanitation Data'!$G$4,0,10*ROW('Sanitation Data'!G61)),NA())</f>
        <v>#N/A</v>
      </c>
      <c r="AL67" s="86" t="e">
        <f ca="true">+IF(AND(ISNUMBER(OFFSET('Sanitation Data'!$G$6,0,10*ROW('Sanitation Data'!G61))),'Data Summary'!DA67="Yes"),OFFSET('Sanitation Data'!$G$6,0,10*ROW('Sanitation Data'!G61)),NA())</f>
        <v>#N/A</v>
      </c>
      <c r="AM67" s="86" t="e">
        <f ca="true">+IF(AND(ISNUMBER(OFFSET('Sanitation Data'!$G$10,0,10*ROW('Sanitation Data'!G61))),'Data Summary'!DB67="Yes"),OFFSET('Sanitation Data'!$G$10,0,10*ROW('Sanitation Data'!G61)),NA())</f>
        <v>#N/A</v>
      </c>
      <c r="AN67" s="86" t="e">
        <f ca="true">+IF(AND(ISNUMBER(OFFSET('Sanitation Data'!$G$11,0,10*ROW('Sanitation Data'!G61))),'Data Summary'!DC67="Yes"),OFFSET('Sanitation Data'!$G$11,0,10*ROW('Sanitation Data'!G61)),NA())</f>
        <v>#N/A</v>
      </c>
      <c r="AO67" s="86" t="e">
        <f ca="true">+IF(AND(ISNUMBER(OFFSET('Sanitation Data'!$G$12,0,10*ROW('Sanitation Data'!G61))),'Data Summary'!DD67="Yes"),OFFSET('Sanitation Data'!$G$12,0,10*ROW('Sanitation Data'!G61)),NA())</f>
        <v>#N/A</v>
      </c>
      <c r="AP67" s="86" t="e">
        <f ca="true">+IF(AND(ISNUMBER(OFFSET('Sanitation Data'!$H$4,0,10*ROW('Sanitation Data'!H61))),'Data Summary'!DE67="Yes"),100-OFFSET('Sanitation Data'!$H$4,0,10*ROW('Sanitation Data'!H61)),NA())</f>
        <v>#N/A</v>
      </c>
      <c r="AQ67" s="86" t="e">
        <f ca="true">+IF(AND(ISNUMBER(OFFSET('Sanitation Data'!$H$6,0,10*ROW('Sanitation Data'!H61))),'Data Summary'!DF67="Yes"),OFFSET('Sanitation Data'!$H$6,0,10*ROW('Sanitation Data'!H61)),NA())</f>
        <v>#N/A</v>
      </c>
      <c r="AR67" s="86" t="e">
        <f ca="true">+IF(AND(ISNUMBER(OFFSET('Sanitation Data'!$H$10,0,10*ROW('Sanitation Data'!H61))),'Data Summary'!DG67="Yes"),OFFSET('Sanitation Data'!$H$10,0,10*ROW('Sanitation Data'!H61)),NA())</f>
        <v>#N/A</v>
      </c>
      <c r="AS67" s="86" t="e">
        <f ca="true">+IF(AND(ISNUMBER(OFFSET('Sanitation Data'!$H$11,0,10*ROW('Sanitation Data'!H61))),'Data Summary'!DH67="Yes"),OFFSET('Sanitation Data'!$H$11,0,10*ROW('Sanitation Data'!H61)),NA())</f>
        <v>#N/A</v>
      </c>
      <c r="AT67" s="86" t="e">
        <f ca="true">+IF(AND(ISNUMBER(OFFSET('Sanitation Data'!$H$12,0,10*ROW('Sanitation Data'!H61))),'Data Summary'!DI67="Yes"),OFFSET('Sanitation Data'!$H$12,0,10*ROW('Sanitation Data'!H61)),NA())</f>
        <v>#N/A</v>
      </c>
      <c r="AU67" s="86" t="e">
        <f ca="true">+IF(AND(ISNUMBER(OFFSET('Sanitation Data'!$I$4,0,10*ROW('Sanitation Data'!I61))),'Data Summary'!DJ67="Yes"),100-OFFSET('Sanitation Data'!$I$4,0,10*ROW('Sanitation Data'!I61)),NA())</f>
        <v>#N/A</v>
      </c>
      <c r="AV67" s="86" t="e">
        <f ca="true">+IF(AND(ISNUMBER(OFFSET('Sanitation Data'!$I$6,0,10*ROW('Sanitation Data'!I61))),'Data Summary'!DK67="Yes"),OFFSET('Sanitation Data'!$I$6,0,10*ROW('Sanitation Data'!I61)),NA())</f>
        <v>#N/A</v>
      </c>
      <c r="AW67" s="86" t="e">
        <f ca="true">+IF(AND(ISNUMBER(OFFSET('Sanitation Data'!$I$10,0,10*ROW('Sanitation Data'!I61))),'Data Summary'!DL67="Yes"),OFFSET('Sanitation Data'!$I$10,0,10*ROW('Sanitation Data'!I61)),NA())</f>
        <v>#N/A</v>
      </c>
      <c r="AX67" s="86" t="e">
        <f ca="true">+IF(AND(ISNUMBER(OFFSET('Sanitation Data'!$I$11,0,10*ROW('Sanitation Data'!I61))),'Data Summary'!DM67="Yes"),OFFSET('Sanitation Data'!$I$11,0,10*ROW('Sanitation Data'!I61)),NA())</f>
        <v>#N/A</v>
      </c>
      <c r="AY67" s="86" t="e">
        <f ca="true">+IF(AND(ISNUMBER(OFFSET('Sanitation Data'!$I$12,0,10*ROW('Sanitation Data'!I61))),'Data Summary'!DN67="Yes"),OFFSET('Sanitation Data'!$I$12,0,10*ROW('Sanitation Data'!I61)),NA())</f>
        <v>#N/A</v>
      </c>
      <c r="AZ67" s="87" t="e">
        <f ca="true">+IF(AND(ISNUMBER(OFFSET('Hygiene Data'!$D$5,0,10*ROW('Hygiene Data'!D61))),'Data Summary'!DO67="Yes"),OFFSET('Hygiene Data'!$D$5,0,10*ROW('Hygiene Data'!D61)),NA())</f>
        <v>#N/A</v>
      </c>
      <c r="BA67" s="87" t="e">
        <f ca="true">+IF(AND(ISNUMBER(OFFSET('Hygiene Data'!$D$7,0,10*ROW('Hygiene Data'!D61))),'Data Summary'!DP67="Yes"),OFFSET('Hygiene Data'!$D$7,0,10*ROW('Hygiene Data'!D61)),NA())</f>
        <v>#N/A</v>
      </c>
      <c r="BB67" s="87" t="e">
        <f ca="true">+IF(AND(ISNUMBER(OFFSET('Hygiene Data'!$D$9,0,10*ROW('Hygiene Data'!D61))),'Data Summary'!DQ67="Yes"),OFFSET('Hygiene Data'!$D$9,0,10*ROW('Hygiene Data'!D61)),NA())</f>
        <v>#N/A</v>
      </c>
      <c r="BC67" s="87" t="e">
        <f ca="true">+IF(AND(ISNUMBER(OFFSET('Hygiene Data'!$E$5,0,10*ROW('Hygiene Data'!E61))),'Data Summary'!DR67="Yes"),OFFSET('Hygiene Data'!$E$5,0,10*ROW('Hygiene Data'!E61)),NA())</f>
        <v>#N/A</v>
      </c>
      <c r="BD67" s="87" t="e">
        <f ca="true">+IF(AND(ISNUMBER(OFFSET('Hygiene Data'!$E$7,0,10*ROW('Hygiene Data'!E61))),'Data Summary'!DS67="Yes"),OFFSET('Hygiene Data'!$E$7,0,10*ROW('Hygiene Data'!E61)),NA())</f>
        <v>#N/A</v>
      </c>
      <c r="BE67" s="87" t="e">
        <f ca="true">+IF(AND(ISNUMBER(OFFSET('Hygiene Data'!$E$9,0,10*ROW('Hygiene Data'!E61))),'Data Summary'!DT67="Yes"),OFFSET('Hygiene Data'!$E$9,0,10*ROW('Hygiene Data'!E61)),NA())</f>
        <v>#N/A</v>
      </c>
      <c r="BF67" s="87" t="e">
        <f ca="true">+IF(AND(ISNUMBER(OFFSET('Hygiene Data'!$F$5,0,10*ROW('Hygiene Data'!F61))),'Data Summary'!DU67="Yes"),OFFSET('Hygiene Data'!$F$5,0,10*ROW('Hygiene Data'!F61)),NA())</f>
        <v>#N/A</v>
      </c>
      <c r="BG67" s="87" t="e">
        <f ca="true">+IF(AND(ISNUMBER(OFFSET('Hygiene Data'!$F$7,0,10*ROW('Hygiene Data'!F61))),'Data Summary'!DV67="Yes"),OFFSET('Hygiene Data'!$F$7,0,10*ROW('Hygiene Data'!F61)),NA())</f>
        <v>#N/A</v>
      </c>
      <c r="BH67" s="87" t="e">
        <f ca="true">+IF(AND(ISNUMBER(OFFSET('Hygiene Data'!$F$9,0,10*ROW('Hygiene Data'!F61))),'Data Summary'!DW67="Yes"),OFFSET('Hygiene Data'!$F$9,0,10*ROW('Hygiene Data'!F61)),NA())</f>
        <v>#N/A</v>
      </c>
      <c r="BI67" s="87" t="e">
        <f ca="true">+IF(AND(ISNUMBER(OFFSET('Hygiene Data'!$G$5,0,10*ROW('Hygiene Data'!G61))),'Data Summary'!DX67="Yes"),OFFSET('Hygiene Data'!$G$5,0,10*ROW('Hygiene Data'!G61)),NA())</f>
        <v>#N/A</v>
      </c>
      <c r="BJ67" s="87" t="e">
        <f ca="true">+IF(AND(ISNUMBER(OFFSET('Hygiene Data'!$G$7,0,10*ROW('Hygiene Data'!G61))),'Data Summary'!DY67="Yes"),OFFSET('Hygiene Data'!$G$7,0,10*ROW('Hygiene Data'!G61)),NA())</f>
        <v>#N/A</v>
      </c>
      <c r="BK67" s="87" t="e">
        <f ca="true">+IF(AND(ISNUMBER(OFFSET('Hygiene Data'!$G$9,0,10*ROW('Hygiene Data'!G61))),'Data Summary'!DZ67="Yes"),OFFSET('Hygiene Data'!$G$9,0,10*ROW('Hygiene Data'!G61)),NA())</f>
        <v>#N/A</v>
      </c>
      <c r="BL67" s="87" t="e">
        <f ca="true">+IF(AND(ISNUMBER(OFFSET('Hygiene Data'!$H$5,0,10*ROW('Hygiene Data'!H61))),'Data Summary'!EA67="Yes"),OFFSET('Hygiene Data'!$H$5,0,10*ROW('Hygiene Data'!H61)),NA())</f>
        <v>#N/A</v>
      </c>
      <c r="BM67" s="87" t="e">
        <f ca="true">+IF(AND(ISNUMBER(OFFSET('Hygiene Data'!$H$7,0,10*ROW('Hygiene Data'!H61))),'Data Summary'!EB67="Yes"),OFFSET('Hygiene Data'!$H$7,0,10*ROW('Hygiene Data'!H61)),NA())</f>
        <v>#N/A</v>
      </c>
      <c r="BN67" s="87" t="e">
        <f ca="true">+IF(AND(ISNUMBER(OFFSET('Hygiene Data'!$H$9,0,10*ROW('Hygiene Data'!H61))),'Data Summary'!EC67="Yes"),OFFSET('Hygiene Data'!$H$9,0,10*ROW('Hygiene Data'!H61)),NA())</f>
        <v>#N/A</v>
      </c>
      <c r="BO67" s="87" t="e">
        <f ca="true">+IF(AND(ISNUMBER(OFFSET('Hygiene Data'!$I$5,0,10*ROW('Hygiene Data'!I61))),'Data Summary'!ED67="Yes"),OFFSET('Hygiene Data'!$I$5,0,10*ROW('Hygiene Data'!I61)),NA())</f>
        <v>#N/A</v>
      </c>
      <c r="BP67" s="87" t="e">
        <f ca="true">+IF(AND(ISNUMBER(OFFSET('Hygiene Data'!$I$7,0,10*ROW('Hygiene Data'!I61))),'Data Summary'!EE67="Yes"),OFFSET('Hygiene Data'!$I$7,0,10*ROW('Hygiene Data'!I61)),NA())</f>
        <v>#N/A</v>
      </c>
      <c r="BQ67" s="87" t="e">
        <f ca="true">+IF(AND(ISNUMBER(OFFSET('Hygiene Data'!$I$9,0,10*ROW('Hygiene Data'!I61))),'Data Summary'!EF67="Yes"),OFFSET('Hygiene Data'!$I$9,0,10*ROW('Hygiene Data'!I61)),NA())</f>
        <v>#N/A</v>
      </c>
    </row>
    <row xmlns:x14ac="http://schemas.microsoft.com/office/spreadsheetml/2009/9/ac" r="68" x14ac:dyDescent="0.2">
      <c r="A68" s="319" t="e">
        <f ca="true">+RIGHT('Data Summary'!A68,LEN('Data Summary'!A68)-9)</f>
        <v>#VALUE!</v>
      </c>
      <c r="B68" s="32" t="str">
        <f ca="true">+IF(ISTEXT('Data Summary'!B68),'Data Summary'!B68,"")</f>
        <v/>
      </c>
      <c r="C68" s="318" t="e">
        <f ca="true">+VALUE('Data Summary'!C68)</f>
        <v>#VALUE!</v>
      </c>
      <c r="D68" s="85" t="e">
        <f ca="true">+IF(AND(ISNUMBER(OFFSET('Water Data'!$D$4,0,10*ROW('Water Data'!D62))),'Data Summary'!BS68="Yes"),100-OFFSET('Water Data'!$D$4,0,10*ROW('Water Data'!D62)),NA())</f>
        <v>#N/A</v>
      </c>
      <c r="E68" s="85" t="e">
        <f ca="true">+IF(AND(ISNUMBER(OFFSET('Water Data'!$D$6,0,10*ROW('Water Data'!D62))),'Data Summary'!BT68="Yes"),OFFSET('Water Data'!$D$6,0,10*ROW('Water Data'!D62)),NA())</f>
        <v>#N/A</v>
      </c>
      <c r="F68" s="85" t="e">
        <f ca="true">+IF(AND(ISNUMBER(OFFSET('Water Data'!$D$9,0,10*ROW('Water Data'!D62))),'Data Summary'!BU68="Yes"),OFFSET('Water Data'!$D$9,0,10*ROW('Water Data'!D62)),NA())</f>
        <v>#N/A</v>
      </c>
      <c r="G68" s="85" t="e">
        <f ca="true">+IF(AND(ISNUMBER(OFFSET('Water Data'!$E$4,0,10*ROW('Water Data'!E62))),'Data Summary'!BV68="Yes"),100-OFFSET('Water Data'!$E$4,0,10*ROW('Water Data'!E62)),NA())</f>
        <v>#N/A</v>
      </c>
      <c r="H68" s="85" t="e">
        <f ca="true">+IF(AND(ISNUMBER(OFFSET('Water Data'!$E$6,0,10*ROW('Water Data'!E62))),'Data Summary'!BW68="Yes"),OFFSET('Water Data'!$E$6,0,10*ROW('Water Data'!E62)),NA())</f>
        <v>#N/A</v>
      </c>
      <c r="I68" s="85" t="e">
        <f ca="true">+IF(AND(ISNUMBER(OFFSET('Water Data'!$E$9,0,10*ROW('Water Data'!E62))),'Data Summary'!BX68="Yes"),OFFSET('Water Data'!$E$9,0,10*ROW('Water Data'!E62)),NA())</f>
        <v>#N/A</v>
      </c>
      <c r="J68" s="85" t="e">
        <f ca="true">+IF(AND(ISNUMBER(OFFSET('Water Data'!$F$4,0,10*ROW('Water Data'!F62))),'Data Summary'!BY68="Yes"),100-OFFSET('Water Data'!$F$4,0,10*ROW('Water Data'!F62)),NA())</f>
        <v>#N/A</v>
      </c>
      <c r="K68" s="85" t="e">
        <f ca="true">+IF(AND(ISNUMBER(OFFSET('Water Data'!$F$6,0,10*ROW('Water Data'!F62))),'Data Summary'!BZ68="Yes"),OFFSET('Water Data'!$F$6,0,10*ROW('Water Data'!F62)),NA())</f>
        <v>#N/A</v>
      </c>
      <c r="L68" s="85" t="e">
        <f ca="true">+IF(AND(ISNUMBER(OFFSET('Water Data'!$F$9,0,10*ROW('Water Data'!F62))),'Data Summary'!CA68="Yes"),OFFSET('Water Data'!$F$9,0,10*ROW('Water Data'!F62)),NA())</f>
        <v>#N/A</v>
      </c>
      <c r="M68" s="85" t="e">
        <f ca="true">+IF(AND(ISNUMBER(OFFSET('Water Data'!$G$4,0,10*ROW('Water Data'!G62))),'Data Summary'!CB68="Yes"),100-OFFSET('Water Data'!$G$4,0,10*ROW('Water Data'!G62)),NA())</f>
        <v>#N/A</v>
      </c>
      <c r="N68" s="85" t="e">
        <f ca="true">+IF(AND(ISNUMBER(OFFSET('Water Data'!$G$6,0,10*ROW('Water Data'!G62))),'Data Summary'!CC68="Yes"),OFFSET('Water Data'!$G$6,0,10*ROW('Water Data'!G62)),NA())</f>
        <v>#N/A</v>
      </c>
      <c r="O68" s="85" t="e">
        <f ca="true">+IF(AND(ISNUMBER(OFFSET('Water Data'!$G$9,0,10*ROW('Water Data'!G62))),'Data Summary'!CD68="Yes"),OFFSET('Water Data'!$G$9,0,10*ROW('Water Data'!G62)),NA())</f>
        <v>#N/A</v>
      </c>
      <c r="P68" s="85" t="e">
        <f ca="true">+IF(AND(ISNUMBER(OFFSET('Water Data'!$H$4,0,10*ROW('Water Data'!H62))),'Data Summary'!CE68="Yes"),100-OFFSET('Water Data'!$H$4,0,10*ROW('Water Data'!H62)),NA())</f>
        <v>#N/A</v>
      </c>
      <c r="Q68" s="85" t="e">
        <f ca="true">+IF(AND(ISNUMBER(OFFSET('Water Data'!$H$6,0,10*ROW('Water Data'!H62))),'Data Summary'!CF68="Yes"),OFFSET('Water Data'!$H$6,0,10*ROW('Water Data'!H62)),NA())</f>
        <v>#N/A</v>
      </c>
      <c r="R68" s="85" t="e">
        <f ca="true">+IF(AND(ISNUMBER(OFFSET('Water Data'!$H$9,0,10*ROW('Water Data'!H62))),'Data Summary'!CG68="Yes"),OFFSET('Water Data'!$H$9,0,10*ROW('Water Data'!H62)),NA())</f>
        <v>#N/A</v>
      </c>
      <c r="S68" s="85" t="e">
        <f ca="true">+IF(AND(ISNUMBER(OFFSET('Water Data'!$I$4,0,10*ROW('Water Data'!I62))),'Data Summary'!CH68="Yes"),100-OFFSET('Water Data'!$I$4,0,10*ROW('Water Data'!I62)),NA())</f>
        <v>#N/A</v>
      </c>
      <c r="T68" s="85" t="e">
        <f ca="true">+IF(AND(ISNUMBER(OFFSET('Water Data'!$I$6,0,10*ROW('Water Data'!I62))),'Data Summary'!CI68="Yes"),OFFSET('Water Data'!$I$6,0,10*ROW('Water Data'!I62)),NA())</f>
        <v>#N/A</v>
      </c>
      <c r="U68" s="85" t="e">
        <f ca="true">+IF(AND(ISNUMBER(OFFSET('Water Data'!$I$9,0,10*ROW('Water Data'!I62))),'Data Summary'!CJ68="Yes"),OFFSET('Water Data'!$I$9,0,10*ROW('Water Data'!I62)),NA())</f>
        <v>#N/A</v>
      </c>
      <c r="V68" s="86" t="e">
        <f ca="true">+IF(AND(ISNUMBER(OFFSET('Sanitation Data'!$D$4,0,10*ROW('Sanitation Data'!D62))),'Data Summary'!CK68="Yes"),100-OFFSET('Sanitation Data'!$D$4,0,10*ROW('Sanitation Data'!D62)),NA())</f>
        <v>#N/A</v>
      </c>
      <c r="W68" s="86" t="e">
        <f ca="true">+IF(AND(ISNUMBER(OFFSET('Sanitation Data'!$D$6,0,10*ROW('Sanitation Data'!D62))),'Data Summary'!CL68="Yes"),OFFSET('Sanitation Data'!$D$6,0,10*ROW('Sanitation Data'!D62)),NA())</f>
        <v>#N/A</v>
      </c>
      <c r="X68" s="86" t="e">
        <f ca="true">+IF(AND(ISNUMBER(OFFSET('Sanitation Data'!$D$10,0,10*ROW('Sanitation Data'!D62))),'Data Summary'!CM68="Yes"),OFFSET('Sanitation Data'!$D$10,0,10*ROW('Sanitation Data'!D62)),NA())</f>
        <v>#N/A</v>
      </c>
      <c r="Y68" s="86" t="e">
        <f ca="true">+IF(AND(ISNUMBER(OFFSET('Sanitation Data'!$D$11,0,10*ROW('Sanitation Data'!D62))),'Data Summary'!CN68="Yes"),OFFSET('Sanitation Data'!$D$11,0,10*ROW('Sanitation Data'!D62)),NA())</f>
        <v>#N/A</v>
      </c>
      <c r="Z68" s="86" t="e">
        <f ca="true">+IF(AND(ISNUMBER(OFFSET('Sanitation Data'!$D$12,0,10*ROW('Sanitation Data'!D62))),'Data Summary'!CO68="Yes"),OFFSET('Sanitation Data'!$D$12,0,10*ROW('Sanitation Data'!D62)),NA())</f>
        <v>#N/A</v>
      </c>
      <c r="AA68" s="86" t="e">
        <f ca="true">+IF(AND(ISNUMBER(OFFSET('Sanitation Data'!$E$4,0,10*ROW('Sanitation Data'!E62))),'Data Summary'!CP68="Yes"),100-OFFSET('Sanitation Data'!$E$4,0,10*ROW('Sanitation Data'!E62)),NA())</f>
        <v>#N/A</v>
      </c>
      <c r="AB68" s="86" t="e">
        <f ca="true">+IF(AND(ISNUMBER(OFFSET('Sanitation Data'!$E$6,0,10*ROW('Sanitation Data'!E62))),'Data Summary'!CQ68="Yes"),OFFSET('Sanitation Data'!$E$6,0,10*ROW('Sanitation Data'!E62)),NA())</f>
        <v>#N/A</v>
      </c>
      <c r="AC68" s="86" t="e">
        <f ca="true">+IF(AND(ISNUMBER(OFFSET('Sanitation Data'!$E$10,0,10*ROW('Sanitation Data'!E62))),'Data Summary'!CR68="Yes"),OFFSET('Sanitation Data'!$E$10,0,10*ROW('Sanitation Data'!E62)),NA())</f>
        <v>#N/A</v>
      </c>
      <c r="AD68" s="86" t="e">
        <f ca="true">+IF(AND(ISNUMBER(OFFSET('Sanitation Data'!$E$11,0,10*ROW('Sanitation Data'!E62))),'Data Summary'!CS68="Yes"),OFFSET('Sanitation Data'!$E$11,0,10*ROW('Sanitation Data'!E62)),NA())</f>
        <v>#N/A</v>
      </c>
      <c r="AE68" s="86" t="e">
        <f ca="true">+IF(AND(ISNUMBER(OFFSET('Sanitation Data'!$E$12,0,10*ROW('Sanitation Data'!E62))),'Data Summary'!CT68="Yes"),OFFSET('Sanitation Data'!$E$12,0,10*ROW('Sanitation Data'!E62)),NA())</f>
        <v>#N/A</v>
      </c>
      <c r="AF68" s="86" t="e">
        <f ca="true">+IF(AND(ISNUMBER(OFFSET('Sanitation Data'!$F$4,0,10*ROW('Sanitation Data'!F62))),'Data Summary'!CU68="Yes"),100-OFFSET('Sanitation Data'!$F$4,0,10*ROW('Sanitation Data'!F62)),NA())</f>
        <v>#N/A</v>
      </c>
      <c r="AG68" s="86" t="e">
        <f ca="true">+IF(AND(ISNUMBER(OFFSET('Sanitation Data'!$F$6,0,10*ROW('Sanitation Data'!F62))),'Data Summary'!CV68="Yes"),OFFSET('Sanitation Data'!$F$6,0,10*ROW('Sanitation Data'!F62)),NA())</f>
        <v>#N/A</v>
      </c>
      <c r="AH68" s="86" t="e">
        <f ca="true">+IF(AND(ISNUMBER(OFFSET('Sanitation Data'!$F$10,0,10*ROW('Sanitation Data'!F62))),'Data Summary'!CW68="Yes"),OFFSET('Sanitation Data'!$F$10,0,10*ROW('Sanitation Data'!F62)),NA())</f>
        <v>#N/A</v>
      </c>
      <c r="AI68" s="86" t="e">
        <f ca="true">+IF(AND(ISNUMBER(OFFSET('Sanitation Data'!$F$11,0,10*ROW('Sanitation Data'!F62))),'Data Summary'!CX68="Yes"),OFFSET('Sanitation Data'!$F$11,0,10*ROW('Sanitation Data'!F62)),NA())</f>
        <v>#N/A</v>
      </c>
      <c r="AJ68" s="86" t="e">
        <f ca="true">+IF(AND(ISNUMBER(OFFSET('Sanitation Data'!$F$12,0,10*ROW('Sanitation Data'!F62))),'Data Summary'!CY68="Yes"),OFFSET('Sanitation Data'!$F$12,0,10*ROW('Sanitation Data'!F62)),NA())</f>
        <v>#N/A</v>
      </c>
      <c r="AK68" s="86" t="e">
        <f ca="true">+IF(AND(ISNUMBER(OFFSET('Sanitation Data'!$G$4,0,10*ROW('Sanitation Data'!G62))),'Data Summary'!CZ68="Yes"),100-OFFSET('Sanitation Data'!$G$4,0,10*ROW('Sanitation Data'!G62)),NA())</f>
        <v>#N/A</v>
      </c>
      <c r="AL68" s="86" t="e">
        <f ca="true">+IF(AND(ISNUMBER(OFFSET('Sanitation Data'!$G$6,0,10*ROW('Sanitation Data'!G62))),'Data Summary'!DA68="Yes"),OFFSET('Sanitation Data'!$G$6,0,10*ROW('Sanitation Data'!G62)),NA())</f>
        <v>#N/A</v>
      </c>
      <c r="AM68" s="86" t="e">
        <f ca="true">+IF(AND(ISNUMBER(OFFSET('Sanitation Data'!$G$10,0,10*ROW('Sanitation Data'!G62))),'Data Summary'!DB68="Yes"),OFFSET('Sanitation Data'!$G$10,0,10*ROW('Sanitation Data'!G62)),NA())</f>
        <v>#N/A</v>
      </c>
      <c r="AN68" s="86" t="e">
        <f ca="true">+IF(AND(ISNUMBER(OFFSET('Sanitation Data'!$G$11,0,10*ROW('Sanitation Data'!G62))),'Data Summary'!DC68="Yes"),OFFSET('Sanitation Data'!$G$11,0,10*ROW('Sanitation Data'!G62)),NA())</f>
        <v>#N/A</v>
      </c>
      <c r="AO68" s="86" t="e">
        <f ca="true">+IF(AND(ISNUMBER(OFFSET('Sanitation Data'!$G$12,0,10*ROW('Sanitation Data'!G62))),'Data Summary'!DD68="Yes"),OFFSET('Sanitation Data'!$G$12,0,10*ROW('Sanitation Data'!G62)),NA())</f>
        <v>#N/A</v>
      </c>
      <c r="AP68" s="86" t="e">
        <f ca="true">+IF(AND(ISNUMBER(OFFSET('Sanitation Data'!$H$4,0,10*ROW('Sanitation Data'!H62))),'Data Summary'!DE68="Yes"),100-OFFSET('Sanitation Data'!$H$4,0,10*ROW('Sanitation Data'!H62)),NA())</f>
        <v>#N/A</v>
      </c>
      <c r="AQ68" s="86" t="e">
        <f ca="true">+IF(AND(ISNUMBER(OFFSET('Sanitation Data'!$H$6,0,10*ROW('Sanitation Data'!H62))),'Data Summary'!DF68="Yes"),OFFSET('Sanitation Data'!$H$6,0,10*ROW('Sanitation Data'!H62)),NA())</f>
        <v>#N/A</v>
      </c>
      <c r="AR68" s="86" t="e">
        <f ca="true">+IF(AND(ISNUMBER(OFFSET('Sanitation Data'!$H$10,0,10*ROW('Sanitation Data'!H62))),'Data Summary'!DG68="Yes"),OFFSET('Sanitation Data'!$H$10,0,10*ROW('Sanitation Data'!H62)),NA())</f>
        <v>#N/A</v>
      </c>
      <c r="AS68" s="86" t="e">
        <f ca="true">+IF(AND(ISNUMBER(OFFSET('Sanitation Data'!$H$11,0,10*ROW('Sanitation Data'!H62))),'Data Summary'!DH68="Yes"),OFFSET('Sanitation Data'!$H$11,0,10*ROW('Sanitation Data'!H62)),NA())</f>
        <v>#N/A</v>
      </c>
      <c r="AT68" s="86" t="e">
        <f ca="true">+IF(AND(ISNUMBER(OFFSET('Sanitation Data'!$H$12,0,10*ROW('Sanitation Data'!H62))),'Data Summary'!DI68="Yes"),OFFSET('Sanitation Data'!$H$12,0,10*ROW('Sanitation Data'!H62)),NA())</f>
        <v>#N/A</v>
      </c>
      <c r="AU68" s="86" t="e">
        <f ca="true">+IF(AND(ISNUMBER(OFFSET('Sanitation Data'!$I$4,0,10*ROW('Sanitation Data'!I62))),'Data Summary'!DJ68="Yes"),100-OFFSET('Sanitation Data'!$I$4,0,10*ROW('Sanitation Data'!I62)),NA())</f>
        <v>#N/A</v>
      </c>
      <c r="AV68" s="86" t="e">
        <f ca="true">+IF(AND(ISNUMBER(OFFSET('Sanitation Data'!$I$6,0,10*ROW('Sanitation Data'!I62))),'Data Summary'!DK68="Yes"),OFFSET('Sanitation Data'!$I$6,0,10*ROW('Sanitation Data'!I62)),NA())</f>
        <v>#N/A</v>
      </c>
      <c r="AW68" s="86" t="e">
        <f ca="true">+IF(AND(ISNUMBER(OFFSET('Sanitation Data'!$I$10,0,10*ROW('Sanitation Data'!I62))),'Data Summary'!DL68="Yes"),OFFSET('Sanitation Data'!$I$10,0,10*ROW('Sanitation Data'!I62)),NA())</f>
        <v>#N/A</v>
      </c>
      <c r="AX68" s="86" t="e">
        <f ca="true">+IF(AND(ISNUMBER(OFFSET('Sanitation Data'!$I$11,0,10*ROW('Sanitation Data'!I62))),'Data Summary'!DM68="Yes"),OFFSET('Sanitation Data'!$I$11,0,10*ROW('Sanitation Data'!I62)),NA())</f>
        <v>#N/A</v>
      </c>
      <c r="AY68" s="86" t="e">
        <f ca="true">+IF(AND(ISNUMBER(OFFSET('Sanitation Data'!$I$12,0,10*ROW('Sanitation Data'!I62))),'Data Summary'!DN68="Yes"),OFFSET('Sanitation Data'!$I$12,0,10*ROW('Sanitation Data'!I62)),NA())</f>
        <v>#N/A</v>
      </c>
      <c r="AZ68" s="87" t="e">
        <f ca="true">+IF(AND(ISNUMBER(OFFSET('Hygiene Data'!$D$5,0,10*ROW('Hygiene Data'!D62))),'Data Summary'!DO68="Yes"),OFFSET('Hygiene Data'!$D$5,0,10*ROW('Hygiene Data'!D62)),NA())</f>
        <v>#N/A</v>
      </c>
      <c r="BA68" s="87" t="e">
        <f ca="true">+IF(AND(ISNUMBER(OFFSET('Hygiene Data'!$D$7,0,10*ROW('Hygiene Data'!D62))),'Data Summary'!DP68="Yes"),OFFSET('Hygiene Data'!$D$7,0,10*ROW('Hygiene Data'!D62)),NA())</f>
        <v>#N/A</v>
      </c>
      <c r="BB68" s="87" t="e">
        <f ca="true">+IF(AND(ISNUMBER(OFFSET('Hygiene Data'!$D$9,0,10*ROW('Hygiene Data'!D62))),'Data Summary'!DQ68="Yes"),OFFSET('Hygiene Data'!$D$9,0,10*ROW('Hygiene Data'!D62)),NA())</f>
        <v>#N/A</v>
      </c>
      <c r="BC68" s="87" t="e">
        <f ca="true">+IF(AND(ISNUMBER(OFFSET('Hygiene Data'!$E$5,0,10*ROW('Hygiene Data'!E62))),'Data Summary'!DR68="Yes"),OFFSET('Hygiene Data'!$E$5,0,10*ROW('Hygiene Data'!E62)),NA())</f>
        <v>#N/A</v>
      </c>
      <c r="BD68" s="87" t="e">
        <f ca="true">+IF(AND(ISNUMBER(OFFSET('Hygiene Data'!$E$7,0,10*ROW('Hygiene Data'!E62))),'Data Summary'!DS68="Yes"),OFFSET('Hygiene Data'!$E$7,0,10*ROW('Hygiene Data'!E62)),NA())</f>
        <v>#N/A</v>
      </c>
      <c r="BE68" s="87" t="e">
        <f ca="true">+IF(AND(ISNUMBER(OFFSET('Hygiene Data'!$E$9,0,10*ROW('Hygiene Data'!E62))),'Data Summary'!DT68="Yes"),OFFSET('Hygiene Data'!$E$9,0,10*ROW('Hygiene Data'!E62)),NA())</f>
        <v>#N/A</v>
      </c>
      <c r="BF68" s="87" t="e">
        <f ca="true">+IF(AND(ISNUMBER(OFFSET('Hygiene Data'!$F$5,0,10*ROW('Hygiene Data'!F62))),'Data Summary'!DU68="Yes"),OFFSET('Hygiene Data'!$F$5,0,10*ROW('Hygiene Data'!F62)),NA())</f>
        <v>#N/A</v>
      </c>
      <c r="BG68" s="87" t="e">
        <f ca="true">+IF(AND(ISNUMBER(OFFSET('Hygiene Data'!$F$7,0,10*ROW('Hygiene Data'!F62))),'Data Summary'!DV68="Yes"),OFFSET('Hygiene Data'!$F$7,0,10*ROW('Hygiene Data'!F62)),NA())</f>
        <v>#N/A</v>
      </c>
      <c r="BH68" s="87" t="e">
        <f ca="true">+IF(AND(ISNUMBER(OFFSET('Hygiene Data'!$F$9,0,10*ROW('Hygiene Data'!F62))),'Data Summary'!DW68="Yes"),OFFSET('Hygiene Data'!$F$9,0,10*ROW('Hygiene Data'!F62)),NA())</f>
        <v>#N/A</v>
      </c>
      <c r="BI68" s="87" t="e">
        <f ca="true">+IF(AND(ISNUMBER(OFFSET('Hygiene Data'!$G$5,0,10*ROW('Hygiene Data'!G62))),'Data Summary'!DX68="Yes"),OFFSET('Hygiene Data'!$G$5,0,10*ROW('Hygiene Data'!G62)),NA())</f>
        <v>#N/A</v>
      </c>
      <c r="BJ68" s="87" t="e">
        <f ca="true">+IF(AND(ISNUMBER(OFFSET('Hygiene Data'!$G$7,0,10*ROW('Hygiene Data'!G62))),'Data Summary'!DY68="Yes"),OFFSET('Hygiene Data'!$G$7,0,10*ROW('Hygiene Data'!G62)),NA())</f>
        <v>#N/A</v>
      </c>
      <c r="BK68" s="87" t="e">
        <f ca="true">+IF(AND(ISNUMBER(OFFSET('Hygiene Data'!$G$9,0,10*ROW('Hygiene Data'!G62))),'Data Summary'!DZ68="Yes"),OFFSET('Hygiene Data'!$G$9,0,10*ROW('Hygiene Data'!G62)),NA())</f>
        <v>#N/A</v>
      </c>
      <c r="BL68" s="87" t="e">
        <f ca="true">+IF(AND(ISNUMBER(OFFSET('Hygiene Data'!$H$5,0,10*ROW('Hygiene Data'!H62))),'Data Summary'!EA68="Yes"),OFFSET('Hygiene Data'!$H$5,0,10*ROW('Hygiene Data'!H62)),NA())</f>
        <v>#N/A</v>
      </c>
      <c r="BM68" s="87" t="e">
        <f ca="true">+IF(AND(ISNUMBER(OFFSET('Hygiene Data'!$H$7,0,10*ROW('Hygiene Data'!H62))),'Data Summary'!EB68="Yes"),OFFSET('Hygiene Data'!$H$7,0,10*ROW('Hygiene Data'!H62)),NA())</f>
        <v>#N/A</v>
      </c>
      <c r="BN68" s="87" t="e">
        <f ca="true">+IF(AND(ISNUMBER(OFFSET('Hygiene Data'!$H$9,0,10*ROW('Hygiene Data'!H62))),'Data Summary'!EC68="Yes"),OFFSET('Hygiene Data'!$H$9,0,10*ROW('Hygiene Data'!H62)),NA())</f>
        <v>#N/A</v>
      </c>
      <c r="BO68" s="87" t="e">
        <f ca="true">+IF(AND(ISNUMBER(OFFSET('Hygiene Data'!$I$5,0,10*ROW('Hygiene Data'!I62))),'Data Summary'!ED68="Yes"),OFFSET('Hygiene Data'!$I$5,0,10*ROW('Hygiene Data'!I62)),NA())</f>
        <v>#N/A</v>
      </c>
      <c r="BP68" s="87" t="e">
        <f ca="true">+IF(AND(ISNUMBER(OFFSET('Hygiene Data'!$I$7,0,10*ROW('Hygiene Data'!I62))),'Data Summary'!EE68="Yes"),OFFSET('Hygiene Data'!$I$7,0,10*ROW('Hygiene Data'!I62)),NA())</f>
        <v>#N/A</v>
      </c>
      <c r="BQ68" s="87" t="e">
        <f ca="true">+IF(AND(ISNUMBER(OFFSET('Hygiene Data'!$I$9,0,10*ROW('Hygiene Data'!I62))),'Data Summary'!EF68="Yes"),OFFSET('Hygiene Data'!$I$9,0,10*ROW('Hygiene Data'!I62)),NA())</f>
        <v>#N/A</v>
      </c>
    </row>
    <row xmlns:x14ac="http://schemas.microsoft.com/office/spreadsheetml/2009/9/ac" r="69" x14ac:dyDescent="0.2">
      <c r="A69" s="319" t="e">
        <f ca="true">+RIGHT('Data Summary'!A69,LEN('Data Summary'!A69)-9)</f>
        <v>#VALUE!</v>
      </c>
      <c r="B69" s="32" t="str">
        <f ca="true">+IF(ISTEXT('Data Summary'!B69),'Data Summary'!B69,"")</f>
        <v/>
      </c>
      <c r="C69" s="318" t="e">
        <f ca="true">+VALUE('Data Summary'!C69)</f>
        <v>#VALUE!</v>
      </c>
      <c r="D69" s="85" t="e">
        <f ca="true">+IF(AND(ISNUMBER(OFFSET('Water Data'!$D$4,0,10*ROW('Water Data'!D63))),'Data Summary'!BS69="Yes"),100-OFFSET('Water Data'!$D$4,0,10*ROW('Water Data'!D63)),NA())</f>
        <v>#N/A</v>
      </c>
      <c r="E69" s="85" t="e">
        <f ca="true">+IF(AND(ISNUMBER(OFFSET('Water Data'!$D$6,0,10*ROW('Water Data'!D63))),'Data Summary'!BT69="Yes"),OFFSET('Water Data'!$D$6,0,10*ROW('Water Data'!D63)),NA())</f>
        <v>#N/A</v>
      </c>
      <c r="F69" s="85" t="e">
        <f ca="true">+IF(AND(ISNUMBER(OFFSET('Water Data'!$D$9,0,10*ROW('Water Data'!D63))),'Data Summary'!BU69="Yes"),OFFSET('Water Data'!$D$9,0,10*ROW('Water Data'!D63)),NA())</f>
        <v>#N/A</v>
      </c>
      <c r="G69" s="85" t="e">
        <f ca="true">+IF(AND(ISNUMBER(OFFSET('Water Data'!$E$4,0,10*ROW('Water Data'!E63))),'Data Summary'!BV69="Yes"),100-OFFSET('Water Data'!$E$4,0,10*ROW('Water Data'!E63)),NA())</f>
        <v>#N/A</v>
      </c>
      <c r="H69" s="85" t="e">
        <f ca="true">+IF(AND(ISNUMBER(OFFSET('Water Data'!$E$6,0,10*ROW('Water Data'!E63))),'Data Summary'!BW69="Yes"),OFFSET('Water Data'!$E$6,0,10*ROW('Water Data'!E63)),NA())</f>
        <v>#N/A</v>
      </c>
      <c r="I69" s="85" t="e">
        <f ca="true">+IF(AND(ISNUMBER(OFFSET('Water Data'!$E$9,0,10*ROW('Water Data'!E63))),'Data Summary'!BX69="Yes"),OFFSET('Water Data'!$E$9,0,10*ROW('Water Data'!E63)),NA())</f>
        <v>#N/A</v>
      </c>
      <c r="J69" s="85" t="e">
        <f ca="true">+IF(AND(ISNUMBER(OFFSET('Water Data'!$F$4,0,10*ROW('Water Data'!F63))),'Data Summary'!BY69="Yes"),100-OFFSET('Water Data'!$F$4,0,10*ROW('Water Data'!F63)),NA())</f>
        <v>#N/A</v>
      </c>
      <c r="K69" s="85" t="e">
        <f ca="true">+IF(AND(ISNUMBER(OFFSET('Water Data'!$F$6,0,10*ROW('Water Data'!F63))),'Data Summary'!BZ69="Yes"),OFFSET('Water Data'!$F$6,0,10*ROW('Water Data'!F63)),NA())</f>
        <v>#N/A</v>
      </c>
      <c r="L69" s="85" t="e">
        <f ca="true">+IF(AND(ISNUMBER(OFFSET('Water Data'!$F$9,0,10*ROW('Water Data'!F63))),'Data Summary'!CA69="Yes"),OFFSET('Water Data'!$F$9,0,10*ROW('Water Data'!F63)),NA())</f>
        <v>#N/A</v>
      </c>
      <c r="M69" s="85" t="e">
        <f ca="true">+IF(AND(ISNUMBER(OFFSET('Water Data'!$G$4,0,10*ROW('Water Data'!G63))),'Data Summary'!CB69="Yes"),100-OFFSET('Water Data'!$G$4,0,10*ROW('Water Data'!G63)),NA())</f>
        <v>#N/A</v>
      </c>
      <c r="N69" s="85" t="e">
        <f ca="true">+IF(AND(ISNUMBER(OFFSET('Water Data'!$G$6,0,10*ROW('Water Data'!G63))),'Data Summary'!CC69="Yes"),OFFSET('Water Data'!$G$6,0,10*ROW('Water Data'!G63)),NA())</f>
        <v>#N/A</v>
      </c>
      <c r="O69" s="85" t="e">
        <f ca="true">+IF(AND(ISNUMBER(OFFSET('Water Data'!$G$9,0,10*ROW('Water Data'!G63))),'Data Summary'!CD69="Yes"),OFFSET('Water Data'!$G$9,0,10*ROW('Water Data'!G63)),NA())</f>
        <v>#N/A</v>
      </c>
      <c r="P69" s="85" t="e">
        <f ca="true">+IF(AND(ISNUMBER(OFFSET('Water Data'!$H$4,0,10*ROW('Water Data'!H63))),'Data Summary'!CE69="Yes"),100-OFFSET('Water Data'!$H$4,0,10*ROW('Water Data'!H63)),NA())</f>
        <v>#N/A</v>
      </c>
      <c r="Q69" s="85" t="e">
        <f ca="true">+IF(AND(ISNUMBER(OFFSET('Water Data'!$H$6,0,10*ROW('Water Data'!H63))),'Data Summary'!CF69="Yes"),OFFSET('Water Data'!$H$6,0,10*ROW('Water Data'!H63)),NA())</f>
        <v>#N/A</v>
      </c>
      <c r="R69" s="85" t="e">
        <f ca="true">+IF(AND(ISNUMBER(OFFSET('Water Data'!$H$9,0,10*ROW('Water Data'!H63))),'Data Summary'!CG69="Yes"),OFFSET('Water Data'!$H$9,0,10*ROW('Water Data'!H63)),NA())</f>
        <v>#N/A</v>
      </c>
      <c r="S69" s="85" t="e">
        <f ca="true">+IF(AND(ISNUMBER(OFFSET('Water Data'!$I$4,0,10*ROW('Water Data'!I63))),'Data Summary'!CH69="Yes"),100-OFFSET('Water Data'!$I$4,0,10*ROW('Water Data'!I63)),NA())</f>
        <v>#N/A</v>
      </c>
      <c r="T69" s="85" t="e">
        <f ca="true">+IF(AND(ISNUMBER(OFFSET('Water Data'!$I$6,0,10*ROW('Water Data'!I63))),'Data Summary'!CI69="Yes"),OFFSET('Water Data'!$I$6,0,10*ROW('Water Data'!I63)),NA())</f>
        <v>#N/A</v>
      </c>
      <c r="U69" s="85" t="e">
        <f ca="true">+IF(AND(ISNUMBER(OFFSET('Water Data'!$I$9,0,10*ROW('Water Data'!I63))),'Data Summary'!CJ69="Yes"),OFFSET('Water Data'!$I$9,0,10*ROW('Water Data'!I63)),NA())</f>
        <v>#N/A</v>
      </c>
      <c r="V69" s="86" t="e">
        <f ca="true">+IF(AND(ISNUMBER(OFFSET('Sanitation Data'!$D$4,0,10*ROW('Sanitation Data'!D63))),'Data Summary'!CK69="Yes"),100-OFFSET('Sanitation Data'!$D$4,0,10*ROW('Sanitation Data'!D63)),NA())</f>
        <v>#N/A</v>
      </c>
      <c r="W69" s="86" t="e">
        <f ca="true">+IF(AND(ISNUMBER(OFFSET('Sanitation Data'!$D$6,0,10*ROW('Sanitation Data'!D63))),'Data Summary'!CL69="Yes"),OFFSET('Sanitation Data'!$D$6,0,10*ROW('Sanitation Data'!D63)),NA())</f>
        <v>#N/A</v>
      </c>
      <c r="X69" s="86" t="e">
        <f ca="true">+IF(AND(ISNUMBER(OFFSET('Sanitation Data'!$D$10,0,10*ROW('Sanitation Data'!D63))),'Data Summary'!CM69="Yes"),OFFSET('Sanitation Data'!$D$10,0,10*ROW('Sanitation Data'!D63)),NA())</f>
        <v>#N/A</v>
      </c>
      <c r="Y69" s="86" t="e">
        <f ca="true">+IF(AND(ISNUMBER(OFFSET('Sanitation Data'!$D$11,0,10*ROW('Sanitation Data'!D63))),'Data Summary'!CN69="Yes"),OFFSET('Sanitation Data'!$D$11,0,10*ROW('Sanitation Data'!D63)),NA())</f>
        <v>#N/A</v>
      </c>
      <c r="Z69" s="86" t="e">
        <f ca="true">+IF(AND(ISNUMBER(OFFSET('Sanitation Data'!$D$12,0,10*ROW('Sanitation Data'!D63))),'Data Summary'!CO69="Yes"),OFFSET('Sanitation Data'!$D$12,0,10*ROW('Sanitation Data'!D63)),NA())</f>
        <v>#N/A</v>
      </c>
      <c r="AA69" s="86" t="e">
        <f ca="true">+IF(AND(ISNUMBER(OFFSET('Sanitation Data'!$E$4,0,10*ROW('Sanitation Data'!E63))),'Data Summary'!CP69="Yes"),100-OFFSET('Sanitation Data'!$E$4,0,10*ROW('Sanitation Data'!E63)),NA())</f>
        <v>#N/A</v>
      </c>
      <c r="AB69" s="86" t="e">
        <f ca="true">+IF(AND(ISNUMBER(OFFSET('Sanitation Data'!$E$6,0,10*ROW('Sanitation Data'!E63))),'Data Summary'!CQ69="Yes"),OFFSET('Sanitation Data'!$E$6,0,10*ROW('Sanitation Data'!E63)),NA())</f>
        <v>#N/A</v>
      </c>
      <c r="AC69" s="86" t="e">
        <f ca="true">+IF(AND(ISNUMBER(OFFSET('Sanitation Data'!$E$10,0,10*ROW('Sanitation Data'!E63))),'Data Summary'!CR69="Yes"),OFFSET('Sanitation Data'!$E$10,0,10*ROW('Sanitation Data'!E63)),NA())</f>
        <v>#N/A</v>
      </c>
      <c r="AD69" s="86" t="e">
        <f ca="true">+IF(AND(ISNUMBER(OFFSET('Sanitation Data'!$E$11,0,10*ROW('Sanitation Data'!E63))),'Data Summary'!CS69="Yes"),OFFSET('Sanitation Data'!$E$11,0,10*ROW('Sanitation Data'!E63)),NA())</f>
        <v>#N/A</v>
      </c>
      <c r="AE69" s="86" t="e">
        <f ca="true">+IF(AND(ISNUMBER(OFFSET('Sanitation Data'!$E$12,0,10*ROW('Sanitation Data'!E63))),'Data Summary'!CT69="Yes"),OFFSET('Sanitation Data'!$E$12,0,10*ROW('Sanitation Data'!E63)),NA())</f>
        <v>#N/A</v>
      </c>
      <c r="AF69" s="86" t="e">
        <f ca="true">+IF(AND(ISNUMBER(OFFSET('Sanitation Data'!$F$4,0,10*ROW('Sanitation Data'!F63))),'Data Summary'!CU69="Yes"),100-OFFSET('Sanitation Data'!$F$4,0,10*ROW('Sanitation Data'!F63)),NA())</f>
        <v>#N/A</v>
      </c>
      <c r="AG69" s="86" t="e">
        <f ca="true">+IF(AND(ISNUMBER(OFFSET('Sanitation Data'!$F$6,0,10*ROW('Sanitation Data'!F63))),'Data Summary'!CV69="Yes"),OFFSET('Sanitation Data'!$F$6,0,10*ROW('Sanitation Data'!F63)),NA())</f>
        <v>#N/A</v>
      </c>
      <c r="AH69" s="86" t="e">
        <f ca="true">+IF(AND(ISNUMBER(OFFSET('Sanitation Data'!$F$10,0,10*ROW('Sanitation Data'!F63))),'Data Summary'!CW69="Yes"),OFFSET('Sanitation Data'!$F$10,0,10*ROW('Sanitation Data'!F63)),NA())</f>
        <v>#N/A</v>
      </c>
      <c r="AI69" s="86" t="e">
        <f ca="true">+IF(AND(ISNUMBER(OFFSET('Sanitation Data'!$F$11,0,10*ROW('Sanitation Data'!F63))),'Data Summary'!CX69="Yes"),OFFSET('Sanitation Data'!$F$11,0,10*ROW('Sanitation Data'!F63)),NA())</f>
        <v>#N/A</v>
      </c>
      <c r="AJ69" s="86" t="e">
        <f ca="true">+IF(AND(ISNUMBER(OFFSET('Sanitation Data'!$F$12,0,10*ROW('Sanitation Data'!F63))),'Data Summary'!CY69="Yes"),OFFSET('Sanitation Data'!$F$12,0,10*ROW('Sanitation Data'!F63)),NA())</f>
        <v>#N/A</v>
      </c>
      <c r="AK69" s="86" t="e">
        <f ca="true">+IF(AND(ISNUMBER(OFFSET('Sanitation Data'!$G$4,0,10*ROW('Sanitation Data'!G63))),'Data Summary'!CZ69="Yes"),100-OFFSET('Sanitation Data'!$G$4,0,10*ROW('Sanitation Data'!G63)),NA())</f>
        <v>#N/A</v>
      </c>
      <c r="AL69" s="86" t="e">
        <f ca="true">+IF(AND(ISNUMBER(OFFSET('Sanitation Data'!$G$6,0,10*ROW('Sanitation Data'!G63))),'Data Summary'!DA69="Yes"),OFFSET('Sanitation Data'!$G$6,0,10*ROW('Sanitation Data'!G63)),NA())</f>
        <v>#N/A</v>
      </c>
      <c r="AM69" s="86" t="e">
        <f ca="true">+IF(AND(ISNUMBER(OFFSET('Sanitation Data'!$G$10,0,10*ROW('Sanitation Data'!G63))),'Data Summary'!DB69="Yes"),OFFSET('Sanitation Data'!$G$10,0,10*ROW('Sanitation Data'!G63)),NA())</f>
        <v>#N/A</v>
      </c>
      <c r="AN69" s="86" t="e">
        <f ca="true">+IF(AND(ISNUMBER(OFFSET('Sanitation Data'!$G$11,0,10*ROW('Sanitation Data'!G63))),'Data Summary'!DC69="Yes"),OFFSET('Sanitation Data'!$G$11,0,10*ROW('Sanitation Data'!G63)),NA())</f>
        <v>#N/A</v>
      </c>
      <c r="AO69" s="86" t="e">
        <f ca="true">+IF(AND(ISNUMBER(OFFSET('Sanitation Data'!$G$12,0,10*ROW('Sanitation Data'!G63))),'Data Summary'!DD69="Yes"),OFFSET('Sanitation Data'!$G$12,0,10*ROW('Sanitation Data'!G63)),NA())</f>
        <v>#N/A</v>
      </c>
      <c r="AP69" s="86" t="e">
        <f ca="true">+IF(AND(ISNUMBER(OFFSET('Sanitation Data'!$H$4,0,10*ROW('Sanitation Data'!H63))),'Data Summary'!DE69="Yes"),100-OFFSET('Sanitation Data'!$H$4,0,10*ROW('Sanitation Data'!H63)),NA())</f>
        <v>#N/A</v>
      </c>
      <c r="AQ69" s="86" t="e">
        <f ca="true">+IF(AND(ISNUMBER(OFFSET('Sanitation Data'!$H$6,0,10*ROW('Sanitation Data'!H63))),'Data Summary'!DF69="Yes"),OFFSET('Sanitation Data'!$H$6,0,10*ROW('Sanitation Data'!H63)),NA())</f>
        <v>#N/A</v>
      </c>
      <c r="AR69" s="86" t="e">
        <f ca="true">+IF(AND(ISNUMBER(OFFSET('Sanitation Data'!$H$10,0,10*ROW('Sanitation Data'!H63))),'Data Summary'!DG69="Yes"),OFFSET('Sanitation Data'!$H$10,0,10*ROW('Sanitation Data'!H63)),NA())</f>
        <v>#N/A</v>
      </c>
      <c r="AS69" s="86" t="e">
        <f ca="true">+IF(AND(ISNUMBER(OFFSET('Sanitation Data'!$H$11,0,10*ROW('Sanitation Data'!H63))),'Data Summary'!DH69="Yes"),OFFSET('Sanitation Data'!$H$11,0,10*ROW('Sanitation Data'!H63)),NA())</f>
        <v>#N/A</v>
      </c>
      <c r="AT69" s="86" t="e">
        <f ca="true">+IF(AND(ISNUMBER(OFFSET('Sanitation Data'!$H$12,0,10*ROW('Sanitation Data'!H63))),'Data Summary'!DI69="Yes"),OFFSET('Sanitation Data'!$H$12,0,10*ROW('Sanitation Data'!H63)),NA())</f>
        <v>#N/A</v>
      </c>
      <c r="AU69" s="86" t="e">
        <f ca="true">+IF(AND(ISNUMBER(OFFSET('Sanitation Data'!$I$4,0,10*ROW('Sanitation Data'!I63))),'Data Summary'!DJ69="Yes"),100-OFFSET('Sanitation Data'!$I$4,0,10*ROW('Sanitation Data'!I63)),NA())</f>
        <v>#N/A</v>
      </c>
      <c r="AV69" s="86" t="e">
        <f ca="true">+IF(AND(ISNUMBER(OFFSET('Sanitation Data'!$I$6,0,10*ROW('Sanitation Data'!I63))),'Data Summary'!DK69="Yes"),OFFSET('Sanitation Data'!$I$6,0,10*ROW('Sanitation Data'!I63)),NA())</f>
        <v>#N/A</v>
      </c>
      <c r="AW69" s="86" t="e">
        <f ca="true">+IF(AND(ISNUMBER(OFFSET('Sanitation Data'!$I$10,0,10*ROW('Sanitation Data'!I63))),'Data Summary'!DL69="Yes"),OFFSET('Sanitation Data'!$I$10,0,10*ROW('Sanitation Data'!I63)),NA())</f>
        <v>#N/A</v>
      </c>
      <c r="AX69" s="86" t="e">
        <f ca="true">+IF(AND(ISNUMBER(OFFSET('Sanitation Data'!$I$11,0,10*ROW('Sanitation Data'!I63))),'Data Summary'!DM69="Yes"),OFFSET('Sanitation Data'!$I$11,0,10*ROW('Sanitation Data'!I63)),NA())</f>
        <v>#N/A</v>
      </c>
      <c r="AY69" s="86" t="e">
        <f ca="true">+IF(AND(ISNUMBER(OFFSET('Sanitation Data'!$I$12,0,10*ROW('Sanitation Data'!I63))),'Data Summary'!DN69="Yes"),OFFSET('Sanitation Data'!$I$12,0,10*ROW('Sanitation Data'!I63)),NA())</f>
        <v>#N/A</v>
      </c>
      <c r="AZ69" s="87" t="e">
        <f ca="true">+IF(AND(ISNUMBER(OFFSET('Hygiene Data'!$D$5,0,10*ROW('Hygiene Data'!D63))),'Data Summary'!DO69="Yes"),OFFSET('Hygiene Data'!$D$5,0,10*ROW('Hygiene Data'!D63)),NA())</f>
        <v>#N/A</v>
      </c>
      <c r="BA69" s="87" t="e">
        <f ca="true">+IF(AND(ISNUMBER(OFFSET('Hygiene Data'!$D$7,0,10*ROW('Hygiene Data'!D63))),'Data Summary'!DP69="Yes"),OFFSET('Hygiene Data'!$D$7,0,10*ROW('Hygiene Data'!D63)),NA())</f>
        <v>#N/A</v>
      </c>
      <c r="BB69" s="87" t="e">
        <f ca="true">+IF(AND(ISNUMBER(OFFSET('Hygiene Data'!$D$9,0,10*ROW('Hygiene Data'!D63))),'Data Summary'!DQ69="Yes"),OFFSET('Hygiene Data'!$D$9,0,10*ROW('Hygiene Data'!D63)),NA())</f>
        <v>#N/A</v>
      </c>
      <c r="BC69" s="87" t="e">
        <f ca="true">+IF(AND(ISNUMBER(OFFSET('Hygiene Data'!$E$5,0,10*ROW('Hygiene Data'!E63))),'Data Summary'!DR69="Yes"),OFFSET('Hygiene Data'!$E$5,0,10*ROW('Hygiene Data'!E63)),NA())</f>
        <v>#N/A</v>
      </c>
      <c r="BD69" s="87" t="e">
        <f ca="true">+IF(AND(ISNUMBER(OFFSET('Hygiene Data'!$E$7,0,10*ROW('Hygiene Data'!E63))),'Data Summary'!DS69="Yes"),OFFSET('Hygiene Data'!$E$7,0,10*ROW('Hygiene Data'!E63)),NA())</f>
        <v>#N/A</v>
      </c>
      <c r="BE69" s="87" t="e">
        <f ca="true">+IF(AND(ISNUMBER(OFFSET('Hygiene Data'!$E$9,0,10*ROW('Hygiene Data'!E63))),'Data Summary'!DT69="Yes"),OFFSET('Hygiene Data'!$E$9,0,10*ROW('Hygiene Data'!E63)),NA())</f>
        <v>#N/A</v>
      </c>
      <c r="BF69" s="87" t="e">
        <f ca="true">+IF(AND(ISNUMBER(OFFSET('Hygiene Data'!$F$5,0,10*ROW('Hygiene Data'!F63))),'Data Summary'!DU69="Yes"),OFFSET('Hygiene Data'!$F$5,0,10*ROW('Hygiene Data'!F63)),NA())</f>
        <v>#N/A</v>
      </c>
      <c r="BG69" s="87" t="e">
        <f ca="true">+IF(AND(ISNUMBER(OFFSET('Hygiene Data'!$F$7,0,10*ROW('Hygiene Data'!F63))),'Data Summary'!DV69="Yes"),OFFSET('Hygiene Data'!$F$7,0,10*ROW('Hygiene Data'!F63)),NA())</f>
        <v>#N/A</v>
      </c>
      <c r="BH69" s="87" t="e">
        <f ca="true">+IF(AND(ISNUMBER(OFFSET('Hygiene Data'!$F$9,0,10*ROW('Hygiene Data'!F63))),'Data Summary'!DW69="Yes"),OFFSET('Hygiene Data'!$F$9,0,10*ROW('Hygiene Data'!F63)),NA())</f>
        <v>#N/A</v>
      </c>
      <c r="BI69" s="87" t="e">
        <f ca="true">+IF(AND(ISNUMBER(OFFSET('Hygiene Data'!$G$5,0,10*ROW('Hygiene Data'!G63))),'Data Summary'!DX69="Yes"),OFFSET('Hygiene Data'!$G$5,0,10*ROW('Hygiene Data'!G63)),NA())</f>
        <v>#N/A</v>
      </c>
      <c r="BJ69" s="87" t="e">
        <f ca="true">+IF(AND(ISNUMBER(OFFSET('Hygiene Data'!$G$7,0,10*ROW('Hygiene Data'!G63))),'Data Summary'!DY69="Yes"),OFFSET('Hygiene Data'!$G$7,0,10*ROW('Hygiene Data'!G63)),NA())</f>
        <v>#N/A</v>
      </c>
      <c r="BK69" s="87" t="e">
        <f ca="true">+IF(AND(ISNUMBER(OFFSET('Hygiene Data'!$G$9,0,10*ROW('Hygiene Data'!G63))),'Data Summary'!DZ69="Yes"),OFFSET('Hygiene Data'!$G$9,0,10*ROW('Hygiene Data'!G63)),NA())</f>
        <v>#N/A</v>
      </c>
      <c r="BL69" s="87" t="e">
        <f ca="true">+IF(AND(ISNUMBER(OFFSET('Hygiene Data'!$H$5,0,10*ROW('Hygiene Data'!H63))),'Data Summary'!EA69="Yes"),OFFSET('Hygiene Data'!$H$5,0,10*ROW('Hygiene Data'!H63)),NA())</f>
        <v>#N/A</v>
      </c>
      <c r="BM69" s="87" t="e">
        <f ca="true">+IF(AND(ISNUMBER(OFFSET('Hygiene Data'!$H$7,0,10*ROW('Hygiene Data'!H63))),'Data Summary'!EB69="Yes"),OFFSET('Hygiene Data'!$H$7,0,10*ROW('Hygiene Data'!H63)),NA())</f>
        <v>#N/A</v>
      </c>
      <c r="BN69" s="87" t="e">
        <f ca="true">+IF(AND(ISNUMBER(OFFSET('Hygiene Data'!$H$9,0,10*ROW('Hygiene Data'!H63))),'Data Summary'!EC69="Yes"),OFFSET('Hygiene Data'!$H$9,0,10*ROW('Hygiene Data'!H63)),NA())</f>
        <v>#N/A</v>
      </c>
      <c r="BO69" s="87" t="e">
        <f ca="true">+IF(AND(ISNUMBER(OFFSET('Hygiene Data'!$I$5,0,10*ROW('Hygiene Data'!I63))),'Data Summary'!ED69="Yes"),OFFSET('Hygiene Data'!$I$5,0,10*ROW('Hygiene Data'!I63)),NA())</f>
        <v>#N/A</v>
      </c>
      <c r="BP69" s="87" t="e">
        <f ca="true">+IF(AND(ISNUMBER(OFFSET('Hygiene Data'!$I$7,0,10*ROW('Hygiene Data'!I63))),'Data Summary'!EE69="Yes"),OFFSET('Hygiene Data'!$I$7,0,10*ROW('Hygiene Data'!I63)),NA())</f>
        <v>#N/A</v>
      </c>
      <c r="BQ69" s="87" t="e">
        <f ca="true">+IF(AND(ISNUMBER(OFFSET('Hygiene Data'!$I$9,0,10*ROW('Hygiene Data'!I63))),'Data Summary'!EF69="Yes"),OFFSET('Hygiene Data'!$I$9,0,10*ROW('Hygiene Data'!I63)),NA())</f>
        <v>#N/A</v>
      </c>
    </row>
    <row xmlns:x14ac="http://schemas.microsoft.com/office/spreadsheetml/2009/9/ac" r="70" x14ac:dyDescent="0.2">
      <c r="A70" s="319" t="e">
        <f ca="true">+RIGHT('Data Summary'!A70,LEN('Data Summary'!A70)-9)</f>
        <v>#VALUE!</v>
      </c>
      <c r="B70" s="32" t="str">
        <f ca="true">+IF(ISTEXT('Data Summary'!B70),'Data Summary'!B70,"")</f>
        <v/>
      </c>
      <c r="C70" s="318" t="e">
        <f ca="true">+VALUE('Data Summary'!C70)</f>
        <v>#VALUE!</v>
      </c>
      <c r="D70" s="85" t="e">
        <f ca="true">+IF(AND(ISNUMBER(OFFSET('Water Data'!$D$4,0,10*ROW('Water Data'!D64))),'Data Summary'!BS70="Yes"),100-OFFSET('Water Data'!$D$4,0,10*ROW('Water Data'!D64)),NA())</f>
        <v>#N/A</v>
      </c>
      <c r="E70" s="85" t="e">
        <f ca="true">+IF(AND(ISNUMBER(OFFSET('Water Data'!$D$6,0,10*ROW('Water Data'!D64))),'Data Summary'!BT70="Yes"),OFFSET('Water Data'!$D$6,0,10*ROW('Water Data'!D64)),NA())</f>
        <v>#N/A</v>
      </c>
      <c r="F70" s="85" t="e">
        <f ca="true">+IF(AND(ISNUMBER(OFFSET('Water Data'!$D$9,0,10*ROW('Water Data'!D64))),'Data Summary'!BU70="Yes"),OFFSET('Water Data'!$D$9,0,10*ROW('Water Data'!D64)),NA())</f>
        <v>#N/A</v>
      </c>
      <c r="G70" s="85" t="e">
        <f ca="true">+IF(AND(ISNUMBER(OFFSET('Water Data'!$E$4,0,10*ROW('Water Data'!E64))),'Data Summary'!BV70="Yes"),100-OFFSET('Water Data'!$E$4,0,10*ROW('Water Data'!E64)),NA())</f>
        <v>#N/A</v>
      </c>
      <c r="H70" s="85" t="e">
        <f ca="true">+IF(AND(ISNUMBER(OFFSET('Water Data'!$E$6,0,10*ROW('Water Data'!E64))),'Data Summary'!BW70="Yes"),OFFSET('Water Data'!$E$6,0,10*ROW('Water Data'!E64)),NA())</f>
        <v>#N/A</v>
      </c>
      <c r="I70" s="85" t="e">
        <f ca="true">+IF(AND(ISNUMBER(OFFSET('Water Data'!$E$9,0,10*ROW('Water Data'!E64))),'Data Summary'!BX70="Yes"),OFFSET('Water Data'!$E$9,0,10*ROW('Water Data'!E64)),NA())</f>
        <v>#N/A</v>
      </c>
      <c r="J70" s="85" t="e">
        <f ca="true">+IF(AND(ISNUMBER(OFFSET('Water Data'!$F$4,0,10*ROW('Water Data'!F64))),'Data Summary'!BY70="Yes"),100-OFFSET('Water Data'!$F$4,0,10*ROW('Water Data'!F64)),NA())</f>
        <v>#N/A</v>
      </c>
      <c r="K70" s="85" t="e">
        <f ca="true">+IF(AND(ISNUMBER(OFFSET('Water Data'!$F$6,0,10*ROW('Water Data'!F64))),'Data Summary'!BZ70="Yes"),OFFSET('Water Data'!$F$6,0,10*ROW('Water Data'!F64)),NA())</f>
        <v>#N/A</v>
      </c>
      <c r="L70" s="85" t="e">
        <f ca="true">+IF(AND(ISNUMBER(OFFSET('Water Data'!$F$9,0,10*ROW('Water Data'!F64))),'Data Summary'!CA70="Yes"),OFFSET('Water Data'!$F$9,0,10*ROW('Water Data'!F64)),NA())</f>
        <v>#N/A</v>
      </c>
      <c r="M70" s="85" t="e">
        <f ca="true">+IF(AND(ISNUMBER(OFFSET('Water Data'!$G$4,0,10*ROW('Water Data'!G64))),'Data Summary'!CB70="Yes"),100-OFFSET('Water Data'!$G$4,0,10*ROW('Water Data'!G64)),NA())</f>
        <v>#N/A</v>
      </c>
      <c r="N70" s="85" t="e">
        <f ca="true">+IF(AND(ISNUMBER(OFFSET('Water Data'!$G$6,0,10*ROW('Water Data'!G64))),'Data Summary'!CC70="Yes"),OFFSET('Water Data'!$G$6,0,10*ROW('Water Data'!G64)),NA())</f>
        <v>#N/A</v>
      </c>
      <c r="O70" s="85" t="e">
        <f ca="true">+IF(AND(ISNUMBER(OFFSET('Water Data'!$G$9,0,10*ROW('Water Data'!G64))),'Data Summary'!CD70="Yes"),OFFSET('Water Data'!$G$9,0,10*ROW('Water Data'!G64)),NA())</f>
        <v>#N/A</v>
      </c>
      <c r="P70" s="85" t="e">
        <f ca="true">+IF(AND(ISNUMBER(OFFSET('Water Data'!$H$4,0,10*ROW('Water Data'!H64))),'Data Summary'!CE70="Yes"),100-OFFSET('Water Data'!$H$4,0,10*ROW('Water Data'!H64)),NA())</f>
        <v>#N/A</v>
      </c>
      <c r="Q70" s="85" t="e">
        <f ca="true">+IF(AND(ISNUMBER(OFFSET('Water Data'!$H$6,0,10*ROW('Water Data'!H64))),'Data Summary'!CF70="Yes"),OFFSET('Water Data'!$H$6,0,10*ROW('Water Data'!H64)),NA())</f>
        <v>#N/A</v>
      </c>
      <c r="R70" s="85" t="e">
        <f ca="true">+IF(AND(ISNUMBER(OFFSET('Water Data'!$H$9,0,10*ROW('Water Data'!H64))),'Data Summary'!CG70="Yes"),OFFSET('Water Data'!$H$9,0,10*ROW('Water Data'!H64)),NA())</f>
        <v>#N/A</v>
      </c>
      <c r="S70" s="85" t="e">
        <f ca="true">+IF(AND(ISNUMBER(OFFSET('Water Data'!$I$4,0,10*ROW('Water Data'!I64))),'Data Summary'!CH70="Yes"),100-OFFSET('Water Data'!$I$4,0,10*ROW('Water Data'!I64)),NA())</f>
        <v>#N/A</v>
      </c>
      <c r="T70" s="85" t="e">
        <f ca="true">+IF(AND(ISNUMBER(OFFSET('Water Data'!$I$6,0,10*ROW('Water Data'!I64))),'Data Summary'!CI70="Yes"),OFFSET('Water Data'!$I$6,0,10*ROW('Water Data'!I64)),NA())</f>
        <v>#N/A</v>
      </c>
      <c r="U70" s="85" t="e">
        <f ca="true">+IF(AND(ISNUMBER(OFFSET('Water Data'!$I$9,0,10*ROW('Water Data'!I64))),'Data Summary'!CJ70="Yes"),OFFSET('Water Data'!$I$9,0,10*ROW('Water Data'!I64)),NA())</f>
        <v>#N/A</v>
      </c>
      <c r="V70" s="86" t="e">
        <f ca="true">+IF(AND(ISNUMBER(OFFSET('Sanitation Data'!$D$4,0,10*ROW('Sanitation Data'!D64))),'Data Summary'!CK70="Yes"),100-OFFSET('Sanitation Data'!$D$4,0,10*ROW('Sanitation Data'!D64)),NA())</f>
        <v>#N/A</v>
      </c>
      <c r="W70" s="86" t="e">
        <f ca="true">+IF(AND(ISNUMBER(OFFSET('Sanitation Data'!$D$6,0,10*ROW('Sanitation Data'!D64))),'Data Summary'!CL70="Yes"),OFFSET('Sanitation Data'!$D$6,0,10*ROW('Sanitation Data'!D64)),NA())</f>
        <v>#N/A</v>
      </c>
      <c r="X70" s="86" t="e">
        <f ca="true">+IF(AND(ISNUMBER(OFFSET('Sanitation Data'!$D$10,0,10*ROW('Sanitation Data'!D64))),'Data Summary'!CM70="Yes"),OFFSET('Sanitation Data'!$D$10,0,10*ROW('Sanitation Data'!D64)),NA())</f>
        <v>#N/A</v>
      </c>
      <c r="Y70" s="86" t="e">
        <f ca="true">+IF(AND(ISNUMBER(OFFSET('Sanitation Data'!$D$11,0,10*ROW('Sanitation Data'!D64))),'Data Summary'!CN70="Yes"),OFFSET('Sanitation Data'!$D$11,0,10*ROW('Sanitation Data'!D64)),NA())</f>
        <v>#N/A</v>
      </c>
      <c r="Z70" s="86" t="e">
        <f ca="true">+IF(AND(ISNUMBER(OFFSET('Sanitation Data'!$D$12,0,10*ROW('Sanitation Data'!D64))),'Data Summary'!CO70="Yes"),OFFSET('Sanitation Data'!$D$12,0,10*ROW('Sanitation Data'!D64)),NA())</f>
        <v>#N/A</v>
      </c>
      <c r="AA70" s="86" t="e">
        <f ca="true">+IF(AND(ISNUMBER(OFFSET('Sanitation Data'!$E$4,0,10*ROW('Sanitation Data'!E64))),'Data Summary'!CP70="Yes"),100-OFFSET('Sanitation Data'!$E$4,0,10*ROW('Sanitation Data'!E64)),NA())</f>
        <v>#N/A</v>
      </c>
      <c r="AB70" s="86" t="e">
        <f ca="true">+IF(AND(ISNUMBER(OFFSET('Sanitation Data'!$E$6,0,10*ROW('Sanitation Data'!E64))),'Data Summary'!CQ70="Yes"),OFFSET('Sanitation Data'!$E$6,0,10*ROW('Sanitation Data'!E64)),NA())</f>
        <v>#N/A</v>
      </c>
      <c r="AC70" s="86" t="e">
        <f ca="true">+IF(AND(ISNUMBER(OFFSET('Sanitation Data'!$E$10,0,10*ROW('Sanitation Data'!E64))),'Data Summary'!CR70="Yes"),OFFSET('Sanitation Data'!$E$10,0,10*ROW('Sanitation Data'!E64)),NA())</f>
        <v>#N/A</v>
      </c>
      <c r="AD70" s="86" t="e">
        <f ca="true">+IF(AND(ISNUMBER(OFFSET('Sanitation Data'!$E$11,0,10*ROW('Sanitation Data'!E64))),'Data Summary'!CS70="Yes"),OFFSET('Sanitation Data'!$E$11,0,10*ROW('Sanitation Data'!E64)),NA())</f>
        <v>#N/A</v>
      </c>
      <c r="AE70" s="86" t="e">
        <f ca="true">+IF(AND(ISNUMBER(OFFSET('Sanitation Data'!$E$12,0,10*ROW('Sanitation Data'!E64))),'Data Summary'!CT70="Yes"),OFFSET('Sanitation Data'!$E$12,0,10*ROW('Sanitation Data'!E64)),NA())</f>
        <v>#N/A</v>
      </c>
      <c r="AF70" s="86" t="e">
        <f ca="true">+IF(AND(ISNUMBER(OFFSET('Sanitation Data'!$F$4,0,10*ROW('Sanitation Data'!F64))),'Data Summary'!CU70="Yes"),100-OFFSET('Sanitation Data'!$F$4,0,10*ROW('Sanitation Data'!F64)),NA())</f>
        <v>#N/A</v>
      </c>
      <c r="AG70" s="86" t="e">
        <f ca="true">+IF(AND(ISNUMBER(OFFSET('Sanitation Data'!$F$6,0,10*ROW('Sanitation Data'!F64))),'Data Summary'!CV70="Yes"),OFFSET('Sanitation Data'!$F$6,0,10*ROW('Sanitation Data'!F64)),NA())</f>
        <v>#N/A</v>
      </c>
      <c r="AH70" s="86" t="e">
        <f ca="true">+IF(AND(ISNUMBER(OFFSET('Sanitation Data'!$F$10,0,10*ROW('Sanitation Data'!F64))),'Data Summary'!CW70="Yes"),OFFSET('Sanitation Data'!$F$10,0,10*ROW('Sanitation Data'!F64)),NA())</f>
        <v>#N/A</v>
      </c>
      <c r="AI70" s="86" t="e">
        <f ca="true">+IF(AND(ISNUMBER(OFFSET('Sanitation Data'!$F$11,0,10*ROW('Sanitation Data'!F64))),'Data Summary'!CX70="Yes"),OFFSET('Sanitation Data'!$F$11,0,10*ROW('Sanitation Data'!F64)),NA())</f>
        <v>#N/A</v>
      </c>
      <c r="AJ70" s="86" t="e">
        <f ca="true">+IF(AND(ISNUMBER(OFFSET('Sanitation Data'!$F$12,0,10*ROW('Sanitation Data'!F64))),'Data Summary'!CY70="Yes"),OFFSET('Sanitation Data'!$F$12,0,10*ROW('Sanitation Data'!F64)),NA())</f>
        <v>#N/A</v>
      </c>
      <c r="AK70" s="86" t="e">
        <f ca="true">+IF(AND(ISNUMBER(OFFSET('Sanitation Data'!$G$4,0,10*ROW('Sanitation Data'!G64))),'Data Summary'!CZ70="Yes"),100-OFFSET('Sanitation Data'!$G$4,0,10*ROW('Sanitation Data'!G64)),NA())</f>
        <v>#N/A</v>
      </c>
      <c r="AL70" s="86" t="e">
        <f ca="true">+IF(AND(ISNUMBER(OFFSET('Sanitation Data'!$G$6,0,10*ROW('Sanitation Data'!G64))),'Data Summary'!DA70="Yes"),OFFSET('Sanitation Data'!$G$6,0,10*ROW('Sanitation Data'!G64)),NA())</f>
        <v>#N/A</v>
      </c>
      <c r="AM70" s="86" t="e">
        <f ca="true">+IF(AND(ISNUMBER(OFFSET('Sanitation Data'!$G$10,0,10*ROW('Sanitation Data'!G64))),'Data Summary'!DB70="Yes"),OFFSET('Sanitation Data'!$G$10,0,10*ROW('Sanitation Data'!G64)),NA())</f>
        <v>#N/A</v>
      </c>
      <c r="AN70" s="86" t="e">
        <f ca="true">+IF(AND(ISNUMBER(OFFSET('Sanitation Data'!$G$11,0,10*ROW('Sanitation Data'!G64))),'Data Summary'!DC70="Yes"),OFFSET('Sanitation Data'!$G$11,0,10*ROW('Sanitation Data'!G64)),NA())</f>
        <v>#N/A</v>
      </c>
      <c r="AO70" s="86" t="e">
        <f ca="true">+IF(AND(ISNUMBER(OFFSET('Sanitation Data'!$G$12,0,10*ROW('Sanitation Data'!G64))),'Data Summary'!DD70="Yes"),OFFSET('Sanitation Data'!$G$12,0,10*ROW('Sanitation Data'!G64)),NA())</f>
        <v>#N/A</v>
      </c>
      <c r="AP70" s="86" t="e">
        <f ca="true">+IF(AND(ISNUMBER(OFFSET('Sanitation Data'!$H$4,0,10*ROW('Sanitation Data'!H64))),'Data Summary'!DE70="Yes"),100-OFFSET('Sanitation Data'!$H$4,0,10*ROW('Sanitation Data'!H64)),NA())</f>
        <v>#N/A</v>
      </c>
      <c r="AQ70" s="86" t="e">
        <f ca="true">+IF(AND(ISNUMBER(OFFSET('Sanitation Data'!$H$6,0,10*ROW('Sanitation Data'!H64))),'Data Summary'!DF70="Yes"),OFFSET('Sanitation Data'!$H$6,0,10*ROW('Sanitation Data'!H64)),NA())</f>
        <v>#N/A</v>
      </c>
      <c r="AR70" s="86" t="e">
        <f ca="true">+IF(AND(ISNUMBER(OFFSET('Sanitation Data'!$H$10,0,10*ROW('Sanitation Data'!H64))),'Data Summary'!DG70="Yes"),OFFSET('Sanitation Data'!$H$10,0,10*ROW('Sanitation Data'!H64)),NA())</f>
        <v>#N/A</v>
      </c>
      <c r="AS70" s="86" t="e">
        <f ca="true">+IF(AND(ISNUMBER(OFFSET('Sanitation Data'!$H$11,0,10*ROW('Sanitation Data'!H64))),'Data Summary'!DH70="Yes"),OFFSET('Sanitation Data'!$H$11,0,10*ROW('Sanitation Data'!H64)),NA())</f>
        <v>#N/A</v>
      </c>
      <c r="AT70" s="86" t="e">
        <f ca="true">+IF(AND(ISNUMBER(OFFSET('Sanitation Data'!$H$12,0,10*ROW('Sanitation Data'!H64))),'Data Summary'!DI70="Yes"),OFFSET('Sanitation Data'!$H$12,0,10*ROW('Sanitation Data'!H64)),NA())</f>
        <v>#N/A</v>
      </c>
      <c r="AU70" s="86" t="e">
        <f ca="true">+IF(AND(ISNUMBER(OFFSET('Sanitation Data'!$I$4,0,10*ROW('Sanitation Data'!I64))),'Data Summary'!DJ70="Yes"),100-OFFSET('Sanitation Data'!$I$4,0,10*ROW('Sanitation Data'!I64)),NA())</f>
        <v>#N/A</v>
      </c>
      <c r="AV70" s="86" t="e">
        <f ca="true">+IF(AND(ISNUMBER(OFFSET('Sanitation Data'!$I$6,0,10*ROW('Sanitation Data'!I64))),'Data Summary'!DK70="Yes"),OFFSET('Sanitation Data'!$I$6,0,10*ROW('Sanitation Data'!I64)),NA())</f>
        <v>#N/A</v>
      </c>
      <c r="AW70" s="86" t="e">
        <f ca="true">+IF(AND(ISNUMBER(OFFSET('Sanitation Data'!$I$10,0,10*ROW('Sanitation Data'!I64))),'Data Summary'!DL70="Yes"),OFFSET('Sanitation Data'!$I$10,0,10*ROW('Sanitation Data'!I64)),NA())</f>
        <v>#N/A</v>
      </c>
      <c r="AX70" s="86" t="e">
        <f ca="true">+IF(AND(ISNUMBER(OFFSET('Sanitation Data'!$I$11,0,10*ROW('Sanitation Data'!I64))),'Data Summary'!DM70="Yes"),OFFSET('Sanitation Data'!$I$11,0,10*ROW('Sanitation Data'!I64)),NA())</f>
        <v>#N/A</v>
      </c>
      <c r="AY70" s="86" t="e">
        <f ca="true">+IF(AND(ISNUMBER(OFFSET('Sanitation Data'!$I$12,0,10*ROW('Sanitation Data'!I64))),'Data Summary'!DN70="Yes"),OFFSET('Sanitation Data'!$I$12,0,10*ROW('Sanitation Data'!I64)),NA())</f>
        <v>#N/A</v>
      </c>
      <c r="AZ70" s="87" t="e">
        <f ca="true">+IF(AND(ISNUMBER(OFFSET('Hygiene Data'!$D$5,0,10*ROW('Hygiene Data'!D64))),'Data Summary'!DO70="Yes"),OFFSET('Hygiene Data'!$D$5,0,10*ROW('Hygiene Data'!D64)),NA())</f>
        <v>#N/A</v>
      </c>
      <c r="BA70" s="87" t="e">
        <f ca="true">+IF(AND(ISNUMBER(OFFSET('Hygiene Data'!$D$7,0,10*ROW('Hygiene Data'!D64))),'Data Summary'!DP70="Yes"),OFFSET('Hygiene Data'!$D$7,0,10*ROW('Hygiene Data'!D64)),NA())</f>
        <v>#N/A</v>
      </c>
      <c r="BB70" s="87" t="e">
        <f ca="true">+IF(AND(ISNUMBER(OFFSET('Hygiene Data'!$D$9,0,10*ROW('Hygiene Data'!D64))),'Data Summary'!DQ70="Yes"),OFFSET('Hygiene Data'!$D$9,0,10*ROW('Hygiene Data'!D64)),NA())</f>
        <v>#N/A</v>
      </c>
      <c r="BC70" s="87" t="e">
        <f ca="true">+IF(AND(ISNUMBER(OFFSET('Hygiene Data'!$E$5,0,10*ROW('Hygiene Data'!E64))),'Data Summary'!DR70="Yes"),OFFSET('Hygiene Data'!$E$5,0,10*ROW('Hygiene Data'!E64)),NA())</f>
        <v>#N/A</v>
      </c>
      <c r="BD70" s="87" t="e">
        <f ca="true">+IF(AND(ISNUMBER(OFFSET('Hygiene Data'!$E$7,0,10*ROW('Hygiene Data'!E64))),'Data Summary'!DS70="Yes"),OFFSET('Hygiene Data'!$E$7,0,10*ROW('Hygiene Data'!E64)),NA())</f>
        <v>#N/A</v>
      </c>
      <c r="BE70" s="87" t="e">
        <f ca="true">+IF(AND(ISNUMBER(OFFSET('Hygiene Data'!$E$9,0,10*ROW('Hygiene Data'!E64))),'Data Summary'!DT70="Yes"),OFFSET('Hygiene Data'!$E$9,0,10*ROW('Hygiene Data'!E64)),NA())</f>
        <v>#N/A</v>
      </c>
      <c r="BF70" s="87" t="e">
        <f ca="true">+IF(AND(ISNUMBER(OFFSET('Hygiene Data'!$F$5,0,10*ROW('Hygiene Data'!F64))),'Data Summary'!DU70="Yes"),OFFSET('Hygiene Data'!$F$5,0,10*ROW('Hygiene Data'!F64)),NA())</f>
        <v>#N/A</v>
      </c>
      <c r="BG70" s="87" t="e">
        <f ca="true">+IF(AND(ISNUMBER(OFFSET('Hygiene Data'!$F$7,0,10*ROW('Hygiene Data'!F64))),'Data Summary'!DV70="Yes"),OFFSET('Hygiene Data'!$F$7,0,10*ROW('Hygiene Data'!F64)),NA())</f>
        <v>#N/A</v>
      </c>
      <c r="BH70" s="87" t="e">
        <f ca="true">+IF(AND(ISNUMBER(OFFSET('Hygiene Data'!$F$9,0,10*ROW('Hygiene Data'!F64))),'Data Summary'!DW70="Yes"),OFFSET('Hygiene Data'!$F$9,0,10*ROW('Hygiene Data'!F64)),NA())</f>
        <v>#N/A</v>
      </c>
      <c r="BI70" s="87" t="e">
        <f ca="true">+IF(AND(ISNUMBER(OFFSET('Hygiene Data'!$G$5,0,10*ROW('Hygiene Data'!G64))),'Data Summary'!DX70="Yes"),OFFSET('Hygiene Data'!$G$5,0,10*ROW('Hygiene Data'!G64)),NA())</f>
        <v>#N/A</v>
      </c>
      <c r="BJ70" s="87" t="e">
        <f ca="true">+IF(AND(ISNUMBER(OFFSET('Hygiene Data'!$G$7,0,10*ROW('Hygiene Data'!G64))),'Data Summary'!DY70="Yes"),OFFSET('Hygiene Data'!$G$7,0,10*ROW('Hygiene Data'!G64)),NA())</f>
        <v>#N/A</v>
      </c>
      <c r="BK70" s="87" t="e">
        <f ca="true">+IF(AND(ISNUMBER(OFFSET('Hygiene Data'!$G$9,0,10*ROW('Hygiene Data'!G64))),'Data Summary'!DZ70="Yes"),OFFSET('Hygiene Data'!$G$9,0,10*ROW('Hygiene Data'!G64)),NA())</f>
        <v>#N/A</v>
      </c>
      <c r="BL70" s="87" t="e">
        <f ca="true">+IF(AND(ISNUMBER(OFFSET('Hygiene Data'!$H$5,0,10*ROW('Hygiene Data'!H64))),'Data Summary'!EA70="Yes"),OFFSET('Hygiene Data'!$H$5,0,10*ROW('Hygiene Data'!H64)),NA())</f>
        <v>#N/A</v>
      </c>
      <c r="BM70" s="87" t="e">
        <f ca="true">+IF(AND(ISNUMBER(OFFSET('Hygiene Data'!$H$7,0,10*ROW('Hygiene Data'!H64))),'Data Summary'!EB70="Yes"),OFFSET('Hygiene Data'!$H$7,0,10*ROW('Hygiene Data'!H64)),NA())</f>
        <v>#N/A</v>
      </c>
      <c r="BN70" s="87" t="e">
        <f ca="true">+IF(AND(ISNUMBER(OFFSET('Hygiene Data'!$H$9,0,10*ROW('Hygiene Data'!H64))),'Data Summary'!EC70="Yes"),OFFSET('Hygiene Data'!$H$9,0,10*ROW('Hygiene Data'!H64)),NA())</f>
        <v>#N/A</v>
      </c>
      <c r="BO70" s="87" t="e">
        <f ca="true">+IF(AND(ISNUMBER(OFFSET('Hygiene Data'!$I$5,0,10*ROW('Hygiene Data'!I64))),'Data Summary'!ED70="Yes"),OFFSET('Hygiene Data'!$I$5,0,10*ROW('Hygiene Data'!I64)),NA())</f>
        <v>#N/A</v>
      </c>
      <c r="BP70" s="87" t="e">
        <f ca="true">+IF(AND(ISNUMBER(OFFSET('Hygiene Data'!$I$7,0,10*ROW('Hygiene Data'!I64))),'Data Summary'!EE70="Yes"),OFFSET('Hygiene Data'!$I$7,0,10*ROW('Hygiene Data'!I64)),NA())</f>
        <v>#N/A</v>
      </c>
      <c r="BQ70" s="87" t="e">
        <f ca="true">+IF(AND(ISNUMBER(OFFSET('Hygiene Data'!$I$9,0,10*ROW('Hygiene Data'!I64))),'Data Summary'!EF70="Yes"),OFFSET('Hygiene Data'!$I$9,0,10*ROW('Hygiene Data'!I64)),NA())</f>
        <v>#N/A</v>
      </c>
    </row>
    <row xmlns:x14ac="http://schemas.microsoft.com/office/spreadsheetml/2009/9/ac" r="71" x14ac:dyDescent="0.2">
      <c r="A71" s="319" t="e">
        <f ca="true">+RIGHT('Data Summary'!A71,LEN('Data Summary'!A71)-9)</f>
        <v>#VALUE!</v>
      </c>
      <c r="B71" s="32" t="str">
        <f ca="true">+IF(ISTEXT('Data Summary'!B71),'Data Summary'!B71,"")</f>
        <v/>
      </c>
      <c r="C71" s="318" t="e">
        <f ca="true">+VALUE('Data Summary'!C71)</f>
        <v>#VALUE!</v>
      </c>
      <c r="D71" s="85" t="e">
        <f ca="true">+IF(AND(ISNUMBER(OFFSET('Water Data'!$D$4,0,10*ROW('Water Data'!D65))),'Data Summary'!BS71="Yes"),100-OFFSET('Water Data'!$D$4,0,10*ROW('Water Data'!D65)),NA())</f>
        <v>#N/A</v>
      </c>
      <c r="E71" s="85" t="e">
        <f ca="true">+IF(AND(ISNUMBER(OFFSET('Water Data'!$D$6,0,10*ROW('Water Data'!D65))),'Data Summary'!BT71="Yes"),OFFSET('Water Data'!$D$6,0,10*ROW('Water Data'!D65)),NA())</f>
        <v>#N/A</v>
      </c>
      <c r="F71" s="85" t="e">
        <f ca="true">+IF(AND(ISNUMBER(OFFSET('Water Data'!$D$9,0,10*ROW('Water Data'!D65))),'Data Summary'!BU71="Yes"),OFFSET('Water Data'!$D$9,0,10*ROW('Water Data'!D65)),NA())</f>
        <v>#N/A</v>
      </c>
      <c r="G71" s="85" t="e">
        <f ca="true">+IF(AND(ISNUMBER(OFFSET('Water Data'!$E$4,0,10*ROW('Water Data'!E65))),'Data Summary'!BV71="Yes"),100-OFFSET('Water Data'!$E$4,0,10*ROW('Water Data'!E65)),NA())</f>
        <v>#N/A</v>
      </c>
      <c r="H71" s="85" t="e">
        <f ca="true">+IF(AND(ISNUMBER(OFFSET('Water Data'!$E$6,0,10*ROW('Water Data'!E65))),'Data Summary'!BW71="Yes"),OFFSET('Water Data'!$E$6,0,10*ROW('Water Data'!E65)),NA())</f>
        <v>#N/A</v>
      </c>
      <c r="I71" s="85" t="e">
        <f ca="true">+IF(AND(ISNUMBER(OFFSET('Water Data'!$E$9,0,10*ROW('Water Data'!E65))),'Data Summary'!BX71="Yes"),OFFSET('Water Data'!$E$9,0,10*ROW('Water Data'!E65)),NA())</f>
        <v>#N/A</v>
      </c>
      <c r="J71" s="85" t="e">
        <f ca="true">+IF(AND(ISNUMBER(OFFSET('Water Data'!$F$4,0,10*ROW('Water Data'!F65))),'Data Summary'!BY71="Yes"),100-OFFSET('Water Data'!$F$4,0,10*ROW('Water Data'!F65)),NA())</f>
        <v>#N/A</v>
      </c>
      <c r="K71" s="85" t="e">
        <f ca="true">+IF(AND(ISNUMBER(OFFSET('Water Data'!$F$6,0,10*ROW('Water Data'!F65))),'Data Summary'!BZ71="Yes"),OFFSET('Water Data'!$F$6,0,10*ROW('Water Data'!F65)),NA())</f>
        <v>#N/A</v>
      </c>
      <c r="L71" s="85" t="e">
        <f ca="true">+IF(AND(ISNUMBER(OFFSET('Water Data'!$F$9,0,10*ROW('Water Data'!F65))),'Data Summary'!CA71="Yes"),OFFSET('Water Data'!$F$9,0,10*ROW('Water Data'!F65)),NA())</f>
        <v>#N/A</v>
      </c>
      <c r="M71" s="85" t="e">
        <f ca="true">+IF(AND(ISNUMBER(OFFSET('Water Data'!$G$4,0,10*ROW('Water Data'!G65))),'Data Summary'!CB71="Yes"),100-OFFSET('Water Data'!$G$4,0,10*ROW('Water Data'!G65)),NA())</f>
        <v>#N/A</v>
      </c>
      <c r="N71" s="85" t="e">
        <f ca="true">+IF(AND(ISNUMBER(OFFSET('Water Data'!$G$6,0,10*ROW('Water Data'!G65))),'Data Summary'!CC71="Yes"),OFFSET('Water Data'!$G$6,0,10*ROW('Water Data'!G65)),NA())</f>
        <v>#N/A</v>
      </c>
      <c r="O71" s="85" t="e">
        <f ca="true">+IF(AND(ISNUMBER(OFFSET('Water Data'!$G$9,0,10*ROW('Water Data'!G65))),'Data Summary'!CD71="Yes"),OFFSET('Water Data'!$G$9,0,10*ROW('Water Data'!G65)),NA())</f>
        <v>#N/A</v>
      </c>
      <c r="P71" s="85" t="e">
        <f ca="true">+IF(AND(ISNUMBER(OFFSET('Water Data'!$H$4,0,10*ROW('Water Data'!H65))),'Data Summary'!CE71="Yes"),100-OFFSET('Water Data'!$H$4,0,10*ROW('Water Data'!H65)),NA())</f>
        <v>#N/A</v>
      </c>
      <c r="Q71" s="85" t="e">
        <f ca="true">+IF(AND(ISNUMBER(OFFSET('Water Data'!$H$6,0,10*ROW('Water Data'!H65))),'Data Summary'!CF71="Yes"),OFFSET('Water Data'!$H$6,0,10*ROW('Water Data'!H65)),NA())</f>
        <v>#N/A</v>
      </c>
      <c r="R71" s="85" t="e">
        <f ca="true">+IF(AND(ISNUMBER(OFFSET('Water Data'!$H$9,0,10*ROW('Water Data'!H65))),'Data Summary'!CG71="Yes"),OFFSET('Water Data'!$H$9,0,10*ROW('Water Data'!H65)),NA())</f>
        <v>#N/A</v>
      </c>
      <c r="S71" s="85" t="e">
        <f ca="true">+IF(AND(ISNUMBER(OFFSET('Water Data'!$I$4,0,10*ROW('Water Data'!I65))),'Data Summary'!CH71="Yes"),100-OFFSET('Water Data'!$I$4,0,10*ROW('Water Data'!I65)),NA())</f>
        <v>#N/A</v>
      </c>
      <c r="T71" s="85" t="e">
        <f ca="true">+IF(AND(ISNUMBER(OFFSET('Water Data'!$I$6,0,10*ROW('Water Data'!I65))),'Data Summary'!CI71="Yes"),OFFSET('Water Data'!$I$6,0,10*ROW('Water Data'!I65)),NA())</f>
        <v>#N/A</v>
      </c>
      <c r="U71" s="85" t="e">
        <f ca="true">+IF(AND(ISNUMBER(OFFSET('Water Data'!$I$9,0,10*ROW('Water Data'!I65))),'Data Summary'!CJ71="Yes"),OFFSET('Water Data'!$I$9,0,10*ROW('Water Data'!I65)),NA())</f>
        <v>#N/A</v>
      </c>
      <c r="V71" s="86" t="e">
        <f ca="true">+IF(AND(ISNUMBER(OFFSET('Sanitation Data'!$D$4,0,10*ROW('Sanitation Data'!D65))),'Data Summary'!CK71="Yes"),100-OFFSET('Sanitation Data'!$D$4,0,10*ROW('Sanitation Data'!D65)),NA())</f>
        <v>#N/A</v>
      </c>
      <c r="W71" s="86" t="e">
        <f ca="true">+IF(AND(ISNUMBER(OFFSET('Sanitation Data'!$D$6,0,10*ROW('Sanitation Data'!D65))),'Data Summary'!CL71="Yes"),OFFSET('Sanitation Data'!$D$6,0,10*ROW('Sanitation Data'!D65)),NA())</f>
        <v>#N/A</v>
      </c>
      <c r="X71" s="86" t="e">
        <f ca="true">+IF(AND(ISNUMBER(OFFSET('Sanitation Data'!$D$10,0,10*ROW('Sanitation Data'!D65))),'Data Summary'!CM71="Yes"),OFFSET('Sanitation Data'!$D$10,0,10*ROW('Sanitation Data'!D65)),NA())</f>
        <v>#N/A</v>
      </c>
      <c r="Y71" s="86" t="e">
        <f ca="true">+IF(AND(ISNUMBER(OFFSET('Sanitation Data'!$D$11,0,10*ROW('Sanitation Data'!D65))),'Data Summary'!CN71="Yes"),OFFSET('Sanitation Data'!$D$11,0,10*ROW('Sanitation Data'!D65)),NA())</f>
        <v>#N/A</v>
      </c>
      <c r="Z71" s="86" t="e">
        <f ca="true">+IF(AND(ISNUMBER(OFFSET('Sanitation Data'!$D$12,0,10*ROW('Sanitation Data'!D65))),'Data Summary'!CO71="Yes"),OFFSET('Sanitation Data'!$D$12,0,10*ROW('Sanitation Data'!D65)),NA())</f>
        <v>#N/A</v>
      </c>
      <c r="AA71" s="86" t="e">
        <f ca="true">+IF(AND(ISNUMBER(OFFSET('Sanitation Data'!$E$4,0,10*ROW('Sanitation Data'!E65))),'Data Summary'!CP71="Yes"),100-OFFSET('Sanitation Data'!$E$4,0,10*ROW('Sanitation Data'!E65)),NA())</f>
        <v>#N/A</v>
      </c>
      <c r="AB71" s="86" t="e">
        <f ca="true">+IF(AND(ISNUMBER(OFFSET('Sanitation Data'!$E$6,0,10*ROW('Sanitation Data'!E65))),'Data Summary'!CQ71="Yes"),OFFSET('Sanitation Data'!$E$6,0,10*ROW('Sanitation Data'!E65)),NA())</f>
        <v>#N/A</v>
      </c>
      <c r="AC71" s="86" t="e">
        <f ca="true">+IF(AND(ISNUMBER(OFFSET('Sanitation Data'!$E$10,0,10*ROW('Sanitation Data'!E65))),'Data Summary'!CR71="Yes"),OFFSET('Sanitation Data'!$E$10,0,10*ROW('Sanitation Data'!E65)),NA())</f>
        <v>#N/A</v>
      </c>
      <c r="AD71" s="86" t="e">
        <f ca="true">+IF(AND(ISNUMBER(OFFSET('Sanitation Data'!$E$11,0,10*ROW('Sanitation Data'!E65))),'Data Summary'!CS71="Yes"),OFFSET('Sanitation Data'!$E$11,0,10*ROW('Sanitation Data'!E65)),NA())</f>
        <v>#N/A</v>
      </c>
      <c r="AE71" s="86" t="e">
        <f ca="true">+IF(AND(ISNUMBER(OFFSET('Sanitation Data'!$E$12,0,10*ROW('Sanitation Data'!E65))),'Data Summary'!CT71="Yes"),OFFSET('Sanitation Data'!$E$12,0,10*ROW('Sanitation Data'!E65)),NA())</f>
        <v>#N/A</v>
      </c>
      <c r="AF71" s="86" t="e">
        <f ca="true">+IF(AND(ISNUMBER(OFFSET('Sanitation Data'!$F$4,0,10*ROW('Sanitation Data'!F65))),'Data Summary'!CU71="Yes"),100-OFFSET('Sanitation Data'!$F$4,0,10*ROW('Sanitation Data'!F65)),NA())</f>
        <v>#N/A</v>
      </c>
      <c r="AG71" s="86" t="e">
        <f ca="true">+IF(AND(ISNUMBER(OFFSET('Sanitation Data'!$F$6,0,10*ROW('Sanitation Data'!F65))),'Data Summary'!CV71="Yes"),OFFSET('Sanitation Data'!$F$6,0,10*ROW('Sanitation Data'!F65)),NA())</f>
        <v>#N/A</v>
      </c>
      <c r="AH71" s="86" t="e">
        <f ca="true">+IF(AND(ISNUMBER(OFFSET('Sanitation Data'!$F$10,0,10*ROW('Sanitation Data'!F65))),'Data Summary'!CW71="Yes"),OFFSET('Sanitation Data'!$F$10,0,10*ROW('Sanitation Data'!F65)),NA())</f>
        <v>#N/A</v>
      </c>
      <c r="AI71" s="86" t="e">
        <f ca="true">+IF(AND(ISNUMBER(OFFSET('Sanitation Data'!$F$11,0,10*ROW('Sanitation Data'!F65))),'Data Summary'!CX71="Yes"),OFFSET('Sanitation Data'!$F$11,0,10*ROW('Sanitation Data'!F65)),NA())</f>
        <v>#N/A</v>
      </c>
      <c r="AJ71" s="86" t="e">
        <f ca="true">+IF(AND(ISNUMBER(OFFSET('Sanitation Data'!$F$12,0,10*ROW('Sanitation Data'!F65))),'Data Summary'!CY71="Yes"),OFFSET('Sanitation Data'!$F$12,0,10*ROW('Sanitation Data'!F65)),NA())</f>
        <v>#N/A</v>
      </c>
      <c r="AK71" s="86" t="e">
        <f ca="true">+IF(AND(ISNUMBER(OFFSET('Sanitation Data'!$G$4,0,10*ROW('Sanitation Data'!G65))),'Data Summary'!CZ71="Yes"),100-OFFSET('Sanitation Data'!$G$4,0,10*ROW('Sanitation Data'!G65)),NA())</f>
        <v>#N/A</v>
      </c>
      <c r="AL71" s="86" t="e">
        <f ca="true">+IF(AND(ISNUMBER(OFFSET('Sanitation Data'!$G$6,0,10*ROW('Sanitation Data'!G65))),'Data Summary'!DA71="Yes"),OFFSET('Sanitation Data'!$G$6,0,10*ROW('Sanitation Data'!G65)),NA())</f>
        <v>#N/A</v>
      </c>
      <c r="AM71" s="86" t="e">
        <f ca="true">+IF(AND(ISNUMBER(OFFSET('Sanitation Data'!$G$10,0,10*ROW('Sanitation Data'!G65))),'Data Summary'!DB71="Yes"),OFFSET('Sanitation Data'!$G$10,0,10*ROW('Sanitation Data'!G65)),NA())</f>
        <v>#N/A</v>
      </c>
      <c r="AN71" s="86" t="e">
        <f ca="true">+IF(AND(ISNUMBER(OFFSET('Sanitation Data'!$G$11,0,10*ROW('Sanitation Data'!G65))),'Data Summary'!DC71="Yes"),OFFSET('Sanitation Data'!$G$11,0,10*ROW('Sanitation Data'!G65)),NA())</f>
        <v>#N/A</v>
      </c>
      <c r="AO71" s="86" t="e">
        <f ca="true">+IF(AND(ISNUMBER(OFFSET('Sanitation Data'!$G$12,0,10*ROW('Sanitation Data'!G65))),'Data Summary'!DD71="Yes"),OFFSET('Sanitation Data'!$G$12,0,10*ROW('Sanitation Data'!G65)),NA())</f>
        <v>#N/A</v>
      </c>
      <c r="AP71" s="86" t="e">
        <f ca="true">+IF(AND(ISNUMBER(OFFSET('Sanitation Data'!$H$4,0,10*ROW('Sanitation Data'!H65))),'Data Summary'!DE71="Yes"),100-OFFSET('Sanitation Data'!$H$4,0,10*ROW('Sanitation Data'!H65)),NA())</f>
        <v>#N/A</v>
      </c>
      <c r="AQ71" s="86" t="e">
        <f ca="true">+IF(AND(ISNUMBER(OFFSET('Sanitation Data'!$H$6,0,10*ROW('Sanitation Data'!H65))),'Data Summary'!DF71="Yes"),OFFSET('Sanitation Data'!$H$6,0,10*ROW('Sanitation Data'!H65)),NA())</f>
        <v>#N/A</v>
      </c>
      <c r="AR71" s="86" t="e">
        <f ca="true">+IF(AND(ISNUMBER(OFFSET('Sanitation Data'!$H$10,0,10*ROW('Sanitation Data'!H65))),'Data Summary'!DG71="Yes"),OFFSET('Sanitation Data'!$H$10,0,10*ROW('Sanitation Data'!H65)),NA())</f>
        <v>#N/A</v>
      </c>
      <c r="AS71" s="86" t="e">
        <f ca="true">+IF(AND(ISNUMBER(OFFSET('Sanitation Data'!$H$11,0,10*ROW('Sanitation Data'!H65))),'Data Summary'!DH71="Yes"),OFFSET('Sanitation Data'!$H$11,0,10*ROW('Sanitation Data'!H65)),NA())</f>
        <v>#N/A</v>
      </c>
      <c r="AT71" s="86" t="e">
        <f ca="true">+IF(AND(ISNUMBER(OFFSET('Sanitation Data'!$H$12,0,10*ROW('Sanitation Data'!H65))),'Data Summary'!DI71="Yes"),OFFSET('Sanitation Data'!$H$12,0,10*ROW('Sanitation Data'!H65)),NA())</f>
        <v>#N/A</v>
      </c>
      <c r="AU71" s="86" t="e">
        <f ca="true">+IF(AND(ISNUMBER(OFFSET('Sanitation Data'!$I$4,0,10*ROW('Sanitation Data'!I65))),'Data Summary'!DJ71="Yes"),100-OFFSET('Sanitation Data'!$I$4,0,10*ROW('Sanitation Data'!I65)),NA())</f>
        <v>#N/A</v>
      </c>
      <c r="AV71" s="86" t="e">
        <f ca="true">+IF(AND(ISNUMBER(OFFSET('Sanitation Data'!$I$6,0,10*ROW('Sanitation Data'!I65))),'Data Summary'!DK71="Yes"),OFFSET('Sanitation Data'!$I$6,0,10*ROW('Sanitation Data'!I65)),NA())</f>
        <v>#N/A</v>
      </c>
      <c r="AW71" s="86" t="e">
        <f ca="true">+IF(AND(ISNUMBER(OFFSET('Sanitation Data'!$I$10,0,10*ROW('Sanitation Data'!I65))),'Data Summary'!DL71="Yes"),OFFSET('Sanitation Data'!$I$10,0,10*ROW('Sanitation Data'!I65)),NA())</f>
        <v>#N/A</v>
      </c>
      <c r="AX71" s="86" t="e">
        <f ca="true">+IF(AND(ISNUMBER(OFFSET('Sanitation Data'!$I$11,0,10*ROW('Sanitation Data'!I65))),'Data Summary'!DM71="Yes"),OFFSET('Sanitation Data'!$I$11,0,10*ROW('Sanitation Data'!I65)),NA())</f>
        <v>#N/A</v>
      </c>
      <c r="AY71" s="86" t="e">
        <f ca="true">+IF(AND(ISNUMBER(OFFSET('Sanitation Data'!$I$12,0,10*ROW('Sanitation Data'!I65))),'Data Summary'!DN71="Yes"),OFFSET('Sanitation Data'!$I$12,0,10*ROW('Sanitation Data'!I65)),NA())</f>
        <v>#N/A</v>
      </c>
      <c r="AZ71" s="87" t="e">
        <f ca="true">+IF(AND(ISNUMBER(OFFSET('Hygiene Data'!$D$5,0,10*ROW('Hygiene Data'!D65))),'Data Summary'!DO71="Yes"),OFFSET('Hygiene Data'!$D$5,0,10*ROW('Hygiene Data'!D65)),NA())</f>
        <v>#N/A</v>
      </c>
      <c r="BA71" s="87" t="e">
        <f ca="true">+IF(AND(ISNUMBER(OFFSET('Hygiene Data'!$D$7,0,10*ROW('Hygiene Data'!D65))),'Data Summary'!DP71="Yes"),OFFSET('Hygiene Data'!$D$7,0,10*ROW('Hygiene Data'!D65)),NA())</f>
        <v>#N/A</v>
      </c>
      <c r="BB71" s="87" t="e">
        <f ca="true">+IF(AND(ISNUMBER(OFFSET('Hygiene Data'!$D$9,0,10*ROW('Hygiene Data'!D65))),'Data Summary'!DQ71="Yes"),OFFSET('Hygiene Data'!$D$9,0,10*ROW('Hygiene Data'!D65)),NA())</f>
        <v>#N/A</v>
      </c>
      <c r="BC71" s="87" t="e">
        <f ca="true">+IF(AND(ISNUMBER(OFFSET('Hygiene Data'!$E$5,0,10*ROW('Hygiene Data'!E65))),'Data Summary'!DR71="Yes"),OFFSET('Hygiene Data'!$E$5,0,10*ROW('Hygiene Data'!E65)),NA())</f>
        <v>#N/A</v>
      </c>
      <c r="BD71" s="87" t="e">
        <f ca="true">+IF(AND(ISNUMBER(OFFSET('Hygiene Data'!$E$7,0,10*ROW('Hygiene Data'!E65))),'Data Summary'!DS71="Yes"),OFFSET('Hygiene Data'!$E$7,0,10*ROW('Hygiene Data'!E65)),NA())</f>
        <v>#N/A</v>
      </c>
      <c r="BE71" s="87" t="e">
        <f ca="true">+IF(AND(ISNUMBER(OFFSET('Hygiene Data'!$E$9,0,10*ROW('Hygiene Data'!E65))),'Data Summary'!DT71="Yes"),OFFSET('Hygiene Data'!$E$9,0,10*ROW('Hygiene Data'!E65)),NA())</f>
        <v>#N/A</v>
      </c>
      <c r="BF71" s="87" t="e">
        <f ca="true">+IF(AND(ISNUMBER(OFFSET('Hygiene Data'!$F$5,0,10*ROW('Hygiene Data'!F65))),'Data Summary'!DU71="Yes"),OFFSET('Hygiene Data'!$F$5,0,10*ROW('Hygiene Data'!F65)),NA())</f>
        <v>#N/A</v>
      </c>
      <c r="BG71" s="87" t="e">
        <f ca="true">+IF(AND(ISNUMBER(OFFSET('Hygiene Data'!$F$7,0,10*ROW('Hygiene Data'!F65))),'Data Summary'!DV71="Yes"),OFFSET('Hygiene Data'!$F$7,0,10*ROW('Hygiene Data'!F65)),NA())</f>
        <v>#N/A</v>
      </c>
      <c r="BH71" s="87" t="e">
        <f ca="true">+IF(AND(ISNUMBER(OFFSET('Hygiene Data'!$F$9,0,10*ROW('Hygiene Data'!F65))),'Data Summary'!DW71="Yes"),OFFSET('Hygiene Data'!$F$9,0,10*ROW('Hygiene Data'!F65)),NA())</f>
        <v>#N/A</v>
      </c>
      <c r="BI71" s="87" t="e">
        <f ca="true">+IF(AND(ISNUMBER(OFFSET('Hygiene Data'!$G$5,0,10*ROW('Hygiene Data'!G65))),'Data Summary'!DX71="Yes"),OFFSET('Hygiene Data'!$G$5,0,10*ROW('Hygiene Data'!G65)),NA())</f>
        <v>#N/A</v>
      </c>
      <c r="BJ71" s="87" t="e">
        <f ca="true">+IF(AND(ISNUMBER(OFFSET('Hygiene Data'!$G$7,0,10*ROW('Hygiene Data'!G65))),'Data Summary'!DY71="Yes"),OFFSET('Hygiene Data'!$G$7,0,10*ROW('Hygiene Data'!G65)),NA())</f>
        <v>#N/A</v>
      </c>
      <c r="BK71" s="87" t="e">
        <f ca="true">+IF(AND(ISNUMBER(OFFSET('Hygiene Data'!$G$9,0,10*ROW('Hygiene Data'!G65))),'Data Summary'!DZ71="Yes"),OFFSET('Hygiene Data'!$G$9,0,10*ROW('Hygiene Data'!G65)),NA())</f>
        <v>#N/A</v>
      </c>
      <c r="BL71" s="87" t="e">
        <f ca="true">+IF(AND(ISNUMBER(OFFSET('Hygiene Data'!$H$5,0,10*ROW('Hygiene Data'!H65))),'Data Summary'!EA71="Yes"),OFFSET('Hygiene Data'!$H$5,0,10*ROW('Hygiene Data'!H65)),NA())</f>
        <v>#N/A</v>
      </c>
      <c r="BM71" s="87" t="e">
        <f ca="true">+IF(AND(ISNUMBER(OFFSET('Hygiene Data'!$H$7,0,10*ROW('Hygiene Data'!H65))),'Data Summary'!EB71="Yes"),OFFSET('Hygiene Data'!$H$7,0,10*ROW('Hygiene Data'!H65)),NA())</f>
        <v>#N/A</v>
      </c>
      <c r="BN71" s="87" t="e">
        <f ca="true">+IF(AND(ISNUMBER(OFFSET('Hygiene Data'!$H$9,0,10*ROW('Hygiene Data'!H65))),'Data Summary'!EC71="Yes"),OFFSET('Hygiene Data'!$H$9,0,10*ROW('Hygiene Data'!H65)),NA())</f>
        <v>#N/A</v>
      </c>
      <c r="BO71" s="87" t="e">
        <f ca="true">+IF(AND(ISNUMBER(OFFSET('Hygiene Data'!$I$5,0,10*ROW('Hygiene Data'!I65))),'Data Summary'!ED71="Yes"),OFFSET('Hygiene Data'!$I$5,0,10*ROW('Hygiene Data'!I65)),NA())</f>
        <v>#N/A</v>
      </c>
      <c r="BP71" s="87" t="e">
        <f ca="true">+IF(AND(ISNUMBER(OFFSET('Hygiene Data'!$I$7,0,10*ROW('Hygiene Data'!I65))),'Data Summary'!EE71="Yes"),OFFSET('Hygiene Data'!$I$7,0,10*ROW('Hygiene Data'!I65)),NA())</f>
        <v>#N/A</v>
      </c>
      <c r="BQ71" s="87" t="e">
        <f ca="true">+IF(AND(ISNUMBER(OFFSET('Hygiene Data'!$I$9,0,10*ROW('Hygiene Data'!I65))),'Data Summary'!EF71="Yes"),OFFSET('Hygiene Data'!$I$9,0,10*ROW('Hygiene Data'!I65)),NA())</f>
        <v>#N/A</v>
      </c>
    </row>
    <row xmlns:x14ac="http://schemas.microsoft.com/office/spreadsheetml/2009/9/ac" r="72" x14ac:dyDescent="0.2">
      <c r="A72" s="319" t="e">
        <f ca="true">+RIGHT('Data Summary'!A72,LEN('Data Summary'!A72)-9)</f>
        <v>#VALUE!</v>
      </c>
      <c r="B72" s="32" t="str">
        <f ca="true">+IF(ISTEXT('Data Summary'!B72),'Data Summary'!B72,"")</f>
        <v/>
      </c>
      <c r="C72" s="318" t="e">
        <f ca="true">+VALUE('Data Summary'!C72)</f>
        <v>#VALUE!</v>
      </c>
      <c r="D72" s="85" t="e">
        <f ca="true">+IF(AND(ISNUMBER(OFFSET('Water Data'!$D$4,0,10*ROW('Water Data'!D66))),'Data Summary'!BS72="Yes"),100-OFFSET('Water Data'!$D$4,0,10*ROW('Water Data'!D66)),NA())</f>
        <v>#N/A</v>
      </c>
      <c r="E72" s="85" t="e">
        <f ca="true">+IF(AND(ISNUMBER(OFFSET('Water Data'!$D$6,0,10*ROW('Water Data'!D66))),'Data Summary'!BT72="Yes"),OFFSET('Water Data'!$D$6,0,10*ROW('Water Data'!D66)),NA())</f>
        <v>#N/A</v>
      </c>
      <c r="F72" s="85" t="e">
        <f ca="true">+IF(AND(ISNUMBER(OFFSET('Water Data'!$D$9,0,10*ROW('Water Data'!D66))),'Data Summary'!BU72="Yes"),OFFSET('Water Data'!$D$9,0,10*ROW('Water Data'!D66)),NA())</f>
        <v>#N/A</v>
      </c>
      <c r="G72" s="85" t="e">
        <f ca="true">+IF(AND(ISNUMBER(OFFSET('Water Data'!$E$4,0,10*ROW('Water Data'!E66))),'Data Summary'!BV72="Yes"),100-OFFSET('Water Data'!$E$4,0,10*ROW('Water Data'!E66)),NA())</f>
        <v>#N/A</v>
      </c>
      <c r="H72" s="85" t="e">
        <f ca="true">+IF(AND(ISNUMBER(OFFSET('Water Data'!$E$6,0,10*ROW('Water Data'!E66))),'Data Summary'!BW72="Yes"),OFFSET('Water Data'!$E$6,0,10*ROW('Water Data'!E66)),NA())</f>
        <v>#N/A</v>
      </c>
      <c r="I72" s="85" t="e">
        <f ca="true">+IF(AND(ISNUMBER(OFFSET('Water Data'!$E$9,0,10*ROW('Water Data'!E66))),'Data Summary'!BX72="Yes"),OFFSET('Water Data'!$E$9,0,10*ROW('Water Data'!E66)),NA())</f>
        <v>#N/A</v>
      </c>
      <c r="J72" s="85" t="e">
        <f ca="true">+IF(AND(ISNUMBER(OFFSET('Water Data'!$F$4,0,10*ROW('Water Data'!F66))),'Data Summary'!BY72="Yes"),100-OFFSET('Water Data'!$F$4,0,10*ROW('Water Data'!F66)),NA())</f>
        <v>#N/A</v>
      </c>
      <c r="K72" s="85" t="e">
        <f ca="true">+IF(AND(ISNUMBER(OFFSET('Water Data'!$F$6,0,10*ROW('Water Data'!F66))),'Data Summary'!BZ72="Yes"),OFFSET('Water Data'!$F$6,0,10*ROW('Water Data'!F66)),NA())</f>
        <v>#N/A</v>
      </c>
      <c r="L72" s="85" t="e">
        <f ca="true">+IF(AND(ISNUMBER(OFFSET('Water Data'!$F$9,0,10*ROW('Water Data'!F66))),'Data Summary'!CA72="Yes"),OFFSET('Water Data'!$F$9,0,10*ROW('Water Data'!F66)),NA())</f>
        <v>#N/A</v>
      </c>
      <c r="M72" s="85" t="e">
        <f ca="true">+IF(AND(ISNUMBER(OFFSET('Water Data'!$G$4,0,10*ROW('Water Data'!G66))),'Data Summary'!CB72="Yes"),100-OFFSET('Water Data'!$G$4,0,10*ROW('Water Data'!G66)),NA())</f>
        <v>#N/A</v>
      </c>
      <c r="N72" s="85" t="e">
        <f ca="true">+IF(AND(ISNUMBER(OFFSET('Water Data'!$G$6,0,10*ROW('Water Data'!G66))),'Data Summary'!CC72="Yes"),OFFSET('Water Data'!$G$6,0,10*ROW('Water Data'!G66)),NA())</f>
        <v>#N/A</v>
      </c>
      <c r="O72" s="85" t="e">
        <f ca="true">+IF(AND(ISNUMBER(OFFSET('Water Data'!$G$9,0,10*ROW('Water Data'!G66))),'Data Summary'!CD72="Yes"),OFFSET('Water Data'!$G$9,0,10*ROW('Water Data'!G66)),NA())</f>
        <v>#N/A</v>
      </c>
      <c r="P72" s="85" t="e">
        <f ca="true">+IF(AND(ISNUMBER(OFFSET('Water Data'!$H$4,0,10*ROW('Water Data'!H66))),'Data Summary'!CE72="Yes"),100-OFFSET('Water Data'!$H$4,0,10*ROW('Water Data'!H66)),NA())</f>
        <v>#N/A</v>
      </c>
      <c r="Q72" s="85" t="e">
        <f ca="true">+IF(AND(ISNUMBER(OFFSET('Water Data'!$H$6,0,10*ROW('Water Data'!H66))),'Data Summary'!CF72="Yes"),OFFSET('Water Data'!$H$6,0,10*ROW('Water Data'!H66)),NA())</f>
        <v>#N/A</v>
      </c>
      <c r="R72" s="85" t="e">
        <f ca="true">+IF(AND(ISNUMBER(OFFSET('Water Data'!$H$9,0,10*ROW('Water Data'!H66))),'Data Summary'!CG72="Yes"),OFFSET('Water Data'!$H$9,0,10*ROW('Water Data'!H66)),NA())</f>
        <v>#N/A</v>
      </c>
      <c r="S72" s="85" t="e">
        <f ca="true">+IF(AND(ISNUMBER(OFFSET('Water Data'!$I$4,0,10*ROW('Water Data'!I66))),'Data Summary'!CH72="Yes"),100-OFFSET('Water Data'!$I$4,0,10*ROW('Water Data'!I66)),NA())</f>
        <v>#N/A</v>
      </c>
      <c r="T72" s="85" t="e">
        <f ca="true">+IF(AND(ISNUMBER(OFFSET('Water Data'!$I$6,0,10*ROW('Water Data'!I66))),'Data Summary'!CI72="Yes"),OFFSET('Water Data'!$I$6,0,10*ROW('Water Data'!I66)),NA())</f>
        <v>#N/A</v>
      </c>
      <c r="U72" s="85" t="e">
        <f ca="true">+IF(AND(ISNUMBER(OFFSET('Water Data'!$I$9,0,10*ROW('Water Data'!I66))),'Data Summary'!CJ72="Yes"),OFFSET('Water Data'!$I$9,0,10*ROW('Water Data'!I66)),NA())</f>
        <v>#N/A</v>
      </c>
      <c r="V72" s="86" t="e">
        <f ca="true">+IF(AND(ISNUMBER(OFFSET('Sanitation Data'!$D$4,0,10*ROW('Sanitation Data'!D66))),'Data Summary'!CK72="Yes"),100-OFFSET('Sanitation Data'!$D$4,0,10*ROW('Sanitation Data'!D66)),NA())</f>
        <v>#N/A</v>
      </c>
      <c r="W72" s="86" t="e">
        <f ca="true">+IF(AND(ISNUMBER(OFFSET('Sanitation Data'!$D$6,0,10*ROW('Sanitation Data'!D66))),'Data Summary'!CL72="Yes"),OFFSET('Sanitation Data'!$D$6,0,10*ROW('Sanitation Data'!D66)),NA())</f>
        <v>#N/A</v>
      </c>
      <c r="X72" s="86" t="e">
        <f ca="true">+IF(AND(ISNUMBER(OFFSET('Sanitation Data'!$D$10,0,10*ROW('Sanitation Data'!D66))),'Data Summary'!CM72="Yes"),OFFSET('Sanitation Data'!$D$10,0,10*ROW('Sanitation Data'!D66)),NA())</f>
        <v>#N/A</v>
      </c>
      <c r="Y72" s="86" t="e">
        <f ca="true">+IF(AND(ISNUMBER(OFFSET('Sanitation Data'!$D$11,0,10*ROW('Sanitation Data'!D66))),'Data Summary'!CN72="Yes"),OFFSET('Sanitation Data'!$D$11,0,10*ROW('Sanitation Data'!D66)),NA())</f>
        <v>#N/A</v>
      </c>
      <c r="Z72" s="86" t="e">
        <f ca="true">+IF(AND(ISNUMBER(OFFSET('Sanitation Data'!$D$12,0,10*ROW('Sanitation Data'!D66))),'Data Summary'!CO72="Yes"),OFFSET('Sanitation Data'!$D$12,0,10*ROW('Sanitation Data'!D66)),NA())</f>
        <v>#N/A</v>
      </c>
      <c r="AA72" s="86" t="e">
        <f ca="true">+IF(AND(ISNUMBER(OFFSET('Sanitation Data'!$E$4,0,10*ROW('Sanitation Data'!E66))),'Data Summary'!CP72="Yes"),100-OFFSET('Sanitation Data'!$E$4,0,10*ROW('Sanitation Data'!E66)),NA())</f>
        <v>#N/A</v>
      </c>
      <c r="AB72" s="86" t="e">
        <f ca="true">+IF(AND(ISNUMBER(OFFSET('Sanitation Data'!$E$6,0,10*ROW('Sanitation Data'!E66))),'Data Summary'!CQ72="Yes"),OFFSET('Sanitation Data'!$E$6,0,10*ROW('Sanitation Data'!E66)),NA())</f>
        <v>#N/A</v>
      </c>
      <c r="AC72" s="86" t="e">
        <f ca="true">+IF(AND(ISNUMBER(OFFSET('Sanitation Data'!$E$10,0,10*ROW('Sanitation Data'!E66))),'Data Summary'!CR72="Yes"),OFFSET('Sanitation Data'!$E$10,0,10*ROW('Sanitation Data'!E66)),NA())</f>
        <v>#N/A</v>
      </c>
      <c r="AD72" s="86" t="e">
        <f ca="true">+IF(AND(ISNUMBER(OFFSET('Sanitation Data'!$E$11,0,10*ROW('Sanitation Data'!E66))),'Data Summary'!CS72="Yes"),OFFSET('Sanitation Data'!$E$11,0,10*ROW('Sanitation Data'!E66)),NA())</f>
        <v>#N/A</v>
      </c>
      <c r="AE72" s="86" t="e">
        <f ca="true">+IF(AND(ISNUMBER(OFFSET('Sanitation Data'!$E$12,0,10*ROW('Sanitation Data'!E66))),'Data Summary'!CT72="Yes"),OFFSET('Sanitation Data'!$E$12,0,10*ROW('Sanitation Data'!E66)),NA())</f>
        <v>#N/A</v>
      </c>
      <c r="AF72" s="86" t="e">
        <f ca="true">+IF(AND(ISNUMBER(OFFSET('Sanitation Data'!$F$4,0,10*ROW('Sanitation Data'!F66))),'Data Summary'!CU72="Yes"),100-OFFSET('Sanitation Data'!$F$4,0,10*ROW('Sanitation Data'!F66)),NA())</f>
        <v>#N/A</v>
      </c>
      <c r="AG72" s="86" t="e">
        <f ca="true">+IF(AND(ISNUMBER(OFFSET('Sanitation Data'!$F$6,0,10*ROW('Sanitation Data'!F66))),'Data Summary'!CV72="Yes"),OFFSET('Sanitation Data'!$F$6,0,10*ROW('Sanitation Data'!F66)),NA())</f>
        <v>#N/A</v>
      </c>
      <c r="AH72" s="86" t="e">
        <f ca="true">+IF(AND(ISNUMBER(OFFSET('Sanitation Data'!$F$10,0,10*ROW('Sanitation Data'!F66))),'Data Summary'!CW72="Yes"),OFFSET('Sanitation Data'!$F$10,0,10*ROW('Sanitation Data'!F66)),NA())</f>
        <v>#N/A</v>
      </c>
      <c r="AI72" s="86" t="e">
        <f ca="true">+IF(AND(ISNUMBER(OFFSET('Sanitation Data'!$F$11,0,10*ROW('Sanitation Data'!F66))),'Data Summary'!CX72="Yes"),OFFSET('Sanitation Data'!$F$11,0,10*ROW('Sanitation Data'!F66)),NA())</f>
        <v>#N/A</v>
      </c>
      <c r="AJ72" s="86" t="e">
        <f ca="true">+IF(AND(ISNUMBER(OFFSET('Sanitation Data'!$F$12,0,10*ROW('Sanitation Data'!F66))),'Data Summary'!CY72="Yes"),OFFSET('Sanitation Data'!$F$12,0,10*ROW('Sanitation Data'!F66)),NA())</f>
        <v>#N/A</v>
      </c>
      <c r="AK72" s="86" t="e">
        <f ca="true">+IF(AND(ISNUMBER(OFFSET('Sanitation Data'!$G$4,0,10*ROW('Sanitation Data'!G66))),'Data Summary'!CZ72="Yes"),100-OFFSET('Sanitation Data'!$G$4,0,10*ROW('Sanitation Data'!G66)),NA())</f>
        <v>#N/A</v>
      </c>
      <c r="AL72" s="86" t="e">
        <f ca="true">+IF(AND(ISNUMBER(OFFSET('Sanitation Data'!$G$6,0,10*ROW('Sanitation Data'!G66))),'Data Summary'!DA72="Yes"),OFFSET('Sanitation Data'!$G$6,0,10*ROW('Sanitation Data'!G66)),NA())</f>
        <v>#N/A</v>
      </c>
      <c r="AM72" s="86" t="e">
        <f ca="true">+IF(AND(ISNUMBER(OFFSET('Sanitation Data'!$G$10,0,10*ROW('Sanitation Data'!G66))),'Data Summary'!DB72="Yes"),OFFSET('Sanitation Data'!$G$10,0,10*ROW('Sanitation Data'!G66)),NA())</f>
        <v>#N/A</v>
      </c>
      <c r="AN72" s="86" t="e">
        <f ca="true">+IF(AND(ISNUMBER(OFFSET('Sanitation Data'!$G$11,0,10*ROW('Sanitation Data'!G66))),'Data Summary'!DC72="Yes"),OFFSET('Sanitation Data'!$G$11,0,10*ROW('Sanitation Data'!G66)),NA())</f>
        <v>#N/A</v>
      </c>
      <c r="AO72" s="86" t="e">
        <f ca="true">+IF(AND(ISNUMBER(OFFSET('Sanitation Data'!$G$12,0,10*ROW('Sanitation Data'!G66))),'Data Summary'!DD72="Yes"),OFFSET('Sanitation Data'!$G$12,0,10*ROW('Sanitation Data'!G66)),NA())</f>
        <v>#N/A</v>
      </c>
      <c r="AP72" s="86" t="e">
        <f ca="true">+IF(AND(ISNUMBER(OFFSET('Sanitation Data'!$H$4,0,10*ROW('Sanitation Data'!H66))),'Data Summary'!DE72="Yes"),100-OFFSET('Sanitation Data'!$H$4,0,10*ROW('Sanitation Data'!H66)),NA())</f>
        <v>#N/A</v>
      </c>
      <c r="AQ72" s="86" t="e">
        <f ca="true">+IF(AND(ISNUMBER(OFFSET('Sanitation Data'!$H$6,0,10*ROW('Sanitation Data'!H66))),'Data Summary'!DF72="Yes"),OFFSET('Sanitation Data'!$H$6,0,10*ROW('Sanitation Data'!H66)),NA())</f>
        <v>#N/A</v>
      </c>
      <c r="AR72" s="86" t="e">
        <f ca="true">+IF(AND(ISNUMBER(OFFSET('Sanitation Data'!$H$10,0,10*ROW('Sanitation Data'!H66))),'Data Summary'!DG72="Yes"),OFFSET('Sanitation Data'!$H$10,0,10*ROW('Sanitation Data'!H66)),NA())</f>
        <v>#N/A</v>
      </c>
      <c r="AS72" s="86" t="e">
        <f ca="true">+IF(AND(ISNUMBER(OFFSET('Sanitation Data'!$H$11,0,10*ROW('Sanitation Data'!H66))),'Data Summary'!DH72="Yes"),OFFSET('Sanitation Data'!$H$11,0,10*ROW('Sanitation Data'!H66)),NA())</f>
        <v>#N/A</v>
      </c>
      <c r="AT72" s="86" t="e">
        <f ca="true">+IF(AND(ISNUMBER(OFFSET('Sanitation Data'!$H$12,0,10*ROW('Sanitation Data'!H66))),'Data Summary'!DI72="Yes"),OFFSET('Sanitation Data'!$H$12,0,10*ROW('Sanitation Data'!H66)),NA())</f>
        <v>#N/A</v>
      </c>
      <c r="AU72" s="86" t="e">
        <f ca="true">+IF(AND(ISNUMBER(OFFSET('Sanitation Data'!$I$4,0,10*ROW('Sanitation Data'!I66))),'Data Summary'!DJ72="Yes"),100-OFFSET('Sanitation Data'!$I$4,0,10*ROW('Sanitation Data'!I66)),NA())</f>
        <v>#N/A</v>
      </c>
      <c r="AV72" s="86" t="e">
        <f ca="true">+IF(AND(ISNUMBER(OFFSET('Sanitation Data'!$I$6,0,10*ROW('Sanitation Data'!I66))),'Data Summary'!DK72="Yes"),OFFSET('Sanitation Data'!$I$6,0,10*ROW('Sanitation Data'!I66)),NA())</f>
        <v>#N/A</v>
      </c>
      <c r="AW72" s="86" t="e">
        <f ca="true">+IF(AND(ISNUMBER(OFFSET('Sanitation Data'!$I$10,0,10*ROW('Sanitation Data'!I66))),'Data Summary'!DL72="Yes"),OFFSET('Sanitation Data'!$I$10,0,10*ROW('Sanitation Data'!I66)),NA())</f>
        <v>#N/A</v>
      </c>
      <c r="AX72" s="86" t="e">
        <f ca="true">+IF(AND(ISNUMBER(OFFSET('Sanitation Data'!$I$11,0,10*ROW('Sanitation Data'!I66))),'Data Summary'!DM72="Yes"),OFFSET('Sanitation Data'!$I$11,0,10*ROW('Sanitation Data'!I66)),NA())</f>
        <v>#N/A</v>
      </c>
      <c r="AY72" s="86" t="e">
        <f ca="true">+IF(AND(ISNUMBER(OFFSET('Sanitation Data'!$I$12,0,10*ROW('Sanitation Data'!I66))),'Data Summary'!DN72="Yes"),OFFSET('Sanitation Data'!$I$12,0,10*ROW('Sanitation Data'!I66)),NA())</f>
        <v>#N/A</v>
      </c>
      <c r="AZ72" s="87" t="e">
        <f ca="true">+IF(AND(ISNUMBER(OFFSET('Hygiene Data'!$D$5,0,10*ROW('Hygiene Data'!D66))),'Data Summary'!DO72="Yes"),OFFSET('Hygiene Data'!$D$5,0,10*ROW('Hygiene Data'!D66)),NA())</f>
        <v>#N/A</v>
      </c>
      <c r="BA72" s="87" t="e">
        <f ca="true">+IF(AND(ISNUMBER(OFFSET('Hygiene Data'!$D$7,0,10*ROW('Hygiene Data'!D66))),'Data Summary'!DP72="Yes"),OFFSET('Hygiene Data'!$D$7,0,10*ROW('Hygiene Data'!D66)),NA())</f>
        <v>#N/A</v>
      </c>
      <c r="BB72" s="87" t="e">
        <f ca="true">+IF(AND(ISNUMBER(OFFSET('Hygiene Data'!$D$9,0,10*ROW('Hygiene Data'!D66))),'Data Summary'!DQ72="Yes"),OFFSET('Hygiene Data'!$D$9,0,10*ROW('Hygiene Data'!D66)),NA())</f>
        <v>#N/A</v>
      </c>
      <c r="BC72" s="87" t="e">
        <f ca="true">+IF(AND(ISNUMBER(OFFSET('Hygiene Data'!$E$5,0,10*ROW('Hygiene Data'!E66))),'Data Summary'!DR72="Yes"),OFFSET('Hygiene Data'!$E$5,0,10*ROW('Hygiene Data'!E66)),NA())</f>
        <v>#N/A</v>
      </c>
      <c r="BD72" s="87" t="e">
        <f ca="true">+IF(AND(ISNUMBER(OFFSET('Hygiene Data'!$E$7,0,10*ROW('Hygiene Data'!E66))),'Data Summary'!DS72="Yes"),OFFSET('Hygiene Data'!$E$7,0,10*ROW('Hygiene Data'!E66)),NA())</f>
        <v>#N/A</v>
      </c>
      <c r="BE72" s="87" t="e">
        <f ca="true">+IF(AND(ISNUMBER(OFFSET('Hygiene Data'!$E$9,0,10*ROW('Hygiene Data'!E66))),'Data Summary'!DT72="Yes"),OFFSET('Hygiene Data'!$E$9,0,10*ROW('Hygiene Data'!E66)),NA())</f>
        <v>#N/A</v>
      </c>
      <c r="BF72" s="87" t="e">
        <f ca="true">+IF(AND(ISNUMBER(OFFSET('Hygiene Data'!$F$5,0,10*ROW('Hygiene Data'!F66))),'Data Summary'!DU72="Yes"),OFFSET('Hygiene Data'!$F$5,0,10*ROW('Hygiene Data'!F66)),NA())</f>
        <v>#N/A</v>
      </c>
      <c r="BG72" s="87" t="e">
        <f ca="true">+IF(AND(ISNUMBER(OFFSET('Hygiene Data'!$F$7,0,10*ROW('Hygiene Data'!F66))),'Data Summary'!DV72="Yes"),OFFSET('Hygiene Data'!$F$7,0,10*ROW('Hygiene Data'!F66)),NA())</f>
        <v>#N/A</v>
      </c>
      <c r="BH72" s="87" t="e">
        <f ca="true">+IF(AND(ISNUMBER(OFFSET('Hygiene Data'!$F$9,0,10*ROW('Hygiene Data'!F66))),'Data Summary'!DW72="Yes"),OFFSET('Hygiene Data'!$F$9,0,10*ROW('Hygiene Data'!F66)),NA())</f>
        <v>#N/A</v>
      </c>
      <c r="BI72" s="87" t="e">
        <f ca="true">+IF(AND(ISNUMBER(OFFSET('Hygiene Data'!$G$5,0,10*ROW('Hygiene Data'!G66))),'Data Summary'!DX72="Yes"),OFFSET('Hygiene Data'!$G$5,0,10*ROW('Hygiene Data'!G66)),NA())</f>
        <v>#N/A</v>
      </c>
      <c r="BJ72" s="87" t="e">
        <f ca="true">+IF(AND(ISNUMBER(OFFSET('Hygiene Data'!$G$7,0,10*ROW('Hygiene Data'!G66))),'Data Summary'!DY72="Yes"),OFFSET('Hygiene Data'!$G$7,0,10*ROW('Hygiene Data'!G66)),NA())</f>
        <v>#N/A</v>
      </c>
      <c r="BK72" s="87" t="e">
        <f ca="true">+IF(AND(ISNUMBER(OFFSET('Hygiene Data'!$G$9,0,10*ROW('Hygiene Data'!G66))),'Data Summary'!DZ72="Yes"),OFFSET('Hygiene Data'!$G$9,0,10*ROW('Hygiene Data'!G66)),NA())</f>
        <v>#N/A</v>
      </c>
      <c r="BL72" s="87" t="e">
        <f ca="true">+IF(AND(ISNUMBER(OFFSET('Hygiene Data'!$H$5,0,10*ROW('Hygiene Data'!H66))),'Data Summary'!EA72="Yes"),OFFSET('Hygiene Data'!$H$5,0,10*ROW('Hygiene Data'!H66)),NA())</f>
        <v>#N/A</v>
      </c>
      <c r="BM72" s="87" t="e">
        <f ca="true">+IF(AND(ISNUMBER(OFFSET('Hygiene Data'!$H$7,0,10*ROW('Hygiene Data'!H66))),'Data Summary'!EB72="Yes"),OFFSET('Hygiene Data'!$H$7,0,10*ROW('Hygiene Data'!H66)),NA())</f>
        <v>#N/A</v>
      </c>
      <c r="BN72" s="87" t="e">
        <f ca="true">+IF(AND(ISNUMBER(OFFSET('Hygiene Data'!$H$9,0,10*ROW('Hygiene Data'!H66))),'Data Summary'!EC72="Yes"),OFFSET('Hygiene Data'!$H$9,0,10*ROW('Hygiene Data'!H66)),NA())</f>
        <v>#N/A</v>
      </c>
      <c r="BO72" s="87" t="e">
        <f ca="true">+IF(AND(ISNUMBER(OFFSET('Hygiene Data'!$I$5,0,10*ROW('Hygiene Data'!I66))),'Data Summary'!ED72="Yes"),OFFSET('Hygiene Data'!$I$5,0,10*ROW('Hygiene Data'!I66)),NA())</f>
        <v>#N/A</v>
      </c>
      <c r="BP72" s="87" t="e">
        <f ca="true">+IF(AND(ISNUMBER(OFFSET('Hygiene Data'!$I$7,0,10*ROW('Hygiene Data'!I66))),'Data Summary'!EE72="Yes"),OFFSET('Hygiene Data'!$I$7,0,10*ROW('Hygiene Data'!I66)),NA())</f>
        <v>#N/A</v>
      </c>
      <c r="BQ72" s="87" t="e">
        <f ca="true">+IF(AND(ISNUMBER(OFFSET('Hygiene Data'!$I$9,0,10*ROW('Hygiene Data'!I66))),'Data Summary'!EF72="Yes"),OFFSET('Hygiene Data'!$I$9,0,10*ROW('Hygiene Data'!I66)),NA())</f>
        <v>#N/A</v>
      </c>
    </row>
    <row xmlns:x14ac="http://schemas.microsoft.com/office/spreadsheetml/2009/9/ac" r="73" x14ac:dyDescent="0.2">
      <c r="A73" s="319" t="e">
        <f ca="true">+RIGHT('Data Summary'!A73,LEN('Data Summary'!A73)-9)</f>
        <v>#VALUE!</v>
      </c>
      <c r="B73" s="32" t="str">
        <f ca="true">+IF(ISTEXT('Data Summary'!B73),'Data Summary'!B73,"")</f>
        <v/>
      </c>
      <c r="C73" s="318" t="e">
        <f ca="true">+VALUE('Data Summary'!C73)</f>
        <v>#VALUE!</v>
      </c>
      <c r="D73" s="85" t="e">
        <f ca="true">+IF(AND(ISNUMBER(OFFSET('Water Data'!$D$4,0,10*ROW('Water Data'!D67))),'Data Summary'!BS73="Yes"),100-OFFSET('Water Data'!$D$4,0,10*ROW('Water Data'!D67)),NA())</f>
        <v>#N/A</v>
      </c>
      <c r="E73" s="85" t="e">
        <f ca="true">+IF(AND(ISNUMBER(OFFSET('Water Data'!$D$6,0,10*ROW('Water Data'!D67))),'Data Summary'!BT73="Yes"),OFFSET('Water Data'!$D$6,0,10*ROW('Water Data'!D67)),NA())</f>
        <v>#N/A</v>
      </c>
      <c r="F73" s="85" t="e">
        <f ca="true">+IF(AND(ISNUMBER(OFFSET('Water Data'!$D$9,0,10*ROW('Water Data'!D67))),'Data Summary'!BU73="Yes"),OFFSET('Water Data'!$D$9,0,10*ROW('Water Data'!D67)),NA())</f>
        <v>#N/A</v>
      </c>
      <c r="G73" s="85" t="e">
        <f ca="true">+IF(AND(ISNUMBER(OFFSET('Water Data'!$E$4,0,10*ROW('Water Data'!E67))),'Data Summary'!BV73="Yes"),100-OFFSET('Water Data'!$E$4,0,10*ROW('Water Data'!E67)),NA())</f>
        <v>#N/A</v>
      </c>
      <c r="H73" s="85" t="e">
        <f ca="true">+IF(AND(ISNUMBER(OFFSET('Water Data'!$E$6,0,10*ROW('Water Data'!E67))),'Data Summary'!BW73="Yes"),OFFSET('Water Data'!$E$6,0,10*ROW('Water Data'!E67)),NA())</f>
        <v>#N/A</v>
      </c>
      <c r="I73" s="85" t="e">
        <f ca="true">+IF(AND(ISNUMBER(OFFSET('Water Data'!$E$9,0,10*ROW('Water Data'!E67))),'Data Summary'!BX73="Yes"),OFFSET('Water Data'!$E$9,0,10*ROW('Water Data'!E67)),NA())</f>
        <v>#N/A</v>
      </c>
      <c r="J73" s="85" t="e">
        <f ca="true">+IF(AND(ISNUMBER(OFFSET('Water Data'!$F$4,0,10*ROW('Water Data'!F67))),'Data Summary'!BY73="Yes"),100-OFFSET('Water Data'!$F$4,0,10*ROW('Water Data'!F67)),NA())</f>
        <v>#N/A</v>
      </c>
      <c r="K73" s="85" t="e">
        <f ca="true">+IF(AND(ISNUMBER(OFFSET('Water Data'!$F$6,0,10*ROW('Water Data'!F67))),'Data Summary'!BZ73="Yes"),OFFSET('Water Data'!$F$6,0,10*ROW('Water Data'!F67)),NA())</f>
        <v>#N/A</v>
      </c>
      <c r="L73" s="85" t="e">
        <f ca="true">+IF(AND(ISNUMBER(OFFSET('Water Data'!$F$9,0,10*ROW('Water Data'!F67))),'Data Summary'!CA73="Yes"),OFFSET('Water Data'!$F$9,0,10*ROW('Water Data'!F67)),NA())</f>
        <v>#N/A</v>
      </c>
      <c r="M73" s="85" t="e">
        <f ca="true">+IF(AND(ISNUMBER(OFFSET('Water Data'!$G$4,0,10*ROW('Water Data'!G67))),'Data Summary'!CB73="Yes"),100-OFFSET('Water Data'!$G$4,0,10*ROW('Water Data'!G67)),NA())</f>
        <v>#N/A</v>
      </c>
      <c r="N73" s="85" t="e">
        <f ca="true">+IF(AND(ISNUMBER(OFFSET('Water Data'!$G$6,0,10*ROW('Water Data'!G67))),'Data Summary'!CC73="Yes"),OFFSET('Water Data'!$G$6,0,10*ROW('Water Data'!G67)),NA())</f>
        <v>#N/A</v>
      </c>
      <c r="O73" s="85" t="e">
        <f ca="true">+IF(AND(ISNUMBER(OFFSET('Water Data'!$G$9,0,10*ROW('Water Data'!G67))),'Data Summary'!CD73="Yes"),OFFSET('Water Data'!$G$9,0,10*ROW('Water Data'!G67)),NA())</f>
        <v>#N/A</v>
      </c>
      <c r="P73" s="85" t="e">
        <f ca="true">+IF(AND(ISNUMBER(OFFSET('Water Data'!$H$4,0,10*ROW('Water Data'!H67))),'Data Summary'!CE73="Yes"),100-OFFSET('Water Data'!$H$4,0,10*ROW('Water Data'!H67)),NA())</f>
        <v>#N/A</v>
      </c>
      <c r="Q73" s="85" t="e">
        <f ca="true">+IF(AND(ISNUMBER(OFFSET('Water Data'!$H$6,0,10*ROW('Water Data'!H67))),'Data Summary'!CF73="Yes"),OFFSET('Water Data'!$H$6,0,10*ROW('Water Data'!H67)),NA())</f>
        <v>#N/A</v>
      </c>
      <c r="R73" s="85" t="e">
        <f ca="true">+IF(AND(ISNUMBER(OFFSET('Water Data'!$H$9,0,10*ROW('Water Data'!H67))),'Data Summary'!CG73="Yes"),OFFSET('Water Data'!$H$9,0,10*ROW('Water Data'!H67)),NA())</f>
        <v>#N/A</v>
      </c>
      <c r="S73" s="85" t="e">
        <f ca="true">+IF(AND(ISNUMBER(OFFSET('Water Data'!$I$4,0,10*ROW('Water Data'!I67))),'Data Summary'!CH73="Yes"),100-OFFSET('Water Data'!$I$4,0,10*ROW('Water Data'!I67)),NA())</f>
        <v>#N/A</v>
      </c>
      <c r="T73" s="85" t="e">
        <f ca="true">+IF(AND(ISNUMBER(OFFSET('Water Data'!$I$6,0,10*ROW('Water Data'!I67))),'Data Summary'!CI73="Yes"),OFFSET('Water Data'!$I$6,0,10*ROW('Water Data'!I67)),NA())</f>
        <v>#N/A</v>
      </c>
      <c r="U73" s="85" t="e">
        <f ca="true">+IF(AND(ISNUMBER(OFFSET('Water Data'!$I$9,0,10*ROW('Water Data'!I67))),'Data Summary'!CJ73="Yes"),OFFSET('Water Data'!$I$9,0,10*ROW('Water Data'!I67)),NA())</f>
        <v>#N/A</v>
      </c>
      <c r="V73" s="86" t="e">
        <f ca="true">+IF(AND(ISNUMBER(OFFSET('Sanitation Data'!$D$4,0,10*ROW('Sanitation Data'!D67))),'Data Summary'!CK73="Yes"),100-OFFSET('Sanitation Data'!$D$4,0,10*ROW('Sanitation Data'!D67)),NA())</f>
        <v>#N/A</v>
      </c>
      <c r="W73" s="86" t="e">
        <f ca="true">+IF(AND(ISNUMBER(OFFSET('Sanitation Data'!$D$6,0,10*ROW('Sanitation Data'!D67))),'Data Summary'!CL73="Yes"),OFFSET('Sanitation Data'!$D$6,0,10*ROW('Sanitation Data'!D67)),NA())</f>
        <v>#N/A</v>
      </c>
      <c r="X73" s="86" t="e">
        <f ca="true">+IF(AND(ISNUMBER(OFFSET('Sanitation Data'!$D$10,0,10*ROW('Sanitation Data'!D67))),'Data Summary'!CM73="Yes"),OFFSET('Sanitation Data'!$D$10,0,10*ROW('Sanitation Data'!D67)),NA())</f>
        <v>#N/A</v>
      </c>
      <c r="Y73" s="86" t="e">
        <f ca="true">+IF(AND(ISNUMBER(OFFSET('Sanitation Data'!$D$11,0,10*ROW('Sanitation Data'!D67))),'Data Summary'!CN73="Yes"),OFFSET('Sanitation Data'!$D$11,0,10*ROW('Sanitation Data'!D67)),NA())</f>
        <v>#N/A</v>
      </c>
      <c r="Z73" s="86" t="e">
        <f ca="true">+IF(AND(ISNUMBER(OFFSET('Sanitation Data'!$D$12,0,10*ROW('Sanitation Data'!D67))),'Data Summary'!CO73="Yes"),OFFSET('Sanitation Data'!$D$12,0,10*ROW('Sanitation Data'!D67)),NA())</f>
        <v>#N/A</v>
      </c>
      <c r="AA73" s="86" t="e">
        <f ca="true">+IF(AND(ISNUMBER(OFFSET('Sanitation Data'!$E$4,0,10*ROW('Sanitation Data'!E67))),'Data Summary'!CP73="Yes"),100-OFFSET('Sanitation Data'!$E$4,0,10*ROW('Sanitation Data'!E67)),NA())</f>
        <v>#N/A</v>
      </c>
      <c r="AB73" s="86" t="e">
        <f ca="true">+IF(AND(ISNUMBER(OFFSET('Sanitation Data'!$E$6,0,10*ROW('Sanitation Data'!E67))),'Data Summary'!CQ73="Yes"),OFFSET('Sanitation Data'!$E$6,0,10*ROW('Sanitation Data'!E67)),NA())</f>
        <v>#N/A</v>
      </c>
      <c r="AC73" s="86" t="e">
        <f ca="true">+IF(AND(ISNUMBER(OFFSET('Sanitation Data'!$E$10,0,10*ROW('Sanitation Data'!E67))),'Data Summary'!CR73="Yes"),OFFSET('Sanitation Data'!$E$10,0,10*ROW('Sanitation Data'!E67)),NA())</f>
        <v>#N/A</v>
      </c>
      <c r="AD73" s="86" t="e">
        <f ca="true">+IF(AND(ISNUMBER(OFFSET('Sanitation Data'!$E$11,0,10*ROW('Sanitation Data'!E67))),'Data Summary'!CS73="Yes"),OFFSET('Sanitation Data'!$E$11,0,10*ROW('Sanitation Data'!E67)),NA())</f>
        <v>#N/A</v>
      </c>
      <c r="AE73" s="86" t="e">
        <f ca="true">+IF(AND(ISNUMBER(OFFSET('Sanitation Data'!$E$12,0,10*ROW('Sanitation Data'!E67))),'Data Summary'!CT73="Yes"),OFFSET('Sanitation Data'!$E$12,0,10*ROW('Sanitation Data'!E67)),NA())</f>
        <v>#N/A</v>
      </c>
      <c r="AF73" s="86" t="e">
        <f ca="true">+IF(AND(ISNUMBER(OFFSET('Sanitation Data'!$F$4,0,10*ROW('Sanitation Data'!F67))),'Data Summary'!CU73="Yes"),100-OFFSET('Sanitation Data'!$F$4,0,10*ROW('Sanitation Data'!F67)),NA())</f>
        <v>#N/A</v>
      </c>
      <c r="AG73" s="86" t="e">
        <f ca="true">+IF(AND(ISNUMBER(OFFSET('Sanitation Data'!$F$6,0,10*ROW('Sanitation Data'!F67))),'Data Summary'!CV73="Yes"),OFFSET('Sanitation Data'!$F$6,0,10*ROW('Sanitation Data'!F67)),NA())</f>
        <v>#N/A</v>
      </c>
      <c r="AH73" s="86" t="e">
        <f ca="true">+IF(AND(ISNUMBER(OFFSET('Sanitation Data'!$F$10,0,10*ROW('Sanitation Data'!F67))),'Data Summary'!CW73="Yes"),OFFSET('Sanitation Data'!$F$10,0,10*ROW('Sanitation Data'!F67)),NA())</f>
        <v>#N/A</v>
      </c>
      <c r="AI73" s="86" t="e">
        <f ca="true">+IF(AND(ISNUMBER(OFFSET('Sanitation Data'!$F$11,0,10*ROW('Sanitation Data'!F67))),'Data Summary'!CX73="Yes"),OFFSET('Sanitation Data'!$F$11,0,10*ROW('Sanitation Data'!F67)),NA())</f>
        <v>#N/A</v>
      </c>
      <c r="AJ73" s="86" t="e">
        <f ca="true">+IF(AND(ISNUMBER(OFFSET('Sanitation Data'!$F$12,0,10*ROW('Sanitation Data'!F67))),'Data Summary'!CY73="Yes"),OFFSET('Sanitation Data'!$F$12,0,10*ROW('Sanitation Data'!F67)),NA())</f>
        <v>#N/A</v>
      </c>
      <c r="AK73" s="86" t="e">
        <f ca="true">+IF(AND(ISNUMBER(OFFSET('Sanitation Data'!$G$4,0,10*ROW('Sanitation Data'!G67))),'Data Summary'!CZ73="Yes"),100-OFFSET('Sanitation Data'!$G$4,0,10*ROW('Sanitation Data'!G67)),NA())</f>
        <v>#N/A</v>
      </c>
      <c r="AL73" s="86" t="e">
        <f ca="true">+IF(AND(ISNUMBER(OFFSET('Sanitation Data'!$G$6,0,10*ROW('Sanitation Data'!G67))),'Data Summary'!DA73="Yes"),OFFSET('Sanitation Data'!$G$6,0,10*ROW('Sanitation Data'!G67)),NA())</f>
        <v>#N/A</v>
      </c>
      <c r="AM73" s="86" t="e">
        <f ca="true">+IF(AND(ISNUMBER(OFFSET('Sanitation Data'!$G$10,0,10*ROW('Sanitation Data'!G67))),'Data Summary'!DB73="Yes"),OFFSET('Sanitation Data'!$G$10,0,10*ROW('Sanitation Data'!G67)),NA())</f>
        <v>#N/A</v>
      </c>
      <c r="AN73" s="86" t="e">
        <f ca="true">+IF(AND(ISNUMBER(OFFSET('Sanitation Data'!$G$11,0,10*ROW('Sanitation Data'!G67))),'Data Summary'!DC73="Yes"),OFFSET('Sanitation Data'!$G$11,0,10*ROW('Sanitation Data'!G67)),NA())</f>
        <v>#N/A</v>
      </c>
      <c r="AO73" s="86" t="e">
        <f ca="true">+IF(AND(ISNUMBER(OFFSET('Sanitation Data'!$G$12,0,10*ROW('Sanitation Data'!G67))),'Data Summary'!DD73="Yes"),OFFSET('Sanitation Data'!$G$12,0,10*ROW('Sanitation Data'!G67)),NA())</f>
        <v>#N/A</v>
      </c>
      <c r="AP73" s="86" t="e">
        <f ca="true">+IF(AND(ISNUMBER(OFFSET('Sanitation Data'!$H$4,0,10*ROW('Sanitation Data'!H67))),'Data Summary'!DE73="Yes"),100-OFFSET('Sanitation Data'!$H$4,0,10*ROW('Sanitation Data'!H67)),NA())</f>
        <v>#N/A</v>
      </c>
      <c r="AQ73" s="86" t="e">
        <f ca="true">+IF(AND(ISNUMBER(OFFSET('Sanitation Data'!$H$6,0,10*ROW('Sanitation Data'!H67))),'Data Summary'!DF73="Yes"),OFFSET('Sanitation Data'!$H$6,0,10*ROW('Sanitation Data'!H67)),NA())</f>
        <v>#N/A</v>
      </c>
      <c r="AR73" s="86" t="e">
        <f ca="true">+IF(AND(ISNUMBER(OFFSET('Sanitation Data'!$H$10,0,10*ROW('Sanitation Data'!H67))),'Data Summary'!DG73="Yes"),OFFSET('Sanitation Data'!$H$10,0,10*ROW('Sanitation Data'!H67)),NA())</f>
        <v>#N/A</v>
      </c>
      <c r="AS73" s="86" t="e">
        <f ca="true">+IF(AND(ISNUMBER(OFFSET('Sanitation Data'!$H$11,0,10*ROW('Sanitation Data'!H67))),'Data Summary'!DH73="Yes"),OFFSET('Sanitation Data'!$H$11,0,10*ROW('Sanitation Data'!H67)),NA())</f>
        <v>#N/A</v>
      </c>
      <c r="AT73" s="86" t="e">
        <f ca="true">+IF(AND(ISNUMBER(OFFSET('Sanitation Data'!$H$12,0,10*ROW('Sanitation Data'!H67))),'Data Summary'!DI73="Yes"),OFFSET('Sanitation Data'!$H$12,0,10*ROW('Sanitation Data'!H67)),NA())</f>
        <v>#N/A</v>
      </c>
      <c r="AU73" s="86" t="e">
        <f ca="true">+IF(AND(ISNUMBER(OFFSET('Sanitation Data'!$I$4,0,10*ROW('Sanitation Data'!I67))),'Data Summary'!DJ73="Yes"),100-OFFSET('Sanitation Data'!$I$4,0,10*ROW('Sanitation Data'!I67)),NA())</f>
        <v>#N/A</v>
      </c>
      <c r="AV73" s="86" t="e">
        <f ca="true">+IF(AND(ISNUMBER(OFFSET('Sanitation Data'!$I$6,0,10*ROW('Sanitation Data'!I67))),'Data Summary'!DK73="Yes"),OFFSET('Sanitation Data'!$I$6,0,10*ROW('Sanitation Data'!I67)),NA())</f>
        <v>#N/A</v>
      </c>
      <c r="AW73" s="86" t="e">
        <f ca="true">+IF(AND(ISNUMBER(OFFSET('Sanitation Data'!$I$10,0,10*ROW('Sanitation Data'!I67))),'Data Summary'!DL73="Yes"),OFFSET('Sanitation Data'!$I$10,0,10*ROW('Sanitation Data'!I67)),NA())</f>
        <v>#N/A</v>
      </c>
      <c r="AX73" s="86" t="e">
        <f ca="true">+IF(AND(ISNUMBER(OFFSET('Sanitation Data'!$I$11,0,10*ROW('Sanitation Data'!I67))),'Data Summary'!DM73="Yes"),OFFSET('Sanitation Data'!$I$11,0,10*ROW('Sanitation Data'!I67)),NA())</f>
        <v>#N/A</v>
      </c>
      <c r="AY73" s="86" t="e">
        <f ca="true">+IF(AND(ISNUMBER(OFFSET('Sanitation Data'!$I$12,0,10*ROW('Sanitation Data'!I67))),'Data Summary'!DN73="Yes"),OFFSET('Sanitation Data'!$I$12,0,10*ROW('Sanitation Data'!I67)),NA())</f>
        <v>#N/A</v>
      </c>
      <c r="AZ73" s="87" t="e">
        <f ca="true">+IF(AND(ISNUMBER(OFFSET('Hygiene Data'!$D$5,0,10*ROW('Hygiene Data'!D67))),'Data Summary'!DO73="Yes"),OFFSET('Hygiene Data'!$D$5,0,10*ROW('Hygiene Data'!D67)),NA())</f>
        <v>#N/A</v>
      </c>
      <c r="BA73" s="87" t="e">
        <f ca="true">+IF(AND(ISNUMBER(OFFSET('Hygiene Data'!$D$7,0,10*ROW('Hygiene Data'!D67))),'Data Summary'!DP73="Yes"),OFFSET('Hygiene Data'!$D$7,0,10*ROW('Hygiene Data'!D67)),NA())</f>
        <v>#N/A</v>
      </c>
      <c r="BB73" s="87" t="e">
        <f ca="true">+IF(AND(ISNUMBER(OFFSET('Hygiene Data'!$D$9,0,10*ROW('Hygiene Data'!D67))),'Data Summary'!DQ73="Yes"),OFFSET('Hygiene Data'!$D$9,0,10*ROW('Hygiene Data'!D67)),NA())</f>
        <v>#N/A</v>
      </c>
      <c r="BC73" s="87" t="e">
        <f ca="true">+IF(AND(ISNUMBER(OFFSET('Hygiene Data'!$E$5,0,10*ROW('Hygiene Data'!E67))),'Data Summary'!DR73="Yes"),OFFSET('Hygiene Data'!$E$5,0,10*ROW('Hygiene Data'!E67)),NA())</f>
        <v>#N/A</v>
      </c>
      <c r="BD73" s="87" t="e">
        <f ca="true">+IF(AND(ISNUMBER(OFFSET('Hygiene Data'!$E$7,0,10*ROW('Hygiene Data'!E67))),'Data Summary'!DS73="Yes"),OFFSET('Hygiene Data'!$E$7,0,10*ROW('Hygiene Data'!E67)),NA())</f>
        <v>#N/A</v>
      </c>
      <c r="BE73" s="87" t="e">
        <f ca="true">+IF(AND(ISNUMBER(OFFSET('Hygiene Data'!$E$9,0,10*ROW('Hygiene Data'!E67))),'Data Summary'!DT73="Yes"),OFFSET('Hygiene Data'!$E$9,0,10*ROW('Hygiene Data'!E67)),NA())</f>
        <v>#N/A</v>
      </c>
      <c r="BF73" s="87" t="e">
        <f ca="true">+IF(AND(ISNUMBER(OFFSET('Hygiene Data'!$F$5,0,10*ROW('Hygiene Data'!F67))),'Data Summary'!DU73="Yes"),OFFSET('Hygiene Data'!$F$5,0,10*ROW('Hygiene Data'!F67)),NA())</f>
        <v>#N/A</v>
      </c>
      <c r="BG73" s="87" t="e">
        <f ca="true">+IF(AND(ISNUMBER(OFFSET('Hygiene Data'!$F$7,0,10*ROW('Hygiene Data'!F67))),'Data Summary'!DV73="Yes"),OFFSET('Hygiene Data'!$F$7,0,10*ROW('Hygiene Data'!F67)),NA())</f>
        <v>#N/A</v>
      </c>
      <c r="BH73" s="87" t="e">
        <f ca="true">+IF(AND(ISNUMBER(OFFSET('Hygiene Data'!$F$9,0,10*ROW('Hygiene Data'!F67))),'Data Summary'!DW73="Yes"),OFFSET('Hygiene Data'!$F$9,0,10*ROW('Hygiene Data'!F67)),NA())</f>
        <v>#N/A</v>
      </c>
      <c r="BI73" s="87" t="e">
        <f ca="true">+IF(AND(ISNUMBER(OFFSET('Hygiene Data'!$G$5,0,10*ROW('Hygiene Data'!G67))),'Data Summary'!DX73="Yes"),OFFSET('Hygiene Data'!$G$5,0,10*ROW('Hygiene Data'!G67)),NA())</f>
        <v>#N/A</v>
      </c>
      <c r="BJ73" s="87" t="e">
        <f ca="true">+IF(AND(ISNUMBER(OFFSET('Hygiene Data'!$G$7,0,10*ROW('Hygiene Data'!G67))),'Data Summary'!DY73="Yes"),OFFSET('Hygiene Data'!$G$7,0,10*ROW('Hygiene Data'!G67)),NA())</f>
        <v>#N/A</v>
      </c>
      <c r="BK73" s="87" t="e">
        <f ca="true">+IF(AND(ISNUMBER(OFFSET('Hygiene Data'!$G$9,0,10*ROW('Hygiene Data'!G67))),'Data Summary'!DZ73="Yes"),OFFSET('Hygiene Data'!$G$9,0,10*ROW('Hygiene Data'!G67)),NA())</f>
        <v>#N/A</v>
      </c>
      <c r="BL73" s="87" t="e">
        <f ca="true">+IF(AND(ISNUMBER(OFFSET('Hygiene Data'!$H$5,0,10*ROW('Hygiene Data'!H67))),'Data Summary'!EA73="Yes"),OFFSET('Hygiene Data'!$H$5,0,10*ROW('Hygiene Data'!H67)),NA())</f>
        <v>#N/A</v>
      </c>
      <c r="BM73" s="87" t="e">
        <f ca="true">+IF(AND(ISNUMBER(OFFSET('Hygiene Data'!$H$7,0,10*ROW('Hygiene Data'!H67))),'Data Summary'!EB73="Yes"),OFFSET('Hygiene Data'!$H$7,0,10*ROW('Hygiene Data'!H67)),NA())</f>
        <v>#N/A</v>
      </c>
      <c r="BN73" s="87" t="e">
        <f ca="true">+IF(AND(ISNUMBER(OFFSET('Hygiene Data'!$H$9,0,10*ROW('Hygiene Data'!H67))),'Data Summary'!EC73="Yes"),OFFSET('Hygiene Data'!$H$9,0,10*ROW('Hygiene Data'!H67)),NA())</f>
        <v>#N/A</v>
      </c>
      <c r="BO73" s="87" t="e">
        <f ca="true">+IF(AND(ISNUMBER(OFFSET('Hygiene Data'!$I$5,0,10*ROW('Hygiene Data'!I67))),'Data Summary'!ED73="Yes"),OFFSET('Hygiene Data'!$I$5,0,10*ROW('Hygiene Data'!I67)),NA())</f>
        <v>#N/A</v>
      </c>
      <c r="BP73" s="87" t="e">
        <f ca="true">+IF(AND(ISNUMBER(OFFSET('Hygiene Data'!$I$7,0,10*ROW('Hygiene Data'!I67))),'Data Summary'!EE73="Yes"),OFFSET('Hygiene Data'!$I$7,0,10*ROW('Hygiene Data'!I67)),NA())</f>
        <v>#N/A</v>
      </c>
      <c r="BQ73" s="87" t="e">
        <f ca="true">+IF(AND(ISNUMBER(OFFSET('Hygiene Data'!$I$9,0,10*ROW('Hygiene Data'!I67))),'Data Summary'!EF73="Yes"),OFFSET('Hygiene Data'!$I$9,0,10*ROW('Hygiene Data'!I67)),NA())</f>
        <v>#N/A</v>
      </c>
    </row>
    <row xmlns:x14ac="http://schemas.microsoft.com/office/spreadsheetml/2009/9/ac" r="74" x14ac:dyDescent="0.2">
      <c r="A74" s="319" t="e">
        <f ca="true">+RIGHT('Data Summary'!A74,LEN('Data Summary'!A74)-9)</f>
        <v>#VALUE!</v>
      </c>
      <c r="B74" s="32" t="str">
        <f ca="true">+IF(ISTEXT('Data Summary'!B74),'Data Summary'!B74,"")</f>
        <v/>
      </c>
      <c r="C74" s="318" t="e">
        <f ca="true">+VALUE('Data Summary'!C74)</f>
        <v>#VALUE!</v>
      </c>
      <c r="D74" s="85" t="e">
        <f ca="true">+IF(AND(ISNUMBER(OFFSET('Water Data'!$D$4,0,10*ROW('Water Data'!D68))),'Data Summary'!BS74="Yes"),100-OFFSET('Water Data'!$D$4,0,10*ROW('Water Data'!D68)),NA())</f>
        <v>#N/A</v>
      </c>
      <c r="E74" s="85" t="e">
        <f ca="true">+IF(AND(ISNUMBER(OFFSET('Water Data'!$D$6,0,10*ROW('Water Data'!D68))),'Data Summary'!BT74="Yes"),OFFSET('Water Data'!$D$6,0,10*ROW('Water Data'!D68)),NA())</f>
        <v>#N/A</v>
      </c>
      <c r="F74" s="85" t="e">
        <f ca="true">+IF(AND(ISNUMBER(OFFSET('Water Data'!$D$9,0,10*ROW('Water Data'!D68))),'Data Summary'!BU74="Yes"),OFFSET('Water Data'!$D$9,0,10*ROW('Water Data'!D68)),NA())</f>
        <v>#N/A</v>
      </c>
      <c r="G74" s="85" t="e">
        <f ca="true">+IF(AND(ISNUMBER(OFFSET('Water Data'!$E$4,0,10*ROW('Water Data'!E68))),'Data Summary'!BV74="Yes"),100-OFFSET('Water Data'!$E$4,0,10*ROW('Water Data'!E68)),NA())</f>
        <v>#N/A</v>
      </c>
      <c r="H74" s="85" t="e">
        <f ca="true">+IF(AND(ISNUMBER(OFFSET('Water Data'!$E$6,0,10*ROW('Water Data'!E68))),'Data Summary'!BW74="Yes"),OFFSET('Water Data'!$E$6,0,10*ROW('Water Data'!E68)),NA())</f>
        <v>#N/A</v>
      </c>
      <c r="I74" s="85" t="e">
        <f ca="true">+IF(AND(ISNUMBER(OFFSET('Water Data'!$E$9,0,10*ROW('Water Data'!E68))),'Data Summary'!BX74="Yes"),OFFSET('Water Data'!$E$9,0,10*ROW('Water Data'!E68)),NA())</f>
        <v>#N/A</v>
      </c>
      <c r="J74" s="85" t="e">
        <f ca="true">+IF(AND(ISNUMBER(OFFSET('Water Data'!$F$4,0,10*ROW('Water Data'!F68))),'Data Summary'!BY74="Yes"),100-OFFSET('Water Data'!$F$4,0,10*ROW('Water Data'!F68)),NA())</f>
        <v>#N/A</v>
      </c>
      <c r="K74" s="85" t="e">
        <f ca="true">+IF(AND(ISNUMBER(OFFSET('Water Data'!$F$6,0,10*ROW('Water Data'!F68))),'Data Summary'!BZ74="Yes"),OFFSET('Water Data'!$F$6,0,10*ROW('Water Data'!F68)),NA())</f>
        <v>#N/A</v>
      </c>
      <c r="L74" s="85" t="e">
        <f ca="true">+IF(AND(ISNUMBER(OFFSET('Water Data'!$F$9,0,10*ROW('Water Data'!F68))),'Data Summary'!CA74="Yes"),OFFSET('Water Data'!$F$9,0,10*ROW('Water Data'!F68)),NA())</f>
        <v>#N/A</v>
      </c>
      <c r="M74" s="85" t="e">
        <f ca="true">+IF(AND(ISNUMBER(OFFSET('Water Data'!$G$4,0,10*ROW('Water Data'!G68))),'Data Summary'!CB74="Yes"),100-OFFSET('Water Data'!$G$4,0,10*ROW('Water Data'!G68)),NA())</f>
        <v>#N/A</v>
      </c>
      <c r="N74" s="85" t="e">
        <f ca="true">+IF(AND(ISNUMBER(OFFSET('Water Data'!$G$6,0,10*ROW('Water Data'!G68))),'Data Summary'!CC74="Yes"),OFFSET('Water Data'!$G$6,0,10*ROW('Water Data'!G68)),NA())</f>
        <v>#N/A</v>
      </c>
      <c r="O74" s="85" t="e">
        <f ca="true">+IF(AND(ISNUMBER(OFFSET('Water Data'!$G$9,0,10*ROW('Water Data'!G68))),'Data Summary'!CD74="Yes"),OFFSET('Water Data'!$G$9,0,10*ROW('Water Data'!G68)),NA())</f>
        <v>#N/A</v>
      </c>
      <c r="P74" s="85" t="e">
        <f ca="true">+IF(AND(ISNUMBER(OFFSET('Water Data'!$H$4,0,10*ROW('Water Data'!H68))),'Data Summary'!CE74="Yes"),100-OFFSET('Water Data'!$H$4,0,10*ROW('Water Data'!H68)),NA())</f>
        <v>#N/A</v>
      </c>
      <c r="Q74" s="85" t="e">
        <f ca="true">+IF(AND(ISNUMBER(OFFSET('Water Data'!$H$6,0,10*ROW('Water Data'!H68))),'Data Summary'!CF74="Yes"),OFFSET('Water Data'!$H$6,0,10*ROW('Water Data'!H68)),NA())</f>
        <v>#N/A</v>
      </c>
      <c r="R74" s="85" t="e">
        <f ca="true">+IF(AND(ISNUMBER(OFFSET('Water Data'!$H$9,0,10*ROW('Water Data'!H68))),'Data Summary'!CG74="Yes"),OFFSET('Water Data'!$H$9,0,10*ROW('Water Data'!H68)),NA())</f>
        <v>#N/A</v>
      </c>
      <c r="S74" s="85" t="e">
        <f ca="true">+IF(AND(ISNUMBER(OFFSET('Water Data'!$I$4,0,10*ROW('Water Data'!I68))),'Data Summary'!CH74="Yes"),100-OFFSET('Water Data'!$I$4,0,10*ROW('Water Data'!I68)),NA())</f>
        <v>#N/A</v>
      </c>
      <c r="T74" s="85" t="e">
        <f ca="true">+IF(AND(ISNUMBER(OFFSET('Water Data'!$I$6,0,10*ROW('Water Data'!I68))),'Data Summary'!CI74="Yes"),OFFSET('Water Data'!$I$6,0,10*ROW('Water Data'!I68)),NA())</f>
        <v>#N/A</v>
      </c>
      <c r="U74" s="85" t="e">
        <f ca="true">+IF(AND(ISNUMBER(OFFSET('Water Data'!$I$9,0,10*ROW('Water Data'!I68))),'Data Summary'!CJ74="Yes"),OFFSET('Water Data'!$I$9,0,10*ROW('Water Data'!I68)),NA())</f>
        <v>#N/A</v>
      </c>
      <c r="V74" s="86" t="e">
        <f ca="true">+IF(AND(ISNUMBER(OFFSET('Sanitation Data'!$D$4,0,10*ROW('Sanitation Data'!D68))),'Data Summary'!CK74="Yes"),100-OFFSET('Sanitation Data'!$D$4,0,10*ROW('Sanitation Data'!D68)),NA())</f>
        <v>#N/A</v>
      </c>
      <c r="W74" s="86" t="e">
        <f ca="true">+IF(AND(ISNUMBER(OFFSET('Sanitation Data'!$D$6,0,10*ROW('Sanitation Data'!D68))),'Data Summary'!CL74="Yes"),OFFSET('Sanitation Data'!$D$6,0,10*ROW('Sanitation Data'!D68)),NA())</f>
        <v>#N/A</v>
      </c>
      <c r="X74" s="86" t="e">
        <f ca="true">+IF(AND(ISNUMBER(OFFSET('Sanitation Data'!$D$10,0,10*ROW('Sanitation Data'!D68))),'Data Summary'!CM74="Yes"),OFFSET('Sanitation Data'!$D$10,0,10*ROW('Sanitation Data'!D68)),NA())</f>
        <v>#N/A</v>
      </c>
      <c r="Y74" s="86" t="e">
        <f ca="true">+IF(AND(ISNUMBER(OFFSET('Sanitation Data'!$D$11,0,10*ROW('Sanitation Data'!D68))),'Data Summary'!CN74="Yes"),OFFSET('Sanitation Data'!$D$11,0,10*ROW('Sanitation Data'!D68)),NA())</f>
        <v>#N/A</v>
      </c>
      <c r="Z74" s="86" t="e">
        <f ca="true">+IF(AND(ISNUMBER(OFFSET('Sanitation Data'!$D$12,0,10*ROW('Sanitation Data'!D68))),'Data Summary'!CO74="Yes"),OFFSET('Sanitation Data'!$D$12,0,10*ROW('Sanitation Data'!D68)),NA())</f>
        <v>#N/A</v>
      </c>
      <c r="AA74" s="86" t="e">
        <f ca="true">+IF(AND(ISNUMBER(OFFSET('Sanitation Data'!$E$4,0,10*ROW('Sanitation Data'!E68))),'Data Summary'!CP74="Yes"),100-OFFSET('Sanitation Data'!$E$4,0,10*ROW('Sanitation Data'!E68)),NA())</f>
        <v>#N/A</v>
      </c>
      <c r="AB74" s="86" t="e">
        <f ca="true">+IF(AND(ISNUMBER(OFFSET('Sanitation Data'!$E$6,0,10*ROW('Sanitation Data'!E68))),'Data Summary'!CQ74="Yes"),OFFSET('Sanitation Data'!$E$6,0,10*ROW('Sanitation Data'!E68)),NA())</f>
        <v>#N/A</v>
      </c>
      <c r="AC74" s="86" t="e">
        <f ca="true">+IF(AND(ISNUMBER(OFFSET('Sanitation Data'!$E$10,0,10*ROW('Sanitation Data'!E68))),'Data Summary'!CR74="Yes"),OFFSET('Sanitation Data'!$E$10,0,10*ROW('Sanitation Data'!E68)),NA())</f>
        <v>#N/A</v>
      </c>
      <c r="AD74" s="86" t="e">
        <f ca="true">+IF(AND(ISNUMBER(OFFSET('Sanitation Data'!$E$11,0,10*ROW('Sanitation Data'!E68))),'Data Summary'!CS74="Yes"),OFFSET('Sanitation Data'!$E$11,0,10*ROW('Sanitation Data'!E68)),NA())</f>
        <v>#N/A</v>
      </c>
      <c r="AE74" s="86" t="e">
        <f ca="true">+IF(AND(ISNUMBER(OFFSET('Sanitation Data'!$E$12,0,10*ROW('Sanitation Data'!E68))),'Data Summary'!CT74="Yes"),OFFSET('Sanitation Data'!$E$12,0,10*ROW('Sanitation Data'!E68)),NA())</f>
        <v>#N/A</v>
      </c>
      <c r="AF74" s="86" t="e">
        <f ca="true">+IF(AND(ISNUMBER(OFFSET('Sanitation Data'!$F$4,0,10*ROW('Sanitation Data'!F68))),'Data Summary'!CU74="Yes"),100-OFFSET('Sanitation Data'!$F$4,0,10*ROW('Sanitation Data'!F68)),NA())</f>
        <v>#N/A</v>
      </c>
      <c r="AG74" s="86" t="e">
        <f ca="true">+IF(AND(ISNUMBER(OFFSET('Sanitation Data'!$F$6,0,10*ROW('Sanitation Data'!F68))),'Data Summary'!CV74="Yes"),OFFSET('Sanitation Data'!$F$6,0,10*ROW('Sanitation Data'!F68)),NA())</f>
        <v>#N/A</v>
      </c>
      <c r="AH74" s="86" t="e">
        <f ca="true">+IF(AND(ISNUMBER(OFFSET('Sanitation Data'!$F$10,0,10*ROW('Sanitation Data'!F68))),'Data Summary'!CW74="Yes"),OFFSET('Sanitation Data'!$F$10,0,10*ROW('Sanitation Data'!F68)),NA())</f>
        <v>#N/A</v>
      </c>
      <c r="AI74" s="86" t="e">
        <f ca="true">+IF(AND(ISNUMBER(OFFSET('Sanitation Data'!$F$11,0,10*ROW('Sanitation Data'!F68))),'Data Summary'!CX74="Yes"),OFFSET('Sanitation Data'!$F$11,0,10*ROW('Sanitation Data'!F68)),NA())</f>
        <v>#N/A</v>
      </c>
      <c r="AJ74" s="86" t="e">
        <f ca="true">+IF(AND(ISNUMBER(OFFSET('Sanitation Data'!$F$12,0,10*ROW('Sanitation Data'!F68))),'Data Summary'!CY74="Yes"),OFFSET('Sanitation Data'!$F$12,0,10*ROW('Sanitation Data'!F68)),NA())</f>
        <v>#N/A</v>
      </c>
      <c r="AK74" s="86" t="e">
        <f ca="true">+IF(AND(ISNUMBER(OFFSET('Sanitation Data'!$G$4,0,10*ROW('Sanitation Data'!G68))),'Data Summary'!CZ74="Yes"),100-OFFSET('Sanitation Data'!$G$4,0,10*ROW('Sanitation Data'!G68)),NA())</f>
        <v>#N/A</v>
      </c>
      <c r="AL74" s="86" t="e">
        <f ca="true">+IF(AND(ISNUMBER(OFFSET('Sanitation Data'!$G$6,0,10*ROW('Sanitation Data'!G68))),'Data Summary'!DA74="Yes"),OFFSET('Sanitation Data'!$G$6,0,10*ROW('Sanitation Data'!G68)),NA())</f>
        <v>#N/A</v>
      </c>
      <c r="AM74" s="86" t="e">
        <f ca="true">+IF(AND(ISNUMBER(OFFSET('Sanitation Data'!$G$10,0,10*ROW('Sanitation Data'!G68))),'Data Summary'!DB74="Yes"),OFFSET('Sanitation Data'!$G$10,0,10*ROW('Sanitation Data'!G68)),NA())</f>
        <v>#N/A</v>
      </c>
      <c r="AN74" s="86" t="e">
        <f ca="true">+IF(AND(ISNUMBER(OFFSET('Sanitation Data'!$G$11,0,10*ROW('Sanitation Data'!G68))),'Data Summary'!DC74="Yes"),OFFSET('Sanitation Data'!$G$11,0,10*ROW('Sanitation Data'!G68)),NA())</f>
        <v>#N/A</v>
      </c>
      <c r="AO74" s="86" t="e">
        <f ca="true">+IF(AND(ISNUMBER(OFFSET('Sanitation Data'!$G$12,0,10*ROW('Sanitation Data'!G68))),'Data Summary'!DD74="Yes"),OFFSET('Sanitation Data'!$G$12,0,10*ROW('Sanitation Data'!G68)),NA())</f>
        <v>#N/A</v>
      </c>
      <c r="AP74" s="86" t="e">
        <f ca="true">+IF(AND(ISNUMBER(OFFSET('Sanitation Data'!$H$4,0,10*ROW('Sanitation Data'!H68))),'Data Summary'!DE74="Yes"),100-OFFSET('Sanitation Data'!$H$4,0,10*ROW('Sanitation Data'!H68)),NA())</f>
        <v>#N/A</v>
      </c>
      <c r="AQ74" s="86" t="e">
        <f ca="true">+IF(AND(ISNUMBER(OFFSET('Sanitation Data'!$H$6,0,10*ROW('Sanitation Data'!H68))),'Data Summary'!DF74="Yes"),OFFSET('Sanitation Data'!$H$6,0,10*ROW('Sanitation Data'!H68)),NA())</f>
        <v>#N/A</v>
      </c>
      <c r="AR74" s="86" t="e">
        <f ca="true">+IF(AND(ISNUMBER(OFFSET('Sanitation Data'!$H$10,0,10*ROW('Sanitation Data'!H68))),'Data Summary'!DG74="Yes"),OFFSET('Sanitation Data'!$H$10,0,10*ROW('Sanitation Data'!H68)),NA())</f>
        <v>#N/A</v>
      </c>
      <c r="AS74" s="86" t="e">
        <f ca="true">+IF(AND(ISNUMBER(OFFSET('Sanitation Data'!$H$11,0,10*ROW('Sanitation Data'!H68))),'Data Summary'!DH74="Yes"),OFFSET('Sanitation Data'!$H$11,0,10*ROW('Sanitation Data'!H68)),NA())</f>
        <v>#N/A</v>
      </c>
      <c r="AT74" s="86" t="e">
        <f ca="true">+IF(AND(ISNUMBER(OFFSET('Sanitation Data'!$H$12,0,10*ROW('Sanitation Data'!H68))),'Data Summary'!DI74="Yes"),OFFSET('Sanitation Data'!$H$12,0,10*ROW('Sanitation Data'!H68)),NA())</f>
        <v>#N/A</v>
      </c>
      <c r="AU74" s="86" t="e">
        <f ca="true">+IF(AND(ISNUMBER(OFFSET('Sanitation Data'!$I$4,0,10*ROW('Sanitation Data'!I68))),'Data Summary'!DJ74="Yes"),100-OFFSET('Sanitation Data'!$I$4,0,10*ROW('Sanitation Data'!I68)),NA())</f>
        <v>#N/A</v>
      </c>
      <c r="AV74" s="86" t="e">
        <f ca="true">+IF(AND(ISNUMBER(OFFSET('Sanitation Data'!$I$6,0,10*ROW('Sanitation Data'!I68))),'Data Summary'!DK74="Yes"),OFFSET('Sanitation Data'!$I$6,0,10*ROW('Sanitation Data'!I68)),NA())</f>
        <v>#N/A</v>
      </c>
      <c r="AW74" s="86" t="e">
        <f ca="true">+IF(AND(ISNUMBER(OFFSET('Sanitation Data'!$I$10,0,10*ROW('Sanitation Data'!I68))),'Data Summary'!DL74="Yes"),OFFSET('Sanitation Data'!$I$10,0,10*ROW('Sanitation Data'!I68)),NA())</f>
        <v>#N/A</v>
      </c>
      <c r="AX74" s="86" t="e">
        <f ca="true">+IF(AND(ISNUMBER(OFFSET('Sanitation Data'!$I$11,0,10*ROW('Sanitation Data'!I68))),'Data Summary'!DM74="Yes"),OFFSET('Sanitation Data'!$I$11,0,10*ROW('Sanitation Data'!I68)),NA())</f>
        <v>#N/A</v>
      </c>
      <c r="AY74" s="86" t="e">
        <f ca="true">+IF(AND(ISNUMBER(OFFSET('Sanitation Data'!$I$12,0,10*ROW('Sanitation Data'!I68))),'Data Summary'!DN74="Yes"),OFFSET('Sanitation Data'!$I$12,0,10*ROW('Sanitation Data'!I68)),NA())</f>
        <v>#N/A</v>
      </c>
      <c r="AZ74" s="87" t="e">
        <f ca="true">+IF(AND(ISNUMBER(OFFSET('Hygiene Data'!$D$5,0,10*ROW('Hygiene Data'!D68))),'Data Summary'!DO74="Yes"),OFFSET('Hygiene Data'!$D$5,0,10*ROW('Hygiene Data'!D68)),NA())</f>
        <v>#N/A</v>
      </c>
      <c r="BA74" s="87" t="e">
        <f ca="true">+IF(AND(ISNUMBER(OFFSET('Hygiene Data'!$D$7,0,10*ROW('Hygiene Data'!D68))),'Data Summary'!DP74="Yes"),OFFSET('Hygiene Data'!$D$7,0,10*ROW('Hygiene Data'!D68)),NA())</f>
        <v>#N/A</v>
      </c>
      <c r="BB74" s="87" t="e">
        <f ca="true">+IF(AND(ISNUMBER(OFFSET('Hygiene Data'!$D$9,0,10*ROW('Hygiene Data'!D68))),'Data Summary'!DQ74="Yes"),OFFSET('Hygiene Data'!$D$9,0,10*ROW('Hygiene Data'!D68)),NA())</f>
        <v>#N/A</v>
      </c>
      <c r="BC74" s="87" t="e">
        <f ca="true">+IF(AND(ISNUMBER(OFFSET('Hygiene Data'!$E$5,0,10*ROW('Hygiene Data'!E68))),'Data Summary'!DR74="Yes"),OFFSET('Hygiene Data'!$E$5,0,10*ROW('Hygiene Data'!E68)),NA())</f>
        <v>#N/A</v>
      </c>
      <c r="BD74" s="87" t="e">
        <f ca="true">+IF(AND(ISNUMBER(OFFSET('Hygiene Data'!$E$7,0,10*ROW('Hygiene Data'!E68))),'Data Summary'!DS74="Yes"),OFFSET('Hygiene Data'!$E$7,0,10*ROW('Hygiene Data'!E68)),NA())</f>
        <v>#N/A</v>
      </c>
      <c r="BE74" s="87" t="e">
        <f ca="true">+IF(AND(ISNUMBER(OFFSET('Hygiene Data'!$E$9,0,10*ROW('Hygiene Data'!E68))),'Data Summary'!DT74="Yes"),OFFSET('Hygiene Data'!$E$9,0,10*ROW('Hygiene Data'!E68)),NA())</f>
        <v>#N/A</v>
      </c>
      <c r="BF74" s="87" t="e">
        <f ca="true">+IF(AND(ISNUMBER(OFFSET('Hygiene Data'!$F$5,0,10*ROW('Hygiene Data'!F68))),'Data Summary'!DU74="Yes"),OFFSET('Hygiene Data'!$F$5,0,10*ROW('Hygiene Data'!F68)),NA())</f>
        <v>#N/A</v>
      </c>
      <c r="BG74" s="87" t="e">
        <f ca="true">+IF(AND(ISNUMBER(OFFSET('Hygiene Data'!$F$7,0,10*ROW('Hygiene Data'!F68))),'Data Summary'!DV74="Yes"),OFFSET('Hygiene Data'!$F$7,0,10*ROW('Hygiene Data'!F68)),NA())</f>
        <v>#N/A</v>
      </c>
      <c r="BH74" s="87" t="e">
        <f ca="true">+IF(AND(ISNUMBER(OFFSET('Hygiene Data'!$F$9,0,10*ROW('Hygiene Data'!F68))),'Data Summary'!DW74="Yes"),OFFSET('Hygiene Data'!$F$9,0,10*ROW('Hygiene Data'!F68)),NA())</f>
        <v>#N/A</v>
      </c>
      <c r="BI74" s="87" t="e">
        <f ca="true">+IF(AND(ISNUMBER(OFFSET('Hygiene Data'!$G$5,0,10*ROW('Hygiene Data'!G68))),'Data Summary'!DX74="Yes"),OFFSET('Hygiene Data'!$G$5,0,10*ROW('Hygiene Data'!G68)),NA())</f>
        <v>#N/A</v>
      </c>
      <c r="BJ74" s="87" t="e">
        <f ca="true">+IF(AND(ISNUMBER(OFFSET('Hygiene Data'!$G$7,0,10*ROW('Hygiene Data'!G68))),'Data Summary'!DY74="Yes"),OFFSET('Hygiene Data'!$G$7,0,10*ROW('Hygiene Data'!G68)),NA())</f>
        <v>#N/A</v>
      </c>
      <c r="BK74" s="87" t="e">
        <f ca="true">+IF(AND(ISNUMBER(OFFSET('Hygiene Data'!$G$9,0,10*ROW('Hygiene Data'!G68))),'Data Summary'!DZ74="Yes"),OFFSET('Hygiene Data'!$G$9,0,10*ROW('Hygiene Data'!G68)),NA())</f>
        <v>#N/A</v>
      </c>
      <c r="BL74" s="87" t="e">
        <f ca="true">+IF(AND(ISNUMBER(OFFSET('Hygiene Data'!$H$5,0,10*ROW('Hygiene Data'!H68))),'Data Summary'!EA74="Yes"),OFFSET('Hygiene Data'!$H$5,0,10*ROW('Hygiene Data'!H68)),NA())</f>
        <v>#N/A</v>
      </c>
      <c r="BM74" s="87" t="e">
        <f ca="true">+IF(AND(ISNUMBER(OFFSET('Hygiene Data'!$H$7,0,10*ROW('Hygiene Data'!H68))),'Data Summary'!EB74="Yes"),OFFSET('Hygiene Data'!$H$7,0,10*ROW('Hygiene Data'!H68)),NA())</f>
        <v>#N/A</v>
      </c>
      <c r="BN74" s="87" t="e">
        <f ca="true">+IF(AND(ISNUMBER(OFFSET('Hygiene Data'!$H$9,0,10*ROW('Hygiene Data'!H68))),'Data Summary'!EC74="Yes"),OFFSET('Hygiene Data'!$H$9,0,10*ROW('Hygiene Data'!H68)),NA())</f>
        <v>#N/A</v>
      </c>
      <c r="BO74" s="87" t="e">
        <f ca="true">+IF(AND(ISNUMBER(OFFSET('Hygiene Data'!$I$5,0,10*ROW('Hygiene Data'!I68))),'Data Summary'!ED74="Yes"),OFFSET('Hygiene Data'!$I$5,0,10*ROW('Hygiene Data'!I68)),NA())</f>
        <v>#N/A</v>
      </c>
      <c r="BP74" s="87" t="e">
        <f ca="true">+IF(AND(ISNUMBER(OFFSET('Hygiene Data'!$I$7,0,10*ROW('Hygiene Data'!I68))),'Data Summary'!EE74="Yes"),OFFSET('Hygiene Data'!$I$7,0,10*ROW('Hygiene Data'!I68)),NA())</f>
        <v>#N/A</v>
      </c>
      <c r="BQ74" s="87" t="e">
        <f ca="true">+IF(AND(ISNUMBER(OFFSET('Hygiene Data'!$I$9,0,10*ROW('Hygiene Data'!I68))),'Data Summary'!EF74="Yes"),OFFSET('Hygiene Data'!$I$9,0,10*ROW('Hygiene Data'!I68)),NA())</f>
        <v>#N/A</v>
      </c>
    </row>
    <row xmlns:x14ac="http://schemas.microsoft.com/office/spreadsheetml/2009/9/ac" r="75" x14ac:dyDescent="0.2">
      <c r="A75" s="319" t="e">
        <f ca="true">+RIGHT('Data Summary'!A75,LEN('Data Summary'!A75)-9)</f>
        <v>#VALUE!</v>
      </c>
      <c r="B75" s="32" t="str">
        <f ca="true">+IF(ISTEXT('Data Summary'!B75),'Data Summary'!B75,"")</f>
        <v/>
      </c>
      <c r="C75" s="318" t="e">
        <f ca="true">+VALUE('Data Summary'!C75)</f>
        <v>#VALUE!</v>
      </c>
      <c r="D75" s="85" t="e">
        <f ca="true">+IF(AND(ISNUMBER(OFFSET('Water Data'!$D$4,0,10*ROW('Water Data'!D69))),'Data Summary'!BS75="Yes"),100-OFFSET('Water Data'!$D$4,0,10*ROW('Water Data'!D69)),NA())</f>
        <v>#N/A</v>
      </c>
      <c r="E75" s="85" t="e">
        <f ca="true">+IF(AND(ISNUMBER(OFFSET('Water Data'!$D$6,0,10*ROW('Water Data'!D69))),'Data Summary'!BT75="Yes"),OFFSET('Water Data'!$D$6,0,10*ROW('Water Data'!D69)),NA())</f>
        <v>#N/A</v>
      </c>
      <c r="F75" s="85" t="e">
        <f ca="true">+IF(AND(ISNUMBER(OFFSET('Water Data'!$D$9,0,10*ROW('Water Data'!D69))),'Data Summary'!BU75="Yes"),OFFSET('Water Data'!$D$9,0,10*ROW('Water Data'!D69)),NA())</f>
        <v>#N/A</v>
      </c>
      <c r="G75" s="85" t="e">
        <f ca="true">+IF(AND(ISNUMBER(OFFSET('Water Data'!$E$4,0,10*ROW('Water Data'!E69))),'Data Summary'!BV75="Yes"),100-OFFSET('Water Data'!$E$4,0,10*ROW('Water Data'!E69)),NA())</f>
        <v>#N/A</v>
      </c>
      <c r="H75" s="85" t="e">
        <f ca="true">+IF(AND(ISNUMBER(OFFSET('Water Data'!$E$6,0,10*ROW('Water Data'!E69))),'Data Summary'!BW75="Yes"),OFFSET('Water Data'!$E$6,0,10*ROW('Water Data'!E69)),NA())</f>
        <v>#N/A</v>
      </c>
      <c r="I75" s="85" t="e">
        <f ca="true">+IF(AND(ISNUMBER(OFFSET('Water Data'!$E$9,0,10*ROW('Water Data'!E69))),'Data Summary'!BX75="Yes"),OFFSET('Water Data'!$E$9,0,10*ROW('Water Data'!E69)),NA())</f>
        <v>#N/A</v>
      </c>
      <c r="J75" s="85" t="e">
        <f ca="true">+IF(AND(ISNUMBER(OFFSET('Water Data'!$F$4,0,10*ROW('Water Data'!F69))),'Data Summary'!BY75="Yes"),100-OFFSET('Water Data'!$F$4,0,10*ROW('Water Data'!F69)),NA())</f>
        <v>#N/A</v>
      </c>
      <c r="K75" s="85" t="e">
        <f ca="true">+IF(AND(ISNUMBER(OFFSET('Water Data'!$F$6,0,10*ROW('Water Data'!F69))),'Data Summary'!BZ75="Yes"),OFFSET('Water Data'!$F$6,0,10*ROW('Water Data'!F69)),NA())</f>
        <v>#N/A</v>
      </c>
      <c r="L75" s="85" t="e">
        <f ca="true">+IF(AND(ISNUMBER(OFFSET('Water Data'!$F$9,0,10*ROW('Water Data'!F69))),'Data Summary'!CA75="Yes"),OFFSET('Water Data'!$F$9,0,10*ROW('Water Data'!F69)),NA())</f>
        <v>#N/A</v>
      </c>
      <c r="M75" s="85" t="e">
        <f ca="true">+IF(AND(ISNUMBER(OFFSET('Water Data'!$G$4,0,10*ROW('Water Data'!G69))),'Data Summary'!CB75="Yes"),100-OFFSET('Water Data'!$G$4,0,10*ROW('Water Data'!G69)),NA())</f>
        <v>#N/A</v>
      </c>
      <c r="N75" s="85" t="e">
        <f ca="true">+IF(AND(ISNUMBER(OFFSET('Water Data'!$G$6,0,10*ROW('Water Data'!G69))),'Data Summary'!CC75="Yes"),OFFSET('Water Data'!$G$6,0,10*ROW('Water Data'!G69)),NA())</f>
        <v>#N/A</v>
      </c>
      <c r="O75" s="85" t="e">
        <f ca="true">+IF(AND(ISNUMBER(OFFSET('Water Data'!$G$9,0,10*ROW('Water Data'!G69))),'Data Summary'!CD75="Yes"),OFFSET('Water Data'!$G$9,0,10*ROW('Water Data'!G69)),NA())</f>
        <v>#N/A</v>
      </c>
      <c r="P75" s="85" t="e">
        <f ca="true">+IF(AND(ISNUMBER(OFFSET('Water Data'!$H$4,0,10*ROW('Water Data'!H69))),'Data Summary'!CE75="Yes"),100-OFFSET('Water Data'!$H$4,0,10*ROW('Water Data'!H69)),NA())</f>
        <v>#N/A</v>
      </c>
      <c r="Q75" s="85" t="e">
        <f ca="true">+IF(AND(ISNUMBER(OFFSET('Water Data'!$H$6,0,10*ROW('Water Data'!H69))),'Data Summary'!CF75="Yes"),OFFSET('Water Data'!$H$6,0,10*ROW('Water Data'!H69)),NA())</f>
        <v>#N/A</v>
      </c>
      <c r="R75" s="85" t="e">
        <f ca="true">+IF(AND(ISNUMBER(OFFSET('Water Data'!$H$9,0,10*ROW('Water Data'!H69))),'Data Summary'!CG75="Yes"),OFFSET('Water Data'!$H$9,0,10*ROW('Water Data'!H69)),NA())</f>
        <v>#N/A</v>
      </c>
      <c r="S75" s="85" t="e">
        <f ca="true">+IF(AND(ISNUMBER(OFFSET('Water Data'!$I$4,0,10*ROW('Water Data'!I69))),'Data Summary'!CH75="Yes"),100-OFFSET('Water Data'!$I$4,0,10*ROW('Water Data'!I69)),NA())</f>
        <v>#N/A</v>
      </c>
      <c r="T75" s="85" t="e">
        <f ca="true">+IF(AND(ISNUMBER(OFFSET('Water Data'!$I$6,0,10*ROW('Water Data'!I69))),'Data Summary'!CI75="Yes"),OFFSET('Water Data'!$I$6,0,10*ROW('Water Data'!I69)),NA())</f>
        <v>#N/A</v>
      </c>
      <c r="U75" s="85" t="e">
        <f ca="true">+IF(AND(ISNUMBER(OFFSET('Water Data'!$I$9,0,10*ROW('Water Data'!I69))),'Data Summary'!CJ75="Yes"),OFFSET('Water Data'!$I$9,0,10*ROW('Water Data'!I69)),NA())</f>
        <v>#N/A</v>
      </c>
      <c r="V75" s="86" t="e">
        <f ca="true">+IF(AND(ISNUMBER(OFFSET('Sanitation Data'!$D$4,0,10*ROW('Sanitation Data'!D69))),'Data Summary'!CK75="Yes"),100-OFFSET('Sanitation Data'!$D$4,0,10*ROW('Sanitation Data'!D69)),NA())</f>
        <v>#N/A</v>
      </c>
      <c r="W75" s="86" t="e">
        <f ca="true">+IF(AND(ISNUMBER(OFFSET('Sanitation Data'!$D$6,0,10*ROW('Sanitation Data'!D69))),'Data Summary'!CL75="Yes"),OFFSET('Sanitation Data'!$D$6,0,10*ROW('Sanitation Data'!D69)),NA())</f>
        <v>#N/A</v>
      </c>
      <c r="X75" s="86" t="e">
        <f ca="true">+IF(AND(ISNUMBER(OFFSET('Sanitation Data'!$D$10,0,10*ROW('Sanitation Data'!D69))),'Data Summary'!CM75="Yes"),OFFSET('Sanitation Data'!$D$10,0,10*ROW('Sanitation Data'!D69)),NA())</f>
        <v>#N/A</v>
      </c>
      <c r="Y75" s="86" t="e">
        <f ca="true">+IF(AND(ISNUMBER(OFFSET('Sanitation Data'!$D$11,0,10*ROW('Sanitation Data'!D69))),'Data Summary'!CN75="Yes"),OFFSET('Sanitation Data'!$D$11,0,10*ROW('Sanitation Data'!D69)),NA())</f>
        <v>#N/A</v>
      </c>
      <c r="Z75" s="86" t="e">
        <f ca="true">+IF(AND(ISNUMBER(OFFSET('Sanitation Data'!$D$12,0,10*ROW('Sanitation Data'!D69))),'Data Summary'!CO75="Yes"),OFFSET('Sanitation Data'!$D$12,0,10*ROW('Sanitation Data'!D69)),NA())</f>
        <v>#N/A</v>
      </c>
      <c r="AA75" s="86" t="e">
        <f ca="true">+IF(AND(ISNUMBER(OFFSET('Sanitation Data'!$E$4,0,10*ROW('Sanitation Data'!E69))),'Data Summary'!CP75="Yes"),100-OFFSET('Sanitation Data'!$E$4,0,10*ROW('Sanitation Data'!E69)),NA())</f>
        <v>#N/A</v>
      </c>
      <c r="AB75" s="86" t="e">
        <f ca="true">+IF(AND(ISNUMBER(OFFSET('Sanitation Data'!$E$6,0,10*ROW('Sanitation Data'!E69))),'Data Summary'!CQ75="Yes"),OFFSET('Sanitation Data'!$E$6,0,10*ROW('Sanitation Data'!E69)),NA())</f>
        <v>#N/A</v>
      </c>
      <c r="AC75" s="86" t="e">
        <f ca="true">+IF(AND(ISNUMBER(OFFSET('Sanitation Data'!$E$10,0,10*ROW('Sanitation Data'!E69))),'Data Summary'!CR75="Yes"),OFFSET('Sanitation Data'!$E$10,0,10*ROW('Sanitation Data'!E69)),NA())</f>
        <v>#N/A</v>
      </c>
      <c r="AD75" s="86" t="e">
        <f ca="true">+IF(AND(ISNUMBER(OFFSET('Sanitation Data'!$E$11,0,10*ROW('Sanitation Data'!E69))),'Data Summary'!CS75="Yes"),OFFSET('Sanitation Data'!$E$11,0,10*ROW('Sanitation Data'!E69)),NA())</f>
        <v>#N/A</v>
      </c>
      <c r="AE75" s="86" t="e">
        <f ca="true">+IF(AND(ISNUMBER(OFFSET('Sanitation Data'!$E$12,0,10*ROW('Sanitation Data'!E69))),'Data Summary'!CT75="Yes"),OFFSET('Sanitation Data'!$E$12,0,10*ROW('Sanitation Data'!E69)),NA())</f>
        <v>#N/A</v>
      </c>
      <c r="AF75" s="86" t="e">
        <f ca="true">+IF(AND(ISNUMBER(OFFSET('Sanitation Data'!$F$4,0,10*ROW('Sanitation Data'!F69))),'Data Summary'!CU75="Yes"),100-OFFSET('Sanitation Data'!$F$4,0,10*ROW('Sanitation Data'!F69)),NA())</f>
        <v>#N/A</v>
      </c>
      <c r="AG75" s="86" t="e">
        <f ca="true">+IF(AND(ISNUMBER(OFFSET('Sanitation Data'!$F$6,0,10*ROW('Sanitation Data'!F69))),'Data Summary'!CV75="Yes"),OFFSET('Sanitation Data'!$F$6,0,10*ROW('Sanitation Data'!F69)),NA())</f>
        <v>#N/A</v>
      </c>
      <c r="AH75" s="86" t="e">
        <f ca="true">+IF(AND(ISNUMBER(OFFSET('Sanitation Data'!$F$10,0,10*ROW('Sanitation Data'!F69))),'Data Summary'!CW75="Yes"),OFFSET('Sanitation Data'!$F$10,0,10*ROW('Sanitation Data'!F69)),NA())</f>
        <v>#N/A</v>
      </c>
      <c r="AI75" s="86" t="e">
        <f ca="true">+IF(AND(ISNUMBER(OFFSET('Sanitation Data'!$F$11,0,10*ROW('Sanitation Data'!F69))),'Data Summary'!CX75="Yes"),OFFSET('Sanitation Data'!$F$11,0,10*ROW('Sanitation Data'!F69)),NA())</f>
        <v>#N/A</v>
      </c>
      <c r="AJ75" s="86" t="e">
        <f ca="true">+IF(AND(ISNUMBER(OFFSET('Sanitation Data'!$F$12,0,10*ROW('Sanitation Data'!F69))),'Data Summary'!CY75="Yes"),OFFSET('Sanitation Data'!$F$12,0,10*ROW('Sanitation Data'!F69)),NA())</f>
        <v>#N/A</v>
      </c>
      <c r="AK75" s="86" t="e">
        <f ca="true">+IF(AND(ISNUMBER(OFFSET('Sanitation Data'!$G$4,0,10*ROW('Sanitation Data'!G69))),'Data Summary'!CZ75="Yes"),100-OFFSET('Sanitation Data'!$G$4,0,10*ROW('Sanitation Data'!G69)),NA())</f>
        <v>#N/A</v>
      </c>
      <c r="AL75" s="86" t="e">
        <f ca="true">+IF(AND(ISNUMBER(OFFSET('Sanitation Data'!$G$6,0,10*ROW('Sanitation Data'!G69))),'Data Summary'!DA75="Yes"),OFFSET('Sanitation Data'!$G$6,0,10*ROW('Sanitation Data'!G69)),NA())</f>
        <v>#N/A</v>
      </c>
      <c r="AM75" s="86" t="e">
        <f ca="true">+IF(AND(ISNUMBER(OFFSET('Sanitation Data'!$G$10,0,10*ROW('Sanitation Data'!G69))),'Data Summary'!DB75="Yes"),OFFSET('Sanitation Data'!$G$10,0,10*ROW('Sanitation Data'!G69)),NA())</f>
        <v>#N/A</v>
      </c>
      <c r="AN75" s="86" t="e">
        <f ca="true">+IF(AND(ISNUMBER(OFFSET('Sanitation Data'!$G$11,0,10*ROW('Sanitation Data'!G69))),'Data Summary'!DC75="Yes"),OFFSET('Sanitation Data'!$G$11,0,10*ROW('Sanitation Data'!G69)),NA())</f>
        <v>#N/A</v>
      </c>
      <c r="AO75" s="86" t="e">
        <f ca="true">+IF(AND(ISNUMBER(OFFSET('Sanitation Data'!$G$12,0,10*ROW('Sanitation Data'!G69))),'Data Summary'!DD75="Yes"),OFFSET('Sanitation Data'!$G$12,0,10*ROW('Sanitation Data'!G69)),NA())</f>
        <v>#N/A</v>
      </c>
      <c r="AP75" s="86" t="e">
        <f ca="true">+IF(AND(ISNUMBER(OFFSET('Sanitation Data'!$H$4,0,10*ROW('Sanitation Data'!H69))),'Data Summary'!DE75="Yes"),100-OFFSET('Sanitation Data'!$H$4,0,10*ROW('Sanitation Data'!H69)),NA())</f>
        <v>#N/A</v>
      </c>
      <c r="AQ75" s="86" t="e">
        <f ca="true">+IF(AND(ISNUMBER(OFFSET('Sanitation Data'!$H$6,0,10*ROW('Sanitation Data'!H69))),'Data Summary'!DF75="Yes"),OFFSET('Sanitation Data'!$H$6,0,10*ROW('Sanitation Data'!H69)),NA())</f>
        <v>#N/A</v>
      </c>
      <c r="AR75" s="86" t="e">
        <f ca="true">+IF(AND(ISNUMBER(OFFSET('Sanitation Data'!$H$10,0,10*ROW('Sanitation Data'!H69))),'Data Summary'!DG75="Yes"),OFFSET('Sanitation Data'!$H$10,0,10*ROW('Sanitation Data'!H69)),NA())</f>
        <v>#N/A</v>
      </c>
      <c r="AS75" s="86" t="e">
        <f ca="true">+IF(AND(ISNUMBER(OFFSET('Sanitation Data'!$H$11,0,10*ROW('Sanitation Data'!H69))),'Data Summary'!DH75="Yes"),OFFSET('Sanitation Data'!$H$11,0,10*ROW('Sanitation Data'!H69)),NA())</f>
        <v>#N/A</v>
      </c>
      <c r="AT75" s="86" t="e">
        <f ca="true">+IF(AND(ISNUMBER(OFFSET('Sanitation Data'!$H$12,0,10*ROW('Sanitation Data'!H69))),'Data Summary'!DI75="Yes"),OFFSET('Sanitation Data'!$H$12,0,10*ROW('Sanitation Data'!H69)),NA())</f>
        <v>#N/A</v>
      </c>
      <c r="AU75" s="86" t="e">
        <f ca="true">+IF(AND(ISNUMBER(OFFSET('Sanitation Data'!$I$4,0,10*ROW('Sanitation Data'!I69))),'Data Summary'!DJ75="Yes"),100-OFFSET('Sanitation Data'!$I$4,0,10*ROW('Sanitation Data'!I69)),NA())</f>
        <v>#N/A</v>
      </c>
      <c r="AV75" s="86" t="e">
        <f ca="true">+IF(AND(ISNUMBER(OFFSET('Sanitation Data'!$I$6,0,10*ROW('Sanitation Data'!I69))),'Data Summary'!DK75="Yes"),OFFSET('Sanitation Data'!$I$6,0,10*ROW('Sanitation Data'!I69)),NA())</f>
        <v>#N/A</v>
      </c>
      <c r="AW75" s="86" t="e">
        <f ca="true">+IF(AND(ISNUMBER(OFFSET('Sanitation Data'!$I$10,0,10*ROW('Sanitation Data'!I69))),'Data Summary'!DL75="Yes"),OFFSET('Sanitation Data'!$I$10,0,10*ROW('Sanitation Data'!I69)),NA())</f>
        <v>#N/A</v>
      </c>
      <c r="AX75" s="86" t="e">
        <f ca="true">+IF(AND(ISNUMBER(OFFSET('Sanitation Data'!$I$11,0,10*ROW('Sanitation Data'!I69))),'Data Summary'!DM75="Yes"),OFFSET('Sanitation Data'!$I$11,0,10*ROW('Sanitation Data'!I69)),NA())</f>
        <v>#N/A</v>
      </c>
      <c r="AY75" s="86" t="e">
        <f ca="true">+IF(AND(ISNUMBER(OFFSET('Sanitation Data'!$I$12,0,10*ROW('Sanitation Data'!I69))),'Data Summary'!DN75="Yes"),OFFSET('Sanitation Data'!$I$12,0,10*ROW('Sanitation Data'!I69)),NA())</f>
        <v>#N/A</v>
      </c>
      <c r="AZ75" s="87" t="e">
        <f ca="true">+IF(AND(ISNUMBER(OFFSET('Hygiene Data'!$D$5,0,10*ROW('Hygiene Data'!D69))),'Data Summary'!DO75="Yes"),OFFSET('Hygiene Data'!$D$5,0,10*ROW('Hygiene Data'!D69)),NA())</f>
        <v>#N/A</v>
      </c>
      <c r="BA75" s="87" t="e">
        <f ca="true">+IF(AND(ISNUMBER(OFFSET('Hygiene Data'!$D$7,0,10*ROW('Hygiene Data'!D69))),'Data Summary'!DP75="Yes"),OFFSET('Hygiene Data'!$D$7,0,10*ROW('Hygiene Data'!D69)),NA())</f>
        <v>#N/A</v>
      </c>
      <c r="BB75" s="87" t="e">
        <f ca="true">+IF(AND(ISNUMBER(OFFSET('Hygiene Data'!$D$9,0,10*ROW('Hygiene Data'!D69))),'Data Summary'!DQ75="Yes"),OFFSET('Hygiene Data'!$D$9,0,10*ROW('Hygiene Data'!D69)),NA())</f>
        <v>#N/A</v>
      </c>
      <c r="BC75" s="87" t="e">
        <f ca="true">+IF(AND(ISNUMBER(OFFSET('Hygiene Data'!$E$5,0,10*ROW('Hygiene Data'!E69))),'Data Summary'!DR75="Yes"),OFFSET('Hygiene Data'!$E$5,0,10*ROW('Hygiene Data'!E69)),NA())</f>
        <v>#N/A</v>
      </c>
      <c r="BD75" s="87" t="e">
        <f ca="true">+IF(AND(ISNUMBER(OFFSET('Hygiene Data'!$E$7,0,10*ROW('Hygiene Data'!E69))),'Data Summary'!DS75="Yes"),OFFSET('Hygiene Data'!$E$7,0,10*ROW('Hygiene Data'!E69)),NA())</f>
        <v>#N/A</v>
      </c>
      <c r="BE75" s="87" t="e">
        <f ca="true">+IF(AND(ISNUMBER(OFFSET('Hygiene Data'!$E$9,0,10*ROW('Hygiene Data'!E69))),'Data Summary'!DT75="Yes"),OFFSET('Hygiene Data'!$E$9,0,10*ROW('Hygiene Data'!E69)),NA())</f>
        <v>#N/A</v>
      </c>
      <c r="BF75" s="87" t="e">
        <f ca="true">+IF(AND(ISNUMBER(OFFSET('Hygiene Data'!$F$5,0,10*ROW('Hygiene Data'!F69))),'Data Summary'!DU75="Yes"),OFFSET('Hygiene Data'!$F$5,0,10*ROW('Hygiene Data'!F69)),NA())</f>
        <v>#N/A</v>
      </c>
      <c r="BG75" s="87" t="e">
        <f ca="true">+IF(AND(ISNUMBER(OFFSET('Hygiene Data'!$F$7,0,10*ROW('Hygiene Data'!F69))),'Data Summary'!DV75="Yes"),OFFSET('Hygiene Data'!$F$7,0,10*ROW('Hygiene Data'!F69)),NA())</f>
        <v>#N/A</v>
      </c>
      <c r="BH75" s="87" t="e">
        <f ca="true">+IF(AND(ISNUMBER(OFFSET('Hygiene Data'!$F$9,0,10*ROW('Hygiene Data'!F69))),'Data Summary'!DW75="Yes"),OFFSET('Hygiene Data'!$F$9,0,10*ROW('Hygiene Data'!F69)),NA())</f>
        <v>#N/A</v>
      </c>
      <c r="BI75" s="87" t="e">
        <f ca="true">+IF(AND(ISNUMBER(OFFSET('Hygiene Data'!$G$5,0,10*ROW('Hygiene Data'!G69))),'Data Summary'!DX75="Yes"),OFFSET('Hygiene Data'!$G$5,0,10*ROW('Hygiene Data'!G69)),NA())</f>
        <v>#N/A</v>
      </c>
      <c r="BJ75" s="87" t="e">
        <f ca="true">+IF(AND(ISNUMBER(OFFSET('Hygiene Data'!$G$7,0,10*ROW('Hygiene Data'!G69))),'Data Summary'!DY75="Yes"),OFFSET('Hygiene Data'!$G$7,0,10*ROW('Hygiene Data'!G69)),NA())</f>
        <v>#N/A</v>
      </c>
      <c r="BK75" s="87" t="e">
        <f ca="true">+IF(AND(ISNUMBER(OFFSET('Hygiene Data'!$G$9,0,10*ROW('Hygiene Data'!G69))),'Data Summary'!DZ75="Yes"),OFFSET('Hygiene Data'!$G$9,0,10*ROW('Hygiene Data'!G69)),NA())</f>
        <v>#N/A</v>
      </c>
      <c r="BL75" s="87" t="e">
        <f ca="true">+IF(AND(ISNUMBER(OFFSET('Hygiene Data'!$H$5,0,10*ROW('Hygiene Data'!H69))),'Data Summary'!EA75="Yes"),OFFSET('Hygiene Data'!$H$5,0,10*ROW('Hygiene Data'!H69)),NA())</f>
        <v>#N/A</v>
      </c>
      <c r="BM75" s="87" t="e">
        <f ca="true">+IF(AND(ISNUMBER(OFFSET('Hygiene Data'!$H$7,0,10*ROW('Hygiene Data'!H69))),'Data Summary'!EB75="Yes"),OFFSET('Hygiene Data'!$H$7,0,10*ROW('Hygiene Data'!H69)),NA())</f>
        <v>#N/A</v>
      </c>
      <c r="BN75" s="87" t="e">
        <f ca="true">+IF(AND(ISNUMBER(OFFSET('Hygiene Data'!$H$9,0,10*ROW('Hygiene Data'!H69))),'Data Summary'!EC75="Yes"),OFFSET('Hygiene Data'!$H$9,0,10*ROW('Hygiene Data'!H69)),NA())</f>
        <v>#N/A</v>
      </c>
      <c r="BO75" s="87" t="e">
        <f ca="true">+IF(AND(ISNUMBER(OFFSET('Hygiene Data'!$I$5,0,10*ROW('Hygiene Data'!I69))),'Data Summary'!ED75="Yes"),OFFSET('Hygiene Data'!$I$5,0,10*ROW('Hygiene Data'!I69)),NA())</f>
        <v>#N/A</v>
      </c>
      <c r="BP75" s="87" t="e">
        <f ca="true">+IF(AND(ISNUMBER(OFFSET('Hygiene Data'!$I$7,0,10*ROW('Hygiene Data'!I69))),'Data Summary'!EE75="Yes"),OFFSET('Hygiene Data'!$I$7,0,10*ROW('Hygiene Data'!I69)),NA())</f>
        <v>#N/A</v>
      </c>
      <c r="BQ75" s="87" t="e">
        <f ca="true">+IF(AND(ISNUMBER(OFFSET('Hygiene Data'!$I$9,0,10*ROW('Hygiene Data'!I69))),'Data Summary'!EF75="Yes"),OFFSET('Hygiene Data'!$I$9,0,10*ROW('Hygiene Data'!I69)),NA())</f>
        <v>#N/A</v>
      </c>
    </row>
    <row xmlns:x14ac="http://schemas.microsoft.com/office/spreadsheetml/2009/9/ac" r="76" x14ac:dyDescent="0.2">
      <c r="A76" s="319" t="e">
        <f ca="true">+RIGHT('Data Summary'!A76,LEN('Data Summary'!A76)-9)</f>
        <v>#VALUE!</v>
      </c>
      <c r="B76" s="32" t="str">
        <f ca="true">+IF(ISTEXT('Data Summary'!B76),'Data Summary'!B76,"")</f>
        <v/>
      </c>
      <c r="C76" s="318" t="e">
        <f ca="true">+VALUE('Data Summary'!C76)</f>
        <v>#VALUE!</v>
      </c>
      <c r="D76" s="85" t="e">
        <f ca="true">+IF(AND(ISNUMBER(OFFSET('Water Data'!$D$4,0,10*ROW('Water Data'!D70))),'Data Summary'!BS76="Yes"),100-OFFSET('Water Data'!$D$4,0,10*ROW('Water Data'!D70)),NA())</f>
        <v>#N/A</v>
      </c>
      <c r="E76" s="85" t="e">
        <f ca="true">+IF(AND(ISNUMBER(OFFSET('Water Data'!$D$6,0,10*ROW('Water Data'!D70))),'Data Summary'!BT76="Yes"),OFFSET('Water Data'!$D$6,0,10*ROW('Water Data'!D70)),NA())</f>
        <v>#N/A</v>
      </c>
      <c r="F76" s="85" t="e">
        <f ca="true">+IF(AND(ISNUMBER(OFFSET('Water Data'!$D$9,0,10*ROW('Water Data'!D70))),'Data Summary'!BU76="Yes"),OFFSET('Water Data'!$D$9,0,10*ROW('Water Data'!D70)),NA())</f>
        <v>#N/A</v>
      </c>
      <c r="G76" s="85" t="e">
        <f ca="true">+IF(AND(ISNUMBER(OFFSET('Water Data'!$E$4,0,10*ROW('Water Data'!E70))),'Data Summary'!BV76="Yes"),100-OFFSET('Water Data'!$E$4,0,10*ROW('Water Data'!E70)),NA())</f>
        <v>#N/A</v>
      </c>
      <c r="H76" s="85" t="e">
        <f ca="true">+IF(AND(ISNUMBER(OFFSET('Water Data'!$E$6,0,10*ROW('Water Data'!E70))),'Data Summary'!BW76="Yes"),OFFSET('Water Data'!$E$6,0,10*ROW('Water Data'!E70)),NA())</f>
        <v>#N/A</v>
      </c>
      <c r="I76" s="85" t="e">
        <f ca="true">+IF(AND(ISNUMBER(OFFSET('Water Data'!$E$9,0,10*ROW('Water Data'!E70))),'Data Summary'!BX76="Yes"),OFFSET('Water Data'!$E$9,0,10*ROW('Water Data'!E70)),NA())</f>
        <v>#N/A</v>
      </c>
      <c r="J76" s="85" t="e">
        <f ca="true">+IF(AND(ISNUMBER(OFFSET('Water Data'!$F$4,0,10*ROW('Water Data'!F70))),'Data Summary'!BY76="Yes"),100-OFFSET('Water Data'!$F$4,0,10*ROW('Water Data'!F70)),NA())</f>
        <v>#N/A</v>
      </c>
      <c r="K76" s="85" t="e">
        <f ca="true">+IF(AND(ISNUMBER(OFFSET('Water Data'!$F$6,0,10*ROW('Water Data'!F70))),'Data Summary'!BZ76="Yes"),OFFSET('Water Data'!$F$6,0,10*ROW('Water Data'!F70)),NA())</f>
        <v>#N/A</v>
      </c>
      <c r="L76" s="85" t="e">
        <f ca="true">+IF(AND(ISNUMBER(OFFSET('Water Data'!$F$9,0,10*ROW('Water Data'!F70))),'Data Summary'!CA76="Yes"),OFFSET('Water Data'!$F$9,0,10*ROW('Water Data'!F70)),NA())</f>
        <v>#N/A</v>
      </c>
      <c r="M76" s="85" t="e">
        <f ca="true">+IF(AND(ISNUMBER(OFFSET('Water Data'!$G$4,0,10*ROW('Water Data'!G70))),'Data Summary'!CB76="Yes"),100-OFFSET('Water Data'!$G$4,0,10*ROW('Water Data'!G70)),NA())</f>
        <v>#N/A</v>
      </c>
      <c r="N76" s="85" t="e">
        <f ca="true">+IF(AND(ISNUMBER(OFFSET('Water Data'!$G$6,0,10*ROW('Water Data'!G70))),'Data Summary'!CC76="Yes"),OFFSET('Water Data'!$G$6,0,10*ROW('Water Data'!G70)),NA())</f>
        <v>#N/A</v>
      </c>
      <c r="O76" s="85" t="e">
        <f ca="true">+IF(AND(ISNUMBER(OFFSET('Water Data'!$G$9,0,10*ROW('Water Data'!G70))),'Data Summary'!CD76="Yes"),OFFSET('Water Data'!$G$9,0,10*ROW('Water Data'!G70)),NA())</f>
        <v>#N/A</v>
      </c>
      <c r="P76" s="85" t="e">
        <f ca="true">+IF(AND(ISNUMBER(OFFSET('Water Data'!$H$4,0,10*ROW('Water Data'!H70))),'Data Summary'!CE76="Yes"),100-OFFSET('Water Data'!$H$4,0,10*ROW('Water Data'!H70)),NA())</f>
        <v>#N/A</v>
      </c>
      <c r="Q76" s="85" t="e">
        <f ca="true">+IF(AND(ISNUMBER(OFFSET('Water Data'!$H$6,0,10*ROW('Water Data'!H70))),'Data Summary'!CF76="Yes"),OFFSET('Water Data'!$H$6,0,10*ROW('Water Data'!H70)),NA())</f>
        <v>#N/A</v>
      </c>
      <c r="R76" s="85" t="e">
        <f ca="true">+IF(AND(ISNUMBER(OFFSET('Water Data'!$H$9,0,10*ROW('Water Data'!H70))),'Data Summary'!CG76="Yes"),OFFSET('Water Data'!$H$9,0,10*ROW('Water Data'!H70)),NA())</f>
        <v>#N/A</v>
      </c>
      <c r="S76" s="85" t="e">
        <f ca="true">+IF(AND(ISNUMBER(OFFSET('Water Data'!$I$4,0,10*ROW('Water Data'!I70))),'Data Summary'!CH76="Yes"),100-OFFSET('Water Data'!$I$4,0,10*ROW('Water Data'!I70)),NA())</f>
        <v>#N/A</v>
      </c>
      <c r="T76" s="85" t="e">
        <f ca="true">+IF(AND(ISNUMBER(OFFSET('Water Data'!$I$6,0,10*ROW('Water Data'!I70))),'Data Summary'!CI76="Yes"),OFFSET('Water Data'!$I$6,0,10*ROW('Water Data'!I70)),NA())</f>
        <v>#N/A</v>
      </c>
      <c r="U76" s="85" t="e">
        <f ca="true">+IF(AND(ISNUMBER(OFFSET('Water Data'!$I$9,0,10*ROW('Water Data'!I70))),'Data Summary'!CJ76="Yes"),OFFSET('Water Data'!$I$9,0,10*ROW('Water Data'!I70)),NA())</f>
        <v>#N/A</v>
      </c>
      <c r="V76" s="86" t="e">
        <f ca="true">+IF(AND(ISNUMBER(OFFSET('Sanitation Data'!$D$4,0,10*ROW('Sanitation Data'!D70))),'Data Summary'!CK76="Yes"),100-OFFSET('Sanitation Data'!$D$4,0,10*ROW('Sanitation Data'!D70)),NA())</f>
        <v>#N/A</v>
      </c>
      <c r="W76" s="86" t="e">
        <f ca="true">+IF(AND(ISNUMBER(OFFSET('Sanitation Data'!$D$6,0,10*ROW('Sanitation Data'!D70))),'Data Summary'!CL76="Yes"),OFFSET('Sanitation Data'!$D$6,0,10*ROW('Sanitation Data'!D70)),NA())</f>
        <v>#N/A</v>
      </c>
      <c r="X76" s="86" t="e">
        <f ca="true">+IF(AND(ISNUMBER(OFFSET('Sanitation Data'!$D$10,0,10*ROW('Sanitation Data'!D70))),'Data Summary'!CM76="Yes"),OFFSET('Sanitation Data'!$D$10,0,10*ROW('Sanitation Data'!D70)),NA())</f>
        <v>#N/A</v>
      </c>
      <c r="Y76" s="86" t="e">
        <f ca="true">+IF(AND(ISNUMBER(OFFSET('Sanitation Data'!$D$11,0,10*ROW('Sanitation Data'!D70))),'Data Summary'!CN76="Yes"),OFFSET('Sanitation Data'!$D$11,0,10*ROW('Sanitation Data'!D70)),NA())</f>
        <v>#N/A</v>
      </c>
      <c r="Z76" s="86" t="e">
        <f ca="true">+IF(AND(ISNUMBER(OFFSET('Sanitation Data'!$D$12,0,10*ROW('Sanitation Data'!D70))),'Data Summary'!CO76="Yes"),OFFSET('Sanitation Data'!$D$12,0,10*ROW('Sanitation Data'!D70)),NA())</f>
        <v>#N/A</v>
      </c>
      <c r="AA76" s="86" t="e">
        <f ca="true">+IF(AND(ISNUMBER(OFFSET('Sanitation Data'!$E$4,0,10*ROW('Sanitation Data'!E70))),'Data Summary'!CP76="Yes"),100-OFFSET('Sanitation Data'!$E$4,0,10*ROW('Sanitation Data'!E70)),NA())</f>
        <v>#N/A</v>
      </c>
      <c r="AB76" s="86" t="e">
        <f ca="true">+IF(AND(ISNUMBER(OFFSET('Sanitation Data'!$E$6,0,10*ROW('Sanitation Data'!E70))),'Data Summary'!CQ76="Yes"),OFFSET('Sanitation Data'!$E$6,0,10*ROW('Sanitation Data'!E70)),NA())</f>
        <v>#N/A</v>
      </c>
      <c r="AC76" s="86" t="e">
        <f ca="true">+IF(AND(ISNUMBER(OFFSET('Sanitation Data'!$E$10,0,10*ROW('Sanitation Data'!E70))),'Data Summary'!CR76="Yes"),OFFSET('Sanitation Data'!$E$10,0,10*ROW('Sanitation Data'!E70)),NA())</f>
        <v>#N/A</v>
      </c>
      <c r="AD76" s="86" t="e">
        <f ca="true">+IF(AND(ISNUMBER(OFFSET('Sanitation Data'!$E$11,0,10*ROW('Sanitation Data'!E70))),'Data Summary'!CS76="Yes"),OFFSET('Sanitation Data'!$E$11,0,10*ROW('Sanitation Data'!E70)),NA())</f>
        <v>#N/A</v>
      </c>
      <c r="AE76" s="86" t="e">
        <f ca="true">+IF(AND(ISNUMBER(OFFSET('Sanitation Data'!$E$12,0,10*ROW('Sanitation Data'!E70))),'Data Summary'!CT76="Yes"),OFFSET('Sanitation Data'!$E$12,0,10*ROW('Sanitation Data'!E70)),NA())</f>
        <v>#N/A</v>
      </c>
      <c r="AF76" s="86" t="e">
        <f ca="true">+IF(AND(ISNUMBER(OFFSET('Sanitation Data'!$F$4,0,10*ROW('Sanitation Data'!F70))),'Data Summary'!CU76="Yes"),100-OFFSET('Sanitation Data'!$F$4,0,10*ROW('Sanitation Data'!F70)),NA())</f>
        <v>#N/A</v>
      </c>
      <c r="AG76" s="86" t="e">
        <f ca="true">+IF(AND(ISNUMBER(OFFSET('Sanitation Data'!$F$6,0,10*ROW('Sanitation Data'!F70))),'Data Summary'!CV76="Yes"),OFFSET('Sanitation Data'!$F$6,0,10*ROW('Sanitation Data'!F70)),NA())</f>
        <v>#N/A</v>
      </c>
      <c r="AH76" s="86" t="e">
        <f ca="true">+IF(AND(ISNUMBER(OFFSET('Sanitation Data'!$F$10,0,10*ROW('Sanitation Data'!F70))),'Data Summary'!CW76="Yes"),OFFSET('Sanitation Data'!$F$10,0,10*ROW('Sanitation Data'!F70)),NA())</f>
        <v>#N/A</v>
      </c>
      <c r="AI76" s="86" t="e">
        <f ca="true">+IF(AND(ISNUMBER(OFFSET('Sanitation Data'!$F$11,0,10*ROW('Sanitation Data'!F70))),'Data Summary'!CX76="Yes"),OFFSET('Sanitation Data'!$F$11,0,10*ROW('Sanitation Data'!F70)),NA())</f>
        <v>#N/A</v>
      </c>
      <c r="AJ76" s="86" t="e">
        <f ca="true">+IF(AND(ISNUMBER(OFFSET('Sanitation Data'!$F$12,0,10*ROW('Sanitation Data'!F70))),'Data Summary'!CY76="Yes"),OFFSET('Sanitation Data'!$F$12,0,10*ROW('Sanitation Data'!F70)),NA())</f>
        <v>#N/A</v>
      </c>
      <c r="AK76" s="86" t="e">
        <f ca="true">+IF(AND(ISNUMBER(OFFSET('Sanitation Data'!$G$4,0,10*ROW('Sanitation Data'!G70))),'Data Summary'!CZ76="Yes"),100-OFFSET('Sanitation Data'!$G$4,0,10*ROW('Sanitation Data'!G70)),NA())</f>
        <v>#N/A</v>
      </c>
      <c r="AL76" s="86" t="e">
        <f ca="true">+IF(AND(ISNUMBER(OFFSET('Sanitation Data'!$G$6,0,10*ROW('Sanitation Data'!G70))),'Data Summary'!DA76="Yes"),OFFSET('Sanitation Data'!$G$6,0,10*ROW('Sanitation Data'!G70)),NA())</f>
        <v>#N/A</v>
      </c>
      <c r="AM76" s="86" t="e">
        <f ca="true">+IF(AND(ISNUMBER(OFFSET('Sanitation Data'!$G$10,0,10*ROW('Sanitation Data'!G70))),'Data Summary'!DB76="Yes"),OFFSET('Sanitation Data'!$G$10,0,10*ROW('Sanitation Data'!G70)),NA())</f>
        <v>#N/A</v>
      </c>
      <c r="AN76" s="86" t="e">
        <f ca="true">+IF(AND(ISNUMBER(OFFSET('Sanitation Data'!$G$11,0,10*ROW('Sanitation Data'!G70))),'Data Summary'!DC76="Yes"),OFFSET('Sanitation Data'!$G$11,0,10*ROW('Sanitation Data'!G70)),NA())</f>
        <v>#N/A</v>
      </c>
      <c r="AO76" s="86" t="e">
        <f ca="true">+IF(AND(ISNUMBER(OFFSET('Sanitation Data'!$G$12,0,10*ROW('Sanitation Data'!G70))),'Data Summary'!DD76="Yes"),OFFSET('Sanitation Data'!$G$12,0,10*ROW('Sanitation Data'!G70)),NA())</f>
        <v>#N/A</v>
      </c>
      <c r="AP76" s="86" t="e">
        <f ca="true">+IF(AND(ISNUMBER(OFFSET('Sanitation Data'!$H$4,0,10*ROW('Sanitation Data'!H70))),'Data Summary'!DE76="Yes"),100-OFFSET('Sanitation Data'!$H$4,0,10*ROW('Sanitation Data'!H70)),NA())</f>
        <v>#N/A</v>
      </c>
      <c r="AQ76" s="86" t="e">
        <f ca="true">+IF(AND(ISNUMBER(OFFSET('Sanitation Data'!$H$6,0,10*ROW('Sanitation Data'!H70))),'Data Summary'!DF76="Yes"),OFFSET('Sanitation Data'!$H$6,0,10*ROW('Sanitation Data'!H70)),NA())</f>
        <v>#N/A</v>
      </c>
      <c r="AR76" s="86" t="e">
        <f ca="true">+IF(AND(ISNUMBER(OFFSET('Sanitation Data'!$H$10,0,10*ROW('Sanitation Data'!H70))),'Data Summary'!DG76="Yes"),OFFSET('Sanitation Data'!$H$10,0,10*ROW('Sanitation Data'!H70)),NA())</f>
        <v>#N/A</v>
      </c>
      <c r="AS76" s="86" t="e">
        <f ca="true">+IF(AND(ISNUMBER(OFFSET('Sanitation Data'!$H$11,0,10*ROW('Sanitation Data'!H70))),'Data Summary'!DH76="Yes"),OFFSET('Sanitation Data'!$H$11,0,10*ROW('Sanitation Data'!H70)),NA())</f>
        <v>#N/A</v>
      </c>
      <c r="AT76" s="86" t="e">
        <f ca="true">+IF(AND(ISNUMBER(OFFSET('Sanitation Data'!$H$12,0,10*ROW('Sanitation Data'!H70))),'Data Summary'!DI76="Yes"),OFFSET('Sanitation Data'!$H$12,0,10*ROW('Sanitation Data'!H70)),NA())</f>
        <v>#N/A</v>
      </c>
      <c r="AU76" s="86" t="e">
        <f ca="true">+IF(AND(ISNUMBER(OFFSET('Sanitation Data'!$I$4,0,10*ROW('Sanitation Data'!I70))),'Data Summary'!DJ76="Yes"),100-OFFSET('Sanitation Data'!$I$4,0,10*ROW('Sanitation Data'!I70)),NA())</f>
        <v>#N/A</v>
      </c>
      <c r="AV76" s="86" t="e">
        <f ca="true">+IF(AND(ISNUMBER(OFFSET('Sanitation Data'!$I$6,0,10*ROW('Sanitation Data'!I70))),'Data Summary'!DK76="Yes"),OFFSET('Sanitation Data'!$I$6,0,10*ROW('Sanitation Data'!I70)),NA())</f>
        <v>#N/A</v>
      </c>
      <c r="AW76" s="86" t="e">
        <f ca="true">+IF(AND(ISNUMBER(OFFSET('Sanitation Data'!$I$10,0,10*ROW('Sanitation Data'!I70))),'Data Summary'!DL76="Yes"),OFFSET('Sanitation Data'!$I$10,0,10*ROW('Sanitation Data'!I70)),NA())</f>
        <v>#N/A</v>
      </c>
      <c r="AX76" s="86" t="e">
        <f ca="true">+IF(AND(ISNUMBER(OFFSET('Sanitation Data'!$I$11,0,10*ROW('Sanitation Data'!I70))),'Data Summary'!DM76="Yes"),OFFSET('Sanitation Data'!$I$11,0,10*ROW('Sanitation Data'!I70)),NA())</f>
        <v>#N/A</v>
      </c>
      <c r="AY76" s="86" t="e">
        <f ca="true">+IF(AND(ISNUMBER(OFFSET('Sanitation Data'!$I$12,0,10*ROW('Sanitation Data'!I70))),'Data Summary'!DN76="Yes"),OFFSET('Sanitation Data'!$I$12,0,10*ROW('Sanitation Data'!I70)),NA())</f>
        <v>#N/A</v>
      </c>
      <c r="AZ76" s="87" t="e">
        <f ca="true">+IF(AND(ISNUMBER(OFFSET('Hygiene Data'!$D$5,0,10*ROW('Hygiene Data'!D70))),'Data Summary'!DO76="Yes"),OFFSET('Hygiene Data'!$D$5,0,10*ROW('Hygiene Data'!D70)),NA())</f>
        <v>#N/A</v>
      </c>
      <c r="BA76" s="87" t="e">
        <f ca="true">+IF(AND(ISNUMBER(OFFSET('Hygiene Data'!$D$7,0,10*ROW('Hygiene Data'!D70))),'Data Summary'!DP76="Yes"),OFFSET('Hygiene Data'!$D$7,0,10*ROW('Hygiene Data'!D70)),NA())</f>
        <v>#N/A</v>
      </c>
      <c r="BB76" s="87" t="e">
        <f ca="true">+IF(AND(ISNUMBER(OFFSET('Hygiene Data'!$D$9,0,10*ROW('Hygiene Data'!D70))),'Data Summary'!DQ76="Yes"),OFFSET('Hygiene Data'!$D$9,0,10*ROW('Hygiene Data'!D70)),NA())</f>
        <v>#N/A</v>
      </c>
      <c r="BC76" s="87" t="e">
        <f ca="true">+IF(AND(ISNUMBER(OFFSET('Hygiene Data'!$E$5,0,10*ROW('Hygiene Data'!E70))),'Data Summary'!DR76="Yes"),OFFSET('Hygiene Data'!$E$5,0,10*ROW('Hygiene Data'!E70)),NA())</f>
        <v>#N/A</v>
      </c>
      <c r="BD76" s="87" t="e">
        <f ca="true">+IF(AND(ISNUMBER(OFFSET('Hygiene Data'!$E$7,0,10*ROW('Hygiene Data'!E70))),'Data Summary'!DS76="Yes"),OFFSET('Hygiene Data'!$E$7,0,10*ROW('Hygiene Data'!E70)),NA())</f>
        <v>#N/A</v>
      </c>
      <c r="BE76" s="87" t="e">
        <f ca="true">+IF(AND(ISNUMBER(OFFSET('Hygiene Data'!$E$9,0,10*ROW('Hygiene Data'!E70))),'Data Summary'!DT76="Yes"),OFFSET('Hygiene Data'!$E$9,0,10*ROW('Hygiene Data'!E70)),NA())</f>
        <v>#N/A</v>
      </c>
      <c r="BF76" s="87" t="e">
        <f ca="true">+IF(AND(ISNUMBER(OFFSET('Hygiene Data'!$F$5,0,10*ROW('Hygiene Data'!F70))),'Data Summary'!DU76="Yes"),OFFSET('Hygiene Data'!$F$5,0,10*ROW('Hygiene Data'!F70)),NA())</f>
        <v>#N/A</v>
      </c>
      <c r="BG76" s="87" t="e">
        <f ca="true">+IF(AND(ISNUMBER(OFFSET('Hygiene Data'!$F$7,0,10*ROW('Hygiene Data'!F70))),'Data Summary'!DV76="Yes"),OFFSET('Hygiene Data'!$F$7,0,10*ROW('Hygiene Data'!F70)),NA())</f>
        <v>#N/A</v>
      </c>
      <c r="BH76" s="87" t="e">
        <f ca="true">+IF(AND(ISNUMBER(OFFSET('Hygiene Data'!$F$9,0,10*ROW('Hygiene Data'!F70))),'Data Summary'!DW76="Yes"),OFFSET('Hygiene Data'!$F$9,0,10*ROW('Hygiene Data'!F70)),NA())</f>
        <v>#N/A</v>
      </c>
      <c r="BI76" s="87" t="e">
        <f ca="true">+IF(AND(ISNUMBER(OFFSET('Hygiene Data'!$G$5,0,10*ROW('Hygiene Data'!G70))),'Data Summary'!DX76="Yes"),OFFSET('Hygiene Data'!$G$5,0,10*ROW('Hygiene Data'!G70)),NA())</f>
        <v>#N/A</v>
      </c>
      <c r="BJ76" s="87" t="e">
        <f ca="true">+IF(AND(ISNUMBER(OFFSET('Hygiene Data'!$G$7,0,10*ROW('Hygiene Data'!G70))),'Data Summary'!DY76="Yes"),OFFSET('Hygiene Data'!$G$7,0,10*ROW('Hygiene Data'!G70)),NA())</f>
        <v>#N/A</v>
      </c>
      <c r="BK76" s="87" t="e">
        <f ca="true">+IF(AND(ISNUMBER(OFFSET('Hygiene Data'!$G$9,0,10*ROW('Hygiene Data'!G70))),'Data Summary'!DZ76="Yes"),OFFSET('Hygiene Data'!$G$9,0,10*ROW('Hygiene Data'!G70)),NA())</f>
        <v>#N/A</v>
      </c>
      <c r="BL76" s="87" t="e">
        <f ca="true">+IF(AND(ISNUMBER(OFFSET('Hygiene Data'!$H$5,0,10*ROW('Hygiene Data'!H70))),'Data Summary'!EA76="Yes"),OFFSET('Hygiene Data'!$H$5,0,10*ROW('Hygiene Data'!H70)),NA())</f>
        <v>#N/A</v>
      </c>
      <c r="BM76" s="87" t="e">
        <f ca="true">+IF(AND(ISNUMBER(OFFSET('Hygiene Data'!$H$7,0,10*ROW('Hygiene Data'!H70))),'Data Summary'!EB76="Yes"),OFFSET('Hygiene Data'!$H$7,0,10*ROW('Hygiene Data'!H70)),NA())</f>
        <v>#N/A</v>
      </c>
      <c r="BN76" s="87" t="e">
        <f ca="true">+IF(AND(ISNUMBER(OFFSET('Hygiene Data'!$H$9,0,10*ROW('Hygiene Data'!H70))),'Data Summary'!EC76="Yes"),OFFSET('Hygiene Data'!$H$9,0,10*ROW('Hygiene Data'!H70)),NA())</f>
        <v>#N/A</v>
      </c>
      <c r="BO76" s="87" t="e">
        <f ca="true">+IF(AND(ISNUMBER(OFFSET('Hygiene Data'!$I$5,0,10*ROW('Hygiene Data'!I70))),'Data Summary'!ED76="Yes"),OFFSET('Hygiene Data'!$I$5,0,10*ROW('Hygiene Data'!I70)),NA())</f>
        <v>#N/A</v>
      </c>
      <c r="BP76" s="87" t="e">
        <f ca="true">+IF(AND(ISNUMBER(OFFSET('Hygiene Data'!$I$7,0,10*ROW('Hygiene Data'!I70))),'Data Summary'!EE76="Yes"),OFFSET('Hygiene Data'!$I$7,0,10*ROW('Hygiene Data'!I70)),NA())</f>
        <v>#N/A</v>
      </c>
      <c r="BQ76" s="87" t="e">
        <f ca="true">+IF(AND(ISNUMBER(OFFSET('Hygiene Data'!$I$9,0,10*ROW('Hygiene Data'!I70))),'Data Summary'!EF76="Yes"),OFFSET('Hygiene Data'!$I$9,0,10*ROW('Hygiene Data'!I70)),NA())</f>
        <v>#N/A</v>
      </c>
    </row>
    <row xmlns:x14ac="http://schemas.microsoft.com/office/spreadsheetml/2009/9/ac" r="77" x14ac:dyDescent="0.2">
      <c r="A77" s="319" t="e">
        <f ca="true">+RIGHT('Data Summary'!A77,LEN('Data Summary'!A77)-9)</f>
        <v>#VALUE!</v>
      </c>
      <c r="B77" s="32" t="str">
        <f ca="true">+IF(ISTEXT('Data Summary'!B77),'Data Summary'!B77,"")</f>
        <v/>
      </c>
      <c r="C77" s="318" t="e">
        <f ca="true">+VALUE('Data Summary'!C77)</f>
        <v>#VALUE!</v>
      </c>
      <c r="D77" s="85" t="e">
        <f ca="true">+IF(AND(ISNUMBER(OFFSET('Water Data'!$D$4,0,10*ROW('Water Data'!D71))),'Data Summary'!BS77="Yes"),100-OFFSET('Water Data'!$D$4,0,10*ROW('Water Data'!D71)),NA())</f>
        <v>#N/A</v>
      </c>
      <c r="E77" s="85" t="e">
        <f ca="true">+IF(AND(ISNUMBER(OFFSET('Water Data'!$D$6,0,10*ROW('Water Data'!D71))),'Data Summary'!BT77="Yes"),OFFSET('Water Data'!$D$6,0,10*ROW('Water Data'!D71)),NA())</f>
        <v>#N/A</v>
      </c>
      <c r="F77" s="85" t="e">
        <f ca="true">+IF(AND(ISNUMBER(OFFSET('Water Data'!$D$9,0,10*ROW('Water Data'!D71))),'Data Summary'!BU77="Yes"),OFFSET('Water Data'!$D$9,0,10*ROW('Water Data'!D71)),NA())</f>
        <v>#N/A</v>
      </c>
      <c r="G77" s="85" t="e">
        <f ca="true">+IF(AND(ISNUMBER(OFFSET('Water Data'!$E$4,0,10*ROW('Water Data'!E71))),'Data Summary'!BV77="Yes"),100-OFFSET('Water Data'!$E$4,0,10*ROW('Water Data'!E71)),NA())</f>
        <v>#N/A</v>
      </c>
      <c r="H77" s="85" t="e">
        <f ca="true">+IF(AND(ISNUMBER(OFFSET('Water Data'!$E$6,0,10*ROW('Water Data'!E71))),'Data Summary'!BW77="Yes"),OFFSET('Water Data'!$E$6,0,10*ROW('Water Data'!E71)),NA())</f>
        <v>#N/A</v>
      </c>
      <c r="I77" s="85" t="e">
        <f ca="true">+IF(AND(ISNUMBER(OFFSET('Water Data'!$E$9,0,10*ROW('Water Data'!E71))),'Data Summary'!BX77="Yes"),OFFSET('Water Data'!$E$9,0,10*ROW('Water Data'!E71)),NA())</f>
        <v>#N/A</v>
      </c>
      <c r="J77" s="85" t="e">
        <f ca="true">+IF(AND(ISNUMBER(OFFSET('Water Data'!$F$4,0,10*ROW('Water Data'!F71))),'Data Summary'!BY77="Yes"),100-OFFSET('Water Data'!$F$4,0,10*ROW('Water Data'!F71)),NA())</f>
        <v>#N/A</v>
      </c>
      <c r="K77" s="85" t="e">
        <f ca="true">+IF(AND(ISNUMBER(OFFSET('Water Data'!$F$6,0,10*ROW('Water Data'!F71))),'Data Summary'!BZ77="Yes"),OFFSET('Water Data'!$F$6,0,10*ROW('Water Data'!F71)),NA())</f>
        <v>#N/A</v>
      </c>
      <c r="L77" s="85" t="e">
        <f ca="true">+IF(AND(ISNUMBER(OFFSET('Water Data'!$F$9,0,10*ROW('Water Data'!F71))),'Data Summary'!CA77="Yes"),OFFSET('Water Data'!$F$9,0,10*ROW('Water Data'!F71)),NA())</f>
        <v>#N/A</v>
      </c>
      <c r="M77" s="85" t="e">
        <f ca="true">+IF(AND(ISNUMBER(OFFSET('Water Data'!$G$4,0,10*ROW('Water Data'!G71))),'Data Summary'!CB77="Yes"),100-OFFSET('Water Data'!$G$4,0,10*ROW('Water Data'!G71)),NA())</f>
        <v>#N/A</v>
      </c>
      <c r="N77" s="85" t="e">
        <f ca="true">+IF(AND(ISNUMBER(OFFSET('Water Data'!$G$6,0,10*ROW('Water Data'!G71))),'Data Summary'!CC77="Yes"),OFFSET('Water Data'!$G$6,0,10*ROW('Water Data'!G71)),NA())</f>
        <v>#N/A</v>
      </c>
      <c r="O77" s="85" t="e">
        <f ca="true">+IF(AND(ISNUMBER(OFFSET('Water Data'!$G$9,0,10*ROW('Water Data'!G71))),'Data Summary'!CD77="Yes"),OFFSET('Water Data'!$G$9,0,10*ROW('Water Data'!G71)),NA())</f>
        <v>#N/A</v>
      </c>
      <c r="P77" s="85" t="e">
        <f ca="true">+IF(AND(ISNUMBER(OFFSET('Water Data'!$H$4,0,10*ROW('Water Data'!H71))),'Data Summary'!CE77="Yes"),100-OFFSET('Water Data'!$H$4,0,10*ROW('Water Data'!H71)),NA())</f>
        <v>#N/A</v>
      </c>
      <c r="Q77" s="85" t="e">
        <f ca="true">+IF(AND(ISNUMBER(OFFSET('Water Data'!$H$6,0,10*ROW('Water Data'!H71))),'Data Summary'!CF77="Yes"),OFFSET('Water Data'!$H$6,0,10*ROW('Water Data'!H71)),NA())</f>
        <v>#N/A</v>
      </c>
      <c r="R77" s="85" t="e">
        <f ca="true">+IF(AND(ISNUMBER(OFFSET('Water Data'!$H$9,0,10*ROW('Water Data'!H71))),'Data Summary'!CG77="Yes"),OFFSET('Water Data'!$H$9,0,10*ROW('Water Data'!H71)),NA())</f>
        <v>#N/A</v>
      </c>
      <c r="S77" s="85" t="e">
        <f ca="true">+IF(AND(ISNUMBER(OFFSET('Water Data'!$I$4,0,10*ROW('Water Data'!I71))),'Data Summary'!CH77="Yes"),100-OFFSET('Water Data'!$I$4,0,10*ROW('Water Data'!I71)),NA())</f>
        <v>#N/A</v>
      </c>
      <c r="T77" s="85" t="e">
        <f ca="true">+IF(AND(ISNUMBER(OFFSET('Water Data'!$I$6,0,10*ROW('Water Data'!I71))),'Data Summary'!CI77="Yes"),OFFSET('Water Data'!$I$6,0,10*ROW('Water Data'!I71)),NA())</f>
        <v>#N/A</v>
      </c>
      <c r="U77" s="85" t="e">
        <f ca="true">+IF(AND(ISNUMBER(OFFSET('Water Data'!$I$9,0,10*ROW('Water Data'!I71))),'Data Summary'!CJ77="Yes"),OFFSET('Water Data'!$I$9,0,10*ROW('Water Data'!I71)),NA())</f>
        <v>#N/A</v>
      </c>
      <c r="V77" s="86" t="e">
        <f ca="true">+IF(AND(ISNUMBER(OFFSET('Sanitation Data'!$D$4,0,10*ROW('Sanitation Data'!D71))),'Data Summary'!CK77="Yes"),100-OFFSET('Sanitation Data'!$D$4,0,10*ROW('Sanitation Data'!D71)),NA())</f>
        <v>#N/A</v>
      </c>
      <c r="W77" s="86" t="e">
        <f ca="true">+IF(AND(ISNUMBER(OFFSET('Sanitation Data'!$D$6,0,10*ROW('Sanitation Data'!D71))),'Data Summary'!CL77="Yes"),OFFSET('Sanitation Data'!$D$6,0,10*ROW('Sanitation Data'!D71)),NA())</f>
        <v>#N/A</v>
      </c>
      <c r="X77" s="86" t="e">
        <f ca="true">+IF(AND(ISNUMBER(OFFSET('Sanitation Data'!$D$10,0,10*ROW('Sanitation Data'!D71))),'Data Summary'!CM77="Yes"),OFFSET('Sanitation Data'!$D$10,0,10*ROW('Sanitation Data'!D71)),NA())</f>
        <v>#N/A</v>
      </c>
      <c r="Y77" s="86" t="e">
        <f ca="true">+IF(AND(ISNUMBER(OFFSET('Sanitation Data'!$D$11,0,10*ROW('Sanitation Data'!D71))),'Data Summary'!CN77="Yes"),OFFSET('Sanitation Data'!$D$11,0,10*ROW('Sanitation Data'!D71)),NA())</f>
        <v>#N/A</v>
      </c>
      <c r="Z77" s="86" t="e">
        <f ca="true">+IF(AND(ISNUMBER(OFFSET('Sanitation Data'!$D$12,0,10*ROW('Sanitation Data'!D71))),'Data Summary'!CO77="Yes"),OFFSET('Sanitation Data'!$D$12,0,10*ROW('Sanitation Data'!D71)),NA())</f>
        <v>#N/A</v>
      </c>
      <c r="AA77" s="86" t="e">
        <f ca="true">+IF(AND(ISNUMBER(OFFSET('Sanitation Data'!$E$4,0,10*ROW('Sanitation Data'!E71))),'Data Summary'!CP77="Yes"),100-OFFSET('Sanitation Data'!$E$4,0,10*ROW('Sanitation Data'!E71)),NA())</f>
        <v>#N/A</v>
      </c>
      <c r="AB77" s="86" t="e">
        <f ca="true">+IF(AND(ISNUMBER(OFFSET('Sanitation Data'!$E$6,0,10*ROW('Sanitation Data'!E71))),'Data Summary'!CQ77="Yes"),OFFSET('Sanitation Data'!$E$6,0,10*ROW('Sanitation Data'!E71)),NA())</f>
        <v>#N/A</v>
      </c>
      <c r="AC77" s="86" t="e">
        <f ca="true">+IF(AND(ISNUMBER(OFFSET('Sanitation Data'!$E$10,0,10*ROW('Sanitation Data'!E71))),'Data Summary'!CR77="Yes"),OFFSET('Sanitation Data'!$E$10,0,10*ROW('Sanitation Data'!E71)),NA())</f>
        <v>#N/A</v>
      </c>
      <c r="AD77" s="86" t="e">
        <f ca="true">+IF(AND(ISNUMBER(OFFSET('Sanitation Data'!$E$11,0,10*ROW('Sanitation Data'!E71))),'Data Summary'!CS77="Yes"),OFFSET('Sanitation Data'!$E$11,0,10*ROW('Sanitation Data'!E71)),NA())</f>
        <v>#N/A</v>
      </c>
      <c r="AE77" s="86" t="e">
        <f ca="true">+IF(AND(ISNUMBER(OFFSET('Sanitation Data'!$E$12,0,10*ROW('Sanitation Data'!E71))),'Data Summary'!CT77="Yes"),OFFSET('Sanitation Data'!$E$12,0,10*ROW('Sanitation Data'!E71)),NA())</f>
        <v>#N/A</v>
      </c>
      <c r="AF77" s="86" t="e">
        <f ca="true">+IF(AND(ISNUMBER(OFFSET('Sanitation Data'!$F$4,0,10*ROW('Sanitation Data'!F71))),'Data Summary'!CU77="Yes"),100-OFFSET('Sanitation Data'!$F$4,0,10*ROW('Sanitation Data'!F71)),NA())</f>
        <v>#N/A</v>
      </c>
      <c r="AG77" s="86" t="e">
        <f ca="true">+IF(AND(ISNUMBER(OFFSET('Sanitation Data'!$F$6,0,10*ROW('Sanitation Data'!F71))),'Data Summary'!CV77="Yes"),OFFSET('Sanitation Data'!$F$6,0,10*ROW('Sanitation Data'!F71)),NA())</f>
        <v>#N/A</v>
      </c>
      <c r="AH77" s="86" t="e">
        <f ca="true">+IF(AND(ISNUMBER(OFFSET('Sanitation Data'!$F$10,0,10*ROW('Sanitation Data'!F71))),'Data Summary'!CW77="Yes"),OFFSET('Sanitation Data'!$F$10,0,10*ROW('Sanitation Data'!F71)),NA())</f>
        <v>#N/A</v>
      </c>
      <c r="AI77" s="86" t="e">
        <f ca="true">+IF(AND(ISNUMBER(OFFSET('Sanitation Data'!$F$11,0,10*ROW('Sanitation Data'!F71))),'Data Summary'!CX77="Yes"),OFFSET('Sanitation Data'!$F$11,0,10*ROW('Sanitation Data'!F71)),NA())</f>
        <v>#N/A</v>
      </c>
      <c r="AJ77" s="86" t="e">
        <f ca="true">+IF(AND(ISNUMBER(OFFSET('Sanitation Data'!$F$12,0,10*ROW('Sanitation Data'!F71))),'Data Summary'!CY77="Yes"),OFFSET('Sanitation Data'!$F$12,0,10*ROW('Sanitation Data'!F71)),NA())</f>
        <v>#N/A</v>
      </c>
      <c r="AK77" s="86" t="e">
        <f ca="true">+IF(AND(ISNUMBER(OFFSET('Sanitation Data'!$G$4,0,10*ROW('Sanitation Data'!G71))),'Data Summary'!CZ77="Yes"),100-OFFSET('Sanitation Data'!$G$4,0,10*ROW('Sanitation Data'!G71)),NA())</f>
        <v>#N/A</v>
      </c>
      <c r="AL77" s="86" t="e">
        <f ca="true">+IF(AND(ISNUMBER(OFFSET('Sanitation Data'!$G$6,0,10*ROW('Sanitation Data'!G71))),'Data Summary'!DA77="Yes"),OFFSET('Sanitation Data'!$G$6,0,10*ROW('Sanitation Data'!G71)),NA())</f>
        <v>#N/A</v>
      </c>
      <c r="AM77" s="86" t="e">
        <f ca="true">+IF(AND(ISNUMBER(OFFSET('Sanitation Data'!$G$10,0,10*ROW('Sanitation Data'!G71))),'Data Summary'!DB77="Yes"),OFFSET('Sanitation Data'!$G$10,0,10*ROW('Sanitation Data'!G71)),NA())</f>
        <v>#N/A</v>
      </c>
      <c r="AN77" s="86" t="e">
        <f ca="true">+IF(AND(ISNUMBER(OFFSET('Sanitation Data'!$G$11,0,10*ROW('Sanitation Data'!G71))),'Data Summary'!DC77="Yes"),OFFSET('Sanitation Data'!$G$11,0,10*ROW('Sanitation Data'!G71)),NA())</f>
        <v>#N/A</v>
      </c>
      <c r="AO77" s="86" t="e">
        <f ca="true">+IF(AND(ISNUMBER(OFFSET('Sanitation Data'!$G$12,0,10*ROW('Sanitation Data'!G71))),'Data Summary'!DD77="Yes"),OFFSET('Sanitation Data'!$G$12,0,10*ROW('Sanitation Data'!G71)),NA())</f>
        <v>#N/A</v>
      </c>
      <c r="AP77" s="86" t="e">
        <f ca="true">+IF(AND(ISNUMBER(OFFSET('Sanitation Data'!$H$4,0,10*ROW('Sanitation Data'!H71))),'Data Summary'!DE77="Yes"),100-OFFSET('Sanitation Data'!$H$4,0,10*ROW('Sanitation Data'!H71)),NA())</f>
        <v>#N/A</v>
      </c>
      <c r="AQ77" s="86" t="e">
        <f ca="true">+IF(AND(ISNUMBER(OFFSET('Sanitation Data'!$H$6,0,10*ROW('Sanitation Data'!H71))),'Data Summary'!DF77="Yes"),OFFSET('Sanitation Data'!$H$6,0,10*ROW('Sanitation Data'!H71)),NA())</f>
        <v>#N/A</v>
      </c>
      <c r="AR77" s="86" t="e">
        <f ca="true">+IF(AND(ISNUMBER(OFFSET('Sanitation Data'!$H$10,0,10*ROW('Sanitation Data'!H71))),'Data Summary'!DG77="Yes"),OFFSET('Sanitation Data'!$H$10,0,10*ROW('Sanitation Data'!H71)),NA())</f>
        <v>#N/A</v>
      </c>
      <c r="AS77" s="86" t="e">
        <f ca="true">+IF(AND(ISNUMBER(OFFSET('Sanitation Data'!$H$11,0,10*ROW('Sanitation Data'!H71))),'Data Summary'!DH77="Yes"),OFFSET('Sanitation Data'!$H$11,0,10*ROW('Sanitation Data'!H71)),NA())</f>
        <v>#N/A</v>
      </c>
      <c r="AT77" s="86" t="e">
        <f ca="true">+IF(AND(ISNUMBER(OFFSET('Sanitation Data'!$H$12,0,10*ROW('Sanitation Data'!H71))),'Data Summary'!DI77="Yes"),OFFSET('Sanitation Data'!$H$12,0,10*ROW('Sanitation Data'!H71)),NA())</f>
        <v>#N/A</v>
      </c>
      <c r="AU77" s="86" t="e">
        <f ca="true">+IF(AND(ISNUMBER(OFFSET('Sanitation Data'!$I$4,0,10*ROW('Sanitation Data'!I71))),'Data Summary'!DJ77="Yes"),100-OFFSET('Sanitation Data'!$I$4,0,10*ROW('Sanitation Data'!I71)),NA())</f>
        <v>#N/A</v>
      </c>
      <c r="AV77" s="86" t="e">
        <f ca="true">+IF(AND(ISNUMBER(OFFSET('Sanitation Data'!$I$6,0,10*ROW('Sanitation Data'!I71))),'Data Summary'!DK77="Yes"),OFFSET('Sanitation Data'!$I$6,0,10*ROW('Sanitation Data'!I71)),NA())</f>
        <v>#N/A</v>
      </c>
      <c r="AW77" s="86" t="e">
        <f ca="true">+IF(AND(ISNUMBER(OFFSET('Sanitation Data'!$I$10,0,10*ROW('Sanitation Data'!I71))),'Data Summary'!DL77="Yes"),OFFSET('Sanitation Data'!$I$10,0,10*ROW('Sanitation Data'!I71)),NA())</f>
        <v>#N/A</v>
      </c>
      <c r="AX77" s="86" t="e">
        <f ca="true">+IF(AND(ISNUMBER(OFFSET('Sanitation Data'!$I$11,0,10*ROW('Sanitation Data'!I71))),'Data Summary'!DM77="Yes"),OFFSET('Sanitation Data'!$I$11,0,10*ROW('Sanitation Data'!I71)),NA())</f>
        <v>#N/A</v>
      </c>
      <c r="AY77" s="86" t="e">
        <f ca="true">+IF(AND(ISNUMBER(OFFSET('Sanitation Data'!$I$12,0,10*ROW('Sanitation Data'!I71))),'Data Summary'!DN77="Yes"),OFFSET('Sanitation Data'!$I$12,0,10*ROW('Sanitation Data'!I71)),NA())</f>
        <v>#N/A</v>
      </c>
      <c r="AZ77" s="87" t="e">
        <f ca="true">+IF(AND(ISNUMBER(OFFSET('Hygiene Data'!$D$5,0,10*ROW('Hygiene Data'!D71))),'Data Summary'!DO77="Yes"),OFFSET('Hygiene Data'!$D$5,0,10*ROW('Hygiene Data'!D71)),NA())</f>
        <v>#N/A</v>
      </c>
      <c r="BA77" s="87" t="e">
        <f ca="true">+IF(AND(ISNUMBER(OFFSET('Hygiene Data'!$D$7,0,10*ROW('Hygiene Data'!D71))),'Data Summary'!DP77="Yes"),OFFSET('Hygiene Data'!$D$7,0,10*ROW('Hygiene Data'!D71)),NA())</f>
        <v>#N/A</v>
      </c>
      <c r="BB77" s="87" t="e">
        <f ca="true">+IF(AND(ISNUMBER(OFFSET('Hygiene Data'!$D$9,0,10*ROW('Hygiene Data'!D71))),'Data Summary'!DQ77="Yes"),OFFSET('Hygiene Data'!$D$9,0,10*ROW('Hygiene Data'!D71)),NA())</f>
        <v>#N/A</v>
      </c>
      <c r="BC77" s="87" t="e">
        <f ca="true">+IF(AND(ISNUMBER(OFFSET('Hygiene Data'!$E$5,0,10*ROW('Hygiene Data'!E71))),'Data Summary'!DR77="Yes"),OFFSET('Hygiene Data'!$E$5,0,10*ROW('Hygiene Data'!E71)),NA())</f>
        <v>#N/A</v>
      </c>
      <c r="BD77" s="87" t="e">
        <f ca="true">+IF(AND(ISNUMBER(OFFSET('Hygiene Data'!$E$7,0,10*ROW('Hygiene Data'!E71))),'Data Summary'!DS77="Yes"),OFFSET('Hygiene Data'!$E$7,0,10*ROW('Hygiene Data'!E71)),NA())</f>
        <v>#N/A</v>
      </c>
      <c r="BE77" s="87" t="e">
        <f ca="true">+IF(AND(ISNUMBER(OFFSET('Hygiene Data'!$E$9,0,10*ROW('Hygiene Data'!E71))),'Data Summary'!DT77="Yes"),OFFSET('Hygiene Data'!$E$9,0,10*ROW('Hygiene Data'!E71)),NA())</f>
        <v>#N/A</v>
      </c>
      <c r="BF77" s="87" t="e">
        <f ca="true">+IF(AND(ISNUMBER(OFFSET('Hygiene Data'!$F$5,0,10*ROW('Hygiene Data'!F71))),'Data Summary'!DU77="Yes"),OFFSET('Hygiene Data'!$F$5,0,10*ROW('Hygiene Data'!F71)),NA())</f>
        <v>#N/A</v>
      </c>
      <c r="BG77" s="87" t="e">
        <f ca="true">+IF(AND(ISNUMBER(OFFSET('Hygiene Data'!$F$7,0,10*ROW('Hygiene Data'!F71))),'Data Summary'!DV77="Yes"),OFFSET('Hygiene Data'!$F$7,0,10*ROW('Hygiene Data'!F71)),NA())</f>
        <v>#N/A</v>
      </c>
      <c r="BH77" s="87" t="e">
        <f ca="true">+IF(AND(ISNUMBER(OFFSET('Hygiene Data'!$F$9,0,10*ROW('Hygiene Data'!F71))),'Data Summary'!DW77="Yes"),OFFSET('Hygiene Data'!$F$9,0,10*ROW('Hygiene Data'!F71)),NA())</f>
        <v>#N/A</v>
      </c>
      <c r="BI77" s="87" t="e">
        <f ca="true">+IF(AND(ISNUMBER(OFFSET('Hygiene Data'!$G$5,0,10*ROW('Hygiene Data'!G71))),'Data Summary'!DX77="Yes"),OFFSET('Hygiene Data'!$G$5,0,10*ROW('Hygiene Data'!G71)),NA())</f>
        <v>#N/A</v>
      </c>
      <c r="BJ77" s="87" t="e">
        <f ca="true">+IF(AND(ISNUMBER(OFFSET('Hygiene Data'!$G$7,0,10*ROW('Hygiene Data'!G71))),'Data Summary'!DY77="Yes"),OFFSET('Hygiene Data'!$G$7,0,10*ROW('Hygiene Data'!G71)),NA())</f>
        <v>#N/A</v>
      </c>
      <c r="BK77" s="87" t="e">
        <f ca="true">+IF(AND(ISNUMBER(OFFSET('Hygiene Data'!$G$9,0,10*ROW('Hygiene Data'!G71))),'Data Summary'!DZ77="Yes"),OFFSET('Hygiene Data'!$G$9,0,10*ROW('Hygiene Data'!G71)),NA())</f>
        <v>#N/A</v>
      </c>
      <c r="BL77" s="87" t="e">
        <f ca="true">+IF(AND(ISNUMBER(OFFSET('Hygiene Data'!$H$5,0,10*ROW('Hygiene Data'!H71))),'Data Summary'!EA77="Yes"),OFFSET('Hygiene Data'!$H$5,0,10*ROW('Hygiene Data'!H71)),NA())</f>
        <v>#N/A</v>
      </c>
      <c r="BM77" s="87" t="e">
        <f ca="true">+IF(AND(ISNUMBER(OFFSET('Hygiene Data'!$H$7,0,10*ROW('Hygiene Data'!H71))),'Data Summary'!EB77="Yes"),OFFSET('Hygiene Data'!$H$7,0,10*ROW('Hygiene Data'!H71)),NA())</f>
        <v>#N/A</v>
      </c>
      <c r="BN77" s="87" t="e">
        <f ca="true">+IF(AND(ISNUMBER(OFFSET('Hygiene Data'!$H$9,0,10*ROW('Hygiene Data'!H71))),'Data Summary'!EC77="Yes"),OFFSET('Hygiene Data'!$H$9,0,10*ROW('Hygiene Data'!H71)),NA())</f>
        <v>#N/A</v>
      </c>
      <c r="BO77" s="87" t="e">
        <f ca="true">+IF(AND(ISNUMBER(OFFSET('Hygiene Data'!$I$5,0,10*ROW('Hygiene Data'!I71))),'Data Summary'!ED77="Yes"),OFFSET('Hygiene Data'!$I$5,0,10*ROW('Hygiene Data'!I71)),NA())</f>
        <v>#N/A</v>
      </c>
      <c r="BP77" s="87" t="e">
        <f ca="true">+IF(AND(ISNUMBER(OFFSET('Hygiene Data'!$I$7,0,10*ROW('Hygiene Data'!I71))),'Data Summary'!EE77="Yes"),OFFSET('Hygiene Data'!$I$7,0,10*ROW('Hygiene Data'!I71)),NA())</f>
        <v>#N/A</v>
      </c>
      <c r="BQ77" s="87" t="e">
        <f ca="true">+IF(AND(ISNUMBER(OFFSET('Hygiene Data'!$I$9,0,10*ROW('Hygiene Data'!I71))),'Data Summary'!EF77="Yes"),OFFSET('Hygiene Data'!$I$9,0,10*ROW('Hygiene Data'!I71)),NA())</f>
        <v>#N/A</v>
      </c>
    </row>
    <row xmlns:x14ac="http://schemas.microsoft.com/office/spreadsheetml/2009/9/ac" r="78" x14ac:dyDescent="0.2">
      <c r="A78" s="319" t="e">
        <f ca="true">+RIGHT('Data Summary'!A78,LEN('Data Summary'!A78)-9)</f>
        <v>#VALUE!</v>
      </c>
      <c r="B78" s="32" t="str">
        <f ca="true">+IF(ISTEXT('Data Summary'!B78),'Data Summary'!B78,"")</f>
        <v/>
      </c>
      <c r="C78" s="318" t="e">
        <f ca="true">+VALUE('Data Summary'!C78)</f>
        <v>#VALUE!</v>
      </c>
      <c r="D78" s="85" t="e">
        <f ca="true">+IF(AND(ISNUMBER(OFFSET('Water Data'!$D$4,0,10*ROW('Water Data'!D72))),'Data Summary'!BS78="Yes"),100-OFFSET('Water Data'!$D$4,0,10*ROW('Water Data'!D72)),NA())</f>
        <v>#N/A</v>
      </c>
      <c r="E78" s="85" t="e">
        <f ca="true">+IF(AND(ISNUMBER(OFFSET('Water Data'!$D$6,0,10*ROW('Water Data'!D72))),'Data Summary'!BT78="Yes"),OFFSET('Water Data'!$D$6,0,10*ROW('Water Data'!D72)),NA())</f>
        <v>#N/A</v>
      </c>
      <c r="F78" s="85" t="e">
        <f ca="true">+IF(AND(ISNUMBER(OFFSET('Water Data'!$D$9,0,10*ROW('Water Data'!D72))),'Data Summary'!BU78="Yes"),OFFSET('Water Data'!$D$9,0,10*ROW('Water Data'!D72)),NA())</f>
        <v>#N/A</v>
      </c>
      <c r="G78" s="85" t="e">
        <f ca="true">+IF(AND(ISNUMBER(OFFSET('Water Data'!$E$4,0,10*ROW('Water Data'!E72))),'Data Summary'!BV78="Yes"),100-OFFSET('Water Data'!$E$4,0,10*ROW('Water Data'!E72)),NA())</f>
        <v>#N/A</v>
      </c>
      <c r="H78" s="85" t="e">
        <f ca="true">+IF(AND(ISNUMBER(OFFSET('Water Data'!$E$6,0,10*ROW('Water Data'!E72))),'Data Summary'!BW78="Yes"),OFFSET('Water Data'!$E$6,0,10*ROW('Water Data'!E72)),NA())</f>
        <v>#N/A</v>
      </c>
      <c r="I78" s="85" t="e">
        <f ca="true">+IF(AND(ISNUMBER(OFFSET('Water Data'!$E$9,0,10*ROW('Water Data'!E72))),'Data Summary'!BX78="Yes"),OFFSET('Water Data'!$E$9,0,10*ROW('Water Data'!E72)),NA())</f>
        <v>#N/A</v>
      </c>
      <c r="J78" s="85" t="e">
        <f ca="true">+IF(AND(ISNUMBER(OFFSET('Water Data'!$F$4,0,10*ROW('Water Data'!F72))),'Data Summary'!BY78="Yes"),100-OFFSET('Water Data'!$F$4,0,10*ROW('Water Data'!F72)),NA())</f>
        <v>#N/A</v>
      </c>
      <c r="K78" s="85" t="e">
        <f ca="true">+IF(AND(ISNUMBER(OFFSET('Water Data'!$F$6,0,10*ROW('Water Data'!F72))),'Data Summary'!BZ78="Yes"),OFFSET('Water Data'!$F$6,0,10*ROW('Water Data'!F72)),NA())</f>
        <v>#N/A</v>
      </c>
      <c r="L78" s="85" t="e">
        <f ca="true">+IF(AND(ISNUMBER(OFFSET('Water Data'!$F$9,0,10*ROW('Water Data'!F72))),'Data Summary'!CA78="Yes"),OFFSET('Water Data'!$F$9,0,10*ROW('Water Data'!F72)),NA())</f>
        <v>#N/A</v>
      </c>
      <c r="M78" s="85" t="e">
        <f ca="true">+IF(AND(ISNUMBER(OFFSET('Water Data'!$G$4,0,10*ROW('Water Data'!G72))),'Data Summary'!CB78="Yes"),100-OFFSET('Water Data'!$G$4,0,10*ROW('Water Data'!G72)),NA())</f>
        <v>#N/A</v>
      </c>
      <c r="N78" s="85" t="e">
        <f ca="true">+IF(AND(ISNUMBER(OFFSET('Water Data'!$G$6,0,10*ROW('Water Data'!G72))),'Data Summary'!CC78="Yes"),OFFSET('Water Data'!$G$6,0,10*ROW('Water Data'!G72)),NA())</f>
        <v>#N/A</v>
      </c>
      <c r="O78" s="85" t="e">
        <f ca="true">+IF(AND(ISNUMBER(OFFSET('Water Data'!$G$9,0,10*ROW('Water Data'!G72))),'Data Summary'!CD78="Yes"),OFFSET('Water Data'!$G$9,0,10*ROW('Water Data'!G72)),NA())</f>
        <v>#N/A</v>
      </c>
      <c r="P78" s="85" t="e">
        <f ca="true">+IF(AND(ISNUMBER(OFFSET('Water Data'!$H$4,0,10*ROW('Water Data'!H72))),'Data Summary'!CE78="Yes"),100-OFFSET('Water Data'!$H$4,0,10*ROW('Water Data'!H72)),NA())</f>
        <v>#N/A</v>
      </c>
      <c r="Q78" s="85" t="e">
        <f ca="true">+IF(AND(ISNUMBER(OFFSET('Water Data'!$H$6,0,10*ROW('Water Data'!H72))),'Data Summary'!CF78="Yes"),OFFSET('Water Data'!$H$6,0,10*ROW('Water Data'!H72)),NA())</f>
        <v>#N/A</v>
      </c>
      <c r="R78" s="85" t="e">
        <f ca="true">+IF(AND(ISNUMBER(OFFSET('Water Data'!$H$9,0,10*ROW('Water Data'!H72))),'Data Summary'!CG78="Yes"),OFFSET('Water Data'!$H$9,0,10*ROW('Water Data'!H72)),NA())</f>
        <v>#N/A</v>
      </c>
      <c r="S78" s="85" t="e">
        <f ca="true">+IF(AND(ISNUMBER(OFFSET('Water Data'!$I$4,0,10*ROW('Water Data'!I72))),'Data Summary'!CH78="Yes"),100-OFFSET('Water Data'!$I$4,0,10*ROW('Water Data'!I72)),NA())</f>
        <v>#N/A</v>
      </c>
      <c r="T78" s="85" t="e">
        <f ca="true">+IF(AND(ISNUMBER(OFFSET('Water Data'!$I$6,0,10*ROW('Water Data'!I72))),'Data Summary'!CI78="Yes"),OFFSET('Water Data'!$I$6,0,10*ROW('Water Data'!I72)),NA())</f>
        <v>#N/A</v>
      </c>
      <c r="U78" s="85" t="e">
        <f ca="true">+IF(AND(ISNUMBER(OFFSET('Water Data'!$I$9,0,10*ROW('Water Data'!I72))),'Data Summary'!CJ78="Yes"),OFFSET('Water Data'!$I$9,0,10*ROW('Water Data'!I72)),NA())</f>
        <v>#N/A</v>
      </c>
      <c r="V78" s="86" t="e">
        <f ca="true">+IF(AND(ISNUMBER(OFFSET('Sanitation Data'!$D$4,0,10*ROW('Sanitation Data'!D72))),'Data Summary'!CK78="Yes"),100-OFFSET('Sanitation Data'!$D$4,0,10*ROW('Sanitation Data'!D72)),NA())</f>
        <v>#N/A</v>
      </c>
      <c r="W78" s="86" t="e">
        <f ca="true">+IF(AND(ISNUMBER(OFFSET('Sanitation Data'!$D$6,0,10*ROW('Sanitation Data'!D72))),'Data Summary'!CL78="Yes"),OFFSET('Sanitation Data'!$D$6,0,10*ROW('Sanitation Data'!D72)),NA())</f>
        <v>#N/A</v>
      </c>
      <c r="X78" s="86" t="e">
        <f ca="true">+IF(AND(ISNUMBER(OFFSET('Sanitation Data'!$D$10,0,10*ROW('Sanitation Data'!D72))),'Data Summary'!CM78="Yes"),OFFSET('Sanitation Data'!$D$10,0,10*ROW('Sanitation Data'!D72)),NA())</f>
        <v>#N/A</v>
      </c>
      <c r="Y78" s="86" t="e">
        <f ca="true">+IF(AND(ISNUMBER(OFFSET('Sanitation Data'!$D$11,0,10*ROW('Sanitation Data'!D72))),'Data Summary'!CN78="Yes"),OFFSET('Sanitation Data'!$D$11,0,10*ROW('Sanitation Data'!D72)),NA())</f>
        <v>#N/A</v>
      </c>
      <c r="Z78" s="86" t="e">
        <f ca="true">+IF(AND(ISNUMBER(OFFSET('Sanitation Data'!$D$12,0,10*ROW('Sanitation Data'!D72))),'Data Summary'!CO78="Yes"),OFFSET('Sanitation Data'!$D$12,0,10*ROW('Sanitation Data'!D72)),NA())</f>
        <v>#N/A</v>
      </c>
      <c r="AA78" s="86" t="e">
        <f ca="true">+IF(AND(ISNUMBER(OFFSET('Sanitation Data'!$E$4,0,10*ROW('Sanitation Data'!E72))),'Data Summary'!CP78="Yes"),100-OFFSET('Sanitation Data'!$E$4,0,10*ROW('Sanitation Data'!E72)),NA())</f>
        <v>#N/A</v>
      </c>
      <c r="AB78" s="86" t="e">
        <f ca="true">+IF(AND(ISNUMBER(OFFSET('Sanitation Data'!$E$6,0,10*ROW('Sanitation Data'!E72))),'Data Summary'!CQ78="Yes"),OFFSET('Sanitation Data'!$E$6,0,10*ROW('Sanitation Data'!E72)),NA())</f>
        <v>#N/A</v>
      </c>
      <c r="AC78" s="86" t="e">
        <f ca="true">+IF(AND(ISNUMBER(OFFSET('Sanitation Data'!$E$10,0,10*ROW('Sanitation Data'!E72))),'Data Summary'!CR78="Yes"),OFFSET('Sanitation Data'!$E$10,0,10*ROW('Sanitation Data'!E72)),NA())</f>
        <v>#N/A</v>
      </c>
      <c r="AD78" s="86" t="e">
        <f ca="true">+IF(AND(ISNUMBER(OFFSET('Sanitation Data'!$E$11,0,10*ROW('Sanitation Data'!E72))),'Data Summary'!CS78="Yes"),OFFSET('Sanitation Data'!$E$11,0,10*ROW('Sanitation Data'!E72)),NA())</f>
        <v>#N/A</v>
      </c>
      <c r="AE78" s="86" t="e">
        <f ca="true">+IF(AND(ISNUMBER(OFFSET('Sanitation Data'!$E$12,0,10*ROW('Sanitation Data'!E72))),'Data Summary'!CT78="Yes"),OFFSET('Sanitation Data'!$E$12,0,10*ROW('Sanitation Data'!E72)),NA())</f>
        <v>#N/A</v>
      </c>
      <c r="AF78" s="86" t="e">
        <f ca="true">+IF(AND(ISNUMBER(OFFSET('Sanitation Data'!$F$4,0,10*ROW('Sanitation Data'!F72))),'Data Summary'!CU78="Yes"),100-OFFSET('Sanitation Data'!$F$4,0,10*ROW('Sanitation Data'!F72)),NA())</f>
        <v>#N/A</v>
      </c>
      <c r="AG78" s="86" t="e">
        <f ca="true">+IF(AND(ISNUMBER(OFFSET('Sanitation Data'!$F$6,0,10*ROW('Sanitation Data'!F72))),'Data Summary'!CV78="Yes"),OFFSET('Sanitation Data'!$F$6,0,10*ROW('Sanitation Data'!F72)),NA())</f>
        <v>#N/A</v>
      </c>
      <c r="AH78" s="86" t="e">
        <f ca="true">+IF(AND(ISNUMBER(OFFSET('Sanitation Data'!$F$10,0,10*ROW('Sanitation Data'!F72))),'Data Summary'!CW78="Yes"),OFFSET('Sanitation Data'!$F$10,0,10*ROW('Sanitation Data'!F72)),NA())</f>
        <v>#N/A</v>
      </c>
      <c r="AI78" s="86" t="e">
        <f ca="true">+IF(AND(ISNUMBER(OFFSET('Sanitation Data'!$F$11,0,10*ROW('Sanitation Data'!F72))),'Data Summary'!CX78="Yes"),OFFSET('Sanitation Data'!$F$11,0,10*ROW('Sanitation Data'!F72)),NA())</f>
        <v>#N/A</v>
      </c>
      <c r="AJ78" s="86" t="e">
        <f ca="true">+IF(AND(ISNUMBER(OFFSET('Sanitation Data'!$F$12,0,10*ROW('Sanitation Data'!F72))),'Data Summary'!CY78="Yes"),OFFSET('Sanitation Data'!$F$12,0,10*ROW('Sanitation Data'!F72)),NA())</f>
        <v>#N/A</v>
      </c>
      <c r="AK78" s="86" t="e">
        <f ca="true">+IF(AND(ISNUMBER(OFFSET('Sanitation Data'!$G$4,0,10*ROW('Sanitation Data'!G72))),'Data Summary'!CZ78="Yes"),100-OFFSET('Sanitation Data'!$G$4,0,10*ROW('Sanitation Data'!G72)),NA())</f>
        <v>#N/A</v>
      </c>
      <c r="AL78" s="86" t="e">
        <f ca="true">+IF(AND(ISNUMBER(OFFSET('Sanitation Data'!$G$6,0,10*ROW('Sanitation Data'!G72))),'Data Summary'!DA78="Yes"),OFFSET('Sanitation Data'!$G$6,0,10*ROW('Sanitation Data'!G72)),NA())</f>
        <v>#N/A</v>
      </c>
      <c r="AM78" s="86" t="e">
        <f ca="true">+IF(AND(ISNUMBER(OFFSET('Sanitation Data'!$G$10,0,10*ROW('Sanitation Data'!G72))),'Data Summary'!DB78="Yes"),OFFSET('Sanitation Data'!$G$10,0,10*ROW('Sanitation Data'!G72)),NA())</f>
        <v>#N/A</v>
      </c>
      <c r="AN78" s="86" t="e">
        <f ca="true">+IF(AND(ISNUMBER(OFFSET('Sanitation Data'!$G$11,0,10*ROW('Sanitation Data'!G72))),'Data Summary'!DC78="Yes"),OFFSET('Sanitation Data'!$G$11,0,10*ROW('Sanitation Data'!G72)),NA())</f>
        <v>#N/A</v>
      </c>
      <c r="AO78" s="86" t="e">
        <f ca="true">+IF(AND(ISNUMBER(OFFSET('Sanitation Data'!$G$12,0,10*ROW('Sanitation Data'!G72))),'Data Summary'!DD78="Yes"),OFFSET('Sanitation Data'!$G$12,0,10*ROW('Sanitation Data'!G72)),NA())</f>
        <v>#N/A</v>
      </c>
      <c r="AP78" s="86" t="e">
        <f ca="true">+IF(AND(ISNUMBER(OFFSET('Sanitation Data'!$H$4,0,10*ROW('Sanitation Data'!H72))),'Data Summary'!DE78="Yes"),100-OFFSET('Sanitation Data'!$H$4,0,10*ROW('Sanitation Data'!H72)),NA())</f>
        <v>#N/A</v>
      </c>
      <c r="AQ78" s="86" t="e">
        <f ca="true">+IF(AND(ISNUMBER(OFFSET('Sanitation Data'!$H$6,0,10*ROW('Sanitation Data'!H72))),'Data Summary'!DF78="Yes"),OFFSET('Sanitation Data'!$H$6,0,10*ROW('Sanitation Data'!H72)),NA())</f>
        <v>#N/A</v>
      </c>
      <c r="AR78" s="86" t="e">
        <f ca="true">+IF(AND(ISNUMBER(OFFSET('Sanitation Data'!$H$10,0,10*ROW('Sanitation Data'!H72))),'Data Summary'!DG78="Yes"),OFFSET('Sanitation Data'!$H$10,0,10*ROW('Sanitation Data'!H72)),NA())</f>
        <v>#N/A</v>
      </c>
      <c r="AS78" s="86" t="e">
        <f ca="true">+IF(AND(ISNUMBER(OFFSET('Sanitation Data'!$H$11,0,10*ROW('Sanitation Data'!H72))),'Data Summary'!DH78="Yes"),OFFSET('Sanitation Data'!$H$11,0,10*ROW('Sanitation Data'!H72)),NA())</f>
        <v>#N/A</v>
      </c>
      <c r="AT78" s="86" t="e">
        <f ca="true">+IF(AND(ISNUMBER(OFFSET('Sanitation Data'!$H$12,0,10*ROW('Sanitation Data'!H72))),'Data Summary'!DI78="Yes"),OFFSET('Sanitation Data'!$H$12,0,10*ROW('Sanitation Data'!H72)),NA())</f>
        <v>#N/A</v>
      </c>
      <c r="AU78" s="86" t="e">
        <f ca="true">+IF(AND(ISNUMBER(OFFSET('Sanitation Data'!$I$4,0,10*ROW('Sanitation Data'!I72))),'Data Summary'!DJ78="Yes"),100-OFFSET('Sanitation Data'!$I$4,0,10*ROW('Sanitation Data'!I72)),NA())</f>
        <v>#N/A</v>
      </c>
      <c r="AV78" s="86" t="e">
        <f ca="true">+IF(AND(ISNUMBER(OFFSET('Sanitation Data'!$I$6,0,10*ROW('Sanitation Data'!I72))),'Data Summary'!DK78="Yes"),OFFSET('Sanitation Data'!$I$6,0,10*ROW('Sanitation Data'!I72)),NA())</f>
        <v>#N/A</v>
      </c>
      <c r="AW78" s="86" t="e">
        <f ca="true">+IF(AND(ISNUMBER(OFFSET('Sanitation Data'!$I$10,0,10*ROW('Sanitation Data'!I72))),'Data Summary'!DL78="Yes"),OFFSET('Sanitation Data'!$I$10,0,10*ROW('Sanitation Data'!I72)),NA())</f>
        <v>#N/A</v>
      </c>
      <c r="AX78" s="86" t="e">
        <f ca="true">+IF(AND(ISNUMBER(OFFSET('Sanitation Data'!$I$11,0,10*ROW('Sanitation Data'!I72))),'Data Summary'!DM78="Yes"),OFFSET('Sanitation Data'!$I$11,0,10*ROW('Sanitation Data'!I72)),NA())</f>
        <v>#N/A</v>
      </c>
      <c r="AY78" s="86" t="e">
        <f ca="true">+IF(AND(ISNUMBER(OFFSET('Sanitation Data'!$I$12,0,10*ROW('Sanitation Data'!I72))),'Data Summary'!DN78="Yes"),OFFSET('Sanitation Data'!$I$12,0,10*ROW('Sanitation Data'!I72)),NA())</f>
        <v>#N/A</v>
      </c>
      <c r="AZ78" s="87" t="e">
        <f ca="true">+IF(AND(ISNUMBER(OFFSET('Hygiene Data'!$D$5,0,10*ROW('Hygiene Data'!D72))),'Data Summary'!DO78="Yes"),OFFSET('Hygiene Data'!$D$5,0,10*ROW('Hygiene Data'!D72)),NA())</f>
        <v>#N/A</v>
      </c>
      <c r="BA78" s="87" t="e">
        <f ca="true">+IF(AND(ISNUMBER(OFFSET('Hygiene Data'!$D$7,0,10*ROW('Hygiene Data'!D72))),'Data Summary'!DP78="Yes"),OFFSET('Hygiene Data'!$D$7,0,10*ROW('Hygiene Data'!D72)),NA())</f>
        <v>#N/A</v>
      </c>
      <c r="BB78" s="87" t="e">
        <f ca="true">+IF(AND(ISNUMBER(OFFSET('Hygiene Data'!$D$9,0,10*ROW('Hygiene Data'!D72))),'Data Summary'!DQ78="Yes"),OFFSET('Hygiene Data'!$D$9,0,10*ROW('Hygiene Data'!D72)),NA())</f>
        <v>#N/A</v>
      </c>
      <c r="BC78" s="87" t="e">
        <f ca="true">+IF(AND(ISNUMBER(OFFSET('Hygiene Data'!$E$5,0,10*ROW('Hygiene Data'!E72))),'Data Summary'!DR78="Yes"),OFFSET('Hygiene Data'!$E$5,0,10*ROW('Hygiene Data'!E72)),NA())</f>
        <v>#N/A</v>
      </c>
      <c r="BD78" s="87" t="e">
        <f ca="true">+IF(AND(ISNUMBER(OFFSET('Hygiene Data'!$E$7,0,10*ROW('Hygiene Data'!E72))),'Data Summary'!DS78="Yes"),OFFSET('Hygiene Data'!$E$7,0,10*ROW('Hygiene Data'!E72)),NA())</f>
        <v>#N/A</v>
      </c>
      <c r="BE78" s="87" t="e">
        <f ca="true">+IF(AND(ISNUMBER(OFFSET('Hygiene Data'!$E$9,0,10*ROW('Hygiene Data'!E72))),'Data Summary'!DT78="Yes"),OFFSET('Hygiene Data'!$E$9,0,10*ROW('Hygiene Data'!E72)),NA())</f>
        <v>#N/A</v>
      </c>
      <c r="BF78" s="87" t="e">
        <f ca="true">+IF(AND(ISNUMBER(OFFSET('Hygiene Data'!$F$5,0,10*ROW('Hygiene Data'!F72))),'Data Summary'!DU78="Yes"),OFFSET('Hygiene Data'!$F$5,0,10*ROW('Hygiene Data'!F72)),NA())</f>
        <v>#N/A</v>
      </c>
      <c r="BG78" s="87" t="e">
        <f ca="true">+IF(AND(ISNUMBER(OFFSET('Hygiene Data'!$F$7,0,10*ROW('Hygiene Data'!F72))),'Data Summary'!DV78="Yes"),OFFSET('Hygiene Data'!$F$7,0,10*ROW('Hygiene Data'!F72)),NA())</f>
        <v>#N/A</v>
      </c>
      <c r="BH78" s="87" t="e">
        <f ca="true">+IF(AND(ISNUMBER(OFFSET('Hygiene Data'!$F$9,0,10*ROW('Hygiene Data'!F72))),'Data Summary'!DW78="Yes"),OFFSET('Hygiene Data'!$F$9,0,10*ROW('Hygiene Data'!F72)),NA())</f>
        <v>#N/A</v>
      </c>
      <c r="BI78" s="87" t="e">
        <f ca="true">+IF(AND(ISNUMBER(OFFSET('Hygiene Data'!$G$5,0,10*ROW('Hygiene Data'!G72))),'Data Summary'!DX78="Yes"),OFFSET('Hygiene Data'!$G$5,0,10*ROW('Hygiene Data'!G72)),NA())</f>
        <v>#N/A</v>
      </c>
      <c r="BJ78" s="87" t="e">
        <f ca="true">+IF(AND(ISNUMBER(OFFSET('Hygiene Data'!$G$7,0,10*ROW('Hygiene Data'!G72))),'Data Summary'!DY78="Yes"),OFFSET('Hygiene Data'!$G$7,0,10*ROW('Hygiene Data'!G72)),NA())</f>
        <v>#N/A</v>
      </c>
      <c r="BK78" s="87" t="e">
        <f ca="true">+IF(AND(ISNUMBER(OFFSET('Hygiene Data'!$G$9,0,10*ROW('Hygiene Data'!G72))),'Data Summary'!DZ78="Yes"),OFFSET('Hygiene Data'!$G$9,0,10*ROW('Hygiene Data'!G72)),NA())</f>
        <v>#N/A</v>
      </c>
      <c r="BL78" s="87" t="e">
        <f ca="true">+IF(AND(ISNUMBER(OFFSET('Hygiene Data'!$H$5,0,10*ROW('Hygiene Data'!H72))),'Data Summary'!EA78="Yes"),OFFSET('Hygiene Data'!$H$5,0,10*ROW('Hygiene Data'!H72)),NA())</f>
        <v>#N/A</v>
      </c>
      <c r="BM78" s="87" t="e">
        <f ca="true">+IF(AND(ISNUMBER(OFFSET('Hygiene Data'!$H$7,0,10*ROW('Hygiene Data'!H72))),'Data Summary'!EB78="Yes"),OFFSET('Hygiene Data'!$H$7,0,10*ROW('Hygiene Data'!H72)),NA())</f>
        <v>#N/A</v>
      </c>
      <c r="BN78" s="87" t="e">
        <f ca="true">+IF(AND(ISNUMBER(OFFSET('Hygiene Data'!$H$9,0,10*ROW('Hygiene Data'!H72))),'Data Summary'!EC78="Yes"),OFFSET('Hygiene Data'!$H$9,0,10*ROW('Hygiene Data'!H72)),NA())</f>
        <v>#N/A</v>
      </c>
      <c r="BO78" s="87" t="e">
        <f ca="true">+IF(AND(ISNUMBER(OFFSET('Hygiene Data'!$I$5,0,10*ROW('Hygiene Data'!I72))),'Data Summary'!ED78="Yes"),OFFSET('Hygiene Data'!$I$5,0,10*ROW('Hygiene Data'!I72)),NA())</f>
        <v>#N/A</v>
      </c>
      <c r="BP78" s="87" t="e">
        <f ca="true">+IF(AND(ISNUMBER(OFFSET('Hygiene Data'!$I$7,0,10*ROW('Hygiene Data'!I72))),'Data Summary'!EE78="Yes"),OFFSET('Hygiene Data'!$I$7,0,10*ROW('Hygiene Data'!I72)),NA())</f>
        <v>#N/A</v>
      </c>
      <c r="BQ78" s="87" t="e">
        <f ca="true">+IF(AND(ISNUMBER(OFFSET('Hygiene Data'!$I$9,0,10*ROW('Hygiene Data'!I72))),'Data Summary'!EF78="Yes"),OFFSET('Hygiene Data'!$I$9,0,10*ROW('Hygiene Data'!I72)),NA())</f>
        <v>#N/A</v>
      </c>
    </row>
    <row xmlns:x14ac="http://schemas.microsoft.com/office/spreadsheetml/2009/9/ac" r="79" x14ac:dyDescent="0.2">
      <c r="A79" s="319" t="e">
        <f ca="true">+RIGHT('Data Summary'!A79,LEN('Data Summary'!A79)-9)</f>
        <v>#VALUE!</v>
      </c>
      <c r="B79" s="32" t="str">
        <f ca="true">+IF(ISTEXT('Data Summary'!B79),'Data Summary'!B79,"")</f>
        <v/>
      </c>
      <c r="C79" s="318" t="e">
        <f ca="true">+VALUE('Data Summary'!C79)</f>
        <v>#VALUE!</v>
      </c>
      <c r="D79" s="85" t="e">
        <f ca="true">+IF(AND(ISNUMBER(OFFSET('Water Data'!$D$4,0,10*ROW('Water Data'!D73))),'Data Summary'!BS79="Yes"),100-OFFSET('Water Data'!$D$4,0,10*ROW('Water Data'!D73)),NA())</f>
        <v>#N/A</v>
      </c>
      <c r="E79" s="85" t="e">
        <f ca="true">+IF(AND(ISNUMBER(OFFSET('Water Data'!$D$6,0,10*ROW('Water Data'!D73))),'Data Summary'!BT79="Yes"),OFFSET('Water Data'!$D$6,0,10*ROW('Water Data'!D73)),NA())</f>
        <v>#N/A</v>
      </c>
      <c r="F79" s="85" t="e">
        <f ca="true">+IF(AND(ISNUMBER(OFFSET('Water Data'!$D$9,0,10*ROW('Water Data'!D73))),'Data Summary'!BU79="Yes"),OFFSET('Water Data'!$D$9,0,10*ROW('Water Data'!D73)),NA())</f>
        <v>#N/A</v>
      </c>
      <c r="G79" s="85" t="e">
        <f ca="true">+IF(AND(ISNUMBER(OFFSET('Water Data'!$E$4,0,10*ROW('Water Data'!E73))),'Data Summary'!BV79="Yes"),100-OFFSET('Water Data'!$E$4,0,10*ROW('Water Data'!E73)),NA())</f>
        <v>#N/A</v>
      </c>
      <c r="H79" s="85" t="e">
        <f ca="true">+IF(AND(ISNUMBER(OFFSET('Water Data'!$E$6,0,10*ROW('Water Data'!E73))),'Data Summary'!BW79="Yes"),OFFSET('Water Data'!$E$6,0,10*ROW('Water Data'!E73)),NA())</f>
        <v>#N/A</v>
      </c>
      <c r="I79" s="85" t="e">
        <f ca="true">+IF(AND(ISNUMBER(OFFSET('Water Data'!$E$9,0,10*ROW('Water Data'!E73))),'Data Summary'!BX79="Yes"),OFFSET('Water Data'!$E$9,0,10*ROW('Water Data'!E73)),NA())</f>
        <v>#N/A</v>
      </c>
      <c r="J79" s="85" t="e">
        <f ca="true">+IF(AND(ISNUMBER(OFFSET('Water Data'!$F$4,0,10*ROW('Water Data'!F73))),'Data Summary'!BY79="Yes"),100-OFFSET('Water Data'!$F$4,0,10*ROW('Water Data'!F73)),NA())</f>
        <v>#N/A</v>
      </c>
      <c r="K79" s="85" t="e">
        <f ca="true">+IF(AND(ISNUMBER(OFFSET('Water Data'!$F$6,0,10*ROW('Water Data'!F73))),'Data Summary'!BZ79="Yes"),OFFSET('Water Data'!$F$6,0,10*ROW('Water Data'!F73)),NA())</f>
        <v>#N/A</v>
      </c>
      <c r="L79" s="85" t="e">
        <f ca="true">+IF(AND(ISNUMBER(OFFSET('Water Data'!$F$9,0,10*ROW('Water Data'!F73))),'Data Summary'!CA79="Yes"),OFFSET('Water Data'!$F$9,0,10*ROW('Water Data'!F73)),NA())</f>
        <v>#N/A</v>
      </c>
      <c r="M79" s="85" t="e">
        <f ca="true">+IF(AND(ISNUMBER(OFFSET('Water Data'!$G$4,0,10*ROW('Water Data'!G73))),'Data Summary'!CB79="Yes"),100-OFFSET('Water Data'!$G$4,0,10*ROW('Water Data'!G73)),NA())</f>
        <v>#N/A</v>
      </c>
      <c r="N79" s="85" t="e">
        <f ca="true">+IF(AND(ISNUMBER(OFFSET('Water Data'!$G$6,0,10*ROW('Water Data'!G73))),'Data Summary'!CC79="Yes"),OFFSET('Water Data'!$G$6,0,10*ROW('Water Data'!G73)),NA())</f>
        <v>#N/A</v>
      </c>
      <c r="O79" s="85" t="e">
        <f ca="true">+IF(AND(ISNUMBER(OFFSET('Water Data'!$G$9,0,10*ROW('Water Data'!G73))),'Data Summary'!CD79="Yes"),OFFSET('Water Data'!$G$9,0,10*ROW('Water Data'!G73)),NA())</f>
        <v>#N/A</v>
      </c>
      <c r="P79" s="85" t="e">
        <f ca="true">+IF(AND(ISNUMBER(OFFSET('Water Data'!$H$4,0,10*ROW('Water Data'!H73))),'Data Summary'!CE79="Yes"),100-OFFSET('Water Data'!$H$4,0,10*ROW('Water Data'!H73)),NA())</f>
        <v>#N/A</v>
      </c>
      <c r="Q79" s="85" t="e">
        <f ca="true">+IF(AND(ISNUMBER(OFFSET('Water Data'!$H$6,0,10*ROW('Water Data'!H73))),'Data Summary'!CF79="Yes"),OFFSET('Water Data'!$H$6,0,10*ROW('Water Data'!H73)),NA())</f>
        <v>#N/A</v>
      </c>
      <c r="R79" s="85" t="e">
        <f ca="true">+IF(AND(ISNUMBER(OFFSET('Water Data'!$H$9,0,10*ROW('Water Data'!H73))),'Data Summary'!CG79="Yes"),OFFSET('Water Data'!$H$9,0,10*ROW('Water Data'!H73)),NA())</f>
        <v>#N/A</v>
      </c>
      <c r="S79" s="85" t="e">
        <f ca="true">+IF(AND(ISNUMBER(OFFSET('Water Data'!$I$4,0,10*ROW('Water Data'!I73))),'Data Summary'!CH79="Yes"),100-OFFSET('Water Data'!$I$4,0,10*ROW('Water Data'!I73)),NA())</f>
        <v>#N/A</v>
      </c>
      <c r="T79" s="85" t="e">
        <f ca="true">+IF(AND(ISNUMBER(OFFSET('Water Data'!$I$6,0,10*ROW('Water Data'!I73))),'Data Summary'!CI79="Yes"),OFFSET('Water Data'!$I$6,0,10*ROW('Water Data'!I73)),NA())</f>
        <v>#N/A</v>
      </c>
      <c r="U79" s="85" t="e">
        <f ca="true">+IF(AND(ISNUMBER(OFFSET('Water Data'!$I$9,0,10*ROW('Water Data'!I73))),'Data Summary'!CJ79="Yes"),OFFSET('Water Data'!$I$9,0,10*ROW('Water Data'!I73)),NA())</f>
        <v>#N/A</v>
      </c>
      <c r="V79" s="86" t="e">
        <f ca="true">+IF(AND(ISNUMBER(OFFSET('Sanitation Data'!$D$4,0,10*ROW('Sanitation Data'!D73))),'Data Summary'!CK79="Yes"),100-OFFSET('Sanitation Data'!$D$4,0,10*ROW('Sanitation Data'!D73)),NA())</f>
        <v>#N/A</v>
      </c>
      <c r="W79" s="86" t="e">
        <f ca="true">+IF(AND(ISNUMBER(OFFSET('Sanitation Data'!$D$6,0,10*ROW('Sanitation Data'!D73))),'Data Summary'!CL79="Yes"),OFFSET('Sanitation Data'!$D$6,0,10*ROW('Sanitation Data'!D73)),NA())</f>
        <v>#N/A</v>
      </c>
      <c r="X79" s="86" t="e">
        <f ca="true">+IF(AND(ISNUMBER(OFFSET('Sanitation Data'!$D$10,0,10*ROW('Sanitation Data'!D73))),'Data Summary'!CM79="Yes"),OFFSET('Sanitation Data'!$D$10,0,10*ROW('Sanitation Data'!D73)),NA())</f>
        <v>#N/A</v>
      </c>
      <c r="Y79" s="86" t="e">
        <f ca="true">+IF(AND(ISNUMBER(OFFSET('Sanitation Data'!$D$11,0,10*ROW('Sanitation Data'!D73))),'Data Summary'!CN79="Yes"),OFFSET('Sanitation Data'!$D$11,0,10*ROW('Sanitation Data'!D73)),NA())</f>
        <v>#N/A</v>
      </c>
      <c r="Z79" s="86" t="e">
        <f ca="true">+IF(AND(ISNUMBER(OFFSET('Sanitation Data'!$D$12,0,10*ROW('Sanitation Data'!D73))),'Data Summary'!CO79="Yes"),OFFSET('Sanitation Data'!$D$12,0,10*ROW('Sanitation Data'!D73)),NA())</f>
        <v>#N/A</v>
      </c>
      <c r="AA79" s="86" t="e">
        <f ca="true">+IF(AND(ISNUMBER(OFFSET('Sanitation Data'!$E$4,0,10*ROW('Sanitation Data'!E73))),'Data Summary'!CP79="Yes"),100-OFFSET('Sanitation Data'!$E$4,0,10*ROW('Sanitation Data'!E73)),NA())</f>
        <v>#N/A</v>
      </c>
      <c r="AB79" s="86" t="e">
        <f ca="true">+IF(AND(ISNUMBER(OFFSET('Sanitation Data'!$E$6,0,10*ROW('Sanitation Data'!E73))),'Data Summary'!CQ79="Yes"),OFFSET('Sanitation Data'!$E$6,0,10*ROW('Sanitation Data'!E73)),NA())</f>
        <v>#N/A</v>
      </c>
      <c r="AC79" s="86" t="e">
        <f ca="true">+IF(AND(ISNUMBER(OFFSET('Sanitation Data'!$E$10,0,10*ROW('Sanitation Data'!E73))),'Data Summary'!CR79="Yes"),OFFSET('Sanitation Data'!$E$10,0,10*ROW('Sanitation Data'!E73)),NA())</f>
        <v>#N/A</v>
      </c>
      <c r="AD79" s="86" t="e">
        <f ca="true">+IF(AND(ISNUMBER(OFFSET('Sanitation Data'!$E$11,0,10*ROW('Sanitation Data'!E73))),'Data Summary'!CS79="Yes"),OFFSET('Sanitation Data'!$E$11,0,10*ROW('Sanitation Data'!E73)),NA())</f>
        <v>#N/A</v>
      </c>
      <c r="AE79" s="86" t="e">
        <f ca="true">+IF(AND(ISNUMBER(OFFSET('Sanitation Data'!$E$12,0,10*ROW('Sanitation Data'!E73))),'Data Summary'!CT79="Yes"),OFFSET('Sanitation Data'!$E$12,0,10*ROW('Sanitation Data'!E73)),NA())</f>
        <v>#N/A</v>
      </c>
      <c r="AF79" s="86" t="e">
        <f ca="true">+IF(AND(ISNUMBER(OFFSET('Sanitation Data'!$F$4,0,10*ROW('Sanitation Data'!F73))),'Data Summary'!CU79="Yes"),100-OFFSET('Sanitation Data'!$F$4,0,10*ROW('Sanitation Data'!F73)),NA())</f>
        <v>#N/A</v>
      </c>
      <c r="AG79" s="86" t="e">
        <f ca="true">+IF(AND(ISNUMBER(OFFSET('Sanitation Data'!$F$6,0,10*ROW('Sanitation Data'!F73))),'Data Summary'!CV79="Yes"),OFFSET('Sanitation Data'!$F$6,0,10*ROW('Sanitation Data'!F73)),NA())</f>
        <v>#N/A</v>
      </c>
      <c r="AH79" s="86" t="e">
        <f ca="true">+IF(AND(ISNUMBER(OFFSET('Sanitation Data'!$F$10,0,10*ROW('Sanitation Data'!F73))),'Data Summary'!CW79="Yes"),OFFSET('Sanitation Data'!$F$10,0,10*ROW('Sanitation Data'!F73)),NA())</f>
        <v>#N/A</v>
      </c>
      <c r="AI79" s="86" t="e">
        <f ca="true">+IF(AND(ISNUMBER(OFFSET('Sanitation Data'!$F$11,0,10*ROW('Sanitation Data'!F73))),'Data Summary'!CX79="Yes"),OFFSET('Sanitation Data'!$F$11,0,10*ROW('Sanitation Data'!F73)),NA())</f>
        <v>#N/A</v>
      </c>
      <c r="AJ79" s="86" t="e">
        <f ca="true">+IF(AND(ISNUMBER(OFFSET('Sanitation Data'!$F$12,0,10*ROW('Sanitation Data'!F73))),'Data Summary'!CY79="Yes"),OFFSET('Sanitation Data'!$F$12,0,10*ROW('Sanitation Data'!F73)),NA())</f>
        <v>#N/A</v>
      </c>
      <c r="AK79" s="86" t="e">
        <f ca="true">+IF(AND(ISNUMBER(OFFSET('Sanitation Data'!$G$4,0,10*ROW('Sanitation Data'!G73))),'Data Summary'!CZ79="Yes"),100-OFFSET('Sanitation Data'!$G$4,0,10*ROW('Sanitation Data'!G73)),NA())</f>
        <v>#N/A</v>
      </c>
      <c r="AL79" s="86" t="e">
        <f ca="true">+IF(AND(ISNUMBER(OFFSET('Sanitation Data'!$G$6,0,10*ROW('Sanitation Data'!G73))),'Data Summary'!DA79="Yes"),OFFSET('Sanitation Data'!$G$6,0,10*ROW('Sanitation Data'!G73)),NA())</f>
        <v>#N/A</v>
      </c>
      <c r="AM79" s="86" t="e">
        <f ca="true">+IF(AND(ISNUMBER(OFFSET('Sanitation Data'!$G$10,0,10*ROW('Sanitation Data'!G73))),'Data Summary'!DB79="Yes"),OFFSET('Sanitation Data'!$G$10,0,10*ROW('Sanitation Data'!G73)),NA())</f>
        <v>#N/A</v>
      </c>
      <c r="AN79" s="86" t="e">
        <f ca="true">+IF(AND(ISNUMBER(OFFSET('Sanitation Data'!$G$11,0,10*ROW('Sanitation Data'!G73))),'Data Summary'!DC79="Yes"),OFFSET('Sanitation Data'!$G$11,0,10*ROW('Sanitation Data'!G73)),NA())</f>
        <v>#N/A</v>
      </c>
      <c r="AO79" s="86" t="e">
        <f ca="true">+IF(AND(ISNUMBER(OFFSET('Sanitation Data'!$G$12,0,10*ROW('Sanitation Data'!G73))),'Data Summary'!DD79="Yes"),OFFSET('Sanitation Data'!$G$12,0,10*ROW('Sanitation Data'!G73)),NA())</f>
        <v>#N/A</v>
      </c>
      <c r="AP79" s="86" t="e">
        <f ca="true">+IF(AND(ISNUMBER(OFFSET('Sanitation Data'!$H$4,0,10*ROW('Sanitation Data'!H73))),'Data Summary'!DE79="Yes"),100-OFFSET('Sanitation Data'!$H$4,0,10*ROW('Sanitation Data'!H73)),NA())</f>
        <v>#N/A</v>
      </c>
      <c r="AQ79" s="86" t="e">
        <f ca="true">+IF(AND(ISNUMBER(OFFSET('Sanitation Data'!$H$6,0,10*ROW('Sanitation Data'!H73))),'Data Summary'!DF79="Yes"),OFFSET('Sanitation Data'!$H$6,0,10*ROW('Sanitation Data'!H73)),NA())</f>
        <v>#N/A</v>
      </c>
      <c r="AR79" s="86" t="e">
        <f ca="true">+IF(AND(ISNUMBER(OFFSET('Sanitation Data'!$H$10,0,10*ROW('Sanitation Data'!H73))),'Data Summary'!DG79="Yes"),OFFSET('Sanitation Data'!$H$10,0,10*ROW('Sanitation Data'!H73)),NA())</f>
        <v>#N/A</v>
      </c>
      <c r="AS79" s="86" t="e">
        <f ca="true">+IF(AND(ISNUMBER(OFFSET('Sanitation Data'!$H$11,0,10*ROW('Sanitation Data'!H73))),'Data Summary'!DH79="Yes"),OFFSET('Sanitation Data'!$H$11,0,10*ROW('Sanitation Data'!H73)),NA())</f>
        <v>#N/A</v>
      </c>
      <c r="AT79" s="86" t="e">
        <f ca="true">+IF(AND(ISNUMBER(OFFSET('Sanitation Data'!$H$12,0,10*ROW('Sanitation Data'!H73))),'Data Summary'!DI79="Yes"),OFFSET('Sanitation Data'!$H$12,0,10*ROW('Sanitation Data'!H73)),NA())</f>
        <v>#N/A</v>
      </c>
      <c r="AU79" s="86" t="e">
        <f ca="true">+IF(AND(ISNUMBER(OFFSET('Sanitation Data'!$I$4,0,10*ROW('Sanitation Data'!I73))),'Data Summary'!DJ79="Yes"),100-OFFSET('Sanitation Data'!$I$4,0,10*ROW('Sanitation Data'!I73)),NA())</f>
        <v>#N/A</v>
      </c>
      <c r="AV79" s="86" t="e">
        <f ca="true">+IF(AND(ISNUMBER(OFFSET('Sanitation Data'!$I$6,0,10*ROW('Sanitation Data'!I73))),'Data Summary'!DK79="Yes"),OFFSET('Sanitation Data'!$I$6,0,10*ROW('Sanitation Data'!I73)),NA())</f>
        <v>#N/A</v>
      </c>
      <c r="AW79" s="86" t="e">
        <f ca="true">+IF(AND(ISNUMBER(OFFSET('Sanitation Data'!$I$10,0,10*ROW('Sanitation Data'!I73))),'Data Summary'!DL79="Yes"),OFFSET('Sanitation Data'!$I$10,0,10*ROW('Sanitation Data'!I73)),NA())</f>
        <v>#N/A</v>
      </c>
      <c r="AX79" s="86" t="e">
        <f ca="true">+IF(AND(ISNUMBER(OFFSET('Sanitation Data'!$I$11,0,10*ROW('Sanitation Data'!I73))),'Data Summary'!DM79="Yes"),OFFSET('Sanitation Data'!$I$11,0,10*ROW('Sanitation Data'!I73)),NA())</f>
        <v>#N/A</v>
      </c>
      <c r="AY79" s="86" t="e">
        <f ca="true">+IF(AND(ISNUMBER(OFFSET('Sanitation Data'!$I$12,0,10*ROW('Sanitation Data'!I73))),'Data Summary'!DN79="Yes"),OFFSET('Sanitation Data'!$I$12,0,10*ROW('Sanitation Data'!I73)),NA())</f>
        <v>#N/A</v>
      </c>
      <c r="AZ79" s="87" t="e">
        <f ca="true">+IF(AND(ISNUMBER(OFFSET('Hygiene Data'!$D$5,0,10*ROW('Hygiene Data'!D73))),'Data Summary'!DO79="Yes"),OFFSET('Hygiene Data'!$D$5,0,10*ROW('Hygiene Data'!D73)),NA())</f>
        <v>#N/A</v>
      </c>
      <c r="BA79" s="87" t="e">
        <f ca="true">+IF(AND(ISNUMBER(OFFSET('Hygiene Data'!$D$7,0,10*ROW('Hygiene Data'!D73))),'Data Summary'!DP79="Yes"),OFFSET('Hygiene Data'!$D$7,0,10*ROW('Hygiene Data'!D73)),NA())</f>
        <v>#N/A</v>
      </c>
      <c r="BB79" s="87" t="e">
        <f ca="true">+IF(AND(ISNUMBER(OFFSET('Hygiene Data'!$D$9,0,10*ROW('Hygiene Data'!D73))),'Data Summary'!DQ79="Yes"),OFFSET('Hygiene Data'!$D$9,0,10*ROW('Hygiene Data'!D73)),NA())</f>
        <v>#N/A</v>
      </c>
      <c r="BC79" s="87" t="e">
        <f ca="true">+IF(AND(ISNUMBER(OFFSET('Hygiene Data'!$E$5,0,10*ROW('Hygiene Data'!E73))),'Data Summary'!DR79="Yes"),OFFSET('Hygiene Data'!$E$5,0,10*ROW('Hygiene Data'!E73)),NA())</f>
        <v>#N/A</v>
      </c>
      <c r="BD79" s="87" t="e">
        <f ca="true">+IF(AND(ISNUMBER(OFFSET('Hygiene Data'!$E$7,0,10*ROW('Hygiene Data'!E73))),'Data Summary'!DS79="Yes"),OFFSET('Hygiene Data'!$E$7,0,10*ROW('Hygiene Data'!E73)),NA())</f>
        <v>#N/A</v>
      </c>
      <c r="BE79" s="87" t="e">
        <f ca="true">+IF(AND(ISNUMBER(OFFSET('Hygiene Data'!$E$9,0,10*ROW('Hygiene Data'!E73))),'Data Summary'!DT79="Yes"),OFFSET('Hygiene Data'!$E$9,0,10*ROW('Hygiene Data'!E73)),NA())</f>
        <v>#N/A</v>
      </c>
      <c r="BF79" s="87" t="e">
        <f ca="true">+IF(AND(ISNUMBER(OFFSET('Hygiene Data'!$F$5,0,10*ROW('Hygiene Data'!F73))),'Data Summary'!DU79="Yes"),OFFSET('Hygiene Data'!$F$5,0,10*ROW('Hygiene Data'!F73)),NA())</f>
        <v>#N/A</v>
      </c>
      <c r="BG79" s="87" t="e">
        <f ca="true">+IF(AND(ISNUMBER(OFFSET('Hygiene Data'!$F$7,0,10*ROW('Hygiene Data'!F73))),'Data Summary'!DV79="Yes"),OFFSET('Hygiene Data'!$F$7,0,10*ROW('Hygiene Data'!F73)),NA())</f>
        <v>#N/A</v>
      </c>
      <c r="BH79" s="87" t="e">
        <f ca="true">+IF(AND(ISNUMBER(OFFSET('Hygiene Data'!$F$9,0,10*ROW('Hygiene Data'!F73))),'Data Summary'!DW79="Yes"),OFFSET('Hygiene Data'!$F$9,0,10*ROW('Hygiene Data'!F73)),NA())</f>
        <v>#N/A</v>
      </c>
      <c r="BI79" s="87" t="e">
        <f ca="true">+IF(AND(ISNUMBER(OFFSET('Hygiene Data'!$G$5,0,10*ROW('Hygiene Data'!G73))),'Data Summary'!DX79="Yes"),OFFSET('Hygiene Data'!$G$5,0,10*ROW('Hygiene Data'!G73)),NA())</f>
        <v>#N/A</v>
      </c>
      <c r="BJ79" s="87" t="e">
        <f ca="true">+IF(AND(ISNUMBER(OFFSET('Hygiene Data'!$G$7,0,10*ROW('Hygiene Data'!G73))),'Data Summary'!DY79="Yes"),OFFSET('Hygiene Data'!$G$7,0,10*ROW('Hygiene Data'!G73)),NA())</f>
        <v>#N/A</v>
      </c>
      <c r="BK79" s="87" t="e">
        <f ca="true">+IF(AND(ISNUMBER(OFFSET('Hygiene Data'!$G$9,0,10*ROW('Hygiene Data'!G73))),'Data Summary'!DZ79="Yes"),OFFSET('Hygiene Data'!$G$9,0,10*ROW('Hygiene Data'!G73)),NA())</f>
        <v>#N/A</v>
      </c>
      <c r="BL79" s="87" t="e">
        <f ca="true">+IF(AND(ISNUMBER(OFFSET('Hygiene Data'!$H$5,0,10*ROW('Hygiene Data'!H73))),'Data Summary'!EA79="Yes"),OFFSET('Hygiene Data'!$H$5,0,10*ROW('Hygiene Data'!H73)),NA())</f>
        <v>#N/A</v>
      </c>
      <c r="BM79" s="87" t="e">
        <f ca="true">+IF(AND(ISNUMBER(OFFSET('Hygiene Data'!$H$7,0,10*ROW('Hygiene Data'!H73))),'Data Summary'!EB79="Yes"),OFFSET('Hygiene Data'!$H$7,0,10*ROW('Hygiene Data'!H73)),NA())</f>
        <v>#N/A</v>
      </c>
      <c r="BN79" s="87" t="e">
        <f ca="true">+IF(AND(ISNUMBER(OFFSET('Hygiene Data'!$H$9,0,10*ROW('Hygiene Data'!H73))),'Data Summary'!EC79="Yes"),OFFSET('Hygiene Data'!$H$9,0,10*ROW('Hygiene Data'!H73)),NA())</f>
        <v>#N/A</v>
      </c>
      <c r="BO79" s="87" t="e">
        <f ca="true">+IF(AND(ISNUMBER(OFFSET('Hygiene Data'!$I$5,0,10*ROW('Hygiene Data'!I73))),'Data Summary'!ED79="Yes"),OFFSET('Hygiene Data'!$I$5,0,10*ROW('Hygiene Data'!I73)),NA())</f>
        <v>#N/A</v>
      </c>
      <c r="BP79" s="87" t="e">
        <f ca="true">+IF(AND(ISNUMBER(OFFSET('Hygiene Data'!$I$7,0,10*ROW('Hygiene Data'!I73))),'Data Summary'!EE79="Yes"),OFFSET('Hygiene Data'!$I$7,0,10*ROW('Hygiene Data'!I73)),NA())</f>
        <v>#N/A</v>
      </c>
      <c r="BQ79" s="87" t="e">
        <f ca="true">+IF(AND(ISNUMBER(OFFSET('Hygiene Data'!$I$9,0,10*ROW('Hygiene Data'!I73))),'Data Summary'!EF79="Yes"),OFFSET('Hygiene Data'!$I$9,0,10*ROW('Hygiene Data'!I73)),NA())</f>
        <v>#N/A</v>
      </c>
    </row>
    <row xmlns:x14ac="http://schemas.microsoft.com/office/spreadsheetml/2009/9/ac" r="80" x14ac:dyDescent="0.2">
      <c r="A80" s="319" t="e">
        <f ca="true">+RIGHT('Data Summary'!A80,LEN('Data Summary'!A80)-9)</f>
        <v>#VALUE!</v>
      </c>
      <c r="B80" s="32" t="str">
        <f ca="true">+IF(ISTEXT('Data Summary'!B80),'Data Summary'!B80,"")</f>
        <v/>
      </c>
      <c r="C80" s="318" t="e">
        <f ca="true">+VALUE('Data Summary'!C80)</f>
        <v>#VALUE!</v>
      </c>
      <c r="D80" s="85" t="e">
        <f ca="true">+IF(AND(ISNUMBER(OFFSET('Water Data'!$D$4,0,10*ROW('Water Data'!D74))),'Data Summary'!BS80="Yes"),100-OFFSET('Water Data'!$D$4,0,10*ROW('Water Data'!D74)),NA())</f>
        <v>#N/A</v>
      </c>
      <c r="E80" s="85" t="e">
        <f ca="true">+IF(AND(ISNUMBER(OFFSET('Water Data'!$D$6,0,10*ROW('Water Data'!D74))),'Data Summary'!BT80="Yes"),OFFSET('Water Data'!$D$6,0,10*ROW('Water Data'!D74)),NA())</f>
        <v>#N/A</v>
      </c>
      <c r="F80" s="85" t="e">
        <f ca="true">+IF(AND(ISNUMBER(OFFSET('Water Data'!$D$9,0,10*ROW('Water Data'!D74))),'Data Summary'!BU80="Yes"),OFFSET('Water Data'!$D$9,0,10*ROW('Water Data'!D74)),NA())</f>
        <v>#N/A</v>
      </c>
      <c r="G80" s="85" t="e">
        <f ca="true">+IF(AND(ISNUMBER(OFFSET('Water Data'!$E$4,0,10*ROW('Water Data'!E74))),'Data Summary'!BV80="Yes"),100-OFFSET('Water Data'!$E$4,0,10*ROW('Water Data'!E74)),NA())</f>
        <v>#N/A</v>
      </c>
      <c r="H80" s="85" t="e">
        <f ca="true">+IF(AND(ISNUMBER(OFFSET('Water Data'!$E$6,0,10*ROW('Water Data'!E74))),'Data Summary'!BW80="Yes"),OFFSET('Water Data'!$E$6,0,10*ROW('Water Data'!E74)),NA())</f>
        <v>#N/A</v>
      </c>
      <c r="I80" s="85" t="e">
        <f ca="true">+IF(AND(ISNUMBER(OFFSET('Water Data'!$E$9,0,10*ROW('Water Data'!E74))),'Data Summary'!BX80="Yes"),OFFSET('Water Data'!$E$9,0,10*ROW('Water Data'!E74)),NA())</f>
        <v>#N/A</v>
      </c>
      <c r="J80" s="85" t="e">
        <f ca="true">+IF(AND(ISNUMBER(OFFSET('Water Data'!$F$4,0,10*ROW('Water Data'!F74))),'Data Summary'!BY80="Yes"),100-OFFSET('Water Data'!$F$4,0,10*ROW('Water Data'!F74)),NA())</f>
        <v>#N/A</v>
      </c>
      <c r="K80" s="85" t="e">
        <f ca="true">+IF(AND(ISNUMBER(OFFSET('Water Data'!$F$6,0,10*ROW('Water Data'!F74))),'Data Summary'!BZ80="Yes"),OFFSET('Water Data'!$F$6,0,10*ROW('Water Data'!F74)),NA())</f>
        <v>#N/A</v>
      </c>
      <c r="L80" s="85" t="e">
        <f ca="true">+IF(AND(ISNUMBER(OFFSET('Water Data'!$F$9,0,10*ROW('Water Data'!F74))),'Data Summary'!CA80="Yes"),OFFSET('Water Data'!$F$9,0,10*ROW('Water Data'!F74)),NA())</f>
        <v>#N/A</v>
      </c>
      <c r="M80" s="85" t="e">
        <f ca="true">+IF(AND(ISNUMBER(OFFSET('Water Data'!$G$4,0,10*ROW('Water Data'!G74))),'Data Summary'!CB80="Yes"),100-OFFSET('Water Data'!$G$4,0,10*ROW('Water Data'!G74)),NA())</f>
        <v>#N/A</v>
      </c>
      <c r="N80" s="85" t="e">
        <f ca="true">+IF(AND(ISNUMBER(OFFSET('Water Data'!$G$6,0,10*ROW('Water Data'!G74))),'Data Summary'!CC80="Yes"),OFFSET('Water Data'!$G$6,0,10*ROW('Water Data'!G74)),NA())</f>
        <v>#N/A</v>
      </c>
      <c r="O80" s="85" t="e">
        <f ca="true">+IF(AND(ISNUMBER(OFFSET('Water Data'!$G$9,0,10*ROW('Water Data'!G74))),'Data Summary'!CD80="Yes"),OFFSET('Water Data'!$G$9,0,10*ROW('Water Data'!G74)),NA())</f>
        <v>#N/A</v>
      </c>
      <c r="P80" s="85" t="e">
        <f ca="true">+IF(AND(ISNUMBER(OFFSET('Water Data'!$H$4,0,10*ROW('Water Data'!H74))),'Data Summary'!CE80="Yes"),100-OFFSET('Water Data'!$H$4,0,10*ROW('Water Data'!H74)),NA())</f>
        <v>#N/A</v>
      </c>
      <c r="Q80" s="85" t="e">
        <f ca="true">+IF(AND(ISNUMBER(OFFSET('Water Data'!$H$6,0,10*ROW('Water Data'!H74))),'Data Summary'!CF80="Yes"),OFFSET('Water Data'!$H$6,0,10*ROW('Water Data'!H74)),NA())</f>
        <v>#N/A</v>
      </c>
      <c r="R80" s="85" t="e">
        <f ca="true">+IF(AND(ISNUMBER(OFFSET('Water Data'!$H$9,0,10*ROW('Water Data'!H74))),'Data Summary'!CG80="Yes"),OFFSET('Water Data'!$H$9,0,10*ROW('Water Data'!H74)),NA())</f>
        <v>#N/A</v>
      </c>
      <c r="S80" s="85" t="e">
        <f ca="true">+IF(AND(ISNUMBER(OFFSET('Water Data'!$I$4,0,10*ROW('Water Data'!I74))),'Data Summary'!CH80="Yes"),100-OFFSET('Water Data'!$I$4,0,10*ROW('Water Data'!I74)),NA())</f>
        <v>#N/A</v>
      </c>
      <c r="T80" s="85" t="e">
        <f ca="true">+IF(AND(ISNUMBER(OFFSET('Water Data'!$I$6,0,10*ROW('Water Data'!I74))),'Data Summary'!CI80="Yes"),OFFSET('Water Data'!$I$6,0,10*ROW('Water Data'!I74)),NA())</f>
        <v>#N/A</v>
      </c>
      <c r="U80" s="85" t="e">
        <f ca="true">+IF(AND(ISNUMBER(OFFSET('Water Data'!$I$9,0,10*ROW('Water Data'!I74))),'Data Summary'!CJ80="Yes"),OFFSET('Water Data'!$I$9,0,10*ROW('Water Data'!I74)),NA())</f>
        <v>#N/A</v>
      </c>
      <c r="V80" s="86" t="e">
        <f ca="true">+IF(AND(ISNUMBER(OFFSET('Sanitation Data'!$D$4,0,10*ROW('Sanitation Data'!D74))),'Data Summary'!CK80="Yes"),100-OFFSET('Sanitation Data'!$D$4,0,10*ROW('Sanitation Data'!D74)),NA())</f>
        <v>#N/A</v>
      </c>
      <c r="W80" s="86" t="e">
        <f ca="true">+IF(AND(ISNUMBER(OFFSET('Sanitation Data'!$D$6,0,10*ROW('Sanitation Data'!D74))),'Data Summary'!CL80="Yes"),OFFSET('Sanitation Data'!$D$6,0,10*ROW('Sanitation Data'!D74)),NA())</f>
        <v>#N/A</v>
      </c>
      <c r="X80" s="86" t="e">
        <f ca="true">+IF(AND(ISNUMBER(OFFSET('Sanitation Data'!$D$10,0,10*ROW('Sanitation Data'!D74))),'Data Summary'!CM80="Yes"),OFFSET('Sanitation Data'!$D$10,0,10*ROW('Sanitation Data'!D74)),NA())</f>
        <v>#N/A</v>
      </c>
      <c r="Y80" s="86" t="e">
        <f ca="true">+IF(AND(ISNUMBER(OFFSET('Sanitation Data'!$D$11,0,10*ROW('Sanitation Data'!D74))),'Data Summary'!CN80="Yes"),OFFSET('Sanitation Data'!$D$11,0,10*ROW('Sanitation Data'!D74)),NA())</f>
        <v>#N/A</v>
      </c>
      <c r="Z80" s="86" t="e">
        <f ca="true">+IF(AND(ISNUMBER(OFFSET('Sanitation Data'!$D$12,0,10*ROW('Sanitation Data'!D74))),'Data Summary'!CO80="Yes"),OFFSET('Sanitation Data'!$D$12,0,10*ROW('Sanitation Data'!D74)),NA())</f>
        <v>#N/A</v>
      </c>
      <c r="AA80" s="86" t="e">
        <f ca="true">+IF(AND(ISNUMBER(OFFSET('Sanitation Data'!$E$4,0,10*ROW('Sanitation Data'!E74))),'Data Summary'!CP80="Yes"),100-OFFSET('Sanitation Data'!$E$4,0,10*ROW('Sanitation Data'!E74)),NA())</f>
        <v>#N/A</v>
      </c>
      <c r="AB80" s="86" t="e">
        <f ca="true">+IF(AND(ISNUMBER(OFFSET('Sanitation Data'!$E$6,0,10*ROW('Sanitation Data'!E74))),'Data Summary'!CQ80="Yes"),OFFSET('Sanitation Data'!$E$6,0,10*ROW('Sanitation Data'!E74)),NA())</f>
        <v>#N/A</v>
      </c>
      <c r="AC80" s="86" t="e">
        <f ca="true">+IF(AND(ISNUMBER(OFFSET('Sanitation Data'!$E$10,0,10*ROW('Sanitation Data'!E74))),'Data Summary'!CR80="Yes"),OFFSET('Sanitation Data'!$E$10,0,10*ROW('Sanitation Data'!E74)),NA())</f>
        <v>#N/A</v>
      </c>
      <c r="AD80" s="86" t="e">
        <f ca="true">+IF(AND(ISNUMBER(OFFSET('Sanitation Data'!$E$11,0,10*ROW('Sanitation Data'!E74))),'Data Summary'!CS80="Yes"),OFFSET('Sanitation Data'!$E$11,0,10*ROW('Sanitation Data'!E74)),NA())</f>
        <v>#N/A</v>
      </c>
      <c r="AE80" s="86" t="e">
        <f ca="true">+IF(AND(ISNUMBER(OFFSET('Sanitation Data'!$E$12,0,10*ROW('Sanitation Data'!E74))),'Data Summary'!CT80="Yes"),OFFSET('Sanitation Data'!$E$12,0,10*ROW('Sanitation Data'!E74)),NA())</f>
        <v>#N/A</v>
      </c>
      <c r="AF80" s="86" t="e">
        <f ca="true">+IF(AND(ISNUMBER(OFFSET('Sanitation Data'!$F$4,0,10*ROW('Sanitation Data'!F74))),'Data Summary'!CU80="Yes"),100-OFFSET('Sanitation Data'!$F$4,0,10*ROW('Sanitation Data'!F74)),NA())</f>
        <v>#N/A</v>
      </c>
      <c r="AG80" s="86" t="e">
        <f ca="true">+IF(AND(ISNUMBER(OFFSET('Sanitation Data'!$F$6,0,10*ROW('Sanitation Data'!F74))),'Data Summary'!CV80="Yes"),OFFSET('Sanitation Data'!$F$6,0,10*ROW('Sanitation Data'!F74)),NA())</f>
        <v>#N/A</v>
      </c>
      <c r="AH80" s="86" t="e">
        <f ca="true">+IF(AND(ISNUMBER(OFFSET('Sanitation Data'!$F$10,0,10*ROW('Sanitation Data'!F74))),'Data Summary'!CW80="Yes"),OFFSET('Sanitation Data'!$F$10,0,10*ROW('Sanitation Data'!F74)),NA())</f>
        <v>#N/A</v>
      </c>
      <c r="AI80" s="86" t="e">
        <f ca="true">+IF(AND(ISNUMBER(OFFSET('Sanitation Data'!$F$11,0,10*ROW('Sanitation Data'!F74))),'Data Summary'!CX80="Yes"),OFFSET('Sanitation Data'!$F$11,0,10*ROW('Sanitation Data'!F74)),NA())</f>
        <v>#N/A</v>
      </c>
      <c r="AJ80" s="86" t="e">
        <f ca="true">+IF(AND(ISNUMBER(OFFSET('Sanitation Data'!$F$12,0,10*ROW('Sanitation Data'!F74))),'Data Summary'!CY80="Yes"),OFFSET('Sanitation Data'!$F$12,0,10*ROW('Sanitation Data'!F74)),NA())</f>
        <v>#N/A</v>
      </c>
      <c r="AK80" s="86" t="e">
        <f ca="true">+IF(AND(ISNUMBER(OFFSET('Sanitation Data'!$G$4,0,10*ROW('Sanitation Data'!G74))),'Data Summary'!CZ80="Yes"),100-OFFSET('Sanitation Data'!$G$4,0,10*ROW('Sanitation Data'!G74)),NA())</f>
        <v>#N/A</v>
      </c>
      <c r="AL80" s="86" t="e">
        <f ca="true">+IF(AND(ISNUMBER(OFFSET('Sanitation Data'!$G$6,0,10*ROW('Sanitation Data'!G74))),'Data Summary'!DA80="Yes"),OFFSET('Sanitation Data'!$G$6,0,10*ROW('Sanitation Data'!G74)),NA())</f>
        <v>#N/A</v>
      </c>
      <c r="AM80" s="86" t="e">
        <f ca="true">+IF(AND(ISNUMBER(OFFSET('Sanitation Data'!$G$10,0,10*ROW('Sanitation Data'!G74))),'Data Summary'!DB80="Yes"),OFFSET('Sanitation Data'!$G$10,0,10*ROW('Sanitation Data'!G74)),NA())</f>
        <v>#N/A</v>
      </c>
      <c r="AN80" s="86" t="e">
        <f ca="true">+IF(AND(ISNUMBER(OFFSET('Sanitation Data'!$G$11,0,10*ROW('Sanitation Data'!G74))),'Data Summary'!DC80="Yes"),OFFSET('Sanitation Data'!$G$11,0,10*ROW('Sanitation Data'!G74)),NA())</f>
        <v>#N/A</v>
      </c>
      <c r="AO80" s="86" t="e">
        <f ca="true">+IF(AND(ISNUMBER(OFFSET('Sanitation Data'!$G$12,0,10*ROW('Sanitation Data'!G74))),'Data Summary'!DD80="Yes"),OFFSET('Sanitation Data'!$G$12,0,10*ROW('Sanitation Data'!G74)),NA())</f>
        <v>#N/A</v>
      </c>
      <c r="AP80" s="86" t="e">
        <f ca="true">+IF(AND(ISNUMBER(OFFSET('Sanitation Data'!$H$4,0,10*ROW('Sanitation Data'!H74))),'Data Summary'!DE80="Yes"),100-OFFSET('Sanitation Data'!$H$4,0,10*ROW('Sanitation Data'!H74)),NA())</f>
        <v>#N/A</v>
      </c>
      <c r="AQ80" s="86" t="e">
        <f ca="true">+IF(AND(ISNUMBER(OFFSET('Sanitation Data'!$H$6,0,10*ROW('Sanitation Data'!H74))),'Data Summary'!DF80="Yes"),OFFSET('Sanitation Data'!$H$6,0,10*ROW('Sanitation Data'!H74)),NA())</f>
        <v>#N/A</v>
      </c>
      <c r="AR80" s="86" t="e">
        <f ca="true">+IF(AND(ISNUMBER(OFFSET('Sanitation Data'!$H$10,0,10*ROW('Sanitation Data'!H74))),'Data Summary'!DG80="Yes"),OFFSET('Sanitation Data'!$H$10,0,10*ROW('Sanitation Data'!H74)),NA())</f>
        <v>#N/A</v>
      </c>
      <c r="AS80" s="86" t="e">
        <f ca="true">+IF(AND(ISNUMBER(OFFSET('Sanitation Data'!$H$11,0,10*ROW('Sanitation Data'!H74))),'Data Summary'!DH80="Yes"),OFFSET('Sanitation Data'!$H$11,0,10*ROW('Sanitation Data'!H74)),NA())</f>
        <v>#N/A</v>
      </c>
      <c r="AT80" s="86" t="e">
        <f ca="true">+IF(AND(ISNUMBER(OFFSET('Sanitation Data'!$H$12,0,10*ROW('Sanitation Data'!H74))),'Data Summary'!DI80="Yes"),OFFSET('Sanitation Data'!$H$12,0,10*ROW('Sanitation Data'!H74)),NA())</f>
        <v>#N/A</v>
      </c>
      <c r="AU80" s="86" t="e">
        <f ca="true">+IF(AND(ISNUMBER(OFFSET('Sanitation Data'!$I$4,0,10*ROW('Sanitation Data'!I74))),'Data Summary'!DJ80="Yes"),100-OFFSET('Sanitation Data'!$I$4,0,10*ROW('Sanitation Data'!I74)),NA())</f>
        <v>#N/A</v>
      </c>
      <c r="AV80" s="86" t="e">
        <f ca="true">+IF(AND(ISNUMBER(OFFSET('Sanitation Data'!$I$6,0,10*ROW('Sanitation Data'!I74))),'Data Summary'!DK80="Yes"),OFFSET('Sanitation Data'!$I$6,0,10*ROW('Sanitation Data'!I74)),NA())</f>
        <v>#N/A</v>
      </c>
      <c r="AW80" s="86" t="e">
        <f ca="true">+IF(AND(ISNUMBER(OFFSET('Sanitation Data'!$I$10,0,10*ROW('Sanitation Data'!I74))),'Data Summary'!DL80="Yes"),OFFSET('Sanitation Data'!$I$10,0,10*ROW('Sanitation Data'!I74)),NA())</f>
        <v>#N/A</v>
      </c>
      <c r="AX80" s="86" t="e">
        <f ca="true">+IF(AND(ISNUMBER(OFFSET('Sanitation Data'!$I$11,0,10*ROW('Sanitation Data'!I74))),'Data Summary'!DM80="Yes"),OFFSET('Sanitation Data'!$I$11,0,10*ROW('Sanitation Data'!I74)),NA())</f>
        <v>#N/A</v>
      </c>
      <c r="AY80" s="86" t="e">
        <f ca="true">+IF(AND(ISNUMBER(OFFSET('Sanitation Data'!$I$12,0,10*ROW('Sanitation Data'!I74))),'Data Summary'!DN80="Yes"),OFFSET('Sanitation Data'!$I$12,0,10*ROW('Sanitation Data'!I74)),NA())</f>
        <v>#N/A</v>
      </c>
      <c r="AZ80" s="87" t="e">
        <f ca="true">+IF(AND(ISNUMBER(OFFSET('Hygiene Data'!$D$5,0,10*ROW('Hygiene Data'!D74))),'Data Summary'!DO80="Yes"),OFFSET('Hygiene Data'!$D$5,0,10*ROW('Hygiene Data'!D74)),NA())</f>
        <v>#N/A</v>
      </c>
      <c r="BA80" s="87" t="e">
        <f ca="true">+IF(AND(ISNUMBER(OFFSET('Hygiene Data'!$D$7,0,10*ROW('Hygiene Data'!D74))),'Data Summary'!DP80="Yes"),OFFSET('Hygiene Data'!$D$7,0,10*ROW('Hygiene Data'!D74)),NA())</f>
        <v>#N/A</v>
      </c>
      <c r="BB80" s="87" t="e">
        <f ca="true">+IF(AND(ISNUMBER(OFFSET('Hygiene Data'!$D$9,0,10*ROW('Hygiene Data'!D74))),'Data Summary'!DQ80="Yes"),OFFSET('Hygiene Data'!$D$9,0,10*ROW('Hygiene Data'!D74)),NA())</f>
        <v>#N/A</v>
      </c>
      <c r="BC80" s="87" t="e">
        <f ca="true">+IF(AND(ISNUMBER(OFFSET('Hygiene Data'!$E$5,0,10*ROW('Hygiene Data'!E74))),'Data Summary'!DR80="Yes"),OFFSET('Hygiene Data'!$E$5,0,10*ROW('Hygiene Data'!E74)),NA())</f>
        <v>#N/A</v>
      </c>
      <c r="BD80" s="87" t="e">
        <f ca="true">+IF(AND(ISNUMBER(OFFSET('Hygiene Data'!$E$7,0,10*ROW('Hygiene Data'!E74))),'Data Summary'!DS80="Yes"),OFFSET('Hygiene Data'!$E$7,0,10*ROW('Hygiene Data'!E74)),NA())</f>
        <v>#N/A</v>
      </c>
      <c r="BE80" s="87" t="e">
        <f ca="true">+IF(AND(ISNUMBER(OFFSET('Hygiene Data'!$E$9,0,10*ROW('Hygiene Data'!E74))),'Data Summary'!DT80="Yes"),OFFSET('Hygiene Data'!$E$9,0,10*ROW('Hygiene Data'!E74)),NA())</f>
        <v>#N/A</v>
      </c>
      <c r="BF80" s="87" t="e">
        <f ca="true">+IF(AND(ISNUMBER(OFFSET('Hygiene Data'!$F$5,0,10*ROW('Hygiene Data'!F74))),'Data Summary'!DU80="Yes"),OFFSET('Hygiene Data'!$F$5,0,10*ROW('Hygiene Data'!F74)),NA())</f>
        <v>#N/A</v>
      </c>
      <c r="BG80" s="87" t="e">
        <f ca="true">+IF(AND(ISNUMBER(OFFSET('Hygiene Data'!$F$7,0,10*ROW('Hygiene Data'!F74))),'Data Summary'!DV80="Yes"),OFFSET('Hygiene Data'!$F$7,0,10*ROW('Hygiene Data'!F74)),NA())</f>
        <v>#N/A</v>
      </c>
      <c r="BH80" s="87" t="e">
        <f ca="true">+IF(AND(ISNUMBER(OFFSET('Hygiene Data'!$F$9,0,10*ROW('Hygiene Data'!F74))),'Data Summary'!DW80="Yes"),OFFSET('Hygiene Data'!$F$9,0,10*ROW('Hygiene Data'!F74)),NA())</f>
        <v>#N/A</v>
      </c>
      <c r="BI80" s="87" t="e">
        <f ca="true">+IF(AND(ISNUMBER(OFFSET('Hygiene Data'!$G$5,0,10*ROW('Hygiene Data'!G74))),'Data Summary'!DX80="Yes"),OFFSET('Hygiene Data'!$G$5,0,10*ROW('Hygiene Data'!G74)),NA())</f>
        <v>#N/A</v>
      </c>
      <c r="BJ80" s="87" t="e">
        <f ca="true">+IF(AND(ISNUMBER(OFFSET('Hygiene Data'!$G$7,0,10*ROW('Hygiene Data'!G74))),'Data Summary'!DY80="Yes"),OFFSET('Hygiene Data'!$G$7,0,10*ROW('Hygiene Data'!G74)),NA())</f>
        <v>#N/A</v>
      </c>
      <c r="BK80" s="87" t="e">
        <f ca="true">+IF(AND(ISNUMBER(OFFSET('Hygiene Data'!$G$9,0,10*ROW('Hygiene Data'!G74))),'Data Summary'!DZ80="Yes"),OFFSET('Hygiene Data'!$G$9,0,10*ROW('Hygiene Data'!G74)),NA())</f>
        <v>#N/A</v>
      </c>
      <c r="BL80" s="87" t="e">
        <f ca="true">+IF(AND(ISNUMBER(OFFSET('Hygiene Data'!$H$5,0,10*ROW('Hygiene Data'!H74))),'Data Summary'!EA80="Yes"),OFFSET('Hygiene Data'!$H$5,0,10*ROW('Hygiene Data'!H74)),NA())</f>
        <v>#N/A</v>
      </c>
      <c r="BM80" s="87" t="e">
        <f ca="true">+IF(AND(ISNUMBER(OFFSET('Hygiene Data'!$H$7,0,10*ROW('Hygiene Data'!H74))),'Data Summary'!EB80="Yes"),OFFSET('Hygiene Data'!$H$7,0,10*ROW('Hygiene Data'!H74)),NA())</f>
        <v>#N/A</v>
      </c>
      <c r="BN80" s="87" t="e">
        <f ca="true">+IF(AND(ISNUMBER(OFFSET('Hygiene Data'!$H$9,0,10*ROW('Hygiene Data'!H74))),'Data Summary'!EC80="Yes"),OFFSET('Hygiene Data'!$H$9,0,10*ROW('Hygiene Data'!H74)),NA())</f>
        <v>#N/A</v>
      </c>
      <c r="BO80" s="87" t="e">
        <f ca="true">+IF(AND(ISNUMBER(OFFSET('Hygiene Data'!$I$5,0,10*ROW('Hygiene Data'!I74))),'Data Summary'!ED80="Yes"),OFFSET('Hygiene Data'!$I$5,0,10*ROW('Hygiene Data'!I74)),NA())</f>
        <v>#N/A</v>
      </c>
      <c r="BP80" s="87" t="e">
        <f ca="true">+IF(AND(ISNUMBER(OFFSET('Hygiene Data'!$I$7,0,10*ROW('Hygiene Data'!I74))),'Data Summary'!EE80="Yes"),OFFSET('Hygiene Data'!$I$7,0,10*ROW('Hygiene Data'!I74)),NA())</f>
        <v>#N/A</v>
      </c>
      <c r="BQ80" s="87" t="e">
        <f ca="true">+IF(AND(ISNUMBER(OFFSET('Hygiene Data'!$I$9,0,10*ROW('Hygiene Data'!I74))),'Data Summary'!EF80="Yes"),OFFSET('Hygiene Data'!$I$9,0,10*ROW('Hygiene Data'!I74)),NA())</f>
        <v>#N/A</v>
      </c>
    </row>
    <row xmlns:x14ac="http://schemas.microsoft.com/office/spreadsheetml/2009/9/ac" r="81" x14ac:dyDescent="0.2">
      <c r="A81" s="319" t="e">
        <f ca="true">+RIGHT('Data Summary'!A81,LEN('Data Summary'!A81)-9)</f>
        <v>#VALUE!</v>
      </c>
      <c r="B81" s="32" t="str">
        <f ca="true">+IF(ISTEXT('Data Summary'!B81),'Data Summary'!B81,"")</f>
        <v/>
      </c>
      <c r="C81" s="318" t="e">
        <f ca="true">+VALUE('Data Summary'!C81)</f>
        <v>#VALUE!</v>
      </c>
      <c r="D81" s="85" t="e">
        <f ca="true">+IF(AND(ISNUMBER(OFFSET('Water Data'!$D$4,0,10*ROW('Water Data'!D75))),'Data Summary'!BS81="Yes"),100-OFFSET('Water Data'!$D$4,0,10*ROW('Water Data'!D75)),NA())</f>
        <v>#N/A</v>
      </c>
      <c r="E81" s="85" t="e">
        <f ca="true">+IF(AND(ISNUMBER(OFFSET('Water Data'!$D$6,0,10*ROW('Water Data'!D75))),'Data Summary'!BT81="Yes"),OFFSET('Water Data'!$D$6,0,10*ROW('Water Data'!D75)),NA())</f>
        <v>#N/A</v>
      </c>
      <c r="F81" s="85" t="e">
        <f ca="true">+IF(AND(ISNUMBER(OFFSET('Water Data'!$D$9,0,10*ROW('Water Data'!D75))),'Data Summary'!BU81="Yes"),OFFSET('Water Data'!$D$9,0,10*ROW('Water Data'!D75)),NA())</f>
        <v>#N/A</v>
      </c>
      <c r="G81" s="85" t="e">
        <f ca="true">+IF(AND(ISNUMBER(OFFSET('Water Data'!$E$4,0,10*ROW('Water Data'!E75))),'Data Summary'!BV81="Yes"),100-OFFSET('Water Data'!$E$4,0,10*ROW('Water Data'!E75)),NA())</f>
        <v>#N/A</v>
      </c>
      <c r="H81" s="85" t="e">
        <f ca="true">+IF(AND(ISNUMBER(OFFSET('Water Data'!$E$6,0,10*ROW('Water Data'!E75))),'Data Summary'!BW81="Yes"),OFFSET('Water Data'!$E$6,0,10*ROW('Water Data'!E75)),NA())</f>
        <v>#N/A</v>
      </c>
      <c r="I81" s="85" t="e">
        <f ca="true">+IF(AND(ISNUMBER(OFFSET('Water Data'!$E$9,0,10*ROW('Water Data'!E75))),'Data Summary'!BX81="Yes"),OFFSET('Water Data'!$E$9,0,10*ROW('Water Data'!E75)),NA())</f>
        <v>#N/A</v>
      </c>
      <c r="J81" s="85" t="e">
        <f ca="true">+IF(AND(ISNUMBER(OFFSET('Water Data'!$F$4,0,10*ROW('Water Data'!F75))),'Data Summary'!BY81="Yes"),100-OFFSET('Water Data'!$F$4,0,10*ROW('Water Data'!F75)),NA())</f>
        <v>#N/A</v>
      </c>
      <c r="K81" s="85" t="e">
        <f ca="true">+IF(AND(ISNUMBER(OFFSET('Water Data'!$F$6,0,10*ROW('Water Data'!F75))),'Data Summary'!BZ81="Yes"),OFFSET('Water Data'!$F$6,0,10*ROW('Water Data'!F75)),NA())</f>
        <v>#N/A</v>
      </c>
      <c r="L81" s="85" t="e">
        <f ca="true">+IF(AND(ISNUMBER(OFFSET('Water Data'!$F$9,0,10*ROW('Water Data'!F75))),'Data Summary'!CA81="Yes"),OFFSET('Water Data'!$F$9,0,10*ROW('Water Data'!F75)),NA())</f>
        <v>#N/A</v>
      </c>
      <c r="M81" s="85" t="e">
        <f ca="true">+IF(AND(ISNUMBER(OFFSET('Water Data'!$G$4,0,10*ROW('Water Data'!G75))),'Data Summary'!CB81="Yes"),100-OFFSET('Water Data'!$G$4,0,10*ROW('Water Data'!G75)),NA())</f>
        <v>#N/A</v>
      </c>
      <c r="N81" s="85" t="e">
        <f ca="true">+IF(AND(ISNUMBER(OFFSET('Water Data'!$G$6,0,10*ROW('Water Data'!G75))),'Data Summary'!CC81="Yes"),OFFSET('Water Data'!$G$6,0,10*ROW('Water Data'!G75)),NA())</f>
        <v>#N/A</v>
      </c>
      <c r="O81" s="85" t="e">
        <f ca="true">+IF(AND(ISNUMBER(OFFSET('Water Data'!$G$9,0,10*ROW('Water Data'!G75))),'Data Summary'!CD81="Yes"),OFFSET('Water Data'!$G$9,0,10*ROW('Water Data'!G75)),NA())</f>
        <v>#N/A</v>
      </c>
      <c r="P81" s="85" t="e">
        <f ca="true">+IF(AND(ISNUMBER(OFFSET('Water Data'!$H$4,0,10*ROW('Water Data'!H75))),'Data Summary'!CE81="Yes"),100-OFFSET('Water Data'!$H$4,0,10*ROW('Water Data'!H75)),NA())</f>
        <v>#N/A</v>
      </c>
      <c r="Q81" s="85" t="e">
        <f ca="true">+IF(AND(ISNUMBER(OFFSET('Water Data'!$H$6,0,10*ROW('Water Data'!H75))),'Data Summary'!CF81="Yes"),OFFSET('Water Data'!$H$6,0,10*ROW('Water Data'!H75)),NA())</f>
        <v>#N/A</v>
      </c>
      <c r="R81" s="85" t="e">
        <f ca="true">+IF(AND(ISNUMBER(OFFSET('Water Data'!$H$9,0,10*ROW('Water Data'!H75))),'Data Summary'!CG81="Yes"),OFFSET('Water Data'!$H$9,0,10*ROW('Water Data'!H75)),NA())</f>
        <v>#N/A</v>
      </c>
      <c r="S81" s="85" t="e">
        <f ca="true">+IF(AND(ISNUMBER(OFFSET('Water Data'!$I$4,0,10*ROW('Water Data'!I75))),'Data Summary'!CH81="Yes"),100-OFFSET('Water Data'!$I$4,0,10*ROW('Water Data'!I75)),NA())</f>
        <v>#N/A</v>
      </c>
      <c r="T81" s="85" t="e">
        <f ca="true">+IF(AND(ISNUMBER(OFFSET('Water Data'!$I$6,0,10*ROW('Water Data'!I75))),'Data Summary'!CI81="Yes"),OFFSET('Water Data'!$I$6,0,10*ROW('Water Data'!I75)),NA())</f>
        <v>#N/A</v>
      </c>
      <c r="U81" s="85" t="e">
        <f ca="true">+IF(AND(ISNUMBER(OFFSET('Water Data'!$I$9,0,10*ROW('Water Data'!I75))),'Data Summary'!CJ81="Yes"),OFFSET('Water Data'!$I$9,0,10*ROW('Water Data'!I75)),NA())</f>
        <v>#N/A</v>
      </c>
      <c r="V81" s="86" t="e">
        <f ca="true">+IF(AND(ISNUMBER(OFFSET('Sanitation Data'!$D$4,0,10*ROW('Sanitation Data'!D75))),'Data Summary'!CK81="Yes"),100-OFFSET('Sanitation Data'!$D$4,0,10*ROW('Sanitation Data'!D75)),NA())</f>
        <v>#N/A</v>
      </c>
      <c r="W81" s="86" t="e">
        <f ca="true">+IF(AND(ISNUMBER(OFFSET('Sanitation Data'!$D$6,0,10*ROW('Sanitation Data'!D75))),'Data Summary'!CL81="Yes"),OFFSET('Sanitation Data'!$D$6,0,10*ROW('Sanitation Data'!D75)),NA())</f>
        <v>#N/A</v>
      </c>
      <c r="X81" s="86" t="e">
        <f ca="true">+IF(AND(ISNUMBER(OFFSET('Sanitation Data'!$D$10,0,10*ROW('Sanitation Data'!D75))),'Data Summary'!CM81="Yes"),OFFSET('Sanitation Data'!$D$10,0,10*ROW('Sanitation Data'!D75)),NA())</f>
        <v>#N/A</v>
      </c>
      <c r="Y81" s="86" t="e">
        <f ca="true">+IF(AND(ISNUMBER(OFFSET('Sanitation Data'!$D$11,0,10*ROW('Sanitation Data'!D75))),'Data Summary'!CN81="Yes"),OFFSET('Sanitation Data'!$D$11,0,10*ROW('Sanitation Data'!D75)),NA())</f>
        <v>#N/A</v>
      </c>
      <c r="Z81" s="86" t="e">
        <f ca="true">+IF(AND(ISNUMBER(OFFSET('Sanitation Data'!$D$12,0,10*ROW('Sanitation Data'!D75))),'Data Summary'!CO81="Yes"),OFFSET('Sanitation Data'!$D$12,0,10*ROW('Sanitation Data'!D75)),NA())</f>
        <v>#N/A</v>
      </c>
      <c r="AA81" s="86" t="e">
        <f ca="true">+IF(AND(ISNUMBER(OFFSET('Sanitation Data'!$E$4,0,10*ROW('Sanitation Data'!E75))),'Data Summary'!CP81="Yes"),100-OFFSET('Sanitation Data'!$E$4,0,10*ROW('Sanitation Data'!E75)),NA())</f>
        <v>#N/A</v>
      </c>
      <c r="AB81" s="86" t="e">
        <f ca="true">+IF(AND(ISNUMBER(OFFSET('Sanitation Data'!$E$6,0,10*ROW('Sanitation Data'!E75))),'Data Summary'!CQ81="Yes"),OFFSET('Sanitation Data'!$E$6,0,10*ROW('Sanitation Data'!E75)),NA())</f>
        <v>#N/A</v>
      </c>
      <c r="AC81" s="86" t="e">
        <f ca="true">+IF(AND(ISNUMBER(OFFSET('Sanitation Data'!$E$10,0,10*ROW('Sanitation Data'!E75))),'Data Summary'!CR81="Yes"),OFFSET('Sanitation Data'!$E$10,0,10*ROW('Sanitation Data'!E75)),NA())</f>
        <v>#N/A</v>
      </c>
      <c r="AD81" s="86" t="e">
        <f ca="true">+IF(AND(ISNUMBER(OFFSET('Sanitation Data'!$E$11,0,10*ROW('Sanitation Data'!E75))),'Data Summary'!CS81="Yes"),OFFSET('Sanitation Data'!$E$11,0,10*ROW('Sanitation Data'!E75)),NA())</f>
        <v>#N/A</v>
      </c>
      <c r="AE81" s="86" t="e">
        <f ca="true">+IF(AND(ISNUMBER(OFFSET('Sanitation Data'!$E$12,0,10*ROW('Sanitation Data'!E75))),'Data Summary'!CT81="Yes"),OFFSET('Sanitation Data'!$E$12,0,10*ROW('Sanitation Data'!E75)),NA())</f>
        <v>#N/A</v>
      </c>
      <c r="AF81" s="86" t="e">
        <f ca="true">+IF(AND(ISNUMBER(OFFSET('Sanitation Data'!$F$4,0,10*ROW('Sanitation Data'!F75))),'Data Summary'!CU81="Yes"),100-OFFSET('Sanitation Data'!$F$4,0,10*ROW('Sanitation Data'!F75)),NA())</f>
        <v>#N/A</v>
      </c>
      <c r="AG81" s="86" t="e">
        <f ca="true">+IF(AND(ISNUMBER(OFFSET('Sanitation Data'!$F$6,0,10*ROW('Sanitation Data'!F75))),'Data Summary'!CV81="Yes"),OFFSET('Sanitation Data'!$F$6,0,10*ROW('Sanitation Data'!F75)),NA())</f>
        <v>#N/A</v>
      </c>
      <c r="AH81" s="86" t="e">
        <f ca="true">+IF(AND(ISNUMBER(OFFSET('Sanitation Data'!$F$10,0,10*ROW('Sanitation Data'!F75))),'Data Summary'!CW81="Yes"),OFFSET('Sanitation Data'!$F$10,0,10*ROW('Sanitation Data'!F75)),NA())</f>
        <v>#N/A</v>
      </c>
      <c r="AI81" s="86" t="e">
        <f ca="true">+IF(AND(ISNUMBER(OFFSET('Sanitation Data'!$F$11,0,10*ROW('Sanitation Data'!F75))),'Data Summary'!CX81="Yes"),OFFSET('Sanitation Data'!$F$11,0,10*ROW('Sanitation Data'!F75)),NA())</f>
        <v>#N/A</v>
      </c>
      <c r="AJ81" s="86" t="e">
        <f ca="true">+IF(AND(ISNUMBER(OFFSET('Sanitation Data'!$F$12,0,10*ROW('Sanitation Data'!F75))),'Data Summary'!CY81="Yes"),OFFSET('Sanitation Data'!$F$12,0,10*ROW('Sanitation Data'!F75)),NA())</f>
        <v>#N/A</v>
      </c>
      <c r="AK81" s="86" t="e">
        <f ca="true">+IF(AND(ISNUMBER(OFFSET('Sanitation Data'!$G$4,0,10*ROW('Sanitation Data'!G75))),'Data Summary'!CZ81="Yes"),100-OFFSET('Sanitation Data'!$G$4,0,10*ROW('Sanitation Data'!G75)),NA())</f>
        <v>#N/A</v>
      </c>
      <c r="AL81" s="86" t="e">
        <f ca="true">+IF(AND(ISNUMBER(OFFSET('Sanitation Data'!$G$6,0,10*ROW('Sanitation Data'!G75))),'Data Summary'!DA81="Yes"),OFFSET('Sanitation Data'!$G$6,0,10*ROW('Sanitation Data'!G75)),NA())</f>
        <v>#N/A</v>
      </c>
      <c r="AM81" s="86" t="e">
        <f ca="true">+IF(AND(ISNUMBER(OFFSET('Sanitation Data'!$G$10,0,10*ROW('Sanitation Data'!G75))),'Data Summary'!DB81="Yes"),OFFSET('Sanitation Data'!$G$10,0,10*ROW('Sanitation Data'!G75)),NA())</f>
        <v>#N/A</v>
      </c>
      <c r="AN81" s="86" t="e">
        <f ca="true">+IF(AND(ISNUMBER(OFFSET('Sanitation Data'!$G$11,0,10*ROW('Sanitation Data'!G75))),'Data Summary'!DC81="Yes"),OFFSET('Sanitation Data'!$G$11,0,10*ROW('Sanitation Data'!G75)),NA())</f>
        <v>#N/A</v>
      </c>
      <c r="AO81" s="86" t="e">
        <f ca="true">+IF(AND(ISNUMBER(OFFSET('Sanitation Data'!$G$12,0,10*ROW('Sanitation Data'!G75))),'Data Summary'!DD81="Yes"),OFFSET('Sanitation Data'!$G$12,0,10*ROW('Sanitation Data'!G75)),NA())</f>
        <v>#N/A</v>
      </c>
      <c r="AP81" s="86" t="e">
        <f ca="true">+IF(AND(ISNUMBER(OFFSET('Sanitation Data'!$H$4,0,10*ROW('Sanitation Data'!H75))),'Data Summary'!DE81="Yes"),100-OFFSET('Sanitation Data'!$H$4,0,10*ROW('Sanitation Data'!H75)),NA())</f>
        <v>#N/A</v>
      </c>
      <c r="AQ81" s="86" t="e">
        <f ca="true">+IF(AND(ISNUMBER(OFFSET('Sanitation Data'!$H$6,0,10*ROW('Sanitation Data'!H75))),'Data Summary'!DF81="Yes"),OFFSET('Sanitation Data'!$H$6,0,10*ROW('Sanitation Data'!H75)),NA())</f>
        <v>#N/A</v>
      </c>
      <c r="AR81" s="86" t="e">
        <f ca="true">+IF(AND(ISNUMBER(OFFSET('Sanitation Data'!$H$10,0,10*ROW('Sanitation Data'!H75))),'Data Summary'!DG81="Yes"),OFFSET('Sanitation Data'!$H$10,0,10*ROW('Sanitation Data'!H75)),NA())</f>
        <v>#N/A</v>
      </c>
      <c r="AS81" s="86" t="e">
        <f ca="true">+IF(AND(ISNUMBER(OFFSET('Sanitation Data'!$H$11,0,10*ROW('Sanitation Data'!H75))),'Data Summary'!DH81="Yes"),OFFSET('Sanitation Data'!$H$11,0,10*ROW('Sanitation Data'!H75)),NA())</f>
        <v>#N/A</v>
      </c>
      <c r="AT81" s="86" t="e">
        <f ca="true">+IF(AND(ISNUMBER(OFFSET('Sanitation Data'!$H$12,0,10*ROW('Sanitation Data'!H75))),'Data Summary'!DI81="Yes"),OFFSET('Sanitation Data'!$H$12,0,10*ROW('Sanitation Data'!H75)),NA())</f>
        <v>#N/A</v>
      </c>
      <c r="AU81" s="86" t="e">
        <f ca="true">+IF(AND(ISNUMBER(OFFSET('Sanitation Data'!$I$4,0,10*ROW('Sanitation Data'!I75))),'Data Summary'!DJ81="Yes"),100-OFFSET('Sanitation Data'!$I$4,0,10*ROW('Sanitation Data'!I75)),NA())</f>
        <v>#N/A</v>
      </c>
      <c r="AV81" s="86" t="e">
        <f ca="true">+IF(AND(ISNUMBER(OFFSET('Sanitation Data'!$I$6,0,10*ROW('Sanitation Data'!I75))),'Data Summary'!DK81="Yes"),OFFSET('Sanitation Data'!$I$6,0,10*ROW('Sanitation Data'!I75)),NA())</f>
        <v>#N/A</v>
      </c>
      <c r="AW81" s="86" t="e">
        <f ca="true">+IF(AND(ISNUMBER(OFFSET('Sanitation Data'!$I$10,0,10*ROW('Sanitation Data'!I75))),'Data Summary'!DL81="Yes"),OFFSET('Sanitation Data'!$I$10,0,10*ROW('Sanitation Data'!I75)),NA())</f>
        <v>#N/A</v>
      </c>
      <c r="AX81" s="86" t="e">
        <f ca="true">+IF(AND(ISNUMBER(OFFSET('Sanitation Data'!$I$11,0,10*ROW('Sanitation Data'!I75))),'Data Summary'!DM81="Yes"),OFFSET('Sanitation Data'!$I$11,0,10*ROW('Sanitation Data'!I75)),NA())</f>
        <v>#N/A</v>
      </c>
      <c r="AY81" s="86" t="e">
        <f ca="true">+IF(AND(ISNUMBER(OFFSET('Sanitation Data'!$I$12,0,10*ROW('Sanitation Data'!I75))),'Data Summary'!DN81="Yes"),OFFSET('Sanitation Data'!$I$12,0,10*ROW('Sanitation Data'!I75)),NA())</f>
        <v>#N/A</v>
      </c>
      <c r="AZ81" s="87" t="e">
        <f ca="true">+IF(AND(ISNUMBER(OFFSET('Hygiene Data'!$D$5,0,10*ROW('Hygiene Data'!D75))),'Data Summary'!DO81="Yes"),OFFSET('Hygiene Data'!$D$5,0,10*ROW('Hygiene Data'!D75)),NA())</f>
        <v>#N/A</v>
      </c>
      <c r="BA81" s="87" t="e">
        <f ca="true">+IF(AND(ISNUMBER(OFFSET('Hygiene Data'!$D$7,0,10*ROW('Hygiene Data'!D75))),'Data Summary'!DP81="Yes"),OFFSET('Hygiene Data'!$D$7,0,10*ROW('Hygiene Data'!D75)),NA())</f>
        <v>#N/A</v>
      </c>
      <c r="BB81" s="87" t="e">
        <f ca="true">+IF(AND(ISNUMBER(OFFSET('Hygiene Data'!$D$9,0,10*ROW('Hygiene Data'!D75))),'Data Summary'!DQ81="Yes"),OFFSET('Hygiene Data'!$D$9,0,10*ROW('Hygiene Data'!D75)),NA())</f>
        <v>#N/A</v>
      </c>
      <c r="BC81" s="87" t="e">
        <f ca="true">+IF(AND(ISNUMBER(OFFSET('Hygiene Data'!$E$5,0,10*ROW('Hygiene Data'!E75))),'Data Summary'!DR81="Yes"),OFFSET('Hygiene Data'!$E$5,0,10*ROW('Hygiene Data'!E75)),NA())</f>
        <v>#N/A</v>
      </c>
      <c r="BD81" s="87" t="e">
        <f ca="true">+IF(AND(ISNUMBER(OFFSET('Hygiene Data'!$E$7,0,10*ROW('Hygiene Data'!E75))),'Data Summary'!DS81="Yes"),OFFSET('Hygiene Data'!$E$7,0,10*ROW('Hygiene Data'!E75)),NA())</f>
        <v>#N/A</v>
      </c>
      <c r="BE81" s="87" t="e">
        <f ca="true">+IF(AND(ISNUMBER(OFFSET('Hygiene Data'!$E$9,0,10*ROW('Hygiene Data'!E75))),'Data Summary'!DT81="Yes"),OFFSET('Hygiene Data'!$E$9,0,10*ROW('Hygiene Data'!E75)),NA())</f>
        <v>#N/A</v>
      </c>
      <c r="BF81" s="87" t="e">
        <f ca="true">+IF(AND(ISNUMBER(OFFSET('Hygiene Data'!$F$5,0,10*ROW('Hygiene Data'!F75))),'Data Summary'!DU81="Yes"),OFFSET('Hygiene Data'!$F$5,0,10*ROW('Hygiene Data'!F75)),NA())</f>
        <v>#N/A</v>
      </c>
      <c r="BG81" s="87" t="e">
        <f ca="true">+IF(AND(ISNUMBER(OFFSET('Hygiene Data'!$F$7,0,10*ROW('Hygiene Data'!F75))),'Data Summary'!DV81="Yes"),OFFSET('Hygiene Data'!$F$7,0,10*ROW('Hygiene Data'!F75)),NA())</f>
        <v>#N/A</v>
      </c>
      <c r="BH81" s="87" t="e">
        <f ca="true">+IF(AND(ISNUMBER(OFFSET('Hygiene Data'!$F$9,0,10*ROW('Hygiene Data'!F75))),'Data Summary'!DW81="Yes"),OFFSET('Hygiene Data'!$F$9,0,10*ROW('Hygiene Data'!F75)),NA())</f>
        <v>#N/A</v>
      </c>
      <c r="BI81" s="87" t="e">
        <f ca="true">+IF(AND(ISNUMBER(OFFSET('Hygiene Data'!$G$5,0,10*ROW('Hygiene Data'!G75))),'Data Summary'!DX81="Yes"),OFFSET('Hygiene Data'!$G$5,0,10*ROW('Hygiene Data'!G75)),NA())</f>
        <v>#N/A</v>
      </c>
      <c r="BJ81" s="87" t="e">
        <f ca="true">+IF(AND(ISNUMBER(OFFSET('Hygiene Data'!$G$7,0,10*ROW('Hygiene Data'!G75))),'Data Summary'!DY81="Yes"),OFFSET('Hygiene Data'!$G$7,0,10*ROW('Hygiene Data'!G75)),NA())</f>
        <v>#N/A</v>
      </c>
      <c r="BK81" s="87" t="e">
        <f ca="true">+IF(AND(ISNUMBER(OFFSET('Hygiene Data'!$G$9,0,10*ROW('Hygiene Data'!G75))),'Data Summary'!DZ81="Yes"),OFFSET('Hygiene Data'!$G$9,0,10*ROW('Hygiene Data'!G75)),NA())</f>
        <v>#N/A</v>
      </c>
      <c r="BL81" s="87" t="e">
        <f ca="true">+IF(AND(ISNUMBER(OFFSET('Hygiene Data'!$H$5,0,10*ROW('Hygiene Data'!H75))),'Data Summary'!EA81="Yes"),OFFSET('Hygiene Data'!$H$5,0,10*ROW('Hygiene Data'!H75)),NA())</f>
        <v>#N/A</v>
      </c>
      <c r="BM81" s="87" t="e">
        <f ca="true">+IF(AND(ISNUMBER(OFFSET('Hygiene Data'!$H$7,0,10*ROW('Hygiene Data'!H75))),'Data Summary'!EB81="Yes"),OFFSET('Hygiene Data'!$H$7,0,10*ROW('Hygiene Data'!H75)),NA())</f>
        <v>#N/A</v>
      </c>
      <c r="BN81" s="87" t="e">
        <f ca="true">+IF(AND(ISNUMBER(OFFSET('Hygiene Data'!$H$9,0,10*ROW('Hygiene Data'!H75))),'Data Summary'!EC81="Yes"),OFFSET('Hygiene Data'!$H$9,0,10*ROW('Hygiene Data'!H75)),NA())</f>
        <v>#N/A</v>
      </c>
      <c r="BO81" s="87" t="e">
        <f ca="true">+IF(AND(ISNUMBER(OFFSET('Hygiene Data'!$I$5,0,10*ROW('Hygiene Data'!I75))),'Data Summary'!ED81="Yes"),OFFSET('Hygiene Data'!$I$5,0,10*ROW('Hygiene Data'!I75)),NA())</f>
        <v>#N/A</v>
      </c>
      <c r="BP81" s="87" t="e">
        <f ca="true">+IF(AND(ISNUMBER(OFFSET('Hygiene Data'!$I$7,0,10*ROW('Hygiene Data'!I75))),'Data Summary'!EE81="Yes"),OFFSET('Hygiene Data'!$I$7,0,10*ROW('Hygiene Data'!I75)),NA())</f>
        <v>#N/A</v>
      </c>
      <c r="BQ81" s="87" t="e">
        <f ca="true">+IF(AND(ISNUMBER(OFFSET('Hygiene Data'!$I$9,0,10*ROW('Hygiene Data'!I75))),'Data Summary'!EF81="Yes"),OFFSET('Hygiene Data'!$I$9,0,10*ROW('Hygiene Data'!I75)),NA())</f>
        <v>#N/A</v>
      </c>
    </row>
    <row xmlns:x14ac="http://schemas.microsoft.com/office/spreadsheetml/2009/9/ac" r="82" x14ac:dyDescent="0.2">
      <c r="A82" s="319" t="e">
        <f ca="true">+RIGHT('Data Summary'!A82,LEN('Data Summary'!A82)-9)</f>
        <v>#VALUE!</v>
      </c>
      <c r="B82" s="32" t="str">
        <f ca="true">+IF(ISTEXT('Data Summary'!B82),'Data Summary'!B82,"")</f>
        <v/>
      </c>
      <c r="C82" s="318" t="e">
        <f ca="true">+VALUE('Data Summary'!C82)</f>
        <v>#VALUE!</v>
      </c>
      <c r="D82" s="85" t="e">
        <f ca="true">+IF(AND(ISNUMBER(OFFSET('Water Data'!$D$4,0,10*ROW('Water Data'!D76))),'Data Summary'!BS82="Yes"),100-OFFSET('Water Data'!$D$4,0,10*ROW('Water Data'!D76)),NA())</f>
        <v>#N/A</v>
      </c>
      <c r="E82" s="85" t="e">
        <f ca="true">+IF(AND(ISNUMBER(OFFSET('Water Data'!$D$6,0,10*ROW('Water Data'!D76))),'Data Summary'!BT82="Yes"),OFFSET('Water Data'!$D$6,0,10*ROW('Water Data'!D76)),NA())</f>
        <v>#N/A</v>
      </c>
      <c r="F82" s="85" t="e">
        <f ca="true">+IF(AND(ISNUMBER(OFFSET('Water Data'!$D$9,0,10*ROW('Water Data'!D76))),'Data Summary'!BU82="Yes"),OFFSET('Water Data'!$D$9,0,10*ROW('Water Data'!D76)),NA())</f>
        <v>#N/A</v>
      </c>
      <c r="G82" s="85" t="e">
        <f ca="true">+IF(AND(ISNUMBER(OFFSET('Water Data'!$E$4,0,10*ROW('Water Data'!E76))),'Data Summary'!BV82="Yes"),100-OFFSET('Water Data'!$E$4,0,10*ROW('Water Data'!E76)),NA())</f>
        <v>#N/A</v>
      </c>
      <c r="H82" s="85" t="e">
        <f ca="true">+IF(AND(ISNUMBER(OFFSET('Water Data'!$E$6,0,10*ROW('Water Data'!E76))),'Data Summary'!BW82="Yes"),OFFSET('Water Data'!$E$6,0,10*ROW('Water Data'!E76)),NA())</f>
        <v>#N/A</v>
      </c>
      <c r="I82" s="85" t="e">
        <f ca="true">+IF(AND(ISNUMBER(OFFSET('Water Data'!$E$9,0,10*ROW('Water Data'!E76))),'Data Summary'!BX82="Yes"),OFFSET('Water Data'!$E$9,0,10*ROW('Water Data'!E76)),NA())</f>
        <v>#N/A</v>
      </c>
      <c r="J82" s="85" t="e">
        <f ca="true">+IF(AND(ISNUMBER(OFFSET('Water Data'!$F$4,0,10*ROW('Water Data'!F76))),'Data Summary'!BY82="Yes"),100-OFFSET('Water Data'!$F$4,0,10*ROW('Water Data'!F76)),NA())</f>
        <v>#N/A</v>
      </c>
      <c r="K82" s="85" t="e">
        <f ca="true">+IF(AND(ISNUMBER(OFFSET('Water Data'!$F$6,0,10*ROW('Water Data'!F76))),'Data Summary'!BZ82="Yes"),OFFSET('Water Data'!$F$6,0,10*ROW('Water Data'!F76)),NA())</f>
        <v>#N/A</v>
      </c>
      <c r="L82" s="85" t="e">
        <f ca="true">+IF(AND(ISNUMBER(OFFSET('Water Data'!$F$9,0,10*ROW('Water Data'!F76))),'Data Summary'!CA82="Yes"),OFFSET('Water Data'!$F$9,0,10*ROW('Water Data'!F76)),NA())</f>
        <v>#N/A</v>
      </c>
      <c r="M82" s="85" t="e">
        <f ca="true">+IF(AND(ISNUMBER(OFFSET('Water Data'!$G$4,0,10*ROW('Water Data'!G76))),'Data Summary'!CB82="Yes"),100-OFFSET('Water Data'!$G$4,0,10*ROW('Water Data'!G76)),NA())</f>
        <v>#N/A</v>
      </c>
      <c r="N82" s="85" t="e">
        <f ca="true">+IF(AND(ISNUMBER(OFFSET('Water Data'!$G$6,0,10*ROW('Water Data'!G76))),'Data Summary'!CC82="Yes"),OFFSET('Water Data'!$G$6,0,10*ROW('Water Data'!G76)),NA())</f>
        <v>#N/A</v>
      </c>
      <c r="O82" s="85" t="e">
        <f ca="true">+IF(AND(ISNUMBER(OFFSET('Water Data'!$G$9,0,10*ROW('Water Data'!G76))),'Data Summary'!CD82="Yes"),OFFSET('Water Data'!$G$9,0,10*ROW('Water Data'!G76)),NA())</f>
        <v>#N/A</v>
      </c>
      <c r="P82" s="85" t="e">
        <f ca="true">+IF(AND(ISNUMBER(OFFSET('Water Data'!$H$4,0,10*ROW('Water Data'!H76))),'Data Summary'!CE82="Yes"),100-OFFSET('Water Data'!$H$4,0,10*ROW('Water Data'!H76)),NA())</f>
        <v>#N/A</v>
      </c>
      <c r="Q82" s="85" t="e">
        <f ca="true">+IF(AND(ISNUMBER(OFFSET('Water Data'!$H$6,0,10*ROW('Water Data'!H76))),'Data Summary'!CF82="Yes"),OFFSET('Water Data'!$H$6,0,10*ROW('Water Data'!H76)),NA())</f>
        <v>#N/A</v>
      </c>
      <c r="R82" s="85" t="e">
        <f ca="true">+IF(AND(ISNUMBER(OFFSET('Water Data'!$H$9,0,10*ROW('Water Data'!H76))),'Data Summary'!CG82="Yes"),OFFSET('Water Data'!$H$9,0,10*ROW('Water Data'!H76)),NA())</f>
        <v>#N/A</v>
      </c>
      <c r="S82" s="85" t="e">
        <f ca="true">+IF(AND(ISNUMBER(OFFSET('Water Data'!$I$4,0,10*ROW('Water Data'!I76))),'Data Summary'!CH82="Yes"),100-OFFSET('Water Data'!$I$4,0,10*ROW('Water Data'!I76)),NA())</f>
        <v>#N/A</v>
      </c>
      <c r="T82" s="85" t="e">
        <f ca="true">+IF(AND(ISNUMBER(OFFSET('Water Data'!$I$6,0,10*ROW('Water Data'!I76))),'Data Summary'!CI82="Yes"),OFFSET('Water Data'!$I$6,0,10*ROW('Water Data'!I76)),NA())</f>
        <v>#N/A</v>
      </c>
      <c r="U82" s="85" t="e">
        <f ca="true">+IF(AND(ISNUMBER(OFFSET('Water Data'!$I$9,0,10*ROW('Water Data'!I76))),'Data Summary'!CJ82="Yes"),OFFSET('Water Data'!$I$9,0,10*ROW('Water Data'!I76)),NA())</f>
        <v>#N/A</v>
      </c>
      <c r="V82" s="86" t="e">
        <f ca="true">+IF(AND(ISNUMBER(OFFSET('Sanitation Data'!$D$4,0,10*ROW('Sanitation Data'!D76))),'Data Summary'!CK82="Yes"),100-OFFSET('Sanitation Data'!$D$4,0,10*ROW('Sanitation Data'!D76)),NA())</f>
        <v>#N/A</v>
      </c>
      <c r="W82" s="86" t="e">
        <f ca="true">+IF(AND(ISNUMBER(OFFSET('Sanitation Data'!$D$6,0,10*ROW('Sanitation Data'!D76))),'Data Summary'!CL82="Yes"),OFFSET('Sanitation Data'!$D$6,0,10*ROW('Sanitation Data'!D76)),NA())</f>
        <v>#N/A</v>
      </c>
      <c r="X82" s="86" t="e">
        <f ca="true">+IF(AND(ISNUMBER(OFFSET('Sanitation Data'!$D$10,0,10*ROW('Sanitation Data'!D76))),'Data Summary'!CM82="Yes"),OFFSET('Sanitation Data'!$D$10,0,10*ROW('Sanitation Data'!D76)),NA())</f>
        <v>#N/A</v>
      </c>
      <c r="Y82" s="86" t="e">
        <f ca="true">+IF(AND(ISNUMBER(OFFSET('Sanitation Data'!$D$11,0,10*ROW('Sanitation Data'!D76))),'Data Summary'!CN82="Yes"),OFFSET('Sanitation Data'!$D$11,0,10*ROW('Sanitation Data'!D76)),NA())</f>
        <v>#N/A</v>
      </c>
      <c r="Z82" s="86" t="e">
        <f ca="true">+IF(AND(ISNUMBER(OFFSET('Sanitation Data'!$D$12,0,10*ROW('Sanitation Data'!D76))),'Data Summary'!CO82="Yes"),OFFSET('Sanitation Data'!$D$12,0,10*ROW('Sanitation Data'!D76)),NA())</f>
        <v>#N/A</v>
      </c>
      <c r="AA82" s="86" t="e">
        <f ca="true">+IF(AND(ISNUMBER(OFFSET('Sanitation Data'!$E$4,0,10*ROW('Sanitation Data'!E76))),'Data Summary'!CP82="Yes"),100-OFFSET('Sanitation Data'!$E$4,0,10*ROW('Sanitation Data'!E76)),NA())</f>
        <v>#N/A</v>
      </c>
      <c r="AB82" s="86" t="e">
        <f ca="true">+IF(AND(ISNUMBER(OFFSET('Sanitation Data'!$E$6,0,10*ROW('Sanitation Data'!E76))),'Data Summary'!CQ82="Yes"),OFFSET('Sanitation Data'!$E$6,0,10*ROW('Sanitation Data'!E76)),NA())</f>
        <v>#N/A</v>
      </c>
      <c r="AC82" s="86" t="e">
        <f ca="true">+IF(AND(ISNUMBER(OFFSET('Sanitation Data'!$E$10,0,10*ROW('Sanitation Data'!E76))),'Data Summary'!CR82="Yes"),OFFSET('Sanitation Data'!$E$10,0,10*ROW('Sanitation Data'!E76)),NA())</f>
        <v>#N/A</v>
      </c>
      <c r="AD82" s="86" t="e">
        <f ca="true">+IF(AND(ISNUMBER(OFFSET('Sanitation Data'!$E$11,0,10*ROW('Sanitation Data'!E76))),'Data Summary'!CS82="Yes"),OFFSET('Sanitation Data'!$E$11,0,10*ROW('Sanitation Data'!E76)),NA())</f>
        <v>#N/A</v>
      </c>
      <c r="AE82" s="86" t="e">
        <f ca="true">+IF(AND(ISNUMBER(OFFSET('Sanitation Data'!$E$12,0,10*ROW('Sanitation Data'!E76))),'Data Summary'!CT82="Yes"),OFFSET('Sanitation Data'!$E$12,0,10*ROW('Sanitation Data'!E76)),NA())</f>
        <v>#N/A</v>
      </c>
      <c r="AF82" s="86" t="e">
        <f ca="true">+IF(AND(ISNUMBER(OFFSET('Sanitation Data'!$F$4,0,10*ROW('Sanitation Data'!F76))),'Data Summary'!CU82="Yes"),100-OFFSET('Sanitation Data'!$F$4,0,10*ROW('Sanitation Data'!F76)),NA())</f>
        <v>#N/A</v>
      </c>
      <c r="AG82" s="86" t="e">
        <f ca="true">+IF(AND(ISNUMBER(OFFSET('Sanitation Data'!$F$6,0,10*ROW('Sanitation Data'!F76))),'Data Summary'!CV82="Yes"),OFFSET('Sanitation Data'!$F$6,0,10*ROW('Sanitation Data'!F76)),NA())</f>
        <v>#N/A</v>
      </c>
      <c r="AH82" s="86" t="e">
        <f ca="true">+IF(AND(ISNUMBER(OFFSET('Sanitation Data'!$F$10,0,10*ROW('Sanitation Data'!F76))),'Data Summary'!CW82="Yes"),OFFSET('Sanitation Data'!$F$10,0,10*ROW('Sanitation Data'!F76)),NA())</f>
        <v>#N/A</v>
      </c>
      <c r="AI82" s="86" t="e">
        <f ca="true">+IF(AND(ISNUMBER(OFFSET('Sanitation Data'!$F$11,0,10*ROW('Sanitation Data'!F76))),'Data Summary'!CX82="Yes"),OFFSET('Sanitation Data'!$F$11,0,10*ROW('Sanitation Data'!F76)),NA())</f>
        <v>#N/A</v>
      </c>
      <c r="AJ82" s="86" t="e">
        <f ca="true">+IF(AND(ISNUMBER(OFFSET('Sanitation Data'!$F$12,0,10*ROW('Sanitation Data'!F76))),'Data Summary'!CY82="Yes"),OFFSET('Sanitation Data'!$F$12,0,10*ROW('Sanitation Data'!F76)),NA())</f>
        <v>#N/A</v>
      </c>
      <c r="AK82" s="86" t="e">
        <f ca="true">+IF(AND(ISNUMBER(OFFSET('Sanitation Data'!$G$4,0,10*ROW('Sanitation Data'!G76))),'Data Summary'!CZ82="Yes"),100-OFFSET('Sanitation Data'!$G$4,0,10*ROW('Sanitation Data'!G76)),NA())</f>
        <v>#N/A</v>
      </c>
      <c r="AL82" s="86" t="e">
        <f ca="true">+IF(AND(ISNUMBER(OFFSET('Sanitation Data'!$G$6,0,10*ROW('Sanitation Data'!G76))),'Data Summary'!DA82="Yes"),OFFSET('Sanitation Data'!$G$6,0,10*ROW('Sanitation Data'!G76)),NA())</f>
        <v>#N/A</v>
      </c>
      <c r="AM82" s="86" t="e">
        <f ca="true">+IF(AND(ISNUMBER(OFFSET('Sanitation Data'!$G$10,0,10*ROW('Sanitation Data'!G76))),'Data Summary'!DB82="Yes"),OFFSET('Sanitation Data'!$G$10,0,10*ROW('Sanitation Data'!G76)),NA())</f>
        <v>#N/A</v>
      </c>
      <c r="AN82" s="86" t="e">
        <f ca="true">+IF(AND(ISNUMBER(OFFSET('Sanitation Data'!$G$11,0,10*ROW('Sanitation Data'!G76))),'Data Summary'!DC82="Yes"),OFFSET('Sanitation Data'!$G$11,0,10*ROW('Sanitation Data'!G76)),NA())</f>
        <v>#N/A</v>
      </c>
      <c r="AO82" s="86" t="e">
        <f ca="true">+IF(AND(ISNUMBER(OFFSET('Sanitation Data'!$G$12,0,10*ROW('Sanitation Data'!G76))),'Data Summary'!DD82="Yes"),OFFSET('Sanitation Data'!$G$12,0,10*ROW('Sanitation Data'!G76)),NA())</f>
        <v>#N/A</v>
      </c>
      <c r="AP82" s="86" t="e">
        <f ca="true">+IF(AND(ISNUMBER(OFFSET('Sanitation Data'!$H$4,0,10*ROW('Sanitation Data'!H76))),'Data Summary'!DE82="Yes"),100-OFFSET('Sanitation Data'!$H$4,0,10*ROW('Sanitation Data'!H76)),NA())</f>
        <v>#N/A</v>
      </c>
      <c r="AQ82" s="86" t="e">
        <f ca="true">+IF(AND(ISNUMBER(OFFSET('Sanitation Data'!$H$6,0,10*ROW('Sanitation Data'!H76))),'Data Summary'!DF82="Yes"),OFFSET('Sanitation Data'!$H$6,0,10*ROW('Sanitation Data'!H76)),NA())</f>
        <v>#N/A</v>
      </c>
      <c r="AR82" s="86" t="e">
        <f ca="true">+IF(AND(ISNUMBER(OFFSET('Sanitation Data'!$H$10,0,10*ROW('Sanitation Data'!H76))),'Data Summary'!DG82="Yes"),OFFSET('Sanitation Data'!$H$10,0,10*ROW('Sanitation Data'!H76)),NA())</f>
        <v>#N/A</v>
      </c>
      <c r="AS82" s="86" t="e">
        <f ca="true">+IF(AND(ISNUMBER(OFFSET('Sanitation Data'!$H$11,0,10*ROW('Sanitation Data'!H76))),'Data Summary'!DH82="Yes"),OFFSET('Sanitation Data'!$H$11,0,10*ROW('Sanitation Data'!H76)),NA())</f>
        <v>#N/A</v>
      </c>
      <c r="AT82" s="86" t="e">
        <f ca="true">+IF(AND(ISNUMBER(OFFSET('Sanitation Data'!$H$12,0,10*ROW('Sanitation Data'!H76))),'Data Summary'!DI82="Yes"),OFFSET('Sanitation Data'!$H$12,0,10*ROW('Sanitation Data'!H76)),NA())</f>
        <v>#N/A</v>
      </c>
      <c r="AU82" s="86" t="e">
        <f ca="true">+IF(AND(ISNUMBER(OFFSET('Sanitation Data'!$I$4,0,10*ROW('Sanitation Data'!I76))),'Data Summary'!DJ82="Yes"),100-OFFSET('Sanitation Data'!$I$4,0,10*ROW('Sanitation Data'!I76)),NA())</f>
        <v>#N/A</v>
      </c>
      <c r="AV82" s="86" t="e">
        <f ca="true">+IF(AND(ISNUMBER(OFFSET('Sanitation Data'!$I$6,0,10*ROW('Sanitation Data'!I76))),'Data Summary'!DK82="Yes"),OFFSET('Sanitation Data'!$I$6,0,10*ROW('Sanitation Data'!I76)),NA())</f>
        <v>#N/A</v>
      </c>
      <c r="AW82" s="86" t="e">
        <f ca="true">+IF(AND(ISNUMBER(OFFSET('Sanitation Data'!$I$10,0,10*ROW('Sanitation Data'!I76))),'Data Summary'!DL82="Yes"),OFFSET('Sanitation Data'!$I$10,0,10*ROW('Sanitation Data'!I76)),NA())</f>
        <v>#N/A</v>
      </c>
      <c r="AX82" s="86" t="e">
        <f ca="true">+IF(AND(ISNUMBER(OFFSET('Sanitation Data'!$I$11,0,10*ROW('Sanitation Data'!I76))),'Data Summary'!DM82="Yes"),OFFSET('Sanitation Data'!$I$11,0,10*ROW('Sanitation Data'!I76)),NA())</f>
        <v>#N/A</v>
      </c>
      <c r="AY82" s="86" t="e">
        <f ca="true">+IF(AND(ISNUMBER(OFFSET('Sanitation Data'!$I$12,0,10*ROW('Sanitation Data'!I76))),'Data Summary'!DN82="Yes"),OFFSET('Sanitation Data'!$I$12,0,10*ROW('Sanitation Data'!I76)),NA())</f>
        <v>#N/A</v>
      </c>
      <c r="AZ82" s="87" t="e">
        <f ca="true">+IF(AND(ISNUMBER(OFFSET('Hygiene Data'!$D$5,0,10*ROW('Hygiene Data'!D76))),'Data Summary'!DO82="Yes"),OFFSET('Hygiene Data'!$D$5,0,10*ROW('Hygiene Data'!D76)),NA())</f>
        <v>#N/A</v>
      </c>
      <c r="BA82" s="87" t="e">
        <f ca="true">+IF(AND(ISNUMBER(OFFSET('Hygiene Data'!$D$7,0,10*ROW('Hygiene Data'!D76))),'Data Summary'!DP82="Yes"),OFFSET('Hygiene Data'!$D$7,0,10*ROW('Hygiene Data'!D76)),NA())</f>
        <v>#N/A</v>
      </c>
      <c r="BB82" s="87" t="e">
        <f ca="true">+IF(AND(ISNUMBER(OFFSET('Hygiene Data'!$D$9,0,10*ROW('Hygiene Data'!D76))),'Data Summary'!DQ82="Yes"),OFFSET('Hygiene Data'!$D$9,0,10*ROW('Hygiene Data'!D76)),NA())</f>
        <v>#N/A</v>
      </c>
      <c r="BC82" s="87" t="e">
        <f ca="true">+IF(AND(ISNUMBER(OFFSET('Hygiene Data'!$E$5,0,10*ROW('Hygiene Data'!E76))),'Data Summary'!DR82="Yes"),OFFSET('Hygiene Data'!$E$5,0,10*ROW('Hygiene Data'!E76)),NA())</f>
        <v>#N/A</v>
      </c>
      <c r="BD82" s="87" t="e">
        <f ca="true">+IF(AND(ISNUMBER(OFFSET('Hygiene Data'!$E$7,0,10*ROW('Hygiene Data'!E76))),'Data Summary'!DS82="Yes"),OFFSET('Hygiene Data'!$E$7,0,10*ROW('Hygiene Data'!E76)),NA())</f>
        <v>#N/A</v>
      </c>
      <c r="BE82" s="87" t="e">
        <f ca="true">+IF(AND(ISNUMBER(OFFSET('Hygiene Data'!$E$9,0,10*ROW('Hygiene Data'!E76))),'Data Summary'!DT82="Yes"),OFFSET('Hygiene Data'!$E$9,0,10*ROW('Hygiene Data'!E76)),NA())</f>
        <v>#N/A</v>
      </c>
      <c r="BF82" s="87" t="e">
        <f ca="true">+IF(AND(ISNUMBER(OFFSET('Hygiene Data'!$F$5,0,10*ROW('Hygiene Data'!F76))),'Data Summary'!DU82="Yes"),OFFSET('Hygiene Data'!$F$5,0,10*ROW('Hygiene Data'!F76)),NA())</f>
        <v>#N/A</v>
      </c>
      <c r="BG82" s="87" t="e">
        <f ca="true">+IF(AND(ISNUMBER(OFFSET('Hygiene Data'!$F$7,0,10*ROW('Hygiene Data'!F76))),'Data Summary'!DV82="Yes"),OFFSET('Hygiene Data'!$F$7,0,10*ROW('Hygiene Data'!F76)),NA())</f>
        <v>#N/A</v>
      </c>
      <c r="BH82" s="87" t="e">
        <f ca="true">+IF(AND(ISNUMBER(OFFSET('Hygiene Data'!$F$9,0,10*ROW('Hygiene Data'!F76))),'Data Summary'!DW82="Yes"),OFFSET('Hygiene Data'!$F$9,0,10*ROW('Hygiene Data'!F76)),NA())</f>
        <v>#N/A</v>
      </c>
      <c r="BI82" s="87" t="e">
        <f ca="true">+IF(AND(ISNUMBER(OFFSET('Hygiene Data'!$G$5,0,10*ROW('Hygiene Data'!G76))),'Data Summary'!DX82="Yes"),OFFSET('Hygiene Data'!$G$5,0,10*ROW('Hygiene Data'!G76)),NA())</f>
        <v>#N/A</v>
      </c>
      <c r="BJ82" s="87" t="e">
        <f ca="true">+IF(AND(ISNUMBER(OFFSET('Hygiene Data'!$G$7,0,10*ROW('Hygiene Data'!G76))),'Data Summary'!DY82="Yes"),OFFSET('Hygiene Data'!$G$7,0,10*ROW('Hygiene Data'!G76)),NA())</f>
        <v>#N/A</v>
      </c>
      <c r="BK82" s="87" t="e">
        <f ca="true">+IF(AND(ISNUMBER(OFFSET('Hygiene Data'!$G$9,0,10*ROW('Hygiene Data'!G76))),'Data Summary'!DZ82="Yes"),OFFSET('Hygiene Data'!$G$9,0,10*ROW('Hygiene Data'!G76)),NA())</f>
        <v>#N/A</v>
      </c>
      <c r="BL82" s="87" t="e">
        <f ca="true">+IF(AND(ISNUMBER(OFFSET('Hygiene Data'!$H$5,0,10*ROW('Hygiene Data'!H76))),'Data Summary'!EA82="Yes"),OFFSET('Hygiene Data'!$H$5,0,10*ROW('Hygiene Data'!H76)),NA())</f>
        <v>#N/A</v>
      </c>
      <c r="BM82" s="87" t="e">
        <f ca="true">+IF(AND(ISNUMBER(OFFSET('Hygiene Data'!$H$7,0,10*ROW('Hygiene Data'!H76))),'Data Summary'!EB82="Yes"),OFFSET('Hygiene Data'!$H$7,0,10*ROW('Hygiene Data'!H76)),NA())</f>
        <v>#N/A</v>
      </c>
      <c r="BN82" s="87" t="e">
        <f ca="true">+IF(AND(ISNUMBER(OFFSET('Hygiene Data'!$H$9,0,10*ROW('Hygiene Data'!H76))),'Data Summary'!EC82="Yes"),OFFSET('Hygiene Data'!$H$9,0,10*ROW('Hygiene Data'!H76)),NA())</f>
        <v>#N/A</v>
      </c>
      <c r="BO82" s="87" t="e">
        <f ca="true">+IF(AND(ISNUMBER(OFFSET('Hygiene Data'!$I$5,0,10*ROW('Hygiene Data'!I76))),'Data Summary'!ED82="Yes"),OFFSET('Hygiene Data'!$I$5,0,10*ROW('Hygiene Data'!I76)),NA())</f>
        <v>#N/A</v>
      </c>
      <c r="BP82" s="87" t="e">
        <f ca="true">+IF(AND(ISNUMBER(OFFSET('Hygiene Data'!$I$7,0,10*ROW('Hygiene Data'!I76))),'Data Summary'!EE82="Yes"),OFFSET('Hygiene Data'!$I$7,0,10*ROW('Hygiene Data'!I76)),NA())</f>
        <v>#N/A</v>
      </c>
      <c r="BQ82" s="87" t="e">
        <f ca="true">+IF(AND(ISNUMBER(OFFSET('Hygiene Data'!$I$9,0,10*ROW('Hygiene Data'!I76))),'Data Summary'!EF82="Yes"),OFFSET('Hygiene Data'!$I$9,0,10*ROW('Hygiene Data'!I76)),NA())</f>
        <v>#N/A</v>
      </c>
    </row>
    <row xmlns:x14ac="http://schemas.microsoft.com/office/spreadsheetml/2009/9/ac" r="83" x14ac:dyDescent="0.2">
      <c r="A83" s="319" t="e">
        <f ca="true">+RIGHT('Data Summary'!A83,LEN('Data Summary'!A83)-9)</f>
        <v>#VALUE!</v>
      </c>
      <c r="B83" s="32" t="str">
        <f ca="true">+IF(ISTEXT('Data Summary'!B83),'Data Summary'!B83,"")</f>
        <v/>
      </c>
      <c r="C83" s="318" t="e">
        <f ca="true">+VALUE('Data Summary'!C83)</f>
        <v>#VALUE!</v>
      </c>
      <c r="D83" s="85" t="e">
        <f ca="true">+IF(AND(ISNUMBER(OFFSET('Water Data'!$D$4,0,10*ROW('Water Data'!D77))),'Data Summary'!BS83="Yes"),100-OFFSET('Water Data'!$D$4,0,10*ROW('Water Data'!D77)),NA())</f>
        <v>#N/A</v>
      </c>
      <c r="E83" s="85" t="e">
        <f ca="true">+IF(AND(ISNUMBER(OFFSET('Water Data'!$D$6,0,10*ROW('Water Data'!D77))),'Data Summary'!BT83="Yes"),OFFSET('Water Data'!$D$6,0,10*ROW('Water Data'!D77)),NA())</f>
        <v>#N/A</v>
      </c>
      <c r="F83" s="85" t="e">
        <f ca="true">+IF(AND(ISNUMBER(OFFSET('Water Data'!$D$9,0,10*ROW('Water Data'!D77))),'Data Summary'!BU83="Yes"),OFFSET('Water Data'!$D$9,0,10*ROW('Water Data'!D77)),NA())</f>
        <v>#N/A</v>
      </c>
      <c r="G83" s="85" t="e">
        <f ca="true">+IF(AND(ISNUMBER(OFFSET('Water Data'!$E$4,0,10*ROW('Water Data'!E77))),'Data Summary'!BV83="Yes"),100-OFFSET('Water Data'!$E$4,0,10*ROW('Water Data'!E77)),NA())</f>
        <v>#N/A</v>
      </c>
      <c r="H83" s="85" t="e">
        <f ca="true">+IF(AND(ISNUMBER(OFFSET('Water Data'!$E$6,0,10*ROW('Water Data'!E77))),'Data Summary'!BW83="Yes"),OFFSET('Water Data'!$E$6,0,10*ROW('Water Data'!E77)),NA())</f>
        <v>#N/A</v>
      </c>
      <c r="I83" s="85" t="e">
        <f ca="true">+IF(AND(ISNUMBER(OFFSET('Water Data'!$E$9,0,10*ROW('Water Data'!E77))),'Data Summary'!BX83="Yes"),OFFSET('Water Data'!$E$9,0,10*ROW('Water Data'!E77)),NA())</f>
        <v>#N/A</v>
      </c>
      <c r="J83" s="85" t="e">
        <f ca="true">+IF(AND(ISNUMBER(OFFSET('Water Data'!$F$4,0,10*ROW('Water Data'!F77))),'Data Summary'!BY83="Yes"),100-OFFSET('Water Data'!$F$4,0,10*ROW('Water Data'!F77)),NA())</f>
        <v>#N/A</v>
      </c>
      <c r="K83" s="85" t="e">
        <f ca="true">+IF(AND(ISNUMBER(OFFSET('Water Data'!$F$6,0,10*ROW('Water Data'!F77))),'Data Summary'!BZ83="Yes"),OFFSET('Water Data'!$F$6,0,10*ROW('Water Data'!F77)),NA())</f>
        <v>#N/A</v>
      </c>
      <c r="L83" s="85" t="e">
        <f ca="true">+IF(AND(ISNUMBER(OFFSET('Water Data'!$F$9,0,10*ROW('Water Data'!F77))),'Data Summary'!CA83="Yes"),OFFSET('Water Data'!$F$9,0,10*ROW('Water Data'!F77)),NA())</f>
        <v>#N/A</v>
      </c>
      <c r="M83" s="85" t="e">
        <f ca="true">+IF(AND(ISNUMBER(OFFSET('Water Data'!$G$4,0,10*ROW('Water Data'!G77))),'Data Summary'!CB83="Yes"),100-OFFSET('Water Data'!$G$4,0,10*ROW('Water Data'!G77)),NA())</f>
        <v>#N/A</v>
      </c>
      <c r="N83" s="85" t="e">
        <f ca="true">+IF(AND(ISNUMBER(OFFSET('Water Data'!$G$6,0,10*ROW('Water Data'!G77))),'Data Summary'!CC83="Yes"),OFFSET('Water Data'!$G$6,0,10*ROW('Water Data'!G77)),NA())</f>
        <v>#N/A</v>
      </c>
      <c r="O83" s="85" t="e">
        <f ca="true">+IF(AND(ISNUMBER(OFFSET('Water Data'!$G$9,0,10*ROW('Water Data'!G77))),'Data Summary'!CD83="Yes"),OFFSET('Water Data'!$G$9,0,10*ROW('Water Data'!G77)),NA())</f>
        <v>#N/A</v>
      </c>
      <c r="P83" s="85" t="e">
        <f ca="true">+IF(AND(ISNUMBER(OFFSET('Water Data'!$H$4,0,10*ROW('Water Data'!H77))),'Data Summary'!CE83="Yes"),100-OFFSET('Water Data'!$H$4,0,10*ROW('Water Data'!H77)),NA())</f>
        <v>#N/A</v>
      </c>
      <c r="Q83" s="85" t="e">
        <f ca="true">+IF(AND(ISNUMBER(OFFSET('Water Data'!$H$6,0,10*ROW('Water Data'!H77))),'Data Summary'!CF83="Yes"),OFFSET('Water Data'!$H$6,0,10*ROW('Water Data'!H77)),NA())</f>
        <v>#N/A</v>
      </c>
      <c r="R83" s="85" t="e">
        <f ca="true">+IF(AND(ISNUMBER(OFFSET('Water Data'!$H$9,0,10*ROW('Water Data'!H77))),'Data Summary'!CG83="Yes"),OFFSET('Water Data'!$H$9,0,10*ROW('Water Data'!H77)),NA())</f>
        <v>#N/A</v>
      </c>
      <c r="S83" s="85" t="e">
        <f ca="true">+IF(AND(ISNUMBER(OFFSET('Water Data'!$I$4,0,10*ROW('Water Data'!I77))),'Data Summary'!CH83="Yes"),100-OFFSET('Water Data'!$I$4,0,10*ROW('Water Data'!I77)),NA())</f>
        <v>#N/A</v>
      </c>
      <c r="T83" s="85" t="e">
        <f ca="true">+IF(AND(ISNUMBER(OFFSET('Water Data'!$I$6,0,10*ROW('Water Data'!I77))),'Data Summary'!CI83="Yes"),OFFSET('Water Data'!$I$6,0,10*ROW('Water Data'!I77)),NA())</f>
        <v>#N/A</v>
      </c>
      <c r="U83" s="85" t="e">
        <f ca="true">+IF(AND(ISNUMBER(OFFSET('Water Data'!$I$9,0,10*ROW('Water Data'!I77))),'Data Summary'!CJ83="Yes"),OFFSET('Water Data'!$I$9,0,10*ROW('Water Data'!I77)),NA())</f>
        <v>#N/A</v>
      </c>
      <c r="V83" s="86" t="e">
        <f ca="true">+IF(AND(ISNUMBER(OFFSET('Sanitation Data'!$D$4,0,10*ROW('Sanitation Data'!D77))),'Data Summary'!CK83="Yes"),100-OFFSET('Sanitation Data'!$D$4,0,10*ROW('Sanitation Data'!D77)),NA())</f>
        <v>#N/A</v>
      </c>
      <c r="W83" s="86" t="e">
        <f ca="true">+IF(AND(ISNUMBER(OFFSET('Sanitation Data'!$D$6,0,10*ROW('Sanitation Data'!D77))),'Data Summary'!CL83="Yes"),OFFSET('Sanitation Data'!$D$6,0,10*ROW('Sanitation Data'!D77)),NA())</f>
        <v>#N/A</v>
      </c>
      <c r="X83" s="86" t="e">
        <f ca="true">+IF(AND(ISNUMBER(OFFSET('Sanitation Data'!$D$10,0,10*ROW('Sanitation Data'!D77))),'Data Summary'!CM83="Yes"),OFFSET('Sanitation Data'!$D$10,0,10*ROW('Sanitation Data'!D77)),NA())</f>
        <v>#N/A</v>
      </c>
      <c r="Y83" s="86" t="e">
        <f ca="true">+IF(AND(ISNUMBER(OFFSET('Sanitation Data'!$D$11,0,10*ROW('Sanitation Data'!D77))),'Data Summary'!CN83="Yes"),OFFSET('Sanitation Data'!$D$11,0,10*ROW('Sanitation Data'!D77)),NA())</f>
        <v>#N/A</v>
      </c>
      <c r="Z83" s="86" t="e">
        <f ca="true">+IF(AND(ISNUMBER(OFFSET('Sanitation Data'!$D$12,0,10*ROW('Sanitation Data'!D77))),'Data Summary'!CO83="Yes"),OFFSET('Sanitation Data'!$D$12,0,10*ROW('Sanitation Data'!D77)),NA())</f>
        <v>#N/A</v>
      </c>
      <c r="AA83" s="86" t="e">
        <f ca="true">+IF(AND(ISNUMBER(OFFSET('Sanitation Data'!$E$4,0,10*ROW('Sanitation Data'!E77))),'Data Summary'!CP83="Yes"),100-OFFSET('Sanitation Data'!$E$4,0,10*ROW('Sanitation Data'!E77)),NA())</f>
        <v>#N/A</v>
      </c>
      <c r="AB83" s="86" t="e">
        <f ca="true">+IF(AND(ISNUMBER(OFFSET('Sanitation Data'!$E$6,0,10*ROW('Sanitation Data'!E77))),'Data Summary'!CQ83="Yes"),OFFSET('Sanitation Data'!$E$6,0,10*ROW('Sanitation Data'!E77)),NA())</f>
        <v>#N/A</v>
      </c>
      <c r="AC83" s="86" t="e">
        <f ca="true">+IF(AND(ISNUMBER(OFFSET('Sanitation Data'!$E$10,0,10*ROW('Sanitation Data'!E77))),'Data Summary'!CR83="Yes"),OFFSET('Sanitation Data'!$E$10,0,10*ROW('Sanitation Data'!E77)),NA())</f>
        <v>#N/A</v>
      </c>
      <c r="AD83" s="86" t="e">
        <f ca="true">+IF(AND(ISNUMBER(OFFSET('Sanitation Data'!$E$11,0,10*ROW('Sanitation Data'!E77))),'Data Summary'!CS83="Yes"),OFFSET('Sanitation Data'!$E$11,0,10*ROW('Sanitation Data'!E77)),NA())</f>
        <v>#N/A</v>
      </c>
      <c r="AE83" s="86" t="e">
        <f ca="true">+IF(AND(ISNUMBER(OFFSET('Sanitation Data'!$E$12,0,10*ROW('Sanitation Data'!E77))),'Data Summary'!CT83="Yes"),OFFSET('Sanitation Data'!$E$12,0,10*ROW('Sanitation Data'!E77)),NA())</f>
        <v>#N/A</v>
      </c>
      <c r="AF83" s="86" t="e">
        <f ca="true">+IF(AND(ISNUMBER(OFFSET('Sanitation Data'!$F$4,0,10*ROW('Sanitation Data'!F77))),'Data Summary'!CU83="Yes"),100-OFFSET('Sanitation Data'!$F$4,0,10*ROW('Sanitation Data'!F77)),NA())</f>
        <v>#N/A</v>
      </c>
      <c r="AG83" s="86" t="e">
        <f ca="true">+IF(AND(ISNUMBER(OFFSET('Sanitation Data'!$F$6,0,10*ROW('Sanitation Data'!F77))),'Data Summary'!CV83="Yes"),OFFSET('Sanitation Data'!$F$6,0,10*ROW('Sanitation Data'!F77)),NA())</f>
        <v>#N/A</v>
      </c>
      <c r="AH83" s="86" t="e">
        <f ca="true">+IF(AND(ISNUMBER(OFFSET('Sanitation Data'!$F$10,0,10*ROW('Sanitation Data'!F77))),'Data Summary'!CW83="Yes"),OFFSET('Sanitation Data'!$F$10,0,10*ROW('Sanitation Data'!F77)),NA())</f>
        <v>#N/A</v>
      </c>
      <c r="AI83" s="86" t="e">
        <f ca="true">+IF(AND(ISNUMBER(OFFSET('Sanitation Data'!$F$11,0,10*ROW('Sanitation Data'!F77))),'Data Summary'!CX83="Yes"),OFFSET('Sanitation Data'!$F$11,0,10*ROW('Sanitation Data'!F77)),NA())</f>
        <v>#N/A</v>
      </c>
      <c r="AJ83" s="86" t="e">
        <f ca="true">+IF(AND(ISNUMBER(OFFSET('Sanitation Data'!$F$12,0,10*ROW('Sanitation Data'!F77))),'Data Summary'!CY83="Yes"),OFFSET('Sanitation Data'!$F$12,0,10*ROW('Sanitation Data'!F77)),NA())</f>
        <v>#N/A</v>
      </c>
      <c r="AK83" s="86" t="e">
        <f ca="true">+IF(AND(ISNUMBER(OFFSET('Sanitation Data'!$G$4,0,10*ROW('Sanitation Data'!G77))),'Data Summary'!CZ83="Yes"),100-OFFSET('Sanitation Data'!$G$4,0,10*ROW('Sanitation Data'!G77)),NA())</f>
        <v>#N/A</v>
      </c>
      <c r="AL83" s="86" t="e">
        <f ca="true">+IF(AND(ISNUMBER(OFFSET('Sanitation Data'!$G$6,0,10*ROW('Sanitation Data'!G77))),'Data Summary'!DA83="Yes"),OFFSET('Sanitation Data'!$G$6,0,10*ROW('Sanitation Data'!G77)),NA())</f>
        <v>#N/A</v>
      </c>
      <c r="AM83" s="86" t="e">
        <f ca="true">+IF(AND(ISNUMBER(OFFSET('Sanitation Data'!$G$10,0,10*ROW('Sanitation Data'!G77))),'Data Summary'!DB83="Yes"),OFFSET('Sanitation Data'!$G$10,0,10*ROW('Sanitation Data'!G77)),NA())</f>
        <v>#N/A</v>
      </c>
      <c r="AN83" s="86" t="e">
        <f ca="true">+IF(AND(ISNUMBER(OFFSET('Sanitation Data'!$G$11,0,10*ROW('Sanitation Data'!G77))),'Data Summary'!DC83="Yes"),OFFSET('Sanitation Data'!$G$11,0,10*ROW('Sanitation Data'!G77)),NA())</f>
        <v>#N/A</v>
      </c>
      <c r="AO83" s="86" t="e">
        <f ca="true">+IF(AND(ISNUMBER(OFFSET('Sanitation Data'!$G$12,0,10*ROW('Sanitation Data'!G77))),'Data Summary'!DD83="Yes"),OFFSET('Sanitation Data'!$G$12,0,10*ROW('Sanitation Data'!G77)),NA())</f>
        <v>#N/A</v>
      </c>
      <c r="AP83" s="86" t="e">
        <f ca="true">+IF(AND(ISNUMBER(OFFSET('Sanitation Data'!$H$4,0,10*ROW('Sanitation Data'!H77))),'Data Summary'!DE83="Yes"),100-OFFSET('Sanitation Data'!$H$4,0,10*ROW('Sanitation Data'!H77)),NA())</f>
        <v>#N/A</v>
      </c>
      <c r="AQ83" s="86" t="e">
        <f ca="true">+IF(AND(ISNUMBER(OFFSET('Sanitation Data'!$H$6,0,10*ROW('Sanitation Data'!H77))),'Data Summary'!DF83="Yes"),OFFSET('Sanitation Data'!$H$6,0,10*ROW('Sanitation Data'!H77)),NA())</f>
        <v>#N/A</v>
      </c>
      <c r="AR83" s="86" t="e">
        <f ca="true">+IF(AND(ISNUMBER(OFFSET('Sanitation Data'!$H$10,0,10*ROW('Sanitation Data'!H77))),'Data Summary'!DG83="Yes"),OFFSET('Sanitation Data'!$H$10,0,10*ROW('Sanitation Data'!H77)),NA())</f>
        <v>#N/A</v>
      </c>
      <c r="AS83" s="86" t="e">
        <f ca="true">+IF(AND(ISNUMBER(OFFSET('Sanitation Data'!$H$11,0,10*ROW('Sanitation Data'!H77))),'Data Summary'!DH83="Yes"),OFFSET('Sanitation Data'!$H$11,0,10*ROW('Sanitation Data'!H77)),NA())</f>
        <v>#N/A</v>
      </c>
      <c r="AT83" s="86" t="e">
        <f ca="true">+IF(AND(ISNUMBER(OFFSET('Sanitation Data'!$H$12,0,10*ROW('Sanitation Data'!H77))),'Data Summary'!DI83="Yes"),OFFSET('Sanitation Data'!$H$12,0,10*ROW('Sanitation Data'!H77)),NA())</f>
        <v>#N/A</v>
      </c>
      <c r="AU83" s="86" t="e">
        <f ca="true">+IF(AND(ISNUMBER(OFFSET('Sanitation Data'!$I$4,0,10*ROW('Sanitation Data'!I77))),'Data Summary'!DJ83="Yes"),100-OFFSET('Sanitation Data'!$I$4,0,10*ROW('Sanitation Data'!I77)),NA())</f>
        <v>#N/A</v>
      </c>
      <c r="AV83" s="86" t="e">
        <f ca="true">+IF(AND(ISNUMBER(OFFSET('Sanitation Data'!$I$6,0,10*ROW('Sanitation Data'!I77))),'Data Summary'!DK83="Yes"),OFFSET('Sanitation Data'!$I$6,0,10*ROW('Sanitation Data'!I77)),NA())</f>
        <v>#N/A</v>
      </c>
      <c r="AW83" s="86" t="e">
        <f ca="true">+IF(AND(ISNUMBER(OFFSET('Sanitation Data'!$I$10,0,10*ROW('Sanitation Data'!I77))),'Data Summary'!DL83="Yes"),OFFSET('Sanitation Data'!$I$10,0,10*ROW('Sanitation Data'!I77)),NA())</f>
        <v>#N/A</v>
      </c>
      <c r="AX83" s="86" t="e">
        <f ca="true">+IF(AND(ISNUMBER(OFFSET('Sanitation Data'!$I$11,0,10*ROW('Sanitation Data'!I77))),'Data Summary'!DM83="Yes"),OFFSET('Sanitation Data'!$I$11,0,10*ROW('Sanitation Data'!I77)),NA())</f>
        <v>#N/A</v>
      </c>
      <c r="AY83" s="86" t="e">
        <f ca="true">+IF(AND(ISNUMBER(OFFSET('Sanitation Data'!$I$12,0,10*ROW('Sanitation Data'!I77))),'Data Summary'!DN83="Yes"),OFFSET('Sanitation Data'!$I$12,0,10*ROW('Sanitation Data'!I77)),NA())</f>
        <v>#N/A</v>
      </c>
      <c r="AZ83" s="87" t="e">
        <f ca="true">+IF(AND(ISNUMBER(OFFSET('Hygiene Data'!$D$5,0,10*ROW('Hygiene Data'!D77))),'Data Summary'!DO83="Yes"),OFFSET('Hygiene Data'!$D$5,0,10*ROW('Hygiene Data'!D77)),NA())</f>
        <v>#N/A</v>
      </c>
      <c r="BA83" s="87" t="e">
        <f ca="true">+IF(AND(ISNUMBER(OFFSET('Hygiene Data'!$D$7,0,10*ROW('Hygiene Data'!D77))),'Data Summary'!DP83="Yes"),OFFSET('Hygiene Data'!$D$7,0,10*ROW('Hygiene Data'!D77)),NA())</f>
        <v>#N/A</v>
      </c>
      <c r="BB83" s="87" t="e">
        <f ca="true">+IF(AND(ISNUMBER(OFFSET('Hygiene Data'!$D$9,0,10*ROW('Hygiene Data'!D77))),'Data Summary'!DQ83="Yes"),OFFSET('Hygiene Data'!$D$9,0,10*ROW('Hygiene Data'!D77)),NA())</f>
        <v>#N/A</v>
      </c>
      <c r="BC83" s="87" t="e">
        <f ca="true">+IF(AND(ISNUMBER(OFFSET('Hygiene Data'!$E$5,0,10*ROW('Hygiene Data'!E77))),'Data Summary'!DR83="Yes"),OFFSET('Hygiene Data'!$E$5,0,10*ROW('Hygiene Data'!E77)),NA())</f>
        <v>#N/A</v>
      </c>
      <c r="BD83" s="87" t="e">
        <f ca="true">+IF(AND(ISNUMBER(OFFSET('Hygiene Data'!$E$7,0,10*ROW('Hygiene Data'!E77))),'Data Summary'!DS83="Yes"),OFFSET('Hygiene Data'!$E$7,0,10*ROW('Hygiene Data'!E77)),NA())</f>
        <v>#N/A</v>
      </c>
      <c r="BE83" s="87" t="e">
        <f ca="true">+IF(AND(ISNUMBER(OFFSET('Hygiene Data'!$E$9,0,10*ROW('Hygiene Data'!E77))),'Data Summary'!DT83="Yes"),OFFSET('Hygiene Data'!$E$9,0,10*ROW('Hygiene Data'!E77)),NA())</f>
        <v>#N/A</v>
      </c>
      <c r="BF83" s="87" t="e">
        <f ca="true">+IF(AND(ISNUMBER(OFFSET('Hygiene Data'!$F$5,0,10*ROW('Hygiene Data'!F77))),'Data Summary'!DU83="Yes"),OFFSET('Hygiene Data'!$F$5,0,10*ROW('Hygiene Data'!F77)),NA())</f>
        <v>#N/A</v>
      </c>
      <c r="BG83" s="87" t="e">
        <f ca="true">+IF(AND(ISNUMBER(OFFSET('Hygiene Data'!$F$7,0,10*ROW('Hygiene Data'!F77))),'Data Summary'!DV83="Yes"),OFFSET('Hygiene Data'!$F$7,0,10*ROW('Hygiene Data'!F77)),NA())</f>
        <v>#N/A</v>
      </c>
      <c r="BH83" s="87" t="e">
        <f ca="true">+IF(AND(ISNUMBER(OFFSET('Hygiene Data'!$F$9,0,10*ROW('Hygiene Data'!F77))),'Data Summary'!DW83="Yes"),OFFSET('Hygiene Data'!$F$9,0,10*ROW('Hygiene Data'!F77)),NA())</f>
        <v>#N/A</v>
      </c>
      <c r="BI83" s="87" t="e">
        <f ca="true">+IF(AND(ISNUMBER(OFFSET('Hygiene Data'!$G$5,0,10*ROW('Hygiene Data'!G77))),'Data Summary'!DX83="Yes"),OFFSET('Hygiene Data'!$G$5,0,10*ROW('Hygiene Data'!G77)),NA())</f>
        <v>#N/A</v>
      </c>
      <c r="BJ83" s="87" t="e">
        <f ca="true">+IF(AND(ISNUMBER(OFFSET('Hygiene Data'!$G$7,0,10*ROW('Hygiene Data'!G77))),'Data Summary'!DY83="Yes"),OFFSET('Hygiene Data'!$G$7,0,10*ROW('Hygiene Data'!G77)),NA())</f>
        <v>#N/A</v>
      </c>
      <c r="BK83" s="87" t="e">
        <f ca="true">+IF(AND(ISNUMBER(OFFSET('Hygiene Data'!$G$9,0,10*ROW('Hygiene Data'!G77))),'Data Summary'!DZ83="Yes"),OFFSET('Hygiene Data'!$G$9,0,10*ROW('Hygiene Data'!G77)),NA())</f>
        <v>#N/A</v>
      </c>
      <c r="BL83" s="87" t="e">
        <f ca="true">+IF(AND(ISNUMBER(OFFSET('Hygiene Data'!$H$5,0,10*ROW('Hygiene Data'!H77))),'Data Summary'!EA83="Yes"),OFFSET('Hygiene Data'!$H$5,0,10*ROW('Hygiene Data'!H77)),NA())</f>
        <v>#N/A</v>
      </c>
      <c r="BM83" s="87" t="e">
        <f ca="true">+IF(AND(ISNUMBER(OFFSET('Hygiene Data'!$H$7,0,10*ROW('Hygiene Data'!H77))),'Data Summary'!EB83="Yes"),OFFSET('Hygiene Data'!$H$7,0,10*ROW('Hygiene Data'!H77)),NA())</f>
        <v>#N/A</v>
      </c>
      <c r="BN83" s="87" t="e">
        <f ca="true">+IF(AND(ISNUMBER(OFFSET('Hygiene Data'!$H$9,0,10*ROW('Hygiene Data'!H77))),'Data Summary'!EC83="Yes"),OFFSET('Hygiene Data'!$H$9,0,10*ROW('Hygiene Data'!H77)),NA())</f>
        <v>#N/A</v>
      </c>
      <c r="BO83" s="87" t="e">
        <f ca="true">+IF(AND(ISNUMBER(OFFSET('Hygiene Data'!$I$5,0,10*ROW('Hygiene Data'!I77))),'Data Summary'!ED83="Yes"),OFFSET('Hygiene Data'!$I$5,0,10*ROW('Hygiene Data'!I77)),NA())</f>
        <v>#N/A</v>
      </c>
      <c r="BP83" s="87" t="e">
        <f ca="true">+IF(AND(ISNUMBER(OFFSET('Hygiene Data'!$I$7,0,10*ROW('Hygiene Data'!I77))),'Data Summary'!EE83="Yes"),OFFSET('Hygiene Data'!$I$7,0,10*ROW('Hygiene Data'!I77)),NA())</f>
        <v>#N/A</v>
      </c>
      <c r="BQ83" s="87" t="e">
        <f ca="true">+IF(AND(ISNUMBER(OFFSET('Hygiene Data'!$I$9,0,10*ROW('Hygiene Data'!I77))),'Data Summary'!EF83="Yes"),OFFSET('Hygiene Data'!$I$9,0,10*ROW('Hygiene Data'!I77)),NA())</f>
        <v>#N/A</v>
      </c>
    </row>
    <row xmlns:x14ac="http://schemas.microsoft.com/office/spreadsheetml/2009/9/ac" r="84" x14ac:dyDescent="0.2">
      <c r="A84" s="319" t="e">
        <f ca="true">+RIGHT('Data Summary'!A84,LEN('Data Summary'!A84)-9)</f>
        <v>#VALUE!</v>
      </c>
      <c r="B84" s="32" t="str">
        <f ca="true">+IF(ISTEXT('Data Summary'!B84),'Data Summary'!B84,"")</f>
        <v/>
      </c>
      <c r="C84" s="318" t="e">
        <f ca="true">+VALUE('Data Summary'!C84)</f>
        <v>#VALUE!</v>
      </c>
      <c r="D84" s="85" t="e">
        <f ca="true">+IF(AND(ISNUMBER(OFFSET('Water Data'!$D$4,0,10*ROW('Water Data'!D78))),'Data Summary'!BS84="Yes"),100-OFFSET('Water Data'!$D$4,0,10*ROW('Water Data'!D78)),NA())</f>
        <v>#N/A</v>
      </c>
      <c r="E84" s="85" t="e">
        <f ca="true">+IF(AND(ISNUMBER(OFFSET('Water Data'!$D$6,0,10*ROW('Water Data'!D78))),'Data Summary'!BT84="Yes"),OFFSET('Water Data'!$D$6,0,10*ROW('Water Data'!D78)),NA())</f>
        <v>#N/A</v>
      </c>
      <c r="F84" s="85" t="e">
        <f ca="true">+IF(AND(ISNUMBER(OFFSET('Water Data'!$D$9,0,10*ROW('Water Data'!D78))),'Data Summary'!BU84="Yes"),OFFSET('Water Data'!$D$9,0,10*ROW('Water Data'!D78)),NA())</f>
        <v>#N/A</v>
      </c>
      <c r="G84" s="85" t="e">
        <f ca="true">+IF(AND(ISNUMBER(OFFSET('Water Data'!$E$4,0,10*ROW('Water Data'!E78))),'Data Summary'!BV84="Yes"),100-OFFSET('Water Data'!$E$4,0,10*ROW('Water Data'!E78)),NA())</f>
        <v>#N/A</v>
      </c>
      <c r="H84" s="85" t="e">
        <f ca="true">+IF(AND(ISNUMBER(OFFSET('Water Data'!$E$6,0,10*ROW('Water Data'!E78))),'Data Summary'!BW84="Yes"),OFFSET('Water Data'!$E$6,0,10*ROW('Water Data'!E78)),NA())</f>
        <v>#N/A</v>
      </c>
      <c r="I84" s="85" t="e">
        <f ca="true">+IF(AND(ISNUMBER(OFFSET('Water Data'!$E$9,0,10*ROW('Water Data'!E78))),'Data Summary'!BX84="Yes"),OFFSET('Water Data'!$E$9,0,10*ROW('Water Data'!E78)),NA())</f>
        <v>#N/A</v>
      </c>
      <c r="J84" s="85" t="e">
        <f ca="true">+IF(AND(ISNUMBER(OFFSET('Water Data'!$F$4,0,10*ROW('Water Data'!F78))),'Data Summary'!BY84="Yes"),100-OFFSET('Water Data'!$F$4,0,10*ROW('Water Data'!F78)),NA())</f>
        <v>#N/A</v>
      </c>
      <c r="K84" s="85" t="e">
        <f ca="true">+IF(AND(ISNUMBER(OFFSET('Water Data'!$F$6,0,10*ROW('Water Data'!F78))),'Data Summary'!BZ84="Yes"),OFFSET('Water Data'!$F$6,0,10*ROW('Water Data'!F78)),NA())</f>
        <v>#N/A</v>
      </c>
      <c r="L84" s="85" t="e">
        <f ca="true">+IF(AND(ISNUMBER(OFFSET('Water Data'!$F$9,0,10*ROW('Water Data'!F78))),'Data Summary'!CA84="Yes"),OFFSET('Water Data'!$F$9,0,10*ROW('Water Data'!F78)),NA())</f>
        <v>#N/A</v>
      </c>
      <c r="M84" s="85" t="e">
        <f ca="true">+IF(AND(ISNUMBER(OFFSET('Water Data'!$G$4,0,10*ROW('Water Data'!G78))),'Data Summary'!CB84="Yes"),100-OFFSET('Water Data'!$G$4,0,10*ROW('Water Data'!G78)),NA())</f>
        <v>#N/A</v>
      </c>
      <c r="N84" s="85" t="e">
        <f ca="true">+IF(AND(ISNUMBER(OFFSET('Water Data'!$G$6,0,10*ROW('Water Data'!G78))),'Data Summary'!CC84="Yes"),OFFSET('Water Data'!$G$6,0,10*ROW('Water Data'!G78)),NA())</f>
        <v>#N/A</v>
      </c>
      <c r="O84" s="85" t="e">
        <f ca="true">+IF(AND(ISNUMBER(OFFSET('Water Data'!$G$9,0,10*ROW('Water Data'!G78))),'Data Summary'!CD84="Yes"),OFFSET('Water Data'!$G$9,0,10*ROW('Water Data'!G78)),NA())</f>
        <v>#N/A</v>
      </c>
      <c r="P84" s="85" t="e">
        <f ca="true">+IF(AND(ISNUMBER(OFFSET('Water Data'!$H$4,0,10*ROW('Water Data'!H78))),'Data Summary'!CE84="Yes"),100-OFFSET('Water Data'!$H$4,0,10*ROW('Water Data'!H78)),NA())</f>
        <v>#N/A</v>
      </c>
      <c r="Q84" s="85" t="e">
        <f ca="true">+IF(AND(ISNUMBER(OFFSET('Water Data'!$H$6,0,10*ROW('Water Data'!H78))),'Data Summary'!CF84="Yes"),OFFSET('Water Data'!$H$6,0,10*ROW('Water Data'!H78)),NA())</f>
        <v>#N/A</v>
      </c>
      <c r="R84" s="85" t="e">
        <f ca="true">+IF(AND(ISNUMBER(OFFSET('Water Data'!$H$9,0,10*ROW('Water Data'!H78))),'Data Summary'!CG84="Yes"),OFFSET('Water Data'!$H$9,0,10*ROW('Water Data'!H78)),NA())</f>
        <v>#N/A</v>
      </c>
      <c r="S84" s="85" t="e">
        <f ca="true">+IF(AND(ISNUMBER(OFFSET('Water Data'!$I$4,0,10*ROW('Water Data'!I78))),'Data Summary'!CH84="Yes"),100-OFFSET('Water Data'!$I$4,0,10*ROW('Water Data'!I78)),NA())</f>
        <v>#N/A</v>
      </c>
      <c r="T84" s="85" t="e">
        <f ca="true">+IF(AND(ISNUMBER(OFFSET('Water Data'!$I$6,0,10*ROW('Water Data'!I78))),'Data Summary'!CI84="Yes"),OFFSET('Water Data'!$I$6,0,10*ROW('Water Data'!I78)),NA())</f>
        <v>#N/A</v>
      </c>
      <c r="U84" s="85" t="e">
        <f ca="true">+IF(AND(ISNUMBER(OFFSET('Water Data'!$I$9,0,10*ROW('Water Data'!I78))),'Data Summary'!CJ84="Yes"),OFFSET('Water Data'!$I$9,0,10*ROW('Water Data'!I78)),NA())</f>
        <v>#N/A</v>
      </c>
      <c r="V84" s="86" t="e">
        <f ca="true">+IF(AND(ISNUMBER(OFFSET('Sanitation Data'!$D$4,0,10*ROW('Sanitation Data'!D78))),'Data Summary'!CK84="Yes"),100-OFFSET('Sanitation Data'!$D$4,0,10*ROW('Sanitation Data'!D78)),NA())</f>
        <v>#N/A</v>
      </c>
      <c r="W84" s="86" t="e">
        <f ca="true">+IF(AND(ISNUMBER(OFFSET('Sanitation Data'!$D$6,0,10*ROW('Sanitation Data'!D78))),'Data Summary'!CL84="Yes"),OFFSET('Sanitation Data'!$D$6,0,10*ROW('Sanitation Data'!D78)),NA())</f>
        <v>#N/A</v>
      </c>
      <c r="X84" s="86" t="e">
        <f ca="true">+IF(AND(ISNUMBER(OFFSET('Sanitation Data'!$D$10,0,10*ROW('Sanitation Data'!D78))),'Data Summary'!CM84="Yes"),OFFSET('Sanitation Data'!$D$10,0,10*ROW('Sanitation Data'!D78)),NA())</f>
        <v>#N/A</v>
      </c>
      <c r="Y84" s="86" t="e">
        <f ca="true">+IF(AND(ISNUMBER(OFFSET('Sanitation Data'!$D$11,0,10*ROW('Sanitation Data'!D78))),'Data Summary'!CN84="Yes"),OFFSET('Sanitation Data'!$D$11,0,10*ROW('Sanitation Data'!D78)),NA())</f>
        <v>#N/A</v>
      </c>
      <c r="Z84" s="86" t="e">
        <f ca="true">+IF(AND(ISNUMBER(OFFSET('Sanitation Data'!$D$12,0,10*ROW('Sanitation Data'!D78))),'Data Summary'!CO84="Yes"),OFFSET('Sanitation Data'!$D$12,0,10*ROW('Sanitation Data'!D78)),NA())</f>
        <v>#N/A</v>
      </c>
      <c r="AA84" s="86" t="e">
        <f ca="true">+IF(AND(ISNUMBER(OFFSET('Sanitation Data'!$E$4,0,10*ROW('Sanitation Data'!E78))),'Data Summary'!CP84="Yes"),100-OFFSET('Sanitation Data'!$E$4,0,10*ROW('Sanitation Data'!E78)),NA())</f>
        <v>#N/A</v>
      </c>
      <c r="AB84" s="86" t="e">
        <f ca="true">+IF(AND(ISNUMBER(OFFSET('Sanitation Data'!$E$6,0,10*ROW('Sanitation Data'!E78))),'Data Summary'!CQ84="Yes"),OFFSET('Sanitation Data'!$E$6,0,10*ROW('Sanitation Data'!E78)),NA())</f>
        <v>#N/A</v>
      </c>
      <c r="AC84" s="86" t="e">
        <f ca="true">+IF(AND(ISNUMBER(OFFSET('Sanitation Data'!$E$10,0,10*ROW('Sanitation Data'!E78))),'Data Summary'!CR84="Yes"),OFFSET('Sanitation Data'!$E$10,0,10*ROW('Sanitation Data'!E78)),NA())</f>
        <v>#N/A</v>
      </c>
      <c r="AD84" s="86" t="e">
        <f ca="true">+IF(AND(ISNUMBER(OFFSET('Sanitation Data'!$E$11,0,10*ROW('Sanitation Data'!E78))),'Data Summary'!CS84="Yes"),OFFSET('Sanitation Data'!$E$11,0,10*ROW('Sanitation Data'!E78)),NA())</f>
        <v>#N/A</v>
      </c>
      <c r="AE84" s="86" t="e">
        <f ca="true">+IF(AND(ISNUMBER(OFFSET('Sanitation Data'!$E$12,0,10*ROW('Sanitation Data'!E78))),'Data Summary'!CT84="Yes"),OFFSET('Sanitation Data'!$E$12,0,10*ROW('Sanitation Data'!E78)),NA())</f>
        <v>#N/A</v>
      </c>
      <c r="AF84" s="86" t="e">
        <f ca="true">+IF(AND(ISNUMBER(OFFSET('Sanitation Data'!$F$4,0,10*ROW('Sanitation Data'!F78))),'Data Summary'!CU84="Yes"),100-OFFSET('Sanitation Data'!$F$4,0,10*ROW('Sanitation Data'!F78)),NA())</f>
        <v>#N/A</v>
      </c>
      <c r="AG84" s="86" t="e">
        <f ca="true">+IF(AND(ISNUMBER(OFFSET('Sanitation Data'!$F$6,0,10*ROW('Sanitation Data'!F78))),'Data Summary'!CV84="Yes"),OFFSET('Sanitation Data'!$F$6,0,10*ROW('Sanitation Data'!F78)),NA())</f>
        <v>#N/A</v>
      </c>
      <c r="AH84" s="86" t="e">
        <f ca="true">+IF(AND(ISNUMBER(OFFSET('Sanitation Data'!$F$10,0,10*ROW('Sanitation Data'!F78))),'Data Summary'!CW84="Yes"),OFFSET('Sanitation Data'!$F$10,0,10*ROW('Sanitation Data'!F78)),NA())</f>
        <v>#N/A</v>
      </c>
      <c r="AI84" s="86" t="e">
        <f ca="true">+IF(AND(ISNUMBER(OFFSET('Sanitation Data'!$F$11,0,10*ROW('Sanitation Data'!F78))),'Data Summary'!CX84="Yes"),OFFSET('Sanitation Data'!$F$11,0,10*ROW('Sanitation Data'!F78)),NA())</f>
        <v>#N/A</v>
      </c>
      <c r="AJ84" s="86" t="e">
        <f ca="true">+IF(AND(ISNUMBER(OFFSET('Sanitation Data'!$F$12,0,10*ROW('Sanitation Data'!F78))),'Data Summary'!CY84="Yes"),OFFSET('Sanitation Data'!$F$12,0,10*ROW('Sanitation Data'!F78)),NA())</f>
        <v>#N/A</v>
      </c>
      <c r="AK84" s="86" t="e">
        <f ca="true">+IF(AND(ISNUMBER(OFFSET('Sanitation Data'!$G$4,0,10*ROW('Sanitation Data'!G78))),'Data Summary'!CZ84="Yes"),100-OFFSET('Sanitation Data'!$G$4,0,10*ROW('Sanitation Data'!G78)),NA())</f>
        <v>#N/A</v>
      </c>
      <c r="AL84" s="86" t="e">
        <f ca="true">+IF(AND(ISNUMBER(OFFSET('Sanitation Data'!$G$6,0,10*ROW('Sanitation Data'!G78))),'Data Summary'!DA84="Yes"),OFFSET('Sanitation Data'!$G$6,0,10*ROW('Sanitation Data'!G78)),NA())</f>
        <v>#N/A</v>
      </c>
      <c r="AM84" s="86" t="e">
        <f ca="true">+IF(AND(ISNUMBER(OFFSET('Sanitation Data'!$G$10,0,10*ROW('Sanitation Data'!G78))),'Data Summary'!DB84="Yes"),OFFSET('Sanitation Data'!$G$10,0,10*ROW('Sanitation Data'!G78)),NA())</f>
        <v>#N/A</v>
      </c>
      <c r="AN84" s="86" t="e">
        <f ca="true">+IF(AND(ISNUMBER(OFFSET('Sanitation Data'!$G$11,0,10*ROW('Sanitation Data'!G78))),'Data Summary'!DC84="Yes"),OFFSET('Sanitation Data'!$G$11,0,10*ROW('Sanitation Data'!G78)),NA())</f>
        <v>#N/A</v>
      </c>
      <c r="AO84" s="86" t="e">
        <f ca="true">+IF(AND(ISNUMBER(OFFSET('Sanitation Data'!$G$12,0,10*ROW('Sanitation Data'!G78))),'Data Summary'!DD84="Yes"),OFFSET('Sanitation Data'!$G$12,0,10*ROW('Sanitation Data'!G78)),NA())</f>
        <v>#N/A</v>
      </c>
      <c r="AP84" s="86" t="e">
        <f ca="true">+IF(AND(ISNUMBER(OFFSET('Sanitation Data'!$H$4,0,10*ROW('Sanitation Data'!H78))),'Data Summary'!DE84="Yes"),100-OFFSET('Sanitation Data'!$H$4,0,10*ROW('Sanitation Data'!H78)),NA())</f>
        <v>#N/A</v>
      </c>
      <c r="AQ84" s="86" t="e">
        <f ca="true">+IF(AND(ISNUMBER(OFFSET('Sanitation Data'!$H$6,0,10*ROW('Sanitation Data'!H78))),'Data Summary'!DF84="Yes"),OFFSET('Sanitation Data'!$H$6,0,10*ROW('Sanitation Data'!H78)),NA())</f>
        <v>#N/A</v>
      </c>
      <c r="AR84" s="86" t="e">
        <f ca="true">+IF(AND(ISNUMBER(OFFSET('Sanitation Data'!$H$10,0,10*ROW('Sanitation Data'!H78))),'Data Summary'!DG84="Yes"),OFFSET('Sanitation Data'!$H$10,0,10*ROW('Sanitation Data'!H78)),NA())</f>
        <v>#N/A</v>
      </c>
      <c r="AS84" s="86" t="e">
        <f ca="true">+IF(AND(ISNUMBER(OFFSET('Sanitation Data'!$H$11,0,10*ROW('Sanitation Data'!H78))),'Data Summary'!DH84="Yes"),OFFSET('Sanitation Data'!$H$11,0,10*ROW('Sanitation Data'!H78)),NA())</f>
        <v>#N/A</v>
      </c>
      <c r="AT84" s="86" t="e">
        <f ca="true">+IF(AND(ISNUMBER(OFFSET('Sanitation Data'!$H$12,0,10*ROW('Sanitation Data'!H78))),'Data Summary'!DI84="Yes"),OFFSET('Sanitation Data'!$H$12,0,10*ROW('Sanitation Data'!H78)),NA())</f>
        <v>#N/A</v>
      </c>
      <c r="AU84" s="86" t="e">
        <f ca="true">+IF(AND(ISNUMBER(OFFSET('Sanitation Data'!$I$4,0,10*ROW('Sanitation Data'!I78))),'Data Summary'!DJ84="Yes"),100-OFFSET('Sanitation Data'!$I$4,0,10*ROW('Sanitation Data'!I78)),NA())</f>
        <v>#N/A</v>
      </c>
      <c r="AV84" s="86" t="e">
        <f ca="true">+IF(AND(ISNUMBER(OFFSET('Sanitation Data'!$I$6,0,10*ROW('Sanitation Data'!I78))),'Data Summary'!DK84="Yes"),OFFSET('Sanitation Data'!$I$6,0,10*ROW('Sanitation Data'!I78)),NA())</f>
        <v>#N/A</v>
      </c>
      <c r="AW84" s="86" t="e">
        <f ca="true">+IF(AND(ISNUMBER(OFFSET('Sanitation Data'!$I$10,0,10*ROW('Sanitation Data'!I78))),'Data Summary'!DL84="Yes"),OFFSET('Sanitation Data'!$I$10,0,10*ROW('Sanitation Data'!I78)),NA())</f>
        <v>#N/A</v>
      </c>
      <c r="AX84" s="86" t="e">
        <f ca="true">+IF(AND(ISNUMBER(OFFSET('Sanitation Data'!$I$11,0,10*ROW('Sanitation Data'!I78))),'Data Summary'!DM84="Yes"),OFFSET('Sanitation Data'!$I$11,0,10*ROW('Sanitation Data'!I78)),NA())</f>
        <v>#N/A</v>
      </c>
      <c r="AY84" s="86" t="e">
        <f ca="true">+IF(AND(ISNUMBER(OFFSET('Sanitation Data'!$I$12,0,10*ROW('Sanitation Data'!I78))),'Data Summary'!DN84="Yes"),OFFSET('Sanitation Data'!$I$12,0,10*ROW('Sanitation Data'!I78)),NA())</f>
        <v>#N/A</v>
      </c>
      <c r="AZ84" s="87" t="e">
        <f ca="true">+IF(AND(ISNUMBER(OFFSET('Hygiene Data'!$D$5,0,10*ROW('Hygiene Data'!D78))),'Data Summary'!DO84="Yes"),OFFSET('Hygiene Data'!$D$5,0,10*ROW('Hygiene Data'!D78)),NA())</f>
        <v>#N/A</v>
      </c>
      <c r="BA84" s="87" t="e">
        <f ca="true">+IF(AND(ISNUMBER(OFFSET('Hygiene Data'!$D$7,0,10*ROW('Hygiene Data'!D78))),'Data Summary'!DP84="Yes"),OFFSET('Hygiene Data'!$D$7,0,10*ROW('Hygiene Data'!D78)),NA())</f>
        <v>#N/A</v>
      </c>
      <c r="BB84" s="87" t="e">
        <f ca="true">+IF(AND(ISNUMBER(OFFSET('Hygiene Data'!$D$9,0,10*ROW('Hygiene Data'!D78))),'Data Summary'!DQ84="Yes"),OFFSET('Hygiene Data'!$D$9,0,10*ROW('Hygiene Data'!D78)),NA())</f>
        <v>#N/A</v>
      </c>
      <c r="BC84" s="87" t="e">
        <f ca="true">+IF(AND(ISNUMBER(OFFSET('Hygiene Data'!$E$5,0,10*ROW('Hygiene Data'!E78))),'Data Summary'!DR84="Yes"),OFFSET('Hygiene Data'!$E$5,0,10*ROW('Hygiene Data'!E78)),NA())</f>
        <v>#N/A</v>
      </c>
      <c r="BD84" s="87" t="e">
        <f ca="true">+IF(AND(ISNUMBER(OFFSET('Hygiene Data'!$E$7,0,10*ROW('Hygiene Data'!E78))),'Data Summary'!DS84="Yes"),OFFSET('Hygiene Data'!$E$7,0,10*ROW('Hygiene Data'!E78)),NA())</f>
        <v>#N/A</v>
      </c>
      <c r="BE84" s="87" t="e">
        <f ca="true">+IF(AND(ISNUMBER(OFFSET('Hygiene Data'!$E$9,0,10*ROW('Hygiene Data'!E78))),'Data Summary'!DT84="Yes"),OFFSET('Hygiene Data'!$E$9,0,10*ROW('Hygiene Data'!E78)),NA())</f>
        <v>#N/A</v>
      </c>
      <c r="BF84" s="87" t="e">
        <f ca="true">+IF(AND(ISNUMBER(OFFSET('Hygiene Data'!$F$5,0,10*ROW('Hygiene Data'!F78))),'Data Summary'!DU84="Yes"),OFFSET('Hygiene Data'!$F$5,0,10*ROW('Hygiene Data'!F78)),NA())</f>
        <v>#N/A</v>
      </c>
      <c r="BG84" s="87" t="e">
        <f ca="true">+IF(AND(ISNUMBER(OFFSET('Hygiene Data'!$F$7,0,10*ROW('Hygiene Data'!F78))),'Data Summary'!DV84="Yes"),OFFSET('Hygiene Data'!$F$7,0,10*ROW('Hygiene Data'!F78)),NA())</f>
        <v>#N/A</v>
      </c>
      <c r="BH84" s="87" t="e">
        <f ca="true">+IF(AND(ISNUMBER(OFFSET('Hygiene Data'!$F$9,0,10*ROW('Hygiene Data'!F78))),'Data Summary'!DW84="Yes"),OFFSET('Hygiene Data'!$F$9,0,10*ROW('Hygiene Data'!F78)),NA())</f>
        <v>#N/A</v>
      </c>
      <c r="BI84" s="87" t="e">
        <f ca="true">+IF(AND(ISNUMBER(OFFSET('Hygiene Data'!$G$5,0,10*ROW('Hygiene Data'!G78))),'Data Summary'!DX84="Yes"),OFFSET('Hygiene Data'!$G$5,0,10*ROW('Hygiene Data'!G78)),NA())</f>
        <v>#N/A</v>
      </c>
      <c r="BJ84" s="87" t="e">
        <f ca="true">+IF(AND(ISNUMBER(OFFSET('Hygiene Data'!$G$7,0,10*ROW('Hygiene Data'!G78))),'Data Summary'!DY84="Yes"),OFFSET('Hygiene Data'!$G$7,0,10*ROW('Hygiene Data'!G78)),NA())</f>
        <v>#N/A</v>
      </c>
      <c r="BK84" s="87" t="e">
        <f ca="true">+IF(AND(ISNUMBER(OFFSET('Hygiene Data'!$G$9,0,10*ROW('Hygiene Data'!G78))),'Data Summary'!DZ84="Yes"),OFFSET('Hygiene Data'!$G$9,0,10*ROW('Hygiene Data'!G78)),NA())</f>
        <v>#N/A</v>
      </c>
      <c r="BL84" s="87" t="e">
        <f ca="true">+IF(AND(ISNUMBER(OFFSET('Hygiene Data'!$H$5,0,10*ROW('Hygiene Data'!H78))),'Data Summary'!EA84="Yes"),OFFSET('Hygiene Data'!$H$5,0,10*ROW('Hygiene Data'!H78)),NA())</f>
        <v>#N/A</v>
      </c>
      <c r="BM84" s="87" t="e">
        <f ca="true">+IF(AND(ISNUMBER(OFFSET('Hygiene Data'!$H$7,0,10*ROW('Hygiene Data'!H78))),'Data Summary'!EB84="Yes"),OFFSET('Hygiene Data'!$H$7,0,10*ROW('Hygiene Data'!H78)),NA())</f>
        <v>#N/A</v>
      </c>
      <c r="BN84" s="87" t="e">
        <f ca="true">+IF(AND(ISNUMBER(OFFSET('Hygiene Data'!$H$9,0,10*ROW('Hygiene Data'!H78))),'Data Summary'!EC84="Yes"),OFFSET('Hygiene Data'!$H$9,0,10*ROW('Hygiene Data'!H78)),NA())</f>
        <v>#N/A</v>
      </c>
      <c r="BO84" s="87" t="e">
        <f ca="true">+IF(AND(ISNUMBER(OFFSET('Hygiene Data'!$I$5,0,10*ROW('Hygiene Data'!I78))),'Data Summary'!ED84="Yes"),OFFSET('Hygiene Data'!$I$5,0,10*ROW('Hygiene Data'!I78)),NA())</f>
        <v>#N/A</v>
      </c>
      <c r="BP84" s="87" t="e">
        <f ca="true">+IF(AND(ISNUMBER(OFFSET('Hygiene Data'!$I$7,0,10*ROW('Hygiene Data'!I78))),'Data Summary'!EE84="Yes"),OFFSET('Hygiene Data'!$I$7,0,10*ROW('Hygiene Data'!I78)),NA())</f>
        <v>#N/A</v>
      </c>
      <c r="BQ84" s="87" t="e">
        <f ca="true">+IF(AND(ISNUMBER(OFFSET('Hygiene Data'!$I$9,0,10*ROW('Hygiene Data'!I78))),'Data Summary'!EF84="Yes"),OFFSET('Hygiene Data'!$I$9,0,10*ROW('Hygiene Data'!I78)),NA())</f>
        <v>#N/A</v>
      </c>
    </row>
    <row xmlns:x14ac="http://schemas.microsoft.com/office/spreadsheetml/2009/9/ac" r="85" x14ac:dyDescent="0.2">
      <c r="A85" s="319" t="e">
        <f ca="true">+RIGHT('Data Summary'!A85,LEN('Data Summary'!A85)-9)</f>
        <v>#VALUE!</v>
      </c>
      <c r="B85" s="32" t="str">
        <f ca="true">+IF(ISTEXT('Data Summary'!B85),'Data Summary'!B85,"")</f>
        <v/>
      </c>
      <c r="C85" s="318" t="e">
        <f ca="true">+VALUE('Data Summary'!C85)</f>
        <v>#VALUE!</v>
      </c>
      <c r="D85" s="85" t="e">
        <f ca="true">+IF(AND(ISNUMBER(OFFSET('Water Data'!$D$4,0,10*ROW('Water Data'!D79))),'Data Summary'!BS85="Yes"),100-OFFSET('Water Data'!$D$4,0,10*ROW('Water Data'!D79)),NA())</f>
        <v>#N/A</v>
      </c>
      <c r="E85" s="85" t="e">
        <f ca="true">+IF(AND(ISNUMBER(OFFSET('Water Data'!$D$6,0,10*ROW('Water Data'!D79))),'Data Summary'!BT85="Yes"),OFFSET('Water Data'!$D$6,0,10*ROW('Water Data'!D79)),NA())</f>
        <v>#N/A</v>
      </c>
      <c r="F85" s="85" t="e">
        <f ca="true">+IF(AND(ISNUMBER(OFFSET('Water Data'!$D$9,0,10*ROW('Water Data'!D79))),'Data Summary'!BU85="Yes"),OFFSET('Water Data'!$D$9,0,10*ROW('Water Data'!D79)),NA())</f>
        <v>#N/A</v>
      </c>
      <c r="G85" s="85" t="e">
        <f ca="true">+IF(AND(ISNUMBER(OFFSET('Water Data'!$E$4,0,10*ROW('Water Data'!E79))),'Data Summary'!BV85="Yes"),100-OFFSET('Water Data'!$E$4,0,10*ROW('Water Data'!E79)),NA())</f>
        <v>#N/A</v>
      </c>
      <c r="H85" s="85" t="e">
        <f ca="true">+IF(AND(ISNUMBER(OFFSET('Water Data'!$E$6,0,10*ROW('Water Data'!E79))),'Data Summary'!BW85="Yes"),OFFSET('Water Data'!$E$6,0,10*ROW('Water Data'!E79)),NA())</f>
        <v>#N/A</v>
      </c>
      <c r="I85" s="85" t="e">
        <f ca="true">+IF(AND(ISNUMBER(OFFSET('Water Data'!$E$9,0,10*ROW('Water Data'!E79))),'Data Summary'!BX85="Yes"),OFFSET('Water Data'!$E$9,0,10*ROW('Water Data'!E79)),NA())</f>
        <v>#N/A</v>
      </c>
      <c r="J85" s="85" t="e">
        <f ca="true">+IF(AND(ISNUMBER(OFFSET('Water Data'!$F$4,0,10*ROW('Water Data'!F79))),'Data Summary'!BY85="Yes"),100-OFFSET('Water Data'!$F$4,0,10*ROW('Water Data'!F79)),NA())</f>
        <v>#N/A</v>
      </c>
      <c r="K85" s="85" t="e">
        <f ca="true">+IF(AND(ISNUMBER(OFFSET('Water Data'!$F$6,0,10*ROW('Water Data'!F79))),'Data Summary'!BZ85="Yes"),OFFSET('Water Data'!$F$6,0,10*ROW('Water Data'!F79)),NA())</f>
        <v>#N/A</v>
      </c>
      <c r="L85" s="85" t="e">
        <f ca="true">+IF(AND(ISNUMBER(OFFSET('Water Data'!$F$9,0,10*ROW('Water Data'!F79))),'Data Summary'!CA85="Yes"),OFFSET('Water Data'!$F$9,0,10*ROW('Water Data'!F79)),NA())</f>
        <v>#N/A</v>
      </c>
      <c r="M85" s="85" t="e">
        <f ca="true">+IF(AND(ISNUMBER(OFFSET('Water Data'!$G$4,0,10*ROW('Water Data'!G79))),'Data Summary'!CB85="Yes"),100-OFFSET('Water Data'!$G$4,0,10*ROW('Water Data'!G79)),NA())</f>
        <v>#N/A</v>
      </c>
      <c r="N85" s="85" t="e">
        <f ca="true">+IF(AND(ISNUMBER(OFFSET('Water Data'!$G$6,0,10*ROW('Water Data'!G79))),'Data Summary'!CC85="Yes"),OFFSET('Water Data'!$G$6,0,10*ROW('Water Data'!G79)),NA())</f>
        <v>#N/A</v>
      </c>
      <c r="O85" s="85" t="e">
        <f ca="true">+IF(AND(ISNUMBER(OFFSET('Water Data'!$G$9,0,10*ROW('Water Data'!G79))),'Data Summary'!CD85="Yes"),OFFSET('Water Data'!$G$9,0,10*ROW('Water Data'!G79)),NA())</f>
        <v>#N/A</v>
      </c>
      <c r="P85" s="85" t="e">
        <f ca="true">+IF(AND(ISNUMBER(OFFSET('Water Data'!$H$4,0,10*ROW('Water Data'!H79))),'Data Summary'!CE85="Yes"),100-OFFSET('Water Data'!$H$4,0,10*ROW('Water Data'!H79)),NA())</f>
        <v>#N/A</v>
      </c>
      <c r="Q85" s="85" t="e">
        <f ca="true">+IF(AND(ISNUMBER(OFFSET('Water Data'!$H$6,0,10*ROW('Water Data'!H79))),'Data Summary'!CF85="Yes"),OFFSET('Water Data'!$H$6,0,10*ROW('Water Data'!H79)),NA())</f>
        <v>#N/A</v>
      </c>
      <c r="R85" s="85" t="e">
        <f ca="true">+IF(AND(ISNUMBER(OFFSET('Water Data'!$H$9,0,10*ROW('Water Data'!H79))),'Data Summary'!CG85="Yes"),OFFSET('Water Data'!$H$9,0,10*ROW('Water Data'!H79)),NA())</f>
        <v>#N/A</v>
      </c>
      <c r="S85" s="85" t="e">
        <f ca="true">+IF(AND(ISNUMBER(OFFSET('Water Data'!$I$4,0,10*ROW('Water Data'!I79))),'Data Summary'!CH85="Yes"),100-OFFSET('Water Data'!$I$4,0,10*ROW('Water Data'!I79)),NA())</f>
        <v>#N/A</v>
      </c>
      <c r="T85" s="85" t="e">
        <f ca="true">+IF(AND(ISNUMBER(OFFSET('Water Data'!$I$6,0,10*ROW('Water Data'!I79))),'Data Summary'!CI85="Yes"),OFFSET('Water Data'!$I$6,0,10*ROW('Water Data'!I79)),NA())</f>
        <v>#N/A</v>
      </c>
      <c r="U85" s="85" t="e">
        <f ca="true">+IF(AND(ISNUMBER(OFFSET('Water Data'!$I$9,0,10*ROW('Water Data'!I79))),'Data Summary'!CJ85="Yes"),OFFSET('Water Data'!$I$9,0,10*ROW('Water Data'!I79)),NA())</f>
        <v>#N/A</v>
      </c>
      <c r="V85" s="86" t="e">
        <f ca="true">+IF(AND(ISNUMBER(OFFSET('Sanitation Data'!$D$4,0,10*ROW('Sanitation Data'!D79))),'Data Summary'!CK85="Yes"),100-OFFSET('Sanitation Data'!$D$4,0,10*ROW('Sanitation Data'!D79)),NA())</f>
        <v>#N/A</v>
      </c>
      <c r="W85" s="86" t="e">
        <f ca="true">+IF(AND(ISNUMBER(OFFSET('Sanitation Data'!$D$6,0,10*ROW('Sanitation Data'!D79))),'Data Summary'!CL85="Yes"),OFFSET('Sanitation Data'!$D$6,0,10*ROW('Sanitation Data'!D79)),NA())</f>
        <v>#N/A</v>
      </c>
      <c r="X85" s="86" t="e">
        <f ca="true">+IF(AND(ISNUMBER(OFFSET('Sanitation Data'!$D$10,0,10*ROW('Sanitation Data'!D79))),'Data Summary'!CM85="Yes"),OFFSET('Sanitation Data'!$D$10,0,10*ROW('Sanitation Data'!D79)),NA())</f>
        <v>#N/A</v>
      </c>
      <c r="Y85" s="86" t="e">
        <f ca="true">+IF(AND(ISNUMBER(OFFSET('Sanitation Data'!$D$11,0,10*ROW('Sanitation Data'!D79))),'Data Summary'!CN85="Yes"),OFFSET('Sanitation Data'!$D$11,0,10*ROW('Sanitation Data'!D79)),NA())</f>
        <v>#N/A</v>
      </c>
      <c r="Z85" s="86" t="e">
        <f ca="true">+IF(AND(ISNUMBER(OFFSET('Sanitation Data'!$D$12,0,10*ROW('Sanitation Data'!D79))),'Data Summary'!CO85="Yes"),OFFSET('Sanitation Data'!$D$12,0,10*ROW('Sanitation Data'!D79)),NA())</f>
        <v>#N/A</v>
      </c>
      <c r="AA85" s="86" t="e">
        <f ca="true">+IF(AND(ISNUMBER(OFFSET('Sanitation Data'!$E$4,0,10*ROW('Sanitation Data'!E79))),'Data Summary'!CP85="Yes"),100-OFFSET('Sanitation Data'!$E$4,0,10*ROW('Sanitation Data'!E79)),NA())</f>
        <v>#N/A</v>
      </c>
      <c r="AB85" s="86" t="e">
        <f ca="true">+IF(AND(ISNUMBER(OFFSET('Sanitation Data'!$E$6,0,10*ROW('Sanitation Data'!E79))),'Data Summary'!CQ85="Yes"),OFFSET('Sanitation Data'!$E$6,0,10*ROW('Sanitation Data'!E79)),NA())</f>
        <v>#N/A</v>
      </c>
      <c r="AC85" s="86" t="e">
        <f ca="true">+IF(AND(ISNUMBER(OFFSET('Sanitation Data'!$E$10,0,10*ROW('Sanitation Data'!E79))),'Data Summary'!CR85="Yes"),OFFSET('Sanitation Data'!$E$10,0,10*ROW('Sanitation Data'!E79)),NA())</f>
        <v>#N/A</v>
      </c>
      <c r="AD85" s="86" t="e">
        <f ca="true">+IF(AND(ISNUMBER(OFFSET('Sanitation Data'!$E$11,0,10*ROW('Sanitation Data'!E79))),'Data Summary'!CS85="Yes"),OFFSET('Sanitation Data'!$E$11,0,10*ROW('Sanitation Data'!E79)),NA())</f>
        <v>#N/A</v>
      </c>
      <c r="AE85" s="86" t="e">
        <f ca="true">+IF(AND(ISNUMBER(OFFSET('Sanitation Data'!$E$12,0,10*ROW('Sanitation Data'!E79))),'Data Summary'!CT85="Yes"),OFFSET('Sanitation Data'!$E$12,0,10*ROW('Sanitation Data'!E79)),NA())</f>
        <v>#N/A</v>
      </c>
      <c r="AF85" s="86" t="e">
        <f ca="true">+IF(AND(ISNUMBER(OFFSET('Sanitation Data'!$F$4,0,10*ROW('Sanitation Data'!F79))),'Data Summary'!CU85="Yes"),100-OFFSET('Sanitation Data'!$F$4,0,10*ROW('Sanitation Data'!F79)),NA())</f>
        <v>#N/A</v>
      </c>
      <c r="AG85" s="86" t="e">
        <f ca="true">+IF(AND(ISNUMBER(OFFSET('Sanitation Data'!$F$6,0,10*ROW('Sanitation Data'!F79))),'Data Summary'!CV85="Yes"),OFFSET('Sanitation Data'!$F$6,0,10*ROW('Sanitation Data'!F79)),NA())</f>
        <v>#N/A</v>
      </c>
      <c r="AH85" s="86" t="e">
        <f ca="true">+IF(AND(ISNUMBER(OFFSET('Sanitation Data'!$F$10,0,10*ROW('Sanitation Data'!F79))),'Data Summary'!CW85="Yes"),OFFSET('Sanitation Data'!$F$10,0,10*ROW('Sanitation Data'!F79)),NA())</f>
        <v>#N/A</v>
      </c>
      <c r="AI85" s="86" t="e">
        <f ca="true">+IF(AND(ISNUMBER(OFFSET('Sanitation Data'!$F$11,0,10*ROW('Sanitation Data'!F79))),'Data Summary'!CX85="Yes"),OFFSET('Sanitation Data'!$F$11,0,10*ROW('Sanitation Data'!F79)),NA())</f>
        <v>#N/A</v>
      </c>
      <c r="AJ85" s="86" t="e">
        <f ca="true">+IF(AND(ISNUMBER(OFFSET('Sanitation Data'!$F$12,0,10*ROW('Sanitation Data'!F79))),'Data Summary'!CY85="Yes"),OFFSET('Sanitation Data'!$F$12,0,10*ROW('Sanitation Data'!F79)),NA())</f>
        <v>#N/A</v>
      </c>
      <c r="AK85" s="86" t="e">
        <f ca="true">+IF(AND(ISNUMBER(OFFSET('Sanitation Data'!$G$4,0,10*ROW('Sanitation Data'!G79))),'Data Summary'!CZ85="Yes"),100-OFFSET('Sanitation Data'!$G$4,0,10*ROW('Sanitation Data'!G79)),NA())</f>
        <v>#N/A</v>
      </c>
      <c r="AL85" s="86" t="e">
        <f ca="true">+IF(AND(ISNUMBER(OFFSET('Sanitation Data'!$G$6,0,10*ROW('Sanitation Data'!G79))),'Data Summary'!DA85="Yes"),OFFSET('Sanitation Data'!$G$6,0,10*ROW('Sanitation Data'!G79)),NA())</f>
        <v>#N/A</v>
      </c>
      <c r="AM85" s="86" t="e">
        <f ca="true">+IF(AND(ISNUMBER(OFFSET('Sanitation Data'!$G$10,0,10*ROW('Sanitation Data'!G79))),'Data Summary'!DB85="Yes"),OFFSET('Sanitation Data'!$G$10,0,10*ROW('Sanitation Data'!G79)),NA())</f>
        <v>#N/A</v>
      </c>
      <c r="AN85" s="86" t="e">
        <f ca="true">+IF(AND(ISNUMBER(OFFSET('Sanitation Data'!$G$11,0,10*ROW('Sanitation Data'!G79))),'Data Summary'!DC85="Yes"),OFFSET('Sanitation Data'!$G$11,0,10*ROW('Sanitation Data'!G79)),NA())</f>
        <v>#N/A</v>
      </c>
      <c r="AO85" s="86" t="e">
        <f ca="true">+IF(AND(ISNUMBER(OFFSET('Sanitation Data'!$G$12,0,10*ROW('Sanitation Data'!G79))),'Data Summary'!DD85="Yes"),OFFSET('Sanitation Data'!$G$12,0,10*ROW('Sanitation Data'!G79)),NA())</f>
        <v>#N/A</v>
      </c>
      <c r="AP85" s="86" t="e">
        <f ca="true">+IF(AND(ISNUMBER(OFFSET('Sanitation Data'!$H$4,0,10*ROW('Sanitation Data'!H79))),'Data Summary'!DE85="Yes"),100-OFFSET('Sanitation Data'!$H$4,0,10*ROW('Sanitation Data'!H79)),NA())</f>
        <v>#N/A</v>
      </c>
      <c r="AQ85" s="86" t="e">
        <f ca="true">+IF(AND(ISNUMBER(OFFSET('Sanitation Data'!$H$6,0,10*ROW('Sanitation Data'!H79))),'Data Summary'!DF85="Yes"),OFFSET('Sanitation Data'!$H$6,0,10*ROW('Sanitation Data'!H79)),NA())</f>
        <v>#N/A</v>
      </c>
      <c r="AR85" s="86" t="e">
        <f ca="true">+IF(AND(ISNUMBER(OFFSET('Sanitation Data'!$H$10,0,10*ROW('Sanitation Data'!H79))),'Data Summary'!DG85="Yes"),OFFSET('Sanitation Data'!$H$10,0,10*ROW('Sanitation Data'!H79)),NA())</f>
        <v>#N/A</v>
      </c>
      <c r="AS85" s="86" t="e">
        <f ca="true">+IF(AND(ISNUMBER(OFFSET('Sanitation Data'!$H$11,0,10*ROW('Sanitation Data'!H79))),'Data Summary'!DH85="Yes"),OFFSET('Sanitation Data'!$H$11,0,10*ROW('Sanitation Data'!H79)),NA())</f>
        <v>#N/A</v>
      </c>
      <c r="AT85" s="86" t="e">
        <f ca="true">+IF(AND(ISNUMBER(OFFSET('Sanitation Data'!$H$12,0,10*ROW('Sanitation Data'!H79))),'Data Summary'!DI85="Yes"),OFFSET('Sanitation Data'!$H$12,0,10*ROW('Sanitation Data'!H79)),NA())</f>
        <v>#N/A</v>
      </c>
      <c r="AU85" s="86" t="e">
        <f ca="true">+IF(AND(ISNUMBER(OFFSET('Sanitation Data'!$I$4,0,10*ROW('Sanitation Data'!I79))),'Data Summary'!DJ85="Yes"),100-OFFSET('Sanitation Data'!$I$4,0,10*ROW('Sanitation Data'!I79)),NA())</f>
        <v>#N/A</v>
      </c>
      <c r="AV85" s="86" t="e">
        <f ca="true">+IF(AND(ISNUMBER(OFFSET('Sanitation Data'!$I$6,0,10*ROW('Sanitation Data'!I79))),'Data Summary'!DK85="Yes"),OFFSET('Sanitation Data'!$I$6,0,10*ROW('Sanitation Data'!I79)),NA())</f>
        <v>#N/A</v>
      </c>
      <c r="AW85" s="86" t="e">
        <f ca="true">+IF(AND(ISNUMBER(OFFSET('Sanitation Data'!$I$10,0,10*ROW('Sanitation Data'!I79))),'Data Summary'!DL85="Yes"),OFFSET('Sanitation Data'!$I$10,0,10*ROW('Sanitation Data'!I79)),NA())</f>
        <v>#N/A</v>
      </c>
      <c r="AX85" s="86" t="e">
        <f ca="true">+IF(AND(ISNUMBER(OFFSET('Sanitation Data'!$I$11,0,10*ROW('Sanitation Data'!I79))),'Data Summary'!DM85="Yes"),OFFSET('Sanitation Data'!$I$11,0,10*ROW('Sanitation Data'!I79)),NA())</f>
        <v>#N/A</v>
      </c>
      <c r="AY85" s="86" t="e">
        <f ca="true">+IF(AND(ISNUMBER(OFFSET('Sanitation Data'!$I$12,0,10*ROW('Sanitation Data'!I79))),'Data Summary'!DN85="Yes"),OFFSET('Sanitation Data'!$I$12,0,10*ROW('Sanitation Data'!I79)),NA())</f>
        <v>#N/A</v>
      </c>
      <c r="AZ85" s="87" t="e">
        <f ca="true">+IF(AND(ISNUMBER(OFFSET('Hygiene Data'!$D$5,0,10*ROW('Hygiene Data'!D79))),'Data Summary'!DO85="Yes"),OFFSET('Hygiene Data'!$D$5,0,10*ROW('Hygiene Data'!D79)),NA())</f>
        <v>#N/A</v>
      </c>
      <c r="BA85" s="87" t="e">
        <f ca="true">+IF(AND(ISNUMBER(OFFSET('Hygiene Data'!$D$7,0,10*ROW('Hygiene Data'!D79))),'Data Summary'!DP85="Yes"),OFFSET('Hygiene Data'!$D$7,0,10*ROW('Hygiene Data'!D79)),NA())</f>
        <v>#N/A</v>
      </c>
      <c r="BB85" s="87" t="e">
        <f ca="true">+IF(AND(ISNUMBER(OFFSET('Hygiene Data'!$D$9,0,10*ROW('Hygiene Data'!D79))),'Data Summary'!DQ85="Yes"),OFFSET('Hygiene Data'!$D$9,0,10*ROW('Hygiene Data'!D79)),NA())</f>
        <v>#N/A</v>
      </c>
      <c r="BC85" s="87" t="e">
        <f ca="true">+IF(AND(ISNUMBER(OFFSET('Hygiene Data'!$E$5,0,10*ROW('Hygiene Data'!E79))),'Data Summary'!DR85="Yes"),OFFSET('Hygiene Data'!$E$5,0,10*ROW('Hygiene Data'!E79)),NA())</f>
        <v>#N/A</v>
      </c>
      <c r="BD85" s="87" t="e">
        <f ca="true">+IF(AND(ISNUMBER(OFFSET('Hygiene Data'!$E$7,0,10*ROW('Hygiene Data'!E79))),'Data Summary'!DS85="Yes"),OFFSET('Hygiene Data'!$E$7,0,10*ROW('Hygiene Data'!E79)),NA())</f>
        <v>#N/A</v>
      </c>
      <c r="BE85" s="87" t="e">
        <f ca="true">+IF(AND(ISNUMBER(OFFSET('Hygiene Data'!$E$9,0,10*ROW('Hygiene Data'!E79))),'Data Summary'!DT85="Yes"),OFFSET('Hygiene Data'!$E$9,0,10*ROW('Hygiene Data'!E79)),NA())</f>
        <v>#N/A</v>
      </c>
      <c r="BF85" s="87" t="e">
        <f ca="true">+IF(AND(ISNUMBER(OFFSET('Hygiene Data'!$F$5,0,10*ROW('Hygiene Data'!F79))),'Data Summary'!DU85="Yes"),OFFSET('Hygiene Data'!$F$5,0,10*ROW('Hygiene Data'!F79)),NA())</f>
        <v>#N/A</v>
      </c>
      <c r="BG85" s="87" t="e">
        <f ca="true">+IF(AND(ISNUMBER(OFFSET('Hygiene Data'!$F$7,0,10*ROW('Hygiene Data'!F79))),'Data Summary'!DV85="Yes"),OFFSET('Hygiene Data'!$F$7,0,10*ROW('Hygiene Data'!F79)),NA())</f>
        <v>#N/A</v>
      </c>
      <c r="BH85" s="87" t="e">
        <f ca="true">+IF(AND(ISNUMBER(OFFSET('Hygiene Data'!$F$9,0,10*ROW('Hygiene Data'!F79))),'Data Summary'!DW85="Yes"),OFFSET('Hygiene Data'!$F$9,0,10*ROW('Hygiene Data'!F79)),NA())</f>
        <v>#N/A</v>
      </c>
      <c r="BI85" s="87" t="e">
        <f ca="true">+IF(AND(ISNUMBER(OFFSET('Hygiene Data'!$G$5,0,10*ROW('Hygiene Data'!G79))),'Data Summary'!DX85="Yes"),OFFSET('Hygiene Data'!$G$5,0,10*ROW('Hygiene Data'!G79)),NA())</f>
        <v>#N/A</v>
      </c>
      <c r="BJ85" s="87" t="e">
        <f ca="true">+IF(AND(ISNUMBER(OFFSET('Hygiene Data'!$G$7,0,10*ROW('Hygiene Data'!G79))),'Data Summary'!DY85="Yes"),OFFSET('Hygiene Data'!$G$7,0,10*ROW('Hygiene Data'!G79)),NA())</f>
        <v>#N/A</v>
      </c>
      <c r="BK85" s="87" t="e">
        <f ca="true">+IF(AND(ISNUMBER(OFFSET('Hygiene Data'!$G$9,0,10*ROW('Hygiene Data'!G79))),'Data Summary'!DZ85="Yes"),OFFSET('Hygiene Data'!$G$9,0,10*ROW('Hygiene Data'!G79)),NA())</f>
        <v>#N/A</v>
      </c>
      <c r="BL85" s="87" t="e">
        <f ca="true">+IF(AND(ISNUMBER(OFFSET('Hygiene Data'!$H$5,0,10*ROW('Hygiene Data'!H79))),'Data Summary'!EA85="Yes"),OFFSET('Hygiene Data'!$H$5,0,10*ROW('Hygiene Data'!H79)),NA())</f>
        <v>#N/A</v>
      </c>
      <c r="BM85" s="87" t="e">
        <f ca="true">+IF(AND(ISNUMBER(OFFSET('Hygiene Data'!$H$7,0,10*ROW('Hygiene Data'!H79))),'Data Summary'!EB85="Yes"),OFFSET('Hygiene Data'!$H$7,0,10*ROW('Hygiene Data'!H79)),NA())</f>
        <v>#N/A</v>
      </c>
      <c r="BN85" s="87" t="e">
        <f ca="true">+IF(AND(ISNUMBER(OFFSET('Hygiene Data'!$H$9,0,10*ROW('Hygiene Data'!H79))),'Data Summary'!EC85="Yes"),OFFSET('Hygiene Data'!$H$9,0,10*ROW('Hygiene Data'!H79)),NA())</f>
        <v>#N/A</v>
      </c>
      <c r="BO85" s="87" t="e">
        <f ca="true">+IF(AND(ISNUMBER(OFFSET('Hygiene Data'!$I$5,0,10*ROW('Hygiene Data'!I79))),'Data Summary'!ED85="Yes"),OFFSET('Hygiene Data'!$I$5,0,10*ROW('Hygiene Data'!I79)),NA())</f>
        <v>#N/A</v>
      </c>
      <c r="BP85" s="87" t="e">
        <f ca="true">+IF(AND(ISNUMBER(OFFSET('Hygiene Data'!$I$7,0,10*ROW('Hygiene Data'!I79))),'Data Summary'!EE85="Yes"),OFFSET('Hygiene Data'!$I$7,0,10*ROW('Hygiene Data'!I79)),NA())</f>
        <v>#N/A</v>
      </c>
      <c r="BQ85" s="87" t="e">
        <f ca="true">+IF(AND(ISNUMBER(OFFSET('Hygiene Data'!$I$9,0,10*ROW('Hygiene Data'!I79))),'Data Summary'!EF85="Yes"),OFFSET('Hygiene Data'!$I$9,0,10*ROW('Hygiene Data'!I79)),NA())</f>
        <v>#N/A</v>
      </c>
    </row>
    <row xmlns:x14ac="http://schemas.microsoft.com/office/spreadsheetml/2009/9/ac" r="86" x14ac:dyDescent="0.2">
      <c r="A86" s="319" t="e">
        <f ca="true">+RIGHT('Data Summary'!A86,LEN('Data Summary'!A86)-9)</f>
        <v>#VALUE!</v>
      </c>
      <c r="B86" s="32" t="str">
        <f ca="true">+IF(ISTEXT('Data Summary'!B86),'Data Summary'!B86,"")</f>
        <v/>
      </c>
      <c r="C86" s="318" t="e">
        <f ca="true">+VALUE('Data Summary'!C86)</f>
        <v>#VALUE!</v>
      </c>
      <c r="D86" s="85" t="e">
        <f ca="true">+IF(AND(ISNUMBER(OFFSET('Water Data'!$D$4,0,10*ROW('Water Data'!D80))),'Data Summary'!BS86="Yes"),100-OFFSET('Water Data'!$D$4,0,10*ROW('Water Data'!D80)),NA())</f>
        <v>#N/A</v>
      </c>
      <c r="E86" s="85" t="e">
        <f ca="true">+IF(AND(ISNUMBER(OFFSET('Water Data'!$D$6,0,10*ROW('Water Data'!D80))),'Data Summary'!BT86="Yes"),OFFSET('Water Data'!$D$6,0,10*ROW('Water Data'!D80)),NA())</f>
        <v>#N/A</v>
      </c>
      <c r="F86" s="85" t="e">
        <f ca="true">+IF(AND(ISNUMBER(OFFSET('Water Data'!$D$9,0,10*ROW('Water Data'!D80))),'Data Summary'!BU86="Yes"),OFFSET('Water Data'!$D$9,0,10*ROW('Water Data'!D80)),NA())</f>
        <v>#N/A</v>
      </c>
      <c r="G86" s="85" t="e">
        <f ca="true">+IF(AND(ISNUMBER(OFFSET('Water Data'!$E$4,0,10*ROW('Water Data'!E80))),'Data Summary'!BV86="Yes"),100-OFFSET('Water Data'!$E$4,0,10*ROW('Water Data'!E80)),NA())</f>
        <v>#N/A</v>
      </c>
      <c r="H86" s="85" t="e">
        <f ca="true">+IF(AND(ISNUMBER(OFFSET('Water Data'!$E$6,0,10*ROW('Water Data'!E80))),'Data Summary'!BW86="Yes"),OFFSET('Water Data'!$E$6,0,10*ROW('Water Data'!E80)),NA())</f>
        <v>#N/A</v>
      </c>
      <c r="I86" s="85" t="e">
        <f ca="true">+IF(AND(ISNUMBER(OFFSET('Water Data'!$E$9,0,10*ROW('Water Data'!E80))),'Data Summary'!BX86="Yes"),OFFSET('Water Data'!$E$9,0,10*ROW('Water Data'!E80)),NA())</f>
        <v>#N/A</v>
      </c>
      <c r="J86" s="85" t="e">
        <f ca="true">+IF(AND(ISNUMBER(OFFSET('Water Data'!$F$4,0,10*ROW('Water Data'!F80))),'Data Summary'!BY86="Yes"),100-OFFSET('Water Data'!$F$4,0,10*ROW('Water Data'!F80)),NA())</f>
        <v>#N/A</v>
      </c>
      <c r="K86" s="85" t="e">
        <f ca="true">+IF(AND(ISNUMBER(OFFSET('Water Data'!$F$6,0,10*ROW('Water Data'!F80))),'Data Summary'!BZ86="Yes"),OFFSET('Water Data'!$F$6,0,10*ROW('Water Data'!F80)),NA())</f>
        <v>#N/A</v>
      </c>
      <c r="L86" s="85" t="e">
        <f ca="true">+IF(AND(ISNUMBER(OFFSET('Water Data'!$F$9,0,10*ROW('Water Data'!F80))),'Data Summary'!CA86="Yes"),OFFSET('Water Data'!$F$9,0,10*ROW('Water Data'!F80)),NA())</f>
        <v>#N/A</v>
      </c>
      <c r="M86" s="85" t="e">
        <f ca="true">+IF(AND(ISNUMBER(OFFSET('Water Data'!$G$4,0,10*ROW('Water Data'!G80))),'Data Summary'!CB86="Yes"),100-OFFSET('Water Data'!$G$4,0,10*ROW('Water Data'!G80)),NA())</f>
        <v>#N/A</v>
      </c>
      <c r="N86" s="85" t="e">
        <f ca="true">+IF(AND(ISNUMBER(OFFSET('Water Data'!$G$6,0,10*ROW('Water Data'!G80))),'Data Summary'!CC86="Yes"),OFFSET('Water Data'!$G$6,0,10*ROW('Water Data'!G80)),NA())</f>
        <v>#N/A</v>
      </c>
      <c r="O86" s="85" t="e">
        <f ca="true">+IF(AND(ISNUMBER(OFFSET('Water Data'!$G$9,0,10*ROW('Water Data'!G80))),'Data Summary'!CD86="Yes"),OFFSET('Water Data'!$G$9,0,10*ROW('Water Data'!G80)),NA())</f>
        <v>#N/A</v>
      </c>
      <c r="P86" s="85" t="e">
        <f ca="true">+IF(AND(ISNUMBER(OFFSET('Water Data'!$H$4,0,10*ROW('Water Data'!H80))),'Data Summary'!CE86="Yes"),100-OFFSET('Water Data'!$H$4,0,10*ROW('Water Data'!H80)),NA())</f>
        <v>#N/A</v>
      </c>
      <c r="Q86" s="85" t="e">
        <f ca="true">+IF(AND(ISNUMBER(OFFSET('Water Data'!$H$6,0,10*ROW('Water Data'!H80))),'Data Summary'!CF86="Yes"),OFFSET('Water Data'!$H$6,0,10*ROW('Water Data'!H80)),NA())</f>
        <v>#N/A</v>
      </c>
      <c r="R86" s="85" t="e">
        <f ca="true">+IF(AND(ISNUMBER(OFFSET('Water Data'!$H$9,0,10*ROW('Water Data'!H80))),'Data Summary'!CG86="Yes"),OFFSET('Water Data'!$H$9,0,10*ROW('Water Data'!H80)),NA())</f>
        <v>#N/A</v>
      </c>
      <c r="S86" s="85" t="e">
        <f ca="true">+IF(AND(ISNUMBER(OFFSET('Water Data'!$I$4,0,10*ROW('Water Data'!I80))),'Data Summary'!CH86="Yes"),100-OFFSET('Water Data'!$I$4,0,10*ROW('Water Data'!I80)),NA())</f>
        <v>#N/A</v>
      </c>
      <c r="T86" s="85" t="e">
        <f ca="true">+IF(AND(ISNUMBER(OFFSET('Water Data'!$I$6,0,10*ROW('Water Data'!I80))),'Data Summary'!CI86="Yes"),OFFSET('Water Data'!$I$6,0,10*ROW('Water Data'!I80)),NA())</f>
        <v>#N/A</v>
      </c>
      <c r="U86" s="85" t="e">
        <f ca="true">+IF(AND(ISNUMBER(OFFSET('Water Data'!$I$9,0,10*ROW('Water Data'!I80))),'Data Summary'!CJ86="Yes"),OFFSET('Water Data'!$I$9,0,10*ROW('Water Data'!I80)),NA())</f>
        <v>#N/A</v>
      </c>
      <c r="V86" s="86" t="e">
        <f ca="true">+IF(AND(ISNUMBER(OFFSET('Sanitation Data'!$D$4,0,10*ROW('Sanitation Data'!D80))),'Data Summary'!CK86="Yes"),100-OFFSET('Sanitation Data'!$D$4,0,10*ROW('Sanitation Data'!D80)),NA())</f>
        <v>#N/A</v>
      </c>
      <c r="W86" s="86" t="e">
        <f ca="true">+IF(AND(ISNUMBER(OFFSET('Sanitation Data'!$D$6,0,10*ROW('Sanitation Data'!D80))),'Data Summary'!CL86="Yes"),OFFSET('Sanitation Data'!$D$6,0,10*ROW('Sanitation Data'!D80)),NA())</f>
        <v>#N/A</v>
      </c>
      <c r="X86" s="86" t="e">
        <f ca="true">+IF(AND(ISNUMBER(OFFSET('Sanitation Data'!$D$10,0,10*ROW('Sanitation Data'!D80))),'Data Summary'!CM86="Yes"),OFFSET('Sanitation Data'!$D$10,0,10*ROW('Sanitation Data'!D80)),NA())</f>
        <v>#N/A</v>
      </c>
      <c r="Y86" s="86" t="e">
        <f ca="true">+IF(AND(ISNUMBER(OFFSET('Sanitation Data'!$D$11,0,10*ROW('Sanitation Data'!D80))),'Data Summary'!CN86="Yes"),OFFSET('Sanitation Data'!$D$11,0,10*ROW('Sanitation Data'!D80)),NA())</f>
        <v>#N/A</v>
      </c>
      <c r="Z86" s="86" t="e">
        <f ca="true">+IF(AND(ISNUMBER(OFFSET('Sanitation Data'!$D$12,0,10*ROW('Sanitation Data'!D80))),'Data Summary'!CO86="Yes"),OFFSET('Sanitation Data'!$D$12,0,10*ROW('Sanitation Data'!D80)),NA())</f>
        <v>#N/A</v>
      </c>
      <c r="AA86" s="86" t="e">
        <f ca="true">+IF(AND(ISNUMBER(OFFSET('Sanitation Data'!$E$4,0,10*ROW('Sanitation Data'!E80))),'Data Summary'!CP86="Yes"),100-OFFSET('Sanitation Data'!$E$4,0,10*ROW('Sanitation Data'!E80)),NA())</f>
        <v>#N/A</v>
      </c>
      <c r="AB86" s="86" t="e">
        <f ca="true">+IF(AND(ISNUMBER(OFFSET('Sanitation Data'!$E$6,0,10*ROW('Sanitation Data'!E80))),'Data Summary'!CQ86="Yes"),OFFSET('Sanitation Data'!$E$6,0,10*ROW('Sanitation Data'!E80)),NA())</f>
        <v>#N/A</v>
      </c>
      <c r="AC86" s="86" t="e">
        <f ca="true">+IF(AND(ISNUMBER(OFFSET('Sanitation Data'!$E$10,0,10*ROW('Sanitation Data'!E80))),'Data Summary'!CR86="Yes"),OFFSET('Sanitation Data'!$E$10,0,10*ROW('Sanitation Data'!E80)),NA())</f>
        <v>#N/A</v>
      </c>
      <c r="AD86" s="86" t="e">
        <f ca="true">+IF(AND(ISNUMBER(OFFSET('Sanitation Data'!$E$11,0,10*ROW('Sanitation Data'!E80))),'Data Summary'!CS86="Yes"),OFFSET('Sanitation Data'!$E$11,0,10*ROW('Sanitation Data'!E80)),NA())</f>
        <v>#N/A</v>
      </c>
      <c r="AE86" s="86" t="e">
        <f ca="true">+IF(AND(ISNUMBER(OFFSET('Sanitation Data'!$E$12,0,10*ROW('Sanitation Data'!E80))),'Data Summary'!CT86="Yes"),OFFSET('Sanitation Data'!$E$12,0,10*ROW('Sanitation Data'!E80)),NA())</f>
        <v>#N/A</v>
      </c>
      <c r="AF86" s="86" t="e">
        <f ca="true">+IF(AND(ISNUMBER(OFFSET('Sanitation Data'!$F$4,0,10*ROW('Sanitation Data'!F80))),'Data Summary'!CU86="Yes"),100-OFFSET('Sanitation Data'!$F$4,0,10*ROW('Sanitation Data'!F80)),NA())</f>
        <v>#N/A</v>
      </c>
      <c r="AG86" s="86" t="e">
        <f ca="true">+IF(AND(ISNUMBER(OFFSET('Sanitation Data'!$F$6,0,10*ROW('Sanitation Data'!F80))),'Data Summary'!CV86="Yes"),OFFSET('Sanitation Data'!$F$6,0,10*ROW('Sanitation Data'!F80)),NA())</f>
        <v>#N/A</v>
      </c>
      <c r="AH86" s="86" t="e">
        <f ca="true">+IF(AND(ISNUMBER(OFFSET('Sanitation Data'!$F$10,0,10*ROW('Sanitation Data'!F80))),'Data Summary'!CW86="Yes"),OFFSET('Sanitation Data'!$F$10,0,10*ROW('Sanitation Data'!F80)),NA())</f>
        <v>#N/A</v>
      </c>
      <c r="AI86" s="86" t="e">
        <f ca="true">+IF(AND(ISNUMBER(OFFSET('Sanitation Data'!$F$11,0,10*ROW('Sanitation Data'!F80))),'Data Summary'!CX86="Yes"),OFFSET('Sanitation Data'!$F$11,0,10*ROW('Sanitation Data'!F80)),NA())</f>
        <v>#N/A</v>
      </c>
      <c r="AJ86" s="86" t="e">
        <f ca="true">+IF(AND(ISNUMBER(OFFSET('Sanitation Data'!$F$12,0,10*ROW('Sanitation Data'!F80))),'Data Summary'!CY86="Yes"),OFFSET('Sanitation Data'!$F$12,0,10*ROW('Sanitation Data'!F80)),NA())</f>
        <v>#N/A</v>
      </c>
      <c r="AK86" s="86" t="e">
        <f ca="true">+IF(AND(ISNUMBER(OFFSET('Sanitation Data'!$G$4,0,10*ROW('Sanitation Data'!G80))),'Data Summary'!CZ86="Yes"),100-OFFSET('Sanitation Data'!$G$4,0,10*ROW('Sanitation Data'!G80)),NA())</f>
        <v>#N/A</v>
      </c>
      <c r="AL86" s="86" t="e">
        <f ca="true">+IF(AND(ISNUMBER(OFFSET('Sanitation Data'!$G$6,0,10*ROW('Sanitation Data'!G80))),'Data Summary'!DA86="Yes"),OFFSET('Sanitation Data'!$G$6,0,10*ROW('Sanitation Data'!G80)),NA())</f>
        <v>#N/A</v>
      </c>
      <c r="AM86" s="86" t="e">
        <f ca="true">+IF(AND(ISNUMBER(OFFSET('Sanitation Data'!$G$10,0,10*ROW('Sanitation Data'!G80))),'Data Summary'!DB86="Yes"),OFFSET('Sanitation Data'!$G$10,0,10*ROW('Sanitation Data'!G80)),NA())</f>
        <v>#N/A</v>
      </c>
      <c r="AN86" s="86" t="e">
        <f ca="true">+IF(AND(ISNUMBER(OFFSET('Sanitation Data'!$G$11,0,10*ROW('Sanitation Data'!G80))),'Data Summary'!DC86="Yes"),OFFSET('Sanitation Data'!$G$11,0,10*ROW('Sanitation Data'!G80)),NA())</f>
        <v>#N/A</v>
      </c>
      <c r="AO86" s="86" t="e">
        <f ca="true">+IF(AND(ISNUMBER(OFFSET('Sanitation Data'!$G$12,0,10*ROW('Sanitation Data'!G80))),'Data Summary'!DD86="Yes"),OFFSET('Sanitation Data'!$G$12,0,10*ROW('Sanitation Data'!G80)),NA())</f>
        <v>#N/A</v>
      </c>
      <c r="AP86" s="86" t="e">
        <f ca="true">+IF(AND(ISNUMBER(OFFSET('Sanitation Data'!$H$4,0,10*ROW('Sanitation Data'!H80))),'Data Summary'!DE86="Yes"),100-OFFSET('Sanitation Data'!$H$4,0,10*ROW('Sanitation Data'!H80)),NA())</f>
        <v>#N/A</v>
      </c>
      <c r="AQ86" s="86" t="e">
        <f ca="true">+IF(AND(ISNUMBER(OFFSET('Sanitation Data'!$H$6,0,10*ROW('Sanitation Data'!H80))),'Data Summary'!DF86="Yes"),OFFSET('Sanitation Data'!$H$6,0,10*ROW('Sanitation Data'!H80)),NA())</f>
        <v>#N/A</v>
      </c>
      <c r="AR86" s="86" t="e">
        <f ca="true">+IF(AND(ISNUMBER(OFFSET('Sanitation Data'!$H$10,0,10*ROW('Sanitation Data'!H80))),'Data Summary'!DG86="Yes"),OFFSET('Sanitation Data'!$H$10,0,10*ROW('Sanitation Data'!H80)),NA())</f>
        <v>#N/A</v>
      </c>
      <c r="AS86" s="86" t="e">
        <f ca="true">+IF(AND(ISNUMBER(OFFSET('Sanitation Data'!$H$11,0,10*ROW('Sanitation Data'!H80))),'Data Summary'!DH86="Yes"),OFFSET('Sanitation Data'!$H$11,0,10*ROW('Sanitation Data'!H80)),NA())</f>
        <v>#N/A</v>
      </c>
      <c r="AT86" s="86" t="e">
        <f ca="true">+IF(AND(ISNUMBER(OFFSET('Sanitation Data'!$H$12,0,10*ROW('Sanitation Data'!H80))),'Data Summary'!DI86="Yes"),OFFSET('Sanitation Data'!$H$12,0,10*ROW('Sanitation Data'!H80)),NA())</f>
        <v>#N/A</v>
      </c>
      <c r="AU86" s="86" t="e">
        <f ca="true">+IF(AND(ISNUMBER(OFFSET('Sanitation Data'!$I$4,0,10*ROW('Sanitation Data'!I80))),'Data Summary'!DJ86="Yes"),100-OFFSET('Sanitation Data'!$I$4,0,10*ROW('Sanitation Data'!I80)),NA())</f>
        <v>#N/A</v>
      </c>
      <c r="AV86" s="86" t="e">
        <f ca="true">+IF(AND(ISNUMBER(OFFSET('Sanitation Data'!$I$6,0,10*ROW('Sanitation Data'!I80))),'Data Summary'!DK86="Yes"),OFFSET('Sanitation Data'!$I$6,0,10*ROW('Sanitation Data'!I80)),NA())</f>
        <v>#N/A</v>
      </c>
      <c r="AW86" s="86" t="e">
        <f ca="true">+IF(AND(ISNUMBER(OFFSET('Sanitation Data'!$I$10,0,10*ROW('Sanitation Data'!I80))),'Data Summary'!DL86="Yes"),OFFSET('Sanitation Data'!$I$10,0,10*ROW('Sanitation Data'!I80)),NA())</f>
        <v>#N/A</v>
      </c>
      <c r="AX86" s="86" t="e">
        <f ca="true">+IF(AND(ISNUMBER(OFFSET('Sanitation Data'!$I$11,0,10*ROW('Sanitation Data'!I80))),'Data Summary'!DM86="Yes"),OFFSET('Sanitation Data'!$I$11,0,10*ROW('Sanitation Data'!I80)),NA())</f>
        <v>#N/A</v>
      </c>
      <c r="AY86" s="86" t="e">
        <f ca="true">+IF(AND(ISNUMBER(OFFSET('Sanitation Data'!$I$12,0,10*ROW('Sanitation Data'!I80))),'Data Summary'!DN86="Yes"),OFFSET('Sanitation Data'!$I$12,0,10*ROW('Sanitation Data'!I80)),NA())</f>
        <v>#N/A</v>
      </c>
      <c r="AZ86" s="87" t="e">
        <f ca="true">+IF(AND(ISNUMBER(OFFSET('Hygiene Data'!$D$5,0,10*ROW('Hygiene Data'!D80))),'Data Summary'!DO86="Yes"),OFFSET('Hygiene Data'!$D$5,0,10*ROW('Hygiene Data'!D80)),NA())</f>
        <v>#N/A</v>
      </c>
      <c r="BA86" s="87" t="e">
        <f ca="true">+IF(AND(ISNUMBER(OFFSET('Hygiene Data'!$D$7,0,10*ROW('Hygiene Data'!D80))),'Data Summary'!DP86="Yes"),OFFSET('Hygiene Data'!$D$7,0,10*ROW('Hygiene Data'!D80)),NA())</f>
        <v>#N/A</v>
      </c>
      <c r="BB86" s="87" t="e">
        <f ca="true">+IF(AND(ISNUMBER(OFFSET('Hygiene Data'!$D$9,0,10*ROW('Hygiene Data'!D80))),'Data Summary'!DQ86="Yes"),OFFSET('Hygiene Data'!$D$9,0,10*ROW('Hygiene Data'!D80)),NA())</f>
        <v>#N/A</v>
      </c>
      <c r="BC86" s="87" t="e">
        <f ca="true">+IF(AND(ISNUMBER(OFFSET('Hygiene Data'!$E$5,0,10*ROW('Hygiene Data'!E80))),'Data Summary'!DR86="Yes"),OFFSET('Hygiene Data'!$E$5,0,10*ROW('Hygiene Data'!E80)),NA())</f>
        <v>#N/A</v>
      </c>
      <c r="BD86" s="87" t="e">
        <f ca="true">+IF(AND(ISNUMBER(OFFSET('Hygiene Data'!$E$7,0,10*ROW('Hygiene Data'!E80))),'Data Summary'!DS86="Yes"),OFFSET('Hygiene Data'!$E$7,0,10*ROW('Hygiene Data'!E80)),NA())</f>
        <v>#N/A</v>
      </c>
      <c r="BE86" s="87" t="e">
        <f ca="true">+IF(AND(ISNUMBER(OFFSET('Hygiene Data'!$E$9,0,10*ROW('Hygiene Data'!E80))),'Data Summary'!DT86="Yes"),OFFSET('Hygiene Data'!$E$9,0,10*ROW('Hygiene Data'!E80)),NA())</f>
        <v>#N/A</v>
      </c>
      <c r="BF86" s="87" t="e">
        <f ca="true">+IF(AND(ISNUMBER(OFFSET('Hygiene Data'!$F$5,0,10*ROW('Hygiene Data'!F80))),'Data Summary'!DU86="Yes"),OFFSET('Hygiene Data'!$F$5,0,10*ROW('Hygiene Data'!F80)),NA())</f>
        <v>#N/A</v>
      </c>
      <c r="BG86" s="87" t="e">
        <f ca="true">+IF(AND(ISNUMBER(OFFSET('Hygiene Data'!$F$7,0,10*ROW('Hygiene Data'!F80))),'Data Summary'!DV86="Yes"),OFFSET('Hygiene Data'!$F$7,0,10*ROW('Hygiene Data'!F80)),NA())</f>
        <v>#N/A</v>
      </c>
      <c r="BH86" s="87" t="e">
        <f ca="true">+IF(AND(ISNUMBER(OFFSET('Hygiene Data'!$F$9,0,10*ROW('Hygiene Data'!F80))),'Data Summary'!DW86="Yes"),OFFSET('Hygiene Data'!$F$9,0,10*ROW('Hygiene Data'!F80)),NA())</f>
        <v>#N/A</v>
      </c>
      <c r="BI86" s="87" t="e">
        <f ca="true">+IF(AND(ISNUMBER(OFFSET('Hygiene Data'!$G$5,0,10*ROW('Hygiene Data'!G80))),'Data Summary'!DX86="Yes"),OFFSET('Hygiene Data'!$G$5,0,10*ROW('Hygiene Data'!G80)),NA())</f>
        <v>#N/A</v>
      </c>
      <c r="BJ86" s="87" t="e">
        <f ca="true">+IF(AND(ISNUMBER(OFFSET('Hygiene Data'!$G$7,0,10*ROW('Hygiene Data'!G80))),'Data Summary'!DY86="Yes"),OFFSET('Hygiene Data'!$G$7,0,10*ROW('Hygiene Data'!G80)),NA())</f>
        <v>#N/A</v>
      </c>
      <c r="BK86" s="87" t="e">
        <f ca="true">+IF(AND(ISNUMBER(OFFSET('Hygiene Data'!$G$9,0,10*ROW('Hygiene Data'!G80))),'Data Summary'!DZ86="Yes"),OFFSET('Hygiene Data'!$G$9,0,10*ROW('Hygiene Data'!G80)),NA())</f>
        <v>#N/A</v>
      </c>
      <c r="BL86" s="87" t="e">
        <f ca="true">+IF(AND(ISNUMBER(OFFSET('Hygiene Data'!$H$5,0,10*ROW('Hygiene Data'!H80))),'Data Summary'!EA86="Yes"),OFFSET('Hygiene Data'!$H$5,0,10*ROW('Hygiene Data'!H80)),NA())</f>
        <v>#N/A</v>
      </c>
      <c r="BM86" s="87" t="e">
        <f ca="true">+IF(AND(ISNUMBER(OFFSET('Hygiene Data'!$H$7,0,10*ROW('Hygiene Data'!H80))),'Data Summary'!EB86="Yes"),OFFSET('Hygiene Data'!$H$7,0,10*ROW('Hygiene Data'!H80)),NA())</f>
        <v>#N/A</v>
      </c>
      <c r="BN86" s="87" t="e">
        <f ca="true">+IF(AND(ISNUMBER(OFFSET('Hygiene Data'!$H$9,0,10*ROW('Hygiene Data'!H80))),'Data Summary'!EC86="Yes"),OFFSET('Hygiene Data'!$H$9,0,10*ROW('Hygiene Data'!H80)),NA())</f>
        <v>#N/A</v>
      </c>
      <c r="BO86" s="87" t="e">
        <f ca="true">+IF(AND(ISNUMBER(OFFSET('Hygiene Data'!$I$5,0,10*ROW('Hygiene Data'!I80))),'Data Summary'!ED86="Yes"),OFFSET('Hygiene Data'!$I$5,0,10*ROW('Hygiene Data'!I80)),NA())</f>
        <v>#N/A</v>
      </c>
      <c r="BP86" s="87" t="e">
        <f ca="true">+IF(AND(ISNUMBER(OFFSET('Hygiene Data'!$I$7,0,10*ROW('Hygiene Data'!I80))),'Data Summary'!EE86="Yes"),OFFSET('Hygiene Data'!$I$7,0,10*ROW('Hygiene Data'!I80)),NA())</f>
        <v>#N/A</v>
      </c>
      <c r="BQ86" s="87" t="e">
        <f ca="true">+IF(AND(ISNUMBER(OFFSET('Hygiene Data'!$I$9,0,10*ROW('Hygiene Data'!I80))),'Data Summary'!EF86="Yes"),OFFSET('Hygiene Data'!$I$9,0,10*ROW('Hygiene Data'!I80)),NA())</f>
        <v>#N/A</v>
      </c>
    </row>
    <row xmlns:x14ac="http://schemas.microsoft.com/office/spreadsheetml/2009/9/ac" r="87" x14ac:dyDescent="0.2">
      <c r="A87" s="319" t="e">
        <f ca="true">+RIGHT('Data Summary'!A87,LEN('Data Summary'!A87)-9)</f>
        <v>#VALUE!</v>
      </c>
      <c r="B87" s="32" t="str">
        <f ca="true">+IF(ISTEXT('Data Summary'!B87),'Data Summary'!B87,"")</f>
        <v/>
      </c>
      <c r="C87" s="318" t="e">
        <f ca="true">+VALUE('Data Summary'!C87)</f>
        <v>#VALUE!</v>
      </c>
      <c r="D87" s="85" t="e">
        <f ca="true">+IF(AND(ISNUMBER(OFFSET('Water Data'!$D$4,0,10*ROW('Water Data'!D81))),'Data Summary'!BS87="Yes"),100-OFFSET('Water Data'!$D$4,0,10*ROW('Water Data'!D81)),NA())</f>
        <v>#N/A</v>
      </c>
      <c r="E87" s="85" t="e">
        <f ca="true">+IF(AND(ISNUMBER(OFFSET('Water Data'!$D$6,0,10*ROW('Water Data'!D81))),'Data Summary'!BT87="Yes"),OFFSET('Water Data'!$D$6,0,10*ROW('Water Data'!D81)),NA())</f>
        <v>#N/A</v>
      </c>
      <c r="F87" s="85" t="e">
        <f ca="true">+IF(AND(ISNUMBER(OFFSET('Water Data'!$D$9,0,10*ROW('Water Data'!D81))),'Data Summary'!BU87="Yes"),OFFSET('Water Data'!$D$9,0,10*ROW('Water Data'!D81)),NA())</f>
        <v>#N/A</v>
      </c>
      <c r="G87" s="85" t="e">
        <f ca="true">+IF(AND(ISNUMBER(OFFSET('Water Data'!$E$4,0,10*ROW('Water Data'!E81))),'Data Summary'!BV87="Yes"),100-OFFSET('Water Data'!$E$4,0,10*ROW('Water Data'!E81)),NA())</f>
        <v>#N/A</v>
      </c>
      <c r="H87" s="85" t="e">
        <f ca="true">+IF(AND(ISNUMBER(OFFSET('Water Data'!$E$6,0,10*ROW('Water Data'!E81))),'Data Summary'!BW87="Yes"),OFFSET('Water Data'!$E$6,0,10*ROW('Water Data'!E81)),NA())</f>
        <v>#N/A</v>
      </c>
      <c r="I87" s="85" t="e">
        <f ca="true">+IF(AND(ISNUMBER(OFFSET('Water Data'!$E$9,0,10*ROW('Water Data'!E81))),'Data Summary'!BX87="Yes"),OFFSET('Water Data'!$E$9,0,10*ROW('Water Data'!E81)),NA())</f>
        <v>#N/A</v>
      </c>
      <c r="J87" s="85" t="e">
        <f ca="true">+IF(AND(ISNUMBER(OFFSET('Water Data'!$F$4,0,10*ROW('Water Data'!F81))),'Data Summary'!BY87="Yes"),100-OFFSET('Water Data'!$F$4,0,10*ROW('Water Data'!F81)),NA())</f>
        <v>#N/A</v>
      </c>
      <c r="K87" s="85" t="e">
        <f ca="true">+IF(AND(ISNUMBER(OFFSET('Water Data'!$F$6,0,10*ROW('Water Data'!F81))),'Data Summary'!BZ87="Yes"),OFFSET('Water Data'!$F$6,0,10*ROW('Water Data'!F81)),NA())</f>
        <v>#N/A</v>
      </c>
      <c r="L87" s="85" t="e">
        <f ca="true">+IF(AND(ISNUMBER(OFFSET('Water Data'!$F$9,0,10*ROW('Water Data'!F81))),'Data Summary'!CA87="Yes"),OFFSET('Water Data'!$F$9,0,10*ROW('Water Data'!F81)),NA())</f>
        <v>#N/A</v>
      </c>
      <c r="M87" s="85" t="e">
        <f ca="true">+IF(AND(ISNUMBER(OFFSET('Water Data'!$G$4,0,10*ROW('Water Data'!G81))),'Data Summary'!CB87="Yes"),100-OFFSET('Water Data'!$G$4,0,10*ROW('Water Data'!G81)),NA())</f>
        <v>#N/A</v>
      </c>
      <c r="N87" s="85" t="e">
        <f ca="true">+IF(AND(ISNUMBER(OFFSET('Water Data'!$G$6,0,10*ROW('Water Data'!G81))),'Data Summary'!CC87="Yes"),OFFSET('Water Data'!$G$6,0,10*ROW('Water Data'!G81)),NA())</f>
        <v>#N/A</v>
      </c>
      <c r="O87" s="85" t="e">
        <f ca="true">+IF(AND(ISNUMBER(OFFSET('Water Data'!$G$9,0,10*ROW('Water Data'!G81))),'Data Summary'!CD87="Yes"),OFFSET('Water Data'!$G$9,0,10*ROW('Water Data'!G81)),NA())</f>
        <v>#N/A</v>
      </c>
      <c r="P87" s="85" t="e">
        <f ca="true">+IF(AND(ISNUMBER(OFFSET('Water Data'!$H$4,0,10*ROW('Water Data'!H81))),'Data Summary'!CE87="Yes"),100-OFFSET('Water Data'!$H$4,0,10*ROW('Water Data'!H81)),NA())</f>
        <v>#N/A</v>
      </c>
      <c r="Q87" s="85" t="e">
        <f ca="true">+IF(AND(ISNUMBER(OFFSET('Water Data'!$H$6,0,10*ROW('Water Data'!H81))),'Data Summary'!CF87="Yes"),OFFSET('Water Data'!$H$6,0,10*ROW('Water Data'!H81)),NA())</f>
        <v>#N/A</v>
      </c>
      <c r="R87" s="85" t="e">
        <f ca="true">+IF(AND(ISNUMBER(OFFSET('Water Data'!$H$9,0,10*ROW('Water Data'!H81))),'Data Summary'!CG87="Yes"),OFFSET('Water Data'!$H$9,0,10*ROW('Water Data'!H81)),NA())</f>
        <v>#N/A</v>
      </c>
      <c r="S87" s="85" t="e">
        <f ca="true">+IF(AND(ISNUMBER(OFFSET('Water Data'!$I$4,0,10*ROW('Water Data'!I81))),'Data Summary'!CH87="Yes"),100-OFFSET('Water Data'!$I$4,0,10*ROW('Water Data'!I81)),NA())</f>
        <v>#N/A</v>
      </c>
      <c r="T87" s="85" t="e">
        <f ca="true">+IF(AND(ISNUMBER(OFFSET('Water Data'!$I$6,0,10*ROW('Water Data'!I81))),'Data Summary'!CI87="Yes"),OFFSET('Water Data'!$I$6,0,10*ROW('Water Data'!I81)),NA())</f>
        <v>#N/A</v>
      </c>
      <c r="U87" s="85" t="e">
        <f ca="true">+IF(AND(ISNUMBER(OFFSET('Water Data'!$I$9,0,10*ROW('Water Data'!I81))),'Data Summary'!CJ87="Yes"),OFFSET('Water Data'!$I$9,0,10*ROW('Water Data'!I81)),NA())</f>
        <v>#N/A</v>
      </c>
      <c r="V87" s="86" t="e">
        <f ca="true">+IF(AND(ISNUMBER(OFFSET('Sanitation Data'!$D$4,0,10*ROW('Sanitation Data'!D81))),'Data Summary'!CK87="Yes"),100-OFFSET('Sanitation Data'!$D$4,0,10*ROW('Sanitation Data'!D81)),NA())</f>
        <v>#N/A</v>
      </c>
      <c r="W87" s="86" t="e">
        <f ca="true">+IF(AND(ISNUMBER(OFFSET('Sanitation Data'!$D$6,0,10*ROW('Sanitation Data'!D81))),'Data Summary'!CL87="Yes"),OFFSET('Sanitation Data'!$D$6,0,10*ROW('Sanitation Data'!D81)),NA())</f>
        <v>#N/A</v>
      </c>
      <c r="X87" s="86" t="e">
        <f ca="true">+IF(AND(ISNUMBER(OFFSET('Sanitation Data'!$D$10,0,10*ROW('Sanitation Data'!D81))),'Data Summary'!CM87="Yes"),OFFSET('Sanitation Data'!$D$10,0,10*ROW('Sanitation Data'!D81)),NA())</f>
        <v>#N/A</v>
      </c>
      <c r="Y87" s="86" t="e">
        <f ca="true">+IF(AND(ISNUMBER(OFFSET('Sanitation Data'!$D$11,0,10*ROW('Sanitation Data'!D81))),'Data Summary'!CN87="Yes"),OFFSET('Sanitation Data'!$D$11,0,10*ROW('Sanitation Data'!D81)),NA())</f>
        <v>#N/A</v>
      </c>
      <c r="Z87" s="86" t="e">
        <f ca="true">+IF(AND(ISNUMBER(OFFSET('Sanitation Data'!$D$12,0,10*ROW('Sanitation Data'!D81))),'Data Summary'!CO87="Yes"),OFFSET('Sanitation Data'!$D$12,0,10*ROW('Sanitation Data'!D81)),NA())</f>
        <v>#N/A</v>
      </c>
      <c r="AA87" s="86" t="e">
        <f ca="true">+IF(AND(ISNUMBER(OFFSET('Sanitation Data'!$E$4,0,10*ROW('Sanitation Data'!E81))),'Data Summary'!CP87="Yes"),100-OFFSET('Sanitation Data'!$E$4,0,10*ROW('Sanitation Data'!E81)),NA())</f>
        <v>#N/A</v>
      </c>
      <c r="AB87" s="86" t="e">
        <f ca="true">+IF(AND(ISNUMBER(OFFSET('Sanitation Data'!$E$6,0,10*ROW('Sanitation Data'!E81))),'Data Summary'!CQ87="Yes"),OFFSET('Sanitation Data'!$E$6,0,10*ROW('Sanitation Data'!E81)),NA())</f>
        <v>#N/A</v>
      </c>
      <c r="AC87" s="86" t="e">
        <f ca="true">+IF(AND(ISNUMBER(OFFSET('Sanitation Data'!$E$10,0,10*ROW('Sanitation Data'!E81))),'Data Summary'!CR87="Yes"),OFFSET('Sanitation Data'!$E$10,0,10*ROW('Sanitation Data'!E81)),NA())</f>
        <v>#N/A</v>
      </c>
      <c r="AD87" s="86" t="e">
        <f ca="true">+IF(AND(ISNUMBER(OFFSET('Sanitation Data'!$E$11,0,10*ROW('Sanitation Data'!E81))),'Data Summary'!CS87="Yes"),OFFSET('Sanitation Data'!$E$11,0,10*ROW('Sanitation Data'!E81)),NA())</f>
        <v>#N/A</v>
      </c>
      <c r="AE87" s="86" t="e">
        <f ca="true">+IF(AND(ISNUMBER(OFFSET('Sanitation Data'!$E$12,0,10*ROW('Sanitation Data'!E81))),'Data Summary'!CT87="Yes"),OFFSET('Sanitation Data'!$E$12,0,10*ROW('Sanitation Data'!E81)),NA())</f>
        <v>#N/A</v>
      </c>
      <c r="AF87" s="86" t="e">
        <f ca="true">+IF(AND(ISNUMBER(OFFSET('Sanitation Data'!$F$4,0,10*ROW('Sanitation Data'!F81))),'Data Summary'!CU87="Yes"),100-OFFSET('Sanitation Data'!$F$4,0,10*ROW('Sanitation Data'!F81)),NA())</f>
        <v>#N/A</v>
      </c>
      <c r="AG87" s="86" t="e">
        <f ca="true">+IF(AND(ISNUMBER(OFFSET('Sanitation Data'!$F$6,0,10*ROW('Sanitation Data'!F81))),'Data Summary'!CV87="Yes"),OFFSET('Sanitation Data'!$F$6,0,10*ROW('Sanitation Data'!F81)),NA())</f>
        <v>#N/A</v>
      </c>
      <c r="AH87" s="86" t="e">
        <f ca="true">+IF(AND(ISNUMBER(OFFSET('Sanitation Data'!$F$10,0,10*ROW('Sanitation Data'!F81))),'Data Summary'!CW87="Yes"),OFFSET('Sanitation Data'!$F$10,0,10*ROW('Sanitation Data'!F81)),NA())</f>
        <v>#N/A</v>
      </c>
      <c r="AI87" s="86" t="e">
        <f ca="true">+IF(AND(ISNUMBER(OFFSET('Sanitation Data'!$F$11,0,10*ROW('Sanitation Data'!F81))),'Data Summary'!CX87="Yes"),OFFSET('Sanitation Data'!$F$11,0,10*ROW('Sanitation Data'!F81)),NA())</f>
        <v>#N/A</v>
      </c>
      <c r="AJ87" s="86" t="e">
        <f ca="true">+IF(AND(ISNUMBER(OFFSET('Sanitation Data'!$F$12,0,10*ROW('Sanitation Data'!F81))),'Data Summary'!CY87="Yes"),OFFSET('Sanitation Data'!$F$12,0,10*ROW('Sanitation Data'!F81)),NA())</f>
        <v>#N/A</v>
      </c>
      <c r="AK87" s="86" t="e">
        <f ca="true">+IF(AND(ISNUMBER(OFFSET('Sanitation Data'!$G$4,0,10*ROW('Sanitation Data'!G81))),'Data Summary'!CZ87="Yes"),100-OFFSET('Sanitation Data'!$G$4,0,10*ROW('Sanitation Data'!G81)),NA())</f>
        <v>#N/A</v>
      </c>
      <c r="AL87" s="86" t="e">
        <f ca="true">+IF(AND(ISNUMBER(OFFSET('Sanitation Data'!$G$6,0,10*ROW('Sanitation Data'!G81))),'Data Summary'!DA87="Yes"),OFFSET('Sanitation Data'!$G$6,0,10*ROW('Sanitation Data'!G81)),NA())</f>
        <v>#N/A</v>
      </c>
      <c r="AM87" s="86" t="e">
        <f ca="true">+IF(AND(ISNUMBER(OFFSET('Sanitation Data'!$G$10,0,10*ROW('Sanitation Data'!G81))),'Data Summary'!DB87="Yes"),OFFSET('Sanitation Data'!$G$10,0,10*ROW('Sanitation Data'!G81)),NA())</f>
        <v>#N/A</v>
      </c>
      <c r="AN87" s="86" t="e">
        <f ca="true">+IF(AND(ISNUMBER(OFFSET('Sanitation Data'!$G$11,0,10*ROW('Sanitation Data'!G81))),'Data Summary'!DC87="Yes"),OFFSET('Sanitation Data'!$G$11,0,10*ROW('Sanitation Data'!G81)),NA())</f>
        <v>#N/A</v>
      </c>
      <c r="AO87" s="86" t="e">
        <f ca="true">+IF(AND(ISNUMBER(OFFSET('Sanitation Data'!$G$12,0,10*ROW('Sanitation Data'!G81))),'Data Summary'!DD87="Yes"),OFFSET('Sanitation Data'!$G$12,0,10*ROW('Sanitation Data'!G81)),NA())</f>
        <v>#N/A</v>
      </c>
      <c r="AP87" s="86" t="e">
        <f ca="true">+IF(AND(ISNUMBER(OFFSET('Sanitation Data'!$H$4,0,10*ROW('Sanitation Data'!H81))),'Data Summary'!DE87="Yes"),100-OFFSET('Sanitation Data'!$H$4,0,10*ROW('Sanitation Data'!H81)),NA())</f>
        <v>#N/A</v>
      </c>
      <c r="AQ87" s="86" t="e">
        <f ca="true">+IF(AND(ISNUMBER(OFFSET('Sanitation Data'!$H$6,0,10*ROW('Sanitation Data'!H81))),'Data Summary'!DF87="Yes"),OFFSET('Sanitation Data'!$H$6,0,10*ROW('Sanitation Data'!H81)),NA())</f>
        <v>#N/A</v>
      </c>
      <c r="AR87" s="86" t="e">
        <f ca="true">+IF(AND(ISNUMBER(OFFSET('Sanitation Data'!$H$10,0,10*ROW('Sanitation Data'!H81))),'Data Summary'!DG87="Yes"),OFFSET('Sanitation Data'!$H$10,0,10*ROW('Sanitation Data'!H81)),NA())</f>
        <v>#N/A</v>
      </c>
      <c r="AS87" s="86" t="e">
        <f ca="true">+IF(AND(ISNUMBER(OFFSET('Sanitation Data'!$H$11,0,10*ROW('Sanitation Data'!H81))),'Data Summary'!DH87="Yes"),OFFSET('Sanitation Data'!$H$11,0,10*ROW('Sanitation Data'!H81)),NA())</f>
        <v>#N/A</v>
      </c>
      <c r="AT87" s="86" t="e">
        <f ca="true">+IF(AND(ISNUMBER(OFFSET('Sanitation Data'!$H$12,0,10*ROW('Sanitation Data'!H81))),'Data Summary'!DI87="Yes"),OFFSET('Sanitation Data'!$H$12,0,10*ROW('Sanitation Data'!H81)),NA())</f>
        <v>#N/A</v>
      </c>
      <c r="AU87" s="86" t="e">
        <f ca="true">+IF(AND(ISNUMBER(OFFSET('Sanitation Data'!$I$4,0,10*ROW('Sanitation Data'!I81))),'Data Summary'!DJ87="Yes"),100-OFFSET('Sanitation Data'!$I$4,0,10*ROW('Sanitation Data'!I81)),NA())</f>
        <v>#N/A</v>
      </c>
      <c r="AV87" s="86" t="e">
        <f ca="true">+IF(AND(ISNUMBER(OFFSET('Sanitation Data'!$I$6,0,10*ROW('Sanitation Data'!I81))),'Data Summary'!DK87="Yes"),OFFSET('Sanitation Data'!$I$6,0,10*ROW('Sanitation Data'!I81)),NA())</f>
        <v>#N/A</v>
      </c>
      <c r="AW87" s="86" t="e">
        <f ca="true">+IF(AND(ISNUMBER(OFFSET('Sanitation Data'!$I$10,0,10*ROW('Sanitation Data'!I81))),'Data Summary'!DL87="Yes"),OFFSET('Sanitation Data'!$I$10,0,10*ROW('Sanitation Data'!I81)),NA())</f>
        <v>#N/A</v>
      </c>
      <c r="AX87" s="86" t="e">
        <f ca="true">+IF(AND(ISNUMBER(OFFSET('Sanitation Data'!$I$11,0,10*ROW('Sanitation Data'!I81))),'Data Summary'!DM87="Yes"),OFFSET('Sanitation Data'!$I$11,0,10*ROW('Sanitation Data'!I81)),NA())</f>
        <v>#N/A</v>
      </c>
      <c r="AY87" s="86" t="e">
        <f ca="true">+IF(AND(ISNUMBER(OFFSET('Sanitation Data'!$I$12,0,10*ROW('Sanitation Data'!I81))),'Data Summary'!DN87="Yes"),OFFSET('Sanitation Data'!$I$12,0,10*ROW('Sanitation Data'!I81)),NA())</f>
        <v>#N/A</v>
      </c>
      <c r="AZ87" s="87" t="e">
        <f ca="true">+IF(AND(ISNUMBER(OFFSET('Hygiene Data'!$D$5,0,10*ROW('Hygiene Data'!D81))),'Data Summary'!DO87="Yes"),OFFSET('Hygiene Data'!$D$5,0,10*ROW('Hygiene Data'!D81)),NA())</f>
        <v>#N/A</v>
      </c>
      <c r="BA87" s="87" t="e">
        <f ca="true">+IF(AND(ISNUMBER(OFFSET('Hygiene Data'!$D$7,0,10*ROW('Hygiene Data'!D81))),'Data Summary'!DP87="Yes"),OFFSET('Hygiene Data'!$D$7,0,10*ROW('Hygiene Data'!D81)),NA())</f>
        <v>#N/A</v>
      </c>
      <c r="BB87" s="87" t="e">
        <f ca="true">+IF(AND(ISNUMBER(OFFSET('Hygiene Data'!$D$9,0,10*ROW('Hygiene Data'!D81))),'Data Summary'!DQ87="Yes"),OFFSET('Hygiene Data'!$D$9,0,10*ROW('Hygiene Data'!D81)),NA())</f>
        <v>#N/A</v>
      </c>
      <c r="BC87" s="87" t="e">
        <f ca="true">+IF(AND(ISNUMBER(OFFSET('Hygiene Data'!$E$5,0,10*ROW('Hygiene Data'!E81))),'Data Summary'!DR87="Yes"),OFFSET('Hygiene Data'!$E$5,0,10*ROW('Hygiene Data'!E81)),NA())</f>
        <v>#N/A</v>
      </c>
      <c r="BD87" s="87" t="e">
        <f ca="true">+IF(AND(ISNUMBER(OFFSET('Hygiene Data'!$E$7,0,10*ROW('Hygiene Data'!E81))),'Data Summary'!DS87="Yes"),OFFSET('Hygiene Data'!$E$7,0,10*ROW('Hygiene Data'!E81)),NA())</f>
        <v>#N/A</v>
      </c>
      <c r="BE87" s="87" t="e">
        <f ca="true">+IF(AND(ISNUMBER(OFFSET('Hygiene Data'!$E$9,0,10*ROW('Hygiene Data'!E81))),'Data Summary'!DT87="Yes"),OFFSET('Hygiene Data'!$E$9,0,10*ROW('Hygiene Data'!E81)),NA())</f>
        <v>#N/A</v>
      </c>
      <c r="BF87" s="87" t="e">
        <f ca="true">+IF(AND(ISNUMBER(OFFSET('Hygiene Data'!$F$5,0,10*ROW('Hygiene Data'!F81))),'Data Summary'!DU87="Yes"),OFFSET('Hygiene Data'!$F$5,0,10*ROW('Hygiene Data'!F81)),NA())</f>
        <v>#N/A</v>
      </c>
      <c r="BG87" s="87" t="e">
        <f ca="true">+IF(AND(ISNUMBER(OFFSET('Hygiene Data'!$F$7,0,10*ROW('Hygiene Data'!F81))),'Data Summary'!DV87="Yes"),OFFSET('Hygiene Data'!$F$7,0,10*ROW('Hygiene Data'!F81)),NA())</f>
        <v>#N/A</v>
      </c>
      <c r="BH87" s="87" t="e">
        <f ca="true">+IF(AND(ISNUMBER(OFFSET('Hygiene Data'!$F$9,0,10*ROW('Hygiene Data'!F81))),'Data Summary'!DW87="Yes"),OFFSET('Hygiene Data'!$F$9,0,10*ROW('Hygiene Data'!F81)),NA())</f>
        <v>#N/A</v>
      </c>
      <c r="BI87" s="87" t="e">
        <f ca="true">+IF(AND(ISNUMBER(OFFSET('Hygiene Data'!$G$5,0,10*ROW('Hygiene Data'!G81))),'Data Summary'!DX87="Yes"),OFFSET('Hygiene Data'!$G$5,0,10*ROW('Hygiene Data'!G81)),NA())</f>
        <v>#N/A</v>
      </c>
      <c r="BJ87" s="87" t="e">
        <f ca="true">+IF(AND(ISNUMBER(OFFSET('Hygiene Data'!$G$7,0,10*ROW('Hygiene Data'!G81))),'Data Summary'!DY87="Yes"),OFFSET('Hygiene Data'!$G$7,0,10*ROW('Hygiene Data'!G81)),NA())</f>
        <v>#N/A</v>
      </c>
      <c r="BK87" s="87" t="e">
        <f ca="true">+IF(AND(ISNUMBER(OFFSET('Hygiene Data'!$G$9,0,10*ROW('Hygiene Data'!G81))),'Data Summary'!DZ87="Yes"),OFFSET('Hygiene Data'!$G$9,0,10*ROW('Hygiene Data'!G81)),NA())</f>
        <v>#N/A</v>
      </c>
      <c r="BL87" s="87" t="e">
        <f ca="true">+IF(AND(ISNUMBER(OFFSET('Hygiene Data'!$H$5,0,10*ROW('Hygiene Data'!H81))),'Data Summary'!EA87="Yes"),OFFSET('Hygiene Data'!$H$5,0,10*ROW('Hygiene Data'!H81)),NA())</f>
        <v>#N/A</v>
      </c>
      <c r="BM87" s="87" t="e">
        <f ca="true">+IF(AND(ISNUMBER(OFFSET('Hygiene Data'!$H$7,0,10*ROW('Hygiene Data'!H81))),'Data Summary'!EB87="Yes"),OFFSET('Hygiene Data'!$H$7,0,10*ROW('Hygiene Data'!H81)),NA())</f>
        <v>#N/A</v>
      </c>
      <c r="BN87" s="87" t="e">
        <f ca="true">+IF(AND(ISNUMBER(OFFSET('Hygiene Data'!$H$9,0,10*ROW('Hygiene Data'!H81))),'Data Summary'!EC87="Yes"),OFFSET('Hygiene Data'!$H$9,0,10*ROW('Hygiene Data'!H81)),NA())</f>
        <v>#N/A</v>
      </c>
      <c r="BO87" s="87" t="e">
        <f ca="true">+IF(AND(ISNUMBER(OFFSET('Hygiene Data'!$I$5,0,10*ROW('Hygiene Data'!I81))),'Data Summary'!ED87="Yes"),OFFSET('Hygiene Data'!$I$5,0,10*ROW('Hygiene Data'!I81)),NA())</f>
        <v>#N/A</v>
      </c>
      <c r="BP87" s="87" t="e">
        <f ca="true">+IF(AND(ISNUMBER(OFFSET('Hygiene Data'!$I$7,0,10*ROW('Hygiene Data'!I81))),'Data Summary'!EE87="Yes"),OFFSET('Hygiene Data'!$I$7,0,10*ROW('Hygiene Data'!I81)),NA())</f>
        <v>#N/A</v>
      </c>
      <c r="BQ87" s="87" t="e">
        <f ca="true">+IF(AND(ISNUMBER(OFFSET('Hygiene Data'!$I$9,0,10*ROW('Hygiene Data'!I81))),'Data Summary'!EF87="Yes"),OFFSET('Hygiene Data'!$I$9,0,10*ROW('Hygiene Data'!I81)),NA())</f>
        <v>#N/A</v>
      </c>
    </row>
    <row xmlns:x14ac="http://schemas.microsoft.com/office/spreadsheetml/2009/9/ac" r="88" x14ac:dyDescent="0.2">
      <c r="A88" s="319" t="e">
        <f ca="true">+RIGHT('Data Summary'!A88,LEN('Data Summary'!A88)-9)</f>
        <v>#VALUE!</v>
      </c>
      <c r="B88" s="32" t="str">
        <f ca="true">+IF(ISTEXT('Data Summary'!B88),'Data Summary'!B88,"")</f>
        <v/>
      </c>
      <c r="C88" s="318" t="e">
        <f ca="true">+VALUE('Data Summary'!C88)</f>
        <v>#VALUE!</v>
      </c>
      <c r="D88" s="85" t="e">
        <f ca="true">+IF(AND(ISNUMBER(OFFSET('Water Data'!$D$4,0,10*ROW('Water Data'!D82))),'Data Summary'!BS88="Yes"),100-OFFSET('Water Data'!$D$4,0,10*ROW('Water Data'!D82)),NA())</f>
        <v>#N/A</v>
      </c>
      <c r="E88" s="85" t="e">
        <f ca="true">+IF(AND(ISNUMBER(OFFSET('Water Data'!$D$6,0,10*ROW('Water Data'!D82))),'Data Summary'!BT88="Yes"),OFFSET('Water Data'!$D$6,0,10*ROW('Water Data'!D82)),NA())</f>
        <v>#N/A</v>
      </c>
      <c r="F88" s="85" t="e">
        <f ca="true">+IF(AND(ISNUMBER(OFFSET('Water Data'!$D$9,0,10*ROW('Water Data'!D82))),'Data Summary'!BU88="Yes"),OFFSET('Water Data'!$D$9,0,10*ROW('Water Data'!D82)),NA())</f>
        <v>#N/A</v>
      </c>
      <c r="G88" s="85" t="e">
        <f ca="true">+IF(AND(ISNUMBER(OFFSET('Water Data'!$E$4,0,10*ROW('Water Data'!E82))),'Data Summary'!BV88="Yes"),100-OFFSET('Water Data'!$E$4,0,10*ROW('Water Data'!E82)),NA())</f>
        <v>#N/A</v>
      </c>
      <c r="H88" s="85" t="e">
        <f ca="true">+IF(AND(ISNUMBER(OFFSET('Water Data'!$E$6,0,10*ROW('Water Data'!E82))),'Data Summary'!BW88="Yes"),OFFSET('Water Data'!$E$6,0,10*ROW('Water Data'!E82)),NA())</f>
        <v>#N/A</v>
      </c>
      <c r="I88" s="85" t="e">
        <f ca="true">+IF(AND(ISNUMBER(OFFSET('Water Data'!$E$9,0,10*ROW('Water Data'!E82))),'Data Summary'!BX88="Yes"),OFFSET('Water Data'!$E$9,0,10*ROW('Water Data'!E82)),NA())</f>
        <v>#N/A</v>
      </c>
      <c r="J88" s="85" t="e">
        <f ca="true">+IF(AND(ISNUMBER(OFFSET('Water Data'!$F$4,0,10*ROW('Water Data'!F82))),'Data Summary'!BY88="Yes"),100-OFFSET('Water Data'!$F$4,0,10*ROW('Water Data'!F82)),NA())</f>
        <v>#N/A</v>
      </c>
      <c r="K88" s="85" t="e">
        <f ca="true">+IF(AND(ISNUMBER(OFFSET('Water Data'!$F$6,0,10*ROW('Water Data'!F82))),'Data Summary'!BZ88="Yes"),OFFSET('Water Data'!$F$6,0,10*ROW('Water Data'!F82)),NA())</f>
        <v>#N/A</v>
      </c>
      <c r="L88" s="85" t="e">
        <f ca="true">+IF(AND(ISNUMBER(OFFSET('Water Data'!$F$9,0,10*ROW('Water Data'!F82))),'Data Summary'!CA88="Yes"),OFFSET('Water Data'!$F$9,0,10*ROW('Water Data'!F82)),NA())</f>
        <v>#N/A</v>
      </c>
      <c r="M88" s="85" t="e">
        <f ca="true">+IF(AND(ISNUMBER(OFFSET('Water Data'!$G$4,0,10*ROW('Water Data'!G82))),'Data Summary'!CB88="Yes"),100-OFFSET('Water Data'!$G$4,0,10*ROW('Water Data'!G82)),NA())</f>
        <v>#N/A</v>
      </c>
      <c r="N88" s="85" t="e">
        <f ca="true">+IF(AND(ISNUMBER(OFFSET('Water Data'!$G$6,0,10*ROW('Water Data'!G82))),'Data Summary'!CC88="Yes"),OFFSET('Water Data'!$G$6,0,10*ROW('Water Data'!G82)),NA())</f>
        <v>#N/A</v>
      </c>
      <c r="O88" s="85" t="e">
        <f ca="true">+IF(AND(ISNUMBER(OFFSET('Water Data'!$G$9,0,10*ROW('Water Data'!G82))),'Data Summary'!CD88="Yes"),OFFSET('Water Data'!$G$9,0,10*ROW('Water Data'!G82)),NA())</f>
        <v>#N/A</v>
      </c>
      <c r="P88" s="85" t="e">
        <f ca="true">+IF(AND(ISNUMBER(OFFSET('Water Data'!$H$4,0,10*ROW('Water Data'!H82))),'Data Summary'!CE88="Yes"),100-OFFSET('Water Data'!$H$4,0,10*ROW('Water Data'!H82)),NA())</f>
        <v>#N/A</v>
      </c>
      <c r="Q88" s="85" t="e">
        <f ca="true">+IF(AND(ISNUMBER(OFFSET('Water Data'!$H$6,0,10*ROW('Water Data'!H82))),'Data Summary'!CF88="Yes"),OFFSET('Water Data'!$H$6,0,10*ROW('Water Data'!H82)),NA())</f>
        <v>#N/A</v>
      </c>
      <c r="R88" s="85" t="e">
        <f ca="true">+IF(AND(ISNUMBER(OFFSET('Water Data'!$H$9,0,10*ROW('Water Data'!H82))),'Data Summary'!CG88="Yes"),OFFSET('Water Data'!$H$9,0,10*ROW('Water Data'!H82)),NA())</f>
        <v>#N/A</v>
      </c>
      <c r="S88" s="85" t="e">
        <f ca="true">+IF(AND(ISNUMBER(OFFSET('Water Data'!$I$4,0,10*ROW('Water Data'!I82))),'Data Summary'!CH88="Yes"),100-OFFSET('Water Data'!$I$4,0,10*ROW('Water Data'!I82)),NA())</f>
        <v>#N/A</v>
      </c>
      <c r="T88" s="85" t="e">
        <f ca="true">+IF(AND(ISNUMBER(OFFSET('Water Data'!$I$6,0,10*ROW('Water Data'!I82))),'Data Summary'!CI88="Yes"),OFFSET('Water Data'!$I$6,0,10*ROW('Water Data'!I82)),NA())</f>
        <v>#N/A</v>
      </c>
      <c r="U88" s="85" t="e">
        <f ca="true">+IF(AND(ISNUMBER(OFFSET('Water Data'!$I$9,0,10*ROW('Water Data'!I82))),'Data Summary'!CJ88="Yes"),OFFSET('Water Data'!$I$9,0,10*ROW('Water Data'!I82)),NA())</f>
        <v>#N/A</v>
      </c>
      <c r="V88" s="86" t="e">
        <f ca="true">+IF(AND(ISNUMBER(OFFSET('Sanitation Data'!$D$4,0,10*ROW('Sanitation Data'!D82))),'Data Summary'!CK88="Yes"),100-OFFSET('Sanitation Data'!$D$4,0,10*ROW('Sanitation Data'!D82)),NA())</f>
        <v>#N/A</v>
      </c>
      <c r="W88" s="86" t="e">
        <f ca="true">+IF(AND(ISNUMBER(OFFSET('Sanitation Data'!$D$6,0,10*ROW('Sanitation Data'!D82))),'Data Summary'!CL88="Yes"),OFFSET('Sanitation Data'!$D$6,0,10*ROW('Sanitation Data'!D82)),NA())</f>
        <v>#N/A</v>
      </c>
      <c r="X88" s="86" t="e">
        <f ca="true">+IF(AND(ISNUMBER(OFFSET('Sanitation Data'!$D$10,0,10*ROW('Sanitation Data'!D82))),'Data Summary'!CM88="Yes"),OFFSET('Sanitation Data'!$D$10,0,10*ROW('Sanitation Data'!D82)),NA())</f>
        <v>#N/A</v>
      </c>
      <c r="Y88" s="86" t="e">
        <f ca="true">+IF(AND(ISNUMBER(OFFSET('Sanitation Data'!$D$11,0,10*ROW('Sanitation Data'!D82))),'Data Summary'!CN88="Yes"),OFFSET('Sanitation Data'!$D$11,0,10*ROW('Sanitation Data'!D82)),NA())</f>
        <v>#N/A</v>
      </c>
      <c r="Z88" s="86" t="e">
        <f ca="true">+IF(AND(ISNUMBER(OFFSET('Sanitation Data'!$D$12,0,10*ROW('Sanitation Data'!D82))),'Data Summary'!CO88="Yes"),OFFSET('Sanitation Data'!$D$12,0,10*ROW('Sanitation Data'!D82)),NA())</f>
        <v>#N/A</v>
      </c>
      <c r="AA88" s="86" t="e">
        <f ca="true">+IF(AND(ISNUMBER(OFFSET('Sanitation Data'!$E$4,0,10*ROW('Sanitation Data'!E82))),'Data Summary'!CP88="Yes"),100-OFFSET('Sanitation Data'!$E$4,0,10*ROW('Sanitation Data'!E82)),NA())</f>
        <v>#N/A</v>
      </c>
      <c r="AB88" s="86" t="e">
        <f ca="true">+IF(AND(ISNUMBER(OFFSET('Sanitation Data'!$E$6,0,10*ROW('Sanitation Data'!E82))),'Data Summary'!CQ88="Yes"),OFFSET('Sanitation Data'!$E$6,0,10*ROW('Sanitation Data'!E82)),NA())</f>
        <v>#N/A</v>
      </c>
      <c r="AC88" s="86" t="e">
        <f ca="true">+IF(AND(ISNUMBER(OFFSET('Sanitation Data'!$E$10,0,10*ROW('Sanitation Data'!E82))),'Data Summary'!CR88="Yes"),OFFSET('Sanitation Data'!$E$10,0,10*ROW('Sanitation Data'!E82)),NA())</f>
        <v>#N/A</v>
      </c>
      <c r="AD88" s="86" t="e">
        <f ca="true">+IF(AND(ISNUMBER(OFFSET('Sanitation Data'!$E$11,0,10*ROW('Sanitation Data'!E82))),'Data Summary'!CS88="Yes"),OFFSET('Sanitation Data'!$E$11,0,10*ROW('Sanitation Data'!E82)),NA())</f>
        <v>#N/A</v>
      </c>
      <c r="AE88" s="86" t="e">
        <f ca="true">+IF(AND(ISNUMBER(OFFSET('Sanitation Data'!$E$12,0,10*ROW('Sanitation Data'!E82))),'Data Summary'!CT88="Yes"),OFFSET('Sanitation Data'!$E$12,0,10*ROW('Sanitation Data'!E82)),NA())</f>
        <v>#N/A</v>
      </c>
      <c r="AF88" s="86" t="e">
        <f ca="true">+IF(AND(ISNUMBER(OFFSET('Sanitation Data'!$F$4,0,10*ROW('Sanitation Data'!F82))),'Data Summary'!CU88="Yes"),100-OFFSET('Sanitation Data'!$F$4,0,10*ROW('Sanitation Data'!F82)),NA())</f>
        <v>#N/A</v>
      </c>
      <c r="AG88" s="86" t="e">
        <f ca="true">+IF(AND(ISNUMBER(OFFSET('Sanitation Data'!$F$6,0,10*ROW('Sanitation Data'!F82))),'Data Summary'!CV88="Yes"),OFFSET('Sanitation Data'!$F$6,0,10*ROW('Sanitation Data'!F82)),NA())</f>
        <v>#N/A</v>
      </c>
      <c r="AH88" s="86" t="e">
        <f ca="true">+IF(AND(ISNUMBER(OFFSET('Sanitation Data'!$F$10,0,10*ROW('Sanitation Data'!F82))),'Data Summary'!CW88="Yes"),OFFSET('Sanitation Data'!$F$10,0,10*ROW('Sanitation Data'!F82)),NA())</f>
        <v>#N/A</v>
      </c>
      <c r="AI88" s="86" t="e">
        <f ca="true">+IF(AND(ISNUMBER(OFFSET('Sanitation Data'!$F$11,0,10*ROW('Sanitation Data'!F82))),'Data Summary'!CX88="Yes"),OFFSET('Sanitation Data'!$F$11,0,10*ROW('Sanitation Data'!F82)),NA())</f>
        <v>#N/A</v>
      </c>
      <c r="AJ88" s="86" t="e">
        <f ca="true">+IF(AND(ISNUMBER(OFFSET('Sanitation Data'!$F$12,0,10*ROW('Sanitation Data'!F82))),'Data Summary'!CY88="Yes"),OFFSET('Sanitation Data'!$F$12,0,10*ROW('Sanitation Data'!F82)),NA())</f>
        <v>#N/A</v>
      </c>
      <c r="AK88" s="86" t="e">
        <f ca="true">+IF(AND(ISNUMBER(OFFSET('Sanitation Data'!$G$4,0,10*ROW('Sanitation Data'!G82))),'Data Summary'!CZ88="Yes"),100-OFFSET('Sanitation Data'!$G$4,0,10*ROW('Sanitation Data'!G82)),NA())</f>
        <v>#N/A</v>
      </c>
      <c r="AL88" s="86" t="e">
        <f ca="true">+IF(AND(ISNUMBER(OFFSET('Sanitation Data'!$G$6,0,10*ROW('Sanitation Data'!G82))),'Data Summary'!DA88="Yes"),OFFSET('Sanitation Data'!$G$6,0,10*ROW('Sanitation Data'!G82)),NA())</f>
        <v>#N/A</v>
      </c>
      <c r="AM88" s="86" t="e">
        <f ca="true">+IF(AND(ISNUMBER(OFFSET('Sanitation Data'!$G$10,0,10*ROW('Sanitation Data'!G82))),'Data Summary'!DB88="Yes"),OFFSET('Sanitation Data'!$G$10,0,10*ROW('Sanitation Data'!G82)),NA())</f>
        <v>#N/A</v>
      </c>
      <c r="AN88" s="86" t="e">
        <f ca="true">+IF(AND(ISNUMBER(OFFSET('Sanitation Data'!$G$11,0,10*ROW('Sanitation Data'!G82))),'Data Summary'!DC88="Yes"),OFFSET('Sanitation Data'!$G$11,0,10*ROW('Sanitation Data'!G82)),NA())</f>
        <v>#N/A</v>
      </c>
      <c r="AO88" s="86" t="e">
        <f ca="true">+IF(AND(ISNUMBER(OFFSET('Sanitation Data'!$G$12,0,10*ROW('Sanitation Data'!G82))),'Data Summary'!DD88="Yes"),OFFSET('Sanitation Data'!$G$12,0,10*ROW('Sanitation Data'!G82)),NA())</f>
        <v>#N/A</v>
      </c>
      <c r="AP88" s="86" t="e">
        <f ca="true">+IF(AND(ISNUMBER(OFFSET('Sanitation Data'!$H$4,0,10*ROW('Sanitation Data'!H82))),'Data Summary'!DE88="Yes"),100-OFFSET('Sanitation Data'!$H$4,0,10*ROW('Sanitation Data'!H82)),NA())</f>
        <v>#N/A</v>
      </c>
      <c r="AQ88" s="86" t="e">
        <f ca="true">+IF(AND(ISNUMBER(OFFSET('Sanitation Data'!$H$6,0,10*ROW('Sanitation Data'!H82))),'Data Summary'!DF88="Yes"),OFFSET('Sanitation Data'!$H$6,0,10*ROW('Sanitation Data'!H82)),NA())</f>
        <v>#N/A</v>
      </c>
      <c r="AR88" s="86" t="e">
        <f ca="true">+IF(AND(ISNUMBER(OFFSET('Sanitation Data'!$H$10,0,10*ROW('Sanitation Data'!H82))),'Data Summary'!DG88="Yes"),OFFSET('Sanitation Data'!$H$10,0,10*ROW('Sanitation Data'!H82)),NA())</f>
        <v>#N/A</v>
      </c>
      <c r="AS88" s="86" t="e">
        <f ca="true">+IF(AND(ISNUMBER(OFFSET('Sanitation Data'!$H$11,0,10*ROW('Sanitation Data'!H82))),'Data Summary'!DH88="Yes"),OFFSET('Sanitation Data'!$H$11,0,10*ROW('Sanitation Data'!H82)),NA())</f>
        <v>#N/A</v>
      </c>
      <c r="AT88" s="86" t="e">
        <f ca="true">+IF(AND(ISNUMBER(OFFSET('Sanitation Data'!$H$12,0,10*ROW('Sanitation Data'!H82))),'Data Summary'!DI88="Yes"),OFFSET('Sanitation Data'!$H$12,0,10*ROW('Sanitation Data'!H82)),NA())</f>
        <v>#N/A</v>
      </c>
      <c r="AU88" s="86" t="e">
        <f ca="true">+IF(AND(ISNUMBER(OFFSET('Sanitation Data'!$I$4,0,10*ROW('Sanitation Data'!I82))),'Data Summary'!DJ88="Yes"),100-OFFSET('Sanitation Data'!$I$4,0,10*ROW('Sanitation Data'!I82)),NA())</f>
        <v>#N/A</v>
      </c>
      <c r="AV88" s="86" t="e">
        <f ca="true">+IF(AND(ISNUMBER(OFFSET('Sanitation Data'!$I$6,0,10*ROW('Sanitation Data'!I82))),'Data Summary'!DK88="Yes"),OFFSET('Sanitation Data'!$I$6,0,10*ROW('Sanitation Data'!I82)),NA())</f>
        <v>#N/A</v>
      </c>
      <c r="AW88" s="86" t="e">
        <f ca="true">+IF(AND(ISNUMBER(OFFSET('Sanitation Data'!$I$10,0,10*ROW('Sanitation Data'!I82))),'Data Summary'!DL88="Yes"),OFFSET('Sanitation Data'!$I$10,0,10*ROW('Sanitation Data'!I82)),NA())</f>
        <v>#N/A</v>
      </c>
      <c r="AX88" s="86" t="e">
        <f ca="true">+IF(AND(ISNUMBER(OFFSET('Sanitation Data'!$I$11,0,10*ROW('Sanitation Data'!I82))),'Data Summary'!DM88="Yes"),OFFSET('Sanitation Data'!$I$11,0,10*ROW('Sanitation Data'!I82)),NA())</f>
        <v>#N/A</v>
      </c>
      <c r="AY88" s="86" t="e">
        <f ca="true">+IF(AND(ISNUMBER(OFFSET('Sanitation Data'!$I$12,0,10*ROW('Sanitation Data'!I82))),'Data Summary'!DN88="Yes"),OFFSET('Sanitation Data'!$I$12,0,10*ROW('Sanitation Data'!I82)),NA())</f>
        <v>#N/A</v>
      </c>
      <c r="AZ88" s="87" t="e">
        <f ca="true">+IF(AND(ISNUMBER(OFFSET('Hygiene Data'!$D$5,0,10*ROW('Hygiene Data'!D82))),'Data Summary'!DO88="Yes"),OFFSET('Hygiene Data'!$D$5,0,10*ROW('Hygiene Data'!D82)),NA())</f>
        <v>#N/A</v>
      </c>
      <c r="BA88" s="87" t="e">
        <f ca="true">+IF(AND(ISNUMBER(OFFSET('Hygiene Data'!$D$7,0,10*ROW('Hygiene Data'!D82))),'Data Summary'!DP88="Yes"),OFFSET('Hygiene Data'!$D$7,0,10*ROW('Hygiene Data'!D82)),NA())</f>
        <v>#N/A</v>
      </c>
      <c r="BB88" s="87" t="e">
        <f ca="true">+IF(AND(ISNUMBER(OFFSET('Hygiene Data'!$D$9,0,10*ROW('Hygiene Data'!D82))),'Data Summary'!DQ88="Yes"),OFFSET('Hygiene Data'!$D$9,0,10*ROW('Hygiene Data'!D82)),NA())</f>
        <v>#N/A</v>
      </c>
      <c r="BC88" s="87" t="e">
        <f ca="true">+IF(AND(ISNUMBER(OFFSET('Hygiene Data'!$E$5,0,10*ROW('Hygiene Data'!E82))),'Data Summary'!DR88="Yes"),OFFSET('Hygiene Data'!$E$5,0,10*ROW('Hygiene Data'!E82)),NA())</f>
        <v>#N/A</v>
      </c>
      <c r="BD88" s="87" t="e">
        <f ca="true">+IF(AND(ISNUMBER(OFFSET('Hygiene Data'!$E$7,0,10*ROW('Hygiene Data'!E82))),'Data Summary'!DS88="Yes"),OFFSET('Hygiene Data'!$E$7,0,10*ROW('Hygiene Data'!E82)),NA())</f>
        <v>#N/A</v>
      </c>
      <c r="BE88" s="87" t="e">
        <f ca="true">+IF(AND(ISNUMBER(OFFSET('Hygiene Data'!$E$9,0,10*ROW('Hygiene Data'!E82))),'Data Summary'!DT88="Yes"),OFFSET('Hygiene Data'!$E$9,0,10*ROW('Hygiene Data'!E82)),NA())</f>
        <v>#N/A</v>
      </c>
      <c r="BF88" s="87" t="e">
        <f ca="true">+IF(AND(ISNUMBER(OFFSET('Hygiene Data'!$F$5,0,10*ROW('Hygiene Data'!F82))),'Data Summary'!DU88="Yes"),OFFSET('Hygiene Data'!$F$5,0,10*ROW('Hygiene Data'!F82)),NA())</f>
        <v>#N/A</v>
      </c>
      <c r="BG88" s="87" t="e">
        <f ca="true">+IF(AND(ISNUMBER(OFFSET('Hygiene Data'!$F$7,0,10*ROW('Hygiene Data'!F82))),'Data Summary'!DV88="Yes"),OFFSET('Hygiene Data'!$F$7,0,10*ROW('Hygiene Data'!F82)),NA())</f>
        <v>#N/A</v>
      </c>
      <c r="BH88" s="87" t="e">
        <f ca="true">+IF(AND(ISNUMBER(OFFSET('Hygiene Data'!$F$9,0,10*ROW('Hygiene Data'!F82))),'Data Summary'!DW88="Yes"),OFFSET('Hygiene Data'!$F$9,0,10*ROW('Hygiene Data'!F82)),NA())</f>
        <v>#N/A</v>
      </c>
      <c r="BI88" s="87" t="e">
        <f ca="true">+IF(AND(ISNUMBER(OFFSET('Hygiene Data'!$G$5,0,10*ROW('Hygiene Data'!G82))),'Data Summary'!DX88="Yes"),OFFSET('Hygiene Data'!$G$5,0,10*ROW('Hygiene Data'!G82)),NA())</f>
        <v>#N/A</v>
      </c>
      <c r="BJ88" s="87" t="e">
        <f ca="true">+IF(AND(ISNUMBER(OFFSET('Hygiene Data'!$G$7,0,10*ROW('Hygiene Data'!G82))),'Data Summary'!DY88="Yes"),OFFSET('Hygiene Data'!$G$7,0,10*ROW('Hygiene Data'!G82)),NA())</f>
        <v>#N/A</v>
      </c>
      <c r="BK88" s="87" t="e">
        <f ca="true">+IF(AND(ISNUMBER(OFFSET('Hygiene Data'!$G$9,0,10*ROW('Hygiene Data'!G82))),'Data Summary'!DZ88="Yes"),OFFSET('Hygiene Data'!$G$9,0,10*ROW('Hygiene Data'!G82)),NA())</f>
        <v>#N/A</v>
      </c>
      <c r="BL88" s="87" t="e">
        <f ca="true">+IF(AND(ISNUMBER(OFFSET('Hygiene Data'!$H$5,0,10*ROW('Hygiene Data'!H82))),'Data Summary'!EA88="Yes"),OFFSET('Hygiene Data'!$H$5,0,10*ROW('Hygiene Data'!H82)),NA())</f>
        <v>#N/A</v>
      </c>
      <c r="BM88" s="87" t="e">
        <f ca="true">+IF(AND(ISNUMBER(OFFSET('Hygiene Data'!$H$7,0,10*ROW('Hygiene Data'!H82))),'Data Summary'!EB88="Yes"),OFFSET('Hygiene Data'!$H$7,0,10*ROW('Hygiene Data'!H82)),NA())</f>
        <v>#N/A</v>
      </c>
      <c r="BN88" s="87" t="e">
        <f ca="true">+IF(AND(ISNUMBER(OFFSET('Hygiene Data'!$H$9,0,10*ROW('Hygiene Data'!H82))),'Data Summary'!EC88="Yes"),OFFSET('Hygiene Data'!$H$9,0,10*ROW('Hygiene Data'!H82)),NA())</f>
        <v>#N/A</v>
      </c>
      <c r="BO88" s="87" t="e">
        <f ca="true">+IF(AND(ISNUMBER(OFFSET('Hygiene Data'!$I$5,0,10*ROW('Hygiene Data'!I82))),'Data Summary'!ED88="Yes"),OFFSET('Hygiene Data'!$I$5,0,10*ROW('Hygiene Data'!I82)),NA())</f>
        <v>#N/A</v>
      </c>
      <c r="BP88" s="87" t="e">
        <f ca="true">+IF(AND(ISNUMBER(OFFSET('Hygiene Data'!$I$7,0,10*ROW('Hygiene Data'!I82))),'Data Summary'!EE88="Yes"),OFFSET('Hygiene Data'!$I$7,0,10*ROW('Hygiene Data'!I82)),NA())</f>
        <v>#N/A</v>
      </c>
      <c r="BQ88" s="87" t="e">
        <f ca="true">+IF(AND(ISNUMBER(OFFSET('Hygiene Data'!$I$9,0,10*ROW('Hygiene Data'!I82))),'Data Summary'!EF88="Yes"),OFFSET('Hygiene Data'!$I$9,0,10*ROW('Hygiene Data'!I82)),NA())</f>
        <v>#N/A</v>
      </c>
    </row>
    <row xmlns:x14ac="http://schemas.microsoft.com/office/spreadsheetml/2009/9/ac" r="89" x14ac:dyDescent="0.2">
      <c r="A89" s="319" t="e">
        <f ca="true">+RIGHT('Data Summary'!A89,LEN('Data Summary'!A89)-9)</f>
        <v>#VALUE!</v>
      </c>
      <c r="B89" s="32" t="str">
        <f ca="true">+IF(ISTEXT('Data Summary'!B89),'Data Summary'!B89,"")</f>
        <v/>
      </c>
      <c r="C89" s="318" t="e">
        <f ca="true">+VALUE('Data Summary'!C89)</f>
        <v>#VALUE!</v>
      </c>
      <c r="D89" s="85" t="e">
        <f ca="true">+IF(AND(ISNUMBER(OFFSET('Water Data'!$D$4,0,10*ROW('Water Data'!D83))),'Data Summary'!BS89="Yes"),100-OFFSET('Water Data'!$D$4,0,10*ROW('Water Data'!D83)),NA())</f>
        <v>#N/A</v>
      </c>
      <c r="E89" s="85" t="e">
        <f ca="true">+IF(AND(ISNUMBER(OFFSET('Water Data'!$D$6,0,10*ROW('Water Data'!D83))),'Data Summary'!BT89="Yes"),OFFSET('Water Data'!$D$6,0,10*ROW('Water Data'!D83)),NA())</f>
        <v>#N/A</v>
      </c>
      <c r="F89" s="85" t="e">
        <f ca="true">+IF(AND(ISNUMBER(OFFSET('Water Data'!$D$9,0,10*ROW('Water Data'!D83))),'Data Summary'!BU89="Yes"),OFFSET('Water Data'!$D$9,0,10*ROW('Water Data'!D83)),NA())</f>
        <v>#N/A</v>
      </c>
      <c r="G89" s="85" t="e">
        <f ca="true">+IF(AND(ISNUMBER(OFFSET('Water Data'!$E$4,0,10*ROW('Water Data'!E83))),'Data Summary'!BV89="Yes"),100-OFFSET('Water Data'!$E$4,0,10*ROW('Water Data'!E83)),NA())</f>
        <v>#N/A</v>
      </c>
      <c r="H89" s="85" t="e">
        <f ca="true">+IF(AND(ISNUMBER(OFFSET('Water Data'!$E$6,0,10*ROW('Water Data'!E83))),'Data Summary'!BW89="Yes"),OFFSET('Water Data'!$E$6,0,10*ROW('Water Data'!E83)),NA())</f>
        <v>#N/A</v>
      </c>
      <c r="I89" s="85" t="e">
        <f ca="true">+IF(AND(ISNUMBER(OFFSET('Water Data'!$E$9,0,10*ROW('Water Data'!E83))),'Data Summary'!BX89="Yes"),OFFSET('Water Data'!$E$9,0,10*ROW('Water Data'!E83)),NA())</f>
        <v>#N/A</v>
      </c>
      <c r="J89" s="85" t="e">
        <f ca="true">+IF(AND(ISNUMBER(OFFSET('Water Data'!$F$4,0,10*ROW('Water Data'!F83))),'Data Summary'!BY89="Yes"),100-OFFSET('Water Data'!$F$4,0,10*ROW('Water Data'!F83)),NA())</f>
        <v>#N/A</v>
      </c>
      <c r="K89" s="85" t="e">
        <f ca="true">+IF(AND(ISNUMBER(OFFSET('Water Data'!$F$6,0,10*ROW('Water Data'!F83))),'Data Summary'!BZ89="Yes"),OFFSET('Water Data'!$F$6,0,10*ROW('Water Data'!F83)),NA())</f>
        <v>#N/A</v>
      </c>
      <c r="L89" s="85" t="e">
        <f ca="true">+IF(AND(ISNUMBER(OFFSET('Water Data'!$F$9,0,10*ROW('Water Data'!F83))),'Data Summary'!CA89="Yes"),OFFSET('Water Data'!$F$9,0,10*ROW('Water Data'!F83)),NA())</f>
        <v>#N/A</v>
      </c>
      <c r="M89" s="85" t="e">
        <f ca="true">+IF(AND(ISNUMBER(OFFSET('Water Data'!$G$4,0,10*ROW('Water Data'!G83))),'Data Summary'!CB89="Yes"),100-OFFSET('Water Data'!$G$4,0,10*ROW('Water Data'!G83)),NA())</f>
        <v>#N/A</v>
      </c>
      <c r="N89" s="85" t="e">
        <f ca="true">+IF(AND(ISNUMBER(OFFSET('Water Data'!$G$6,0,10*ROW('Water Data'!G83))),'Data Summary'!CC89="Yes"),OFFSET('Water Data'!$G$6,0,10*ROW('Water Data'!G83)),NA())</f>
        <v>#N/A</v>
      </c>
      <c r="O89" s="85" t="e">
        <f ca="true">+IF(AND(ISNUMBER(OFFSET('Water Data'!$G$9,0,10*ROW('Water Data'!G83))),'Data Summary'!CD89="Yes"),OFFSET('Water Data'!$G$9,0,10*ROW('Water Data'!G83)),NA())</f>
        <v>#N/A</v>
      </c>
      <c r="P89" s="85" t="e">
        <f ca="true">+IF(AND(ISNUMBER(OFFSET('Water Data'!$H$4,0,10*ROW('Water Data'!H83))),'Data Summary'!CE89="Yes"),100-OFFSET('Water Data'!$H$4,0,10*ROW('Water Data'!H83)),NA())</f>
        <v>#N/A</v>
      </c>
      <c r="Q89" s="85" t="e">
        <f ca="true">+IF(AND(ISNUMBER(OFFSET('Water Data'!$H$6,0,10*ROW('Water Data'!H83))),'Data Summary'!CF89="Yes"),OFFSET('Water Data'!$H$6,0,10*ROW('Water Data'!H83)),NA())</f>
        <v>#N/A</v>
      </c>
      <c r="R89" s="85" t="e">
        <f ca="true">+IF(AND(ISNUMBER(OFFSET('Water Data'!$H$9,0,10*ROW('Water Data'!H83))),'Data Summary'!CG89="Yes"),OFFSET('Water Data'!$H$9,0,10*ROW('Water Data'!H83)),NA())</f>
        <v>#N/A</v>
      </c>
      <c r="S89" s="85" t="e">
        <f ca="true">+IF(AND(ISNUMBER(OFFSET('Water Data'!$I$4,0,10*ROW('Water Data'!I83))),'Data Summary'!CH89="Yes"),100-OFFSET('Water Data'!$I$4,0,10*ROW('Water Data'!I83)),NA())</f>
        <v>#N/A</v>
      </c>
      <c r="T89" s="85" t="e">
        <f ca="true">+IF(AND(ISNUMBER(OFFSET('Water Data'!$I$6,0,10*ROW('Water Data'!I83))),'Data Summary'!CI89="Yes"),OFFSET('Water Data'!$I$6,0,10*ROW('Water Data'!I83)),NA())</f>
        <v>#N/A</v>
      </c>
      <c r="U89" s="85" t="e">
        <f ca="true">+IF(AND(ISNUMBER(OFFSET('Water Data'!$I$9,0,10*ROW('Water Data'!I83))),'Data Summary'!CJ89="Yes"),OFFSET('Water Data'!$I$9,0,10*ROW('Water Data'!I83)),NA())</f>
        <v>#N/A</v>
      </c>
      <c r="V89" s="86" t="e">
        <f ca="true">+IF(AND(ISNUMBER(OFFSET('Sanitation Data'!$D$4,0,10*ROW('Sanitation Data'!D83))),'Data Summary'!CK89="Yes"),100-OFFSET('Sanitation Data'!$D$4,0,10*ROW('Sanitation Data'!D83)),NA())</f>
        <v>#N/A</v>
      </c>
      <c r="W89" s="86" t="e">
        <f ca="true">+IF(AND(ISNUMBER(OFFSET('Sanitation Data'!$D$6,0,10*ROW('Sanitation Data'!D83))),'Data Summary'!CL89="Yes"),OFFSET('Sanitation Data'!$D$6,0,10*ROW('Sanitation Data'!D83)),NA())</f>
        <v>#N/A</v>
      </c>
      <c r="X89" s="86" t="e">
        <f ca="true">+IF(AND(ISNUMBER(OFFSET('Sanitation Data'!$D$10,0,10*ROW('Sanitation Data'!D83))),'Data Summary'!CM89="Yes"),OFFSET('Sanitation Data'!$D$10,0,10*ROW('Sanitation Data'!D83)),NA())</f>
        <v>#N/A</v>
      </c>
      <c r="Y89" s="86" t="e">
        <f ca="true">+IF(AND(ISNUMBER(OFFSET('Sanitation Data'!$D$11,0,10*ROW('Sanitation Data'!D83))),'Data Summary'!CN89="Yes"),OFFSET('Sanitation Data'!$D$11,0,10*ROW('Sanitation Data'!D83)),NA())</f>
        <v>#N/A</v>
      </c>
      <c r="Z89" s="86" t="e">
        <f ca="true">+IF(AND(ISNUMBER(OFFSET('Sanitation Data'!$D$12,0,10*ROW('Sanitation Data'!D83))),'Data Summary'!CO89="Yes"),OFFSET('Sanitation Data'!$D$12,0,10*ROW('Sanitation Data'!D83)),NA())</f>
        <v>#N/A</v>
      </c>
      <c r="AA89" s="86" t="e">
        <f ca="true">+IF(AND(ISNUMBER(OFFSET('Sanitation Data'!$E$4,0,10*ROW('Sanitation Data'!E83))),'Data Summary'!CP89="Yes"),100-OFFSET('Sanitation Data'!$E$4,0,10*ROW('Sanitation Data'!E83)),NA())</f>
        <v>#N/A</v>
      </c>
      <c r="AB89" s="86" t="e">
        <f ca="true">+IF(AND(ISNUMBER(OFFSET('Sanitation Data'!$E$6,0,10*ROW('Sanitation Data'!E83))),'Data Summary'!CQ89="Yes"),OFFSET('Sanitation Data'!$E$6,0,10*ROW('Sanitation Data'!E83)),NA())</f>
        <v>#N/A</v>
      </c>
      <c r="AC89" s="86" t="e">
        <f ca="true">+IF(AND(ISNUMBER(OFFSET('Sanitation Data'!$E$10,0,10*ROW('Sanitation Data'!E83))),'Data Summary'!CR89="Yes"),OFFSET('Sanitation Data'!$E$10,0,10*ROW('Sanitation Data'!E83)),NA())</f>
        <v>#N/A</v>
      </c>
      <c r="AD89" s="86" t="e">
        <f ca="true">+IF(AND(ISNUMBER(OFFSET('Sanitation Data'!$E$11,0,10*ROW('Sanitation Data'!E83))),'Data Summary'!CS89="Yes"),OFFSET('Sanitation Data'!$E$11,0,10*ROW('Sanitation Data'!E83)),NA())</f>
        <v>#N/A</v>
      </c>
      <c r="AE89" s="86" t="e">
        <f ca="true">+IF(AND(ISNUMBER(OFFSET('Sanitation Data'!$E$12,0,10*ROW('Sanitation Data'!E83))),'Data Summary'!CT89="Yes"),OFFSET('Sanitation Data'!$E$12,0,10*ROW('Sanitation Data'!E83)),NA())</f>
        <v>#N/A</v>
      </c>
      <c r="AF89" s="86" t="e">
        <f ca="true">+IF(AND(ISNUMBER(OFFSET('Sanitation Data'!$F$4,0,10*ROW('Sanitation Data'!F83))),'Data Summary'!CU89="Yes"),100-OFFSET('Sanitation Data'!$F$4,0,10*ROW('Sanitation Data'!F83)),NA())</f>
        <v>#N/A</v>
      </c>
      <c r="AG89" s="86" t="e">
        <f ca="true">+IF(AND(ISNUMBER(OFFSET('Sanitation Data'!$F$6,0,10*ROW('Sanitation Data'!F83))),'Data Summary'!CV89="Yes"),OFFSET('Sanitation Data'!$F$6,0,10*ROW('Sanitation Data'!F83)),NA())</f>
        <v>#N/A</v>
      </c>
      <c r="AH89" s="86" t="e">
        <f ca="true">+IF(AND(ISNUMBER(OFFSET('Sanitation Data'!$F$10,0,10*ROW('Sanitation Data'!F83))),'Data Summary'!CW89="Yes"),OFFSET('Sanitation Data'!$F$10,0,10*ROW('Sanitation Data'!F83)),NA())</f>
        <v>#N/A</v>
      </c>
      <c r="AI89" s="86" t="e">
        <f ca="true">+IF(AND(ISNUMBER(OFFSET('Sanitation Data'!$F$11,0,10*ROW('Sanitation Data'!F83))),'Data Summary'!CX89="Yes"),OFFSET('Sanitation Data'!$F$11,0,10*ROW('Sanitation Data'!F83)),NA())</f>
        <v>#N/A</v>
      </c>
      <c r="AJ89" s="86" t="e">
        <f ca="true">+IF(AND(ISNUMBER(OFFSET('Sanitation Data'!$F$12,0,10*ROW('Sanitation Data'!F83))),'Data Summary'!CY89="Yes"),OFFSET('Sanitation Data'!$F$12,0,10*ROW('Sanitation Data'!F83)),NA())</f>
        <v>#N/A</v>
      </c>
      <c r="AK89" s="86" t="e">
        <f ca="true">+IF(AND(ISNUMBER(OFFSET('Sanitation Data'!$G$4,0,10*ROW('Sanitation Data'!G83))),'Data Summary'!CZ89="Yes"),100-OFFSET('Sanitation Data'!$G$4,0,10*ROW('Sanitation Data'!G83)),NA())</f>
        <v>#N/A</v>
      </c>
      <c r="AL89" s="86" t="e">
        <f ca="true">+IF(AND(ISNUMBER(OFFSET('Sanitation Data'!$G$6,0,10*ROW('Sanitation Data'!G83))),'Data Summary'!DA89="Yes"),OFFSET('Sanitation Data'!$G$6,0,10*ROW('Sanitation Data'!G83)),NA())</f>
        <v>#N/A</v>
      </c>
      <c r="AM89" s="86" t="e">
        <f ca="true">+IF(AND(ISNUMBER(OFFSET('Sanitation Data'!$G$10,0,10*ROW('Sanitation Data'!G83))),'Data Summary'!DB89="Yes"),OFFSET('Sanitation Data'!$G$10,0,10*ROW('Sanitation Data'!G83)),NA())</f>
        <v>#N/A</v>
      </c>
      <c r="AN89" s="86" t="e">
        <f ca="true">+IF(AND(ISNUMBER(OFFSET('Sanitation Data'!$G$11,0,10*ROW('Sanitation Data'!G83))),'Data Summary'!DC89="Yes"),OFFSET('Sanitation Data'!$G$11,0,10*ROW('Sanitation Data'!G83)),NA())</f>
        <v>#N/A</v>
      </c>
      <c r="AO89" s="86" t="e">
        <f ca="true">+IF(AND(ISNUMBER(OFFSET('Sanitation Data'!$G$12,0,10*ROW('Sanitation Data'!G83))),'Data Summary'!DD89="Yes"),OFFSET('Sanitation Data'!$G$12,0,10*ROW('Sanitation Data'!G83)),NA())</f>
        <v>#N/A</v>
      </c>
      <c r="AP89" s="86" t="e">
        <f ca="true">+IF(AND(ISNUMBER(OFFSET('Sanitation Data'!$H$4,0,10*ROW('Sanitation Data'!H83))),'Data Summary'!DE89="Yes"),100-OFFSET('Sanitation Data'!$H$4,0,10*ROW('Sanitation Data'!H83)),NA())</f>
        <v>#N/A</v>
      </c>
      <c r="AQ89" s="86" t="e">
        <f ca="true">+IF(AND(ISNUMBER(OFFSET('Sanitation Data'!$H$6,0,10*ROW('Sanitation Data'!H83))),'Data Summary'!DF89="Yes"),OFFSET('Sanitation Data'!$H$6,0,10*ROW('Sanitation Data'!H83)),NA())</f>
        <v>#N/A</v>
      </c>
      <c r="AR89" s="86" t="e">
        <f ca="true">+IF(AND(ISNUMBER(OFFSET('Sanitation Data'!$H$10,0,10*ROW('Sanitation Data'!H83))),'Data Summary'!DG89="Yes"),OFFSET('Sanitation Data'!$H$10,0,10*ROW('Sanitation Data'!H83)),NA())</f>
        <v>#N/A</v>
      </c>
      <c r="AS89" s="86" t="e">
        <f ca="true">+IF(AND(ISNUMBER(OFFSET('Sanitation Data'!$H$11,0,10*ROW('Sanitation Data'!H83))),'Data Summary'!DH89="Yes"),OFFSET('Sanitation Data'!$H$11,0,10*ROW('Sanitation Data'!H83)),NA())</f>
        <v>#N/A</v>
      </c>
      <c r="AT89" s="86" t="e">
        <f ca="true">+IF(AND(ISNUMBER(OFFSET('Sanitation Data'!$H$12,0,10*ROW('Sanitation Data'!H83))),'Data Summary'!DI89="Yes"),OFFSET('Sanitation Data'!$H$12,0,10*ROW('Sanitation Data'!H83)),NA())</f>
        <v>#N/A</v>
      </c>
      <c r="AU89" s="86" t="e">
        <f ca="true">+IF(AND(ISNUMBER(OFFSET('Sanitation Data'!$I$4,0,10*ROW('Sanitation Data'!I83))),'Data Summary'!DJ89="Yes"),100-OFFSET('Sanitation Data'!$I$4,0,10*ROW('Sanitation Data'!I83)),NA())</f>
        <v>#N/A</v>
      </c>
      <c r="AV89" s="86" t="e">
        <f ca="true">+IF(AND(ISNUMBER(OFFSET('Sanitation Data'!$I$6,0,10*ROW('Sanitation Data'!I83))),'Data Summary'!DK89="Yes"),OFFSET('Sanitation Data'!$I$6,0,10*ROW('Sanitation Data'!I83)),NA())</f>
        <v>#N/A</v>
      </c>
      <c r="AW89" s="86" t="e">
        <f ca="true">+IF(AND(ISNUMBER(OFFSET('Sanitation Data'!$I$10,0,10*ROW('Sanitation Data'!I83))),'Data Summary'!DL89="Yes"),OFFSET('Sanitation Data'!$I$10,0,10*ROW('Sanitation Data'!I83)),NA())</f>
        <v>#N/A</v>
      </c>
      <c r="AX89" s="86" t="e">
        <f ca="true">+IF(AND(ISNUMBER(OFFSET('Sanitation Data'!$I$11,0,10*ROW('Sanitation Data'!I83))),'Data Summary'!DM89="Yes"),OFFSET('Sanitation Data'!$I$11,0,10*ROW('Sanitation Data'!I83)),NA())</f>
        <v>#N/A</v>
      </c>
      <c r="AY89" s="86" t="e">
        <f ca="true">+IF(AND(ISNUMBER(OFFSET('Sanitation Data'!$I$12,0,10*ROW('Sanitation Data'!I83))),'Data Summary'!DN89="Yes"),OFFSET('Sanitation Data'!$I$12,0,10*ROW('Sanitation Data'!I83)),NA())</f>
        <v>#N/A</v>
      </c>
      <c r="AZ89" s="87" t="e">
        <f ca="true">+IF(AND(ISNUMBER(OFFSET('Hygiene Data'!$D$5,0,10*ROW('Hygiene Data'!D83))),'Data Summary'!DO89="Yes"),OFFSET('Hygiene Data'!$D$5,0,10*ROW('Hygiene Data'!D83)),NA())</f>
        <v>#N/A</v>
      </c>
      <c r="BA89" s="87" t="e">
        <f ca="true">+IF(AND(ISNUMBER(OFFSET('Hygiene Data'!$D$7,0,10*ROW('Hygiene Data'!D83))),'Data Summary'!DP89="Yes"),OFFSET('Hygiene Data'!$D$7,0,10*ROW('Hygiene Data'!D83)),NA())</f>
        <v>#N/A</v>
      </c>
      <c r="BB89" s="87" t="e">
        <f ca="true">+IF(AND(ISNUMBER(OFFSET('Hygiene Data'!$D$9,0,10*ROW('Hygiene Data'!D83))),'Data Summary'!DQ89="Yes"),OFFSET('Hygiene Data'!$D$9,0,10*ROW('Hygiene Data'!D83)),NA())</f>
        <v>#N/A</v>
      </c>
      <c r="BC89" s="87" t="e">
        <f ca="true">+IF(AND(ISNUMBER(OFFSET('Hygiene Data'!$E$5,0,10*ROW('Hygiene Data'!E83))),'Data Summary'!DR89="Yes"),OFFSET('Hygiene Data'!$E$5,0,10*ROW('Hygiene Data'!E83)),NA())</f>
        <v>#N/A</v>
      </c>
      <c r="BD89" s="87" t="e">
        <f ca="true">+IF(AND(ISNUMBER(OFFSET('Hygiene Data'!$E$7,0,10*ROW('Hygiene Data'!E83))),'Data Summary'!DS89="Yes"),OFFSET('Hygiene Data'!$E$7,0,10*ROW('Hygiene Data'!E83)),NA())</f>
        <v>#N/A</v>
      </c>
      <c r="BE89" s="87" t="e">
        <f ca="true">+IF(AND(ISNUMBER(OFFSET('Hygiene Data'!$E$9,0,10*ROW('Hygiene Data'!E83))),'Data Summary'!DT89="Yes"),OFFSET('Hygiene Data'!$E$9,0,10*ROW('Hygiene Data'!E83)),NA())</f>
        <v>#N/A</v>
      </c>
      <c r="BF89" s="87" t="e">
        <f ca="true">+IF(AND(ISNUMBER(OFFSET('Hygiene Data'!$F$5,0,10*ROW('Hygiene Data'!F83))),'Data Summary'!DU89="Yes"),OFFSET('Hygiene Data'!$F$5,0,10*ROW('Hygiene Data'!F83)),NA())</f>
        <v>#N/A</v>
      </c>
      <c r="BG89" s="87" t="e">
        <f ca="true">+IF(AND(ISNUMBER(OFFSET('Hygiene Data'!$F$7,0,10*ROW('Hygiene Data'!F83))),'Data Summary'!DV89="Yes"),OFFSET('Hygiene Data'!$F$7,0,10*ROW('Hygiene Data'!F83)),NA())</f>
        <v>#N/A</v>
      </c>
      <c r="BH89" s="87" t="e">
        <f ca="true">+IF(AND(ISNUMBER(OFFSET('Hygiene Data'!$F$9,0,10*ROW('Hygiene Data'!F83))),'Data Summary'!DW89="Yes"),OFFSET('Hygiene Data'!$F$9,0,10*ROW('Hygiene Data'!F83)),NA())</f>
        <v>#N/A</v>
      </c>
      <c r="BI89" s="87" t="e">
        <f ca="true">+IF(AND(ISNUMBER(OFFSET('Hygiene Data'!$G$5,0,10*ROW('Hygiene Data'!G83))),'Data Summary'!DX89="Yes"),OFFSET('Hygiene Data'!$G$5,0,10*ROW('Hygiene Data'!G83)),NA())</f>
        <v>#N/A</v>
      </c>
      <c r="BJ89" s="87" t="e">
        <f ca="true">+IF(AND(ISNUMBER(OFFSET('Hygiene Data'!$G$7,0,10*ROW('Hygiene Data'!G83))),'Data Summary'!DY89="Yes"),OFFSET('Hygiene Data'!$G$7,0,10*ROW('Hygiene Data'!G83)),NA())</f>
        <v>#N/A</v>
      </c>
      <c r="BK89" s="87" t="e">
        <f ca="true">+IF(AND(ISNUMBER(OFFSET('Hygiene Data'!$G$9,0,10*ROW('Hygiene Data'!G83))),'Data Summary'!DZ89="Yes"),OFFSET('Hygiene Data'!$G$9,0,10*ROW('Hygiene Data'!G83)),NA())</f>
        <v>#N/A</v>
      </c>
      <c r="BL89" s="87" t="e">
        <f ca="true">+IF(AND(ISNUMBER(OFFSET('Hygiene Data'!$H$5,0,10*ROW('Hygiene Data'!H83))),'Data Summary'!EA89="Yes"),OFFSET('Hygiene Data'!$H$5,0,10*ROW('Hygiene Data'!H83)),NA())</f>
        <v>#N/A</v>
      </c>
      <c r="BM89" s="87" t="e">
        <f ca="true">+IF(AND(ISNUMBER(OFFSET('Hygiene Data'!$H$7,0,10*ROW('Hygiene Data'!H83))),'Data Summary'!EB89="Yes"),OFFSET('Hygiene Data'!$H$7,0,10*ROW('Hygiene Data'!H83)),NA())</f>
        <v>#N/A</v>
      </c>
      <c r="BN89" s="87" t="e">
        <f ca="true">+IF(AND(ISNUMBER(OFFSET('Hygiene Data'!$H$9,0,10*ROW('Hygiene Data'!H83))),'Data Summary'!EC89="Yes"),OFFSET('Hygiene Data'!$H$9,0,10*ROW('Hygiene Data'!H83)),NA())</f>
        <v>#N/A</v>
      </c>
      <c r="BO89" s="87" t="e">
        <f ca="true">+IF(AND(ISNUMBER(OFFSET('Hygiene Data'!$I$5,0,10*ROW('Hygiene Data'!I83))),'Data Summary'!ED89="Yes"),OFFSET('Hygiene Data'!$I$5,0,10*ROW('Hygiene Data'!I83)),NA())</f>
        <v>#N/A</v>
      </c>
      <c r="BP89" s="87" t="e">
        <f ca="true">+IF(AND(ISNUMBER(OFFSET('Hygiene Data'!$I$7,0,10*ROW('Hygiene Data'!I83))),'Data Summary'!EE89="Yes"),OFFSET('Hygiene Data'!$I$7,0,10*ROW('Hygiene Data'!I83)),NA())</f>
        <v>#N/A</v>
      </c>
      <c r="BQ89" s="87" t="e">
        <f ca="true">+IF(AND(ISNUMBER(OFFSET('Hygiene Data'!$I$9,0,10*ROW('Hygiene Data'!I83))),'Data Summary'!EF89="Yes"),OFFSET('Hygiene Data'!$I$9,0,10*ROW('Hygiene Data'!I83)),NA())</f>
        <v>#N/A</v>
      </c>
    </row>
    <row xmlns:x14ac="http://schemas.microsoft.com/office/spreadsheetml/2009/9/ac" r="90" x14ac:dyDescent="0.2">
      <c r="A90" s="319" t="e">
        <f ca="true">+RIGHT('Data Summary'!A90,LEN('Data Summary'!A90)-9)</f>
        <v>#VALUE!</v>
      </c>
      <c r="B90" s="32" t="str">
        <f ca="true">+IF(ISTEXT('Data Summary'!B90),'Data Summary'!B90,"")</f>
        <v/>
      </c>
      <c r="C90" s="318" t="e">
        <f ca="true">+VALUE('Data Summary'!C90)</f>
        <v>#VALUE!</v>
      </c>
      <c r="D90" s="85" t="e">
        <f ca="true">+IF(AND(ISNUMBER(OFFSET('Water Data'!$D$4,0,10*ROW('Water Data'!D84))),'Data Summary'!BS90="Yes"),100-OFFSET('Water Data'!$D$4,0,10*ROW('Water Data'!D84)),NA())</f>
        <v>#N/A</v>
      </c>
      <c r="E90" s="85" t="e">
        <f ca="true">+IF(AND(ISNUMBER(OFFSET('Water Data'!$D$6,0,10*ROW('Water Data'!D84))),'Data Summary'!BT90="Yes"),OFFSET('Water Data'!$D$6,0,10*ROW('Water Data'!D84)),NA())</f>
        <v>#N/A</v>
      </c>
      <c r="F90" s="85" t="e">
        <f ca="true">+IF(AND(ISNUMBER(OFFSET('Water Data'!$D$9,0,10*ROW('Water Data'!D84))),'Data Summary'!BU90="Yes"),OFFSET('Water Data'!$D$9,0,10*ROW('Water Data'!D84)),NA())</f>
        <v>#N/A</v>
      </c>
      <c r="G90" s="85" t="e">
        <f ca="true">+IF(AND(ISNUMBER(OFFSET('Water Data'!$E$4,0,10*ROW('Water Data'!E84))),'Data Summary'!BV90="Yes"),100-OFFSET('Water Data'!$E$4,0,10*ROW('Water Data'!E84)),NA())</f>
        <v>#N/A</v>
      </c>
      <c r="H90" s="85" t="e">
        <f ca="true">+IF(AND(ISNUMBER(OFFSET('Water Data'!$E$6,0,10*ROW('Water Data'!E84))),'Data Summary'!BW90="Yes"),OFFSET('Water Data'!$E$6,0,10*ROW('Water Data'!E84)),NA())</f>
        <v>#N/A</v>
      </c>
      <c r="I90" s="85" t="e">
        <f ca="true">+IF(AND(ISNUMBER(OFFSET('Water Data'!$E$9,0,10*ROW('Water Data'!E84))),'Data Summary'!BX90="Yes"),OFFSET('Water Data'!$E$9,0,10*ROW('Water Data'!E84)),NA())</f>
        <v>#N/A</v>
      </c>
      <c r="J90" s="85" t="e">
        <f ca="true">+IF(AND(ISNUMBER(OFFSET('Water Data'!$F$4,0,10*ROW('Water Data'!F84))),'Data Summary'!BY90="Yes"),100-OFFSET('Water Data'!$F$4,0,10*ROW('Water Data'!F84)),NA())</f>
        <v>#N/A</v>
      </c>
      <c r="K90" s="85" t="e">
        <f ca="true">+IF(AND(ISNUMBER(OFFSET('Water Data'!$F$6,0,10*ROW('Water Data'!F84))),'Data Summary'!BZ90="Yes"),OFFSET('Water Data'!$F$6,0,10*ROW('Water Data'!F84)),NA())</f>
        <v>#N/A</v>
      </c>
      <c r="L90" s="85" t="e">
        <f ca="true">+IF(AND(ISNUMBER(OFFSET('Water Data'!$F$9,0,10*ROW('Water Data'!F84))),'Data Summary'!CA90="Yes"),OFFSET('Water Data'!$F$9,0,10*ROW('Water Data'!F84)),NA())</f>
        <v>#N/A</v>
      </c>
      <c r="M90" s="85" t="e">
        <f ca="true">+IF(AND(ISNUMBER(OFFSET('Water Data'!$G$4,0,10*ROW('Water Data'!G84))),'Data Summary'!CB90="Yes"),100-OFFSET('Water Data'!$G$4,0,10*ROW('Water Data'!G84)),NA())</f>
        <v>#N/A</v>
      </c>
      <c r="N90" s="85" t="e">
        <f ca="true">+IF(AND(ISNUMBER(OFFSET('Water Data'!$G$6,0,10*ROW('Water Data'!G84))),'Data Summary'!CC90="Yes"),OFFSET('Water Data'!$G$6,0,10*ROW('Water Data'!G84)),NA())</f>
        <v>#N/A</v>
      </c>
      <c r="O90" s="85" t="e">
        <f ca="true">+IF(AND(ISNUMBER(OFFSET('Water Data'!$G$9,0,10*ROW('Water Data'!G84))),'Data Summary'!CD90="Yes"),OFFSET('Water Data'!$G$9,0,10*ROW('Water Data'!G84)),NA())</f>
        <v>#N/A</v>
      </c>
      <c r="P90" s="85" t="e">
        <f ca="true">+IF(AND(ISNUMBER(OFFSET('Water Data'!$H$4,0,10*ROW('Water Data'!H84))),'Data Summary'!CE90="Yes"),100-OFFSET('Water Data'!$H$4,0,10*ROW('Water Data'!H84)),NA())</f>
        <v>#N/A</v>
      </c>
      <c r="Q90" s="85" t="e">
        <f ca="true">+IF(AND(ISNUMBER(OFFSET('Water Data'!$H$6,0,10*ROW('Water Data'!H84))),'Data Summary'!CF90="Yes"),OFFSET('Water Data'!$H$6,0,10*ROW('Water Data'!H84)),NA())</f>
        <v>#N/A</v>
      </c>
      <c r="R90" s="85" t="e">
        <f ca="true">+IF(AND(ISNUMBER(OFFSET('Water Data'!$H$9,0,10*ROW('Water Data'!H84))),'Data Summary'!CG90="Yes"),OFFSET('Water Data'!$H$9,0,10*ROW('Water Data'!H84)),NA())</f>
        <v>#N/A</v>
      </c>
      <c r="S90" s="85" t="e">
        <f ca="true">+IF(AND(ISNUMBER(OFFSET('Water Data'!$I$4,0,10*ROW('Water Data'!I84))),'Data Summary'!CH90="Yes"),100-OFFSET('Water Data'!$I$4,0,10*ROW('Water Data'!I84)),NA())</f>
        <v>#N/A</v>
      </c>
      <c r="T90" s="85" t="e">
        <f ca="true">+IF(AND(ISNUMBER(OFFSET('Water Data'!$I$6,0,10*ROW('Water Data'!I84))),'Data Summary'!CI90="Yes"),OFFSET('Water Data'!$I$6,0,10*ROW('Water Data'!I84)),NA())</f>
        <v>#N/A</v>
      </c>
      <c r="U90" s="85" t="e">
        <f ca="true">+IF(AND(ISNUMBER(OFFSET('Water Data'!$I$9,0,10*ROW('Water Data'!I84))),'Data Summary'!CJ90="Yes"),OFFSET('Water Data'!$I$9,0,10*ROW('Water Data'!I84)),NA())</f>
        <v>#N/A</v>
      </c>
      <c r="V90" s="86" t="e">
        <f ca="true">+IF(AND(ISNUMBER(OFFSET('Sanitation Data'!$D$4,0,10*ROW('Sanitation Data'!D84))),'Data Summary'!CK90="Yes"),100-OFFSET('Sanitation Data'!$D$4,0,10*ROW('Sanitation Data'!D84)),NA())</f>
        <v>#N/A</v>
      </c>
      <c r="W90" s="86" t="e">
        <f ca="true">+IF(AND(ISNUMBER(OFFSET('Sanitation Data'!$D$6,0,10*ROW('Sanitation Data'!D84))),'Data Summary'!CL90="Yes"),OFFSET('Sanitation Data'!$D$6,0,10*ROW('Sanitation Data'!D84)),NA())</f>
        <v>#N/A</v>
      </c>
      <c r="X90" s="86" t="e">
        <f ca="true">+IF(AND(ISNUMBER(OFFSET('Sanitation Data'!$D$10,0,10*ROW('Sanitation Data'!D84))),'Data Summary'!CM90="Yes"),OFFSET('Sanitation Data'!$D$10,0,10*ROW('Sanitation Data'!D84)),NA())</f>
        <v>#N/A</v>
      </c>
      <c r="Y90" s="86" t="e">
        <f ca="true">+IF(AND(ISNUMBER(OFFSET('Sanitation Data'!$D$11,0,10*ROW('Sanitation Data'!D84))),'Data Summary'!CN90="Yes"),OFFSET('Sanitation Data'!$D$11,0,10*ROW('Sanitation Data'!D84)),NA())</f>
        <v>#N/A</v>
      </c>
      <c r="Z90" s="86" t="e">
        <f ca="true">+IF(AND(ISNUMBER(OFFSET('Sanitation Data'!$D$12,0,10*ROW('Sanitation Data'!D84))),'Data Summary'!CO90="Yes"),OFFSET('Sanitation Data'!$D$12,0,10*ROW('Sanitation Data'!D84)),NA())</f>
        <v>#N/A</v>
      </c>
      <c r="AA90" s="86" t="e">
        <f ca="true">+IF(AND(ISNUMBER(OFFSET('Sanitation Data'!$E$4,0,10*ROW('Sanitation Data'!E84))),'Data Summary'!CP90="Yes"),100-OFFSET('Sanitation Data'!$E$4,0,10*ROW('Sanitation Data'!E84)),NA())</f>
        <v>#N/A</v>
      </c>
      <c r="AB90" s="86" t="e">
        <f ca="true">+IF(AND(ISNUMBER(OFFSET('Sanitation Data'!$E$6,0,10*ROW('Sanitation Data'!E84))),'Data Summary'!CQ90="Yes"),OFFSET('Sanitation Data'!$E$6,0,10*ROW('Sanitation Data'!E84)),NA())</f>
        <v>#N/A</v>
      </c>
      <c r="AC90" s="86" t="e">
        <f ca="true">+IF(AND(ISNUMBER(OFFSET('Sanitation Data'!$E$10,0,10*ROW('Sanitation Data'!E84))),'Data Summary'!CR90="Yes"),OFFSET('Sanitation Data'!$E$10,0,10*ROW('Sanitation Data'!E84)),NA())</f>
        <v>#N/A</v>
      </c>
      <c r="AD90" s="86" t="e">
        <f ca="true">+IF(AND(ISNUMBER(OFFSET('Sanitation Data'!$E$11,0,10*ROW('Sanitation Data'!E84))),'Data Summary'!CS90="Yes"),OFFSET('Sanitation Data'!$E$11,0,10*ROW('Sanitation Data'!E84)),NA())</f>
        <v>#N/A</v>
      </c>
      <c r="AE90" s="86" t="e">
        <f ca="true">+IF(AND(ISNUMBER(OFFSET('Sanitation Data'!$E$12,0,10*ROW('Sanitation Data'!E84))),'Data Summary'!CT90="Yes"),OFFSET('Sanitation Data'!$E$12,0,10*ROW('Sanitation Data'!E84)),NA())</f>
        <v>#N/A</v>
      </c>
      <c r="AF90" s="86" t="e">
        <f ca="true">+IF(AND(ISNUMBER(OFFSET('Sanitation Data'!$F$4,0,10*ROW('Sanitation Data'!F84))),'Data Summary'!CU90="Yes"),100-OFFSET('Sanitation Data'!$F$4,0,10*ROW('Sanitation Data'!F84)),NA())</f>
        <v>#N/A</v>
      </c>
      <c r="AG90" s="86" t="e">
        <f ca="true">+IF(AND(ISNUMBER(OFFSET('Sanitation Data'!$F$6,0,10*ROW('Sanitation Data'!F84))),'Data Summary'!CV90="Yes"),OFFSET('Sanitation Data'!$F$6,0,10*ROW('Sanitation Data'!F84)),NA())</f>
        <v>#N/A</v>
      </c>
      <c r="AH90" s="86" t="e">
        <f ca="true">+IF(AND(ISNUMBER(OFFSET('Sanitation Data'!$F$10,0,10*ROW('Sanitation Data'!F84))),'Data Summary'!CW90="Yes"),OFFSET('Sanitation Data'!$F$10,0,10*ROW('Sanitation Data'!F84)),NA())</f>
        <v>#N/A</v>
      </c>
      <c r="AI90" s="86" t="e">
        <f ca="true">+IF(AND(ISNUMBER(OFFSET('Sanitation Data'!$F$11,0,10*ROW('Sanitation Data'!F84))),'Data Summary'!CX90="Yes"),OFFSET('Sanitation Data'!$F$11,0,10*ROW('Sanitation Data'!F84)),NA())</f>
        <v>#N/A</v>
      </c>
      <c r="AJ90" s="86" t="e">
        <f ca="true">+IF(AND(ISNUMBER(OFFSET('Sanitation Data'!$F$12,0,10*ROW('Sanitation Data'!F84))),'Data Summary'!CY90="Yes"),OFFSET('Sanitation Data'!$F$12,0,10*ROW('Sanitation Data'!F84)),NA())</f>
        <v>#N/A</v>
      </c>
      <c r="AK90" s="86" t="e">
        <f ca="true">+IF(AND(ISNUMBER(OFFSET('Sanitation Data'!$G$4,0,10*ROW('Sanitation Data'!G84))),'Data Summary'!CZ90="Yes"),100-OFFSET('Sanitation Data'!$G$4,0,10*ROW('Sanitation Data'!G84)),NA())</f>
        <v>#N/A</v>
      </c>
      <c r="AL90" s="86" t="e">
        <f ca="true">+IF(AND(ISNUMBER(OFFSET('Sanitation Data'!$G$6,0,10*ROW('Sanitation Data'!G84))),'Data Summary'!DA90="Yes"),OFFSET('Sanitation Data'!$G$6,0,10*ROW('Sanitation Data'!G84)),NA())</f>
        <v>#N/A</v>
      </c>
      <c r="AM90" s="86" t="e">
        <f ca="true">+IF(AND(ISNUMBER(OFFSET('Sanitation Data'!$G$10,0,10*ROW('Sanitation Data'!G84))),'Data Summary'!DB90="Yes"),OFFSET('Sanitation Data'!$G$10,0,10*ROW('Sanitation Data'!G84)),NA())</f>
        <v>#N/A</v>
      </c>
      <c r="AN90" s="86" t="e">
        <f ca="true">+IF(AND(ISNUMBER(OFFSET('Sanitation Data'!$G$11,0,10*ROW('Sanitation Data'!G84))),'Data Summary'!DC90="Yes"),OFFSET('Sanitation Data'!$G$11,0,10*ROW('Sanitation Data'!G84)),NA())</f>
        <v>#N/A</v>
      </c>
      <c r="AO90" s="86" t="e">
        <f ca="true">+IF(AND(ISNUMBER(OFFSET('Sanitation Data'!$G$12,0,10*ROW('Sanitation Data'!G84))),'Data Summary'!DD90="Yes"),OFFSET('Sanitation Data'!$G$12,0,10*ROW('Sanitation Data'!G84)),NA())</f>
        <v>#N/A</v>
      </c>
      <c r="AP90" s="86" t="e">
        <f ca="true">+IF(AND(ISNUMBER(OFFSET('Sanitation Data'!$H$4,0,10*ROW('Sanitation Data'!H84))),'Data Summary'!DE90="Yes"),100-OFFSET('Sanitation Data'!$H$4,0,10*ROW('Sanitation Data'!H84)),NA())</f>
        <v>#N/A</v>
      </c>
      <c r="AQ90" s="86" t="e">
        <f ca="true">+IF(AND(ISNUMBER(OFFSET('Sanitation Data'!$H$6,0,10*ROW('Sanitation Data'!H84))),'Data Summary'!DF90="Yes"),OFFSET('Sanitation Data'!$H$6,0,10*ROW('Sanitation Data'!H84)),NA())</f>
        <v>#N/A</v>
      </c>
      <c r="AR90" s="86" t="e">
        <f ca="true">+IF(AND(ISNUMBER(OFFSET('Sanitation Data'!$H$10,0,10*ROW('Sanitation Data'!H84))),'Data Summary'!DG90="Yes"),OFFSET('Sanitation Data'!$H$10,0,10*ROW('Sanitation Data'!H84)),NA())</f>
        <v>#N/A</v>
      </c>
      <c r="AS90" s="86" t="e">
        <f ca="true">+IF(AND(ISNUMBER(OFFSET('Sanitation Data'!$H$11,0,10*ROW('Sanitation Data'!H84))),'Data Summary'!DH90="Yes"),OFFSET('Sanitation Data'!$H$11,0,10*ROW('Sanitation Data'!H84)),NA())</f>
        <v>#N/A</v>
      </c>
      <c r="AT90" s="86" t="e">
        <f ca="true">+IF(AND(ISNUMBER(OFFSET('Sanitation Data'!$H$12,0,10*ROW('Sanitation Data'!H84))),'Data Summary'!DI90="Yes"),OFFSET('Sanitation Data'!$H$12,0,10*ROW('Sanitation Data'!H84)),NA())</f>
        <v>#N/A</v>
      </c>
      <c r="AU90" s="86" t="e">
        <f ca="true">+IF(AND(ISNUMBER(OFFSET('Sanitation Data'!$I$4,0,10*ROW('Sanitation Data'!I84))),'Data Summary'!DJ90="Yes"),100-OFFSET('Sanitation Data'!$I$4,0,10*ROW('Sanitation Data'!I84)),NA())</f>
        <v>#N/A</v>
      </c>
      <c r="AV90" s="86" t="e">
        <f ca="true">+IF(AND(ISNUMBER(OFFSET('Sanitation Data'!$I$6,0,10*ROW('Sanitation Data'!I84))),'Data Summary'!DK90="Yes"),OFFSET('Sanitation Data'!$I$6,0,10*ROW('Sanitation Data'!I84)),NA())</f>
        <v>#N/A</v>
      </c>
      <c r="AW90" s="86" t="e">
        <f ca="true">+IF(AND(ISNUMBER(OFFSET('Sanitation Data'!$I$10,0,10*ROW('Sanitation Data'!I84))),'Data Summary'!DL90="Yes"),OFFSET('Sanitation Data'!$I$10,0,10*ROW('Sanitation Data'!I84)),NA())</f>
        <v>#N/A</v>
      </c>
      <c r="AX90" s="86" t="e">
        <f ca="true">+IF(AND(ISNUMBER(OFFSET('Sanitation Data'!$I$11,0,10*ROW('Sanitation Data'!I84))),'Data Summary'!DM90="Yes"),OFFSET('Sanitation Data'!$I$11,0,10*ROW('Sanitation Data'!I84)),NA())</f>
        <v>#N/A</v>
      </c>
      <c r="AY90" s="86" t="e">
        <f ca="true">+IF(AND(ISNUMBER(OFFSET('Sanitation Data'!$I$12,0,10*ROW('Sanitation Data'!I84))),'Data Summary'!DN90="Yes"),OFFSET('Sanitation Data'!$I$12,0,10*ROW('Sanitation Data'!I84)),NA())</f>
        <v>#N/A</v>
      </c>
      <c r="AZ90" s="87" t="e">
        <f ca="true">+IF(AND(ISNUMBER(OFFSET('Hygiene Data'!$D$5,0,10*ROW('Hygiene Data'!D84))),'Data Summary'!DO90="Yes"),OFFSET('Hygiene Data'!$D$5,0,10*ROW('Hygiene Data'!D84)),NA())</f>
        <v>#N/A</v>
      </c>
      <c r="BA90" s="87" t="e">
        <f ca="true">+IF(AND(ISNUMBER(OFFSET('Hygiene Data'!$D$7,0,10*ROW('Hygiene Data'!D84))),'Data Summary'!DP90="Yes"),OFFSET('Hygiene Data'!$D$7,0,10*ROW('Hygiene Data'!D84)),NA())</f>
        <v>#N/A</v>
      </c>
      <c r="BB90" s="87" t="e">
        <f ca="true">+IF(AND(ISNUMBER(OFFSET('Hygiene Data'!$D$9,0,10*ROW('Hygiene Data'!D84))),'Data Summary'!DQ90="Yes"),OFFSET('Hygiene Data'!$D$9,0,10*ROW('Hygiene Data'!D84)),NA())</f>
        <v>#N/A</v>
      </c>
      <c r="BC90" s="87" t="e">
        <f ca="true">+IF(AND(ISNUMBER(OFFSET('Hygiene Data'!$E$5,0,10*ROW('Hygiene Data'!E84))),'Data Summary'!DR90="Yes"),OFFSET('Hygiene Data'!$E$5,0,10*ROW('Hygiene Data'!E84)),NA())</f>
        <v>#N/A</v>
      </c>
      <c r="BD90" s="87" t="e">
        <f ca="true">+IF(AND(ISNUMBER(OFFSET('Hygiene Data'!$E$7,0,10*ROW('Hygiene Data'!E84))),'Data Summary'!DS90="Yes"),OFFSET('Hygiene Data'!$E$7,0,10*ROW('Hygiene Data'!E84)),NA())</f>
        <v>#N/A</v>
      </c>
      <c r="BE90" s="87" t="e">
        <f ca="true">+IF(AND(ISNUMBER(OFFSET('Hygiene Data'!$E$9,0,10*ROW('Hygiene Data'!E84))),'Data Summary'!DT90="Yes"),OFFSET('Hygiene Data'!$E$9,0,10*ROW('Hygiene Data'!E84)),NA())</f>
        <v>#N/A</v>
      </c>
      <c r="BF90" s="87" t="e">
        <f ca="true">+IF(AND(ISNUMBER(OFFSET('Hygiene Data'!$F$5,0,10*ROW('Hygiene Data'!F84))),'Data Summary'!DU90="Yes"),OFFSET('Hygiene Data'!$F$5,0,10*ROW('Hygiene Data'!F84)),NA())</f>
        <v>#N/A</v>
      </c>
      <c r="BG90" s="87" t="e">
        <f ca="true">+IF(AND(ISNUMBER(OFFSET('Hygiene Data'!$F$7,0,10*ROW('Hygiene Data'!F84))),'Data Summary'!DV90="Yes"),OFFSET('Hygiene Data'!$F$7,0,10*ROW('Hygiene Data'!F84)),NA())</f>
        <v>#N/A</v>
      </c>
      <c r="BH90" s="87" t="e">
        <f ca="true">+IF(AND(ISNUMBER(OFFSET('Hygiene Data'!$F$9,0,10*ROW('Hygiene Data'!F84))),'Data Summary'!DW90="Yes"),OFFSET('Hygiene Data'!$F$9,0,10*ROW('Hygiene Data'!F84)),NA())</f>
        <v>#N/A</v>
      </c>
      <c r="BI90" s="87" t="e">
        <f ca="true">+IF(AND(ISNUMBER(OFFSET('Hygiene Data'!$G$5,0,10*ROW('Hygiene Data'!G84))),'Data Summary'!DX90="Yes"),OFFSET('Hygiene Data'!$G$5,0,10*ROW('Hygiene Data'!G84)),NA())</f>
        <v>#N/A</v>
      </c>
      <c r="BJ90" s="87" t="e">
        <f ca="true">+IF(AND(ISNUMBER(OFFSET('Hygiene Data'!$G$7,0,10*ROW('Hygiene Data'!G84))),'Data Summary'!DY90="Yes"),OFFSET('Hygiene Data'!$G$7,0,10*ROW('Hygiene Data'!G84)),NA())</f>
        <v>#N/A</v>
      </c>
      <c r="BK90" s="87" t="e">
        <f ca="true">+IF(AND(ISNUMBER(OFFSET('Hygiene Data'!$G$9,0,10*ROW('Hygiene Data'!G84))),'Data Summary'!DZ90="Yes"),OFFSET('Hygiene Data'!$G$9,0,10*ROW('Hygiene Data'!G84)),NA())</f>
        <v>#N/A</v>
      </c>
      <c r="BL90" s="87" t="e">
        <f ca="true">+IF(AND(ISNUMBER(OFFSET('Hygiene Data'!$H$5,0,10*ROW('Hygiene Data'!H84))),'Data Summary'!EA90="Yes"),OFFSET('Hygiene Data'!$H$5,0,10*ROW('Hygiene Data'!H84)),NA())</f>
        <v>#N/A</v>
      </c>
      <c r="BM90" s="87" t="e">
        <f ca="true">+IF(AND(ISNUMBER(OFFSET('Hygiene Data'!$H$7,0,10*ROW('Hygiene Data'!H84))),'Data Summary'!EB90="Yes"),OFFSET('Hygiene Data'!$H$7,0,10*ROW('Hygiene Data'!H84)),NA())</f>
        <v>#N/A</v>
      </c>
      <c r="BN90" s="87" t="e">
        <f ca="true">+IF(AND(ISNUMBER(OFFSET('Hygiene Data'!$H$9,0,10*ROW('Hygiene Data'!H84))),'Data Summary'!EC90="Yes"),OFFSET('Hygiene Data'!$H$9,0,10*ROW('Hygiene Data'!H84)),NA())</f>
        <v>#N/A</v>
      </c>
      <c r="BO90" s="87" t="e">
        <f ca="true">+IF(AND(ISNUMBER(OFFSET('Hygiene Data'!$I$5,0,10*ROW('Hygiene Data'!I84))),'Data Summary'!ED90="Yes"),OFFSET('Hygiene Data'!$I$5,0,10*ROW('Hygiene Data'!I84)),NA())</f>
        <v>#N/A</v>
      </c>
      <c r="BP90" s="87" t="e">
        <f ca="true">+IF(AND(ISNUMBER(OFFSET('Hygiene Data'!$I$7,0,10*ROW('Hygiene Data'!I84))),'Data Summary'!EE90="Yes"),OFFSET('Hygiene Data'!$I$7,0,10*ROW('Hygiene Data'!I84)),NA())</f>
        <v>#N/A</v>
      </c>
      <c r="BQ90" s="87" t="e">
        <f ca="true">+IF(AND(ISNUMBER(OFFSET('Hygiene Data'!$I$9,0,10*ROW('Hygiene Data'!I84))),'Data Summary'!EF90="Yes"),OFFSET('Hygiene Data'!$I$9,0,10*ROW('Hygiene Data'!I84)),NA())</f>
        <v>#N/A</v>
      </c>
    </row>
    <row xmlns:x14ac="http://schemas.microsoft.com/office/spreadsheetml/2009/9/ac" r="91" x14ac:dyDescent="0.2">
      <c r="A91" s="319" t="e">
        <f ca="true">+RIGHT('Data Summary'!A91,LEN('Data Summary'!A91)-9)</f>
        <v>#VALUE!</v>
      </c>
      <c r="B91" s="32" t="str">
        <f ca="true">+IF(ISTEXT('Data Summary'!B91),'Data Summary'!B91,"")</f>
        <v/>
      </c>
      <c r="C91" s="318" t="e">
        <f ca="true">+VALUE('Data Summary'!C91)</f>
        <v>#VALUE!</v>
      </c>
      <c r="D91" s="85" t="e">
        <f ca="true">+IF(AND(ISNUMBER(OFFSET('Water Data'!$D$4,0,10*ROW('Water Data'!D85))),'Data Summary'!BS91="Yes"),100-OFFSET('Water Data'!$D$4,0,10*ROW('Water Data'!D85)),NA())</f>
        <v>#N/A</v>
      </c>
      <c r="E91" s="85" t="e">
        <f ca="true">+IF(AND(ISNUMBER(OFFSET('Water Data'!$D$6,0,10*ROW('Water Data'!D85))),'Data Summary'!BT91="Yes"),OFFSET('Water Data'!$D$6,0,10*ROW('Water Data'!D85)),NA())</f>
        <v>#N/A</v>
      </c>
      <c r="F91" s="85" t="e">
        <f ca="true">+IF(AND(ISNUMBER(OFFSET('Water Data'!$D$9,0,10*ROW('Water Data'!D85))),'Data Summary'!BU91="Yes"),OFFSET('Water Data'!$D$9,0,10*ROW('Water Data'!D85)),NA())</f>
        <v>#N/A</v>
      </c>
      <c r="G91" s="85" t="e">
        <f ca="true">+IF(AND(ISNUMBER(OFFSET('Water Data'!$E$4,0,10*ROW('Water Data'!E85))),'Data Summary'!BV91="Yes"),100-OFFSET('Water Data'!$E$4,0,10*ROW('Water Data'!E85)),NA())</f>
        <v>#N/A</v>
      </c>
      <c r="H91" s="85" t="e">
        <f ca="true">+IF(AND(ISNUMBER(OFFSET('Water Data'!$E$6,0,10*ROW('Water Data'!E85))),'Data Summary'!BW91="Yes"),OFFSET('Water Data'!$E$6,0,10*ROW('Water Data'!E85)),NA())</f>
        <v>#N/A</v>
      </c>
      <c r="I91" s="85" t="e">
        <f ca="true">+IF(AND(ISNUMBER(OFFSET('Water Data'!$E$9,0,10*ROW('Water Data'!E85))),'Data Summary'!BX91="Yes"),OFFSET('Water Data'!$E$9,0,10*ROW('Water Data'!E85)),NA())</f>
        <v>#N/A</v>
      </c>
      <c r="J91" s="85" t="e">
        <f ca="true">+IF(AND(ISNUMBER(OFFSET('Water Data'!$F$4,0,10*ROW('Water Data'!F85))),'Data Summary'!BY91="Yes"),100-OFFSET('Water Data'!$F$4,0,10*ROW('Water Data'!F85)),NA())</f>
        <v>#N/A</v>
      </c>
      <c r="K91" s="85" t="e">
        <f ca="true">+IF(AND(ISNUMBER(OFFSET('Water Data'!$F$6,0,10*ROW('Water Data'!F85))),'Data Summary'!BZ91="Yes"),OFFSET('Water Data'!$F$6,0,10*ROW('Water Data'!F85)),NA())</f>
        <v>#N/A</v>
      </c>
      <c r="L91" s="85" t="e">
        <f ca="true">+IF(AND(ISNUMBER(OFFSET('Water Data'!$F$9,0,10*ROW('Water Data'!F85))),'Data Summary'!CA91="Yes"),OFFSET('Water Data'!$F$9,0,10*ROW('Water Data'!F85)),NA())</f>
        <v>#N/A</v>
      </c>
      <c r="M91" s="85" t="e">
        <f ca="true">+IF(AND(ISNUMBER(OFFSET('Water Data'!$G$4,0,10*ROW('Water Data'!G85))),'Data Summary'!CB91="Yes"),100-OFFSET('Water Data'!$G$4,0,10*ROW('Water Data'!G85)),NA())</f>
        <v>#N/A</v>
      </c>
      <c r="N91" s="85" t="e">
        <f ca="true">+IF(AND(ISNUMBER(OFFSET('Water Data'!$G$6,0,10*ROW('Water Data'!G85))),'Data Summary'!CC91="Yes"),OFFSET('Water Data'!$G$6,0,10*ROW('Water Data'!G85)),NA())</f>
        <v>#N/A</v>
      </c>
      <c r="O91" s="85" t="e">
        <f ca="true">+IF(AND(ISNUMBER(OFFSET('Water Data'!$G$9,0,10*ROW('Water Data'!G85))),'Data Summary'!CD91="Yes"),OFFSET('Water Data'!$G$9,0,10*ROW('Water Data'!G85)),NA())</f>
        <v>#N/A</v>
      </c>
      <c r="P91" s="85" t="e">
        <f ca="true">+IF(AND(ISNUMBER(OFFSET('Water Data'!$H$4,0,10*ROW('Water Data'!H85))),'Data Summary'!CE91="Yes"),100-OFFSET('Water Data'!$H$4,0,10*ROW('Water Data'!H85)),NA())</f>
        <v>#N/A</v>
      </c>
      <c r="Q91" s="85" t="e">
        <f ca="true">+IF(AND(ISNUMBER(OFFSET('Water Data'!$H$6,0,10*ROW('Water Data'!H85))),'Data Summary'!CF91="Yes"),OFFSET('Water Data'!$H$6,0,10*ROW('Water Data'!H85)),NA())</f>
        <v>#N/A</v>
      </c>
      <c r="R91" s="85" t="e">
        <f ca="true">+IF(AND(ISNUMBER(OFFSET('Water Data'!$H$9,0,10*ROW('Water Data'!H85))),'Data Summary'!CG91="Yes"),OFFSET('Water Data'!$H$9,0,10*ROW('Water Data'!H85)),NA())</f>
        <v>#N/A</v>
      </c>
      <c r="S91" s="85" t="e">
        <f ca="true">+IF(AND(ISNUMBER(OFFSET('Water Data'!$I$4,0,10*ROW('Water Data'!I85))),'Data Summary'!CH91="Yes"),100-OFFSET('Water Data'!$I$4,0,10*ROW('Water Data'!I85)),NA())</f>
        <v>#N/A</v>
      </c>
      <c r="T91" s="85" t="e">
        <f ca="true">+IF(AND(ISNUMBER(OFFSET('Water Data'!$I$6,0,10*ROW('Water Data'!I85))),'Data Summary'!CI91="Yes"),OFFSET('Water Data'!$I$6,0,10*ROW('Water Data'!I85)),NA())</f>
        <v>#N/A</v>
      </c>
      <c r="U91" s="85" t="e">
        <f ca="true">+IF(AND(ISNUMBER(OFFSET('Water Data'!$I$9,0,10*ROW('Water Data'!I85))),'Data Summary'!CJ91="Yes"),OFFSET('Water Data'!$I$9,0,10*ROW('Water Data'!I85)),NA())</f>
        <v>#N/A</v>
      </c>
      <c r="V91" s="86" t="e">
        <f ca="true">+IF(AND(ISNUMBER(OFFSET('Sanitation Data'!$D$4,0,10*ROW('Sanitation Data'!D85))),'Data Summary'!CK91="Yes"),100-OFFSET('Sanitation Data'!$D$4,0,10*ROW('Sanitation Data'!D85)),NA())</f>
        <v>#N/A</v>
      </c>
      <c r="W91" s="86" t="e">
        <f ca="true">+IF(AND(ISNUMBER(OFFSET('Sanitation Data'!$D$6,0,10*ROW('Sanitation Data'!D85))),'Data Summary'!CL91="Yes"),OFFSET('Sanitation Data'!$D$6,0,10*ROW('Sanitation Data'!D85)),NA())</f>
        <v>#N/A</v>
      </c>
      <c r="X91" s="86" t="e">
        <f ca="true">+IF(AND(ISNUMBER(OFFSET('Sanitation Data'!$D$10,0,10*ROW('Sanitation Data'!D85))),'Data Summary'!CM91="Yes"),OFFSET('Sanitation Data'!$D$10,0,10*ROW('Sanitation Data'!D85)),NA())</f>
        <v>#N/A</v>
      </c>
      <c r="Y91" s="86" t="e">
        <f ca="true">+IF(AND(ISNUMBER(OFFSET('Sanitation Data'!$D$11,0,10*ROW('Sanitation Data'!D85))),'Data Summary'!CN91="Yes"),OFFSET('Sanitation Data'!$D$11,0,10*ROW('Sanitation Data'!D85)),NA())</f>
        <v>#N/A</v>
      </c>
      <c r="Z91" s="86" t="e">
        <f ca="true">+IF(AND(ISNUMBER(OFFSET('Sanitation Data'!$D$12,0,10*ROW('Sanitation Data'!D85))),'Data Summary'!CO91="Yes"),OFFSET('Sanitation Data'!$D$12,0,10*ROW('Sanitation Data'!D85)),NA())</f>
        <v>#N/A</v>
      </c>
      <c r="AA91" s="86" t="e">
        <f ca="true">+IF(AND(ISNUMBER(OFFSET('Sanitation Data'!$E$4,0,10*ROW('Sanitation Data'!E85))),'Data Summary'!CP91="Yes"),100-OFFSET('Sanitation Data'!$E$4,0,10*ROW('Sanitation Data'!E85)),NA())</f>
        <v>#N/A</v>
      </c>
      <c r="AB91" s="86" t="e">
        <f ca="true">+IF(AND(ISNUMBER(OFFSET('Sanitation Data'!$E$6,0,10*ROW('Sanitation Data'!E85))),'Data Summary'!CQ91="Yes"),OFFSET('Sanitation Data'!$E$6,0,10*ROW('Sanitation Data'!E85)),NA())</f>
        <v>#N/A</v>
      </c>
      <c r="AC91" s="86" t="e">
        <f ca="true">+IF(AND(ISNUMBER(OFFSET('Sanitation Data'!$E$10,0,10*ROW('Sanitation Data'!E85))),'Data Summary'!CR91="Yes"),OFFSET('Sanitation Data'!$E$10,0,10*ROW('Sanitation Data'!E85)),NA())</f>
        <v>#N/A</v>
      </c>
      <c r="AD91" s="86" t="e">
        <f ca="true">+IF(AND(ISNUMBER(OFFSET('Sanitation Data'!$E$11,0,10*ROW('Sanitation Data'!E85))),'Data Summary'!CS91="Yes"),OFFSET('Sanitation Data'!$E$11,0,10*ROW('Sanitation Data'!E85)),NA())</f>
        <v>#N/A</v>
      </c>
      <c r="AE91" s="86" t="e">
        <f ca="true">+IF(AND(ISNUMBER(OFFSET('Sanitation Data'!$E$12,0,10*ROW('Sanitation Data'!E85))),'Data Summary'!CT91="Yes"),OFFSET('Sanitation Data'!$E$12,0,10*ROW('Sanitation Data'!E85)),NA())</f>
        <v>#N/A</v>
      </c>
      <c r="AF91" s="86" t="e">
        <f ca="true">+IF(AND(ISNUMBER(OFFSET('Sanitation Data'!$F$4,0,10*ROW('Sanitation Data'!F85))),'Data Summary'!CU91="Yes"),100-OFFSET('Sanitation Data'!$F$4,0,10*ROW('Sanitation Data'!F85)),NA())</f>
        <v>#N/A</v>
      </c>
      <c r="AG91" s="86" t="e">
        <f ca="true">+IF(AND(ISNUMBER(OFFSET('Sanitation Data'!$F$6,0,10*ROW('Sanitation Data'!F85))),'Data Summary'!CV91="Yes"),OFFSET('Sanitation Data'!$F$6,0,10*ROW('Sanitation Data'!F85)),NA())</f>
        <v>#N/A</v>
      </c>
      <c r="AH91" s="86" t="e">
        <f ca="true">+IF(AND(ISNUMBER(OFFSET('Sanitation Data'!$F$10,0,10*ROW('Sanitation Data'!F85))),'Data Summary'!CW91="Yes"),OFFSET('Sanitation Data'!$F$10,0,10*ROW('Sanitation Data'!F85)),NA())</f>
        <v>#N/A</v>
      </c>
      <c r="AI91" s="86" t="e">
        <f ca="true">+IF(AND(ISNUMBER(OFFSET('Sanitation Data'!$F$11,0,10*ROW('Sanitation Data'!F85))),'Data Summary'!CX91="Yes"),OFFSET('Sanitation Data'!$F$11,0,10*ROW('Sanitation Data'!F85)),NA())</f>
        <v>#N/A</v>
      </c>
      <c r="AJ91" s="86" t="e">
        <f ca="true">+IF(AND(ISNUMBER(OFFSET('Sanitation Data'!$F$12,0,10*ROW('Sanitation Data'!F85))),'Data Summary'!CY91="Yes"),OFFSET('Sanitation Data'!$F$12,0,10*ROW('Sanitation Data'!F85)),NA())</f>
        <v>#N/A</v>
      </c>
      <c r="AK91" s="86" t="e">
        <f ca="true">+IF(AND(ISNUMBER(OFFSET('Sanitation Data'!$G$4,0,10*ROW('Sanitation Data'!G85))),'Data Summary'!CZ91="Yes"),100-OFFSET('Sanitation Data'!$G$4,0,10*ROW('Sanitation Data'!G85)),NA())</f>
        <v>#N/A</v>
      </c>
      <c r="AL91" s="86" t="e">
        <f ca="true">+IF(AND(ISNUMBER(OFFSET('Sanitation Data'!$G$6,0,10*ROW('Sanitation Data'!G85))),'Data Summary'!DA91="Yes"),OFFSET('Sanitation Data'!$G$6,0,10*ROW('Sanitation Data'!G85)),NA())</f>
        <v>#N/A</v>
      </c>
      <c r="AM91" s="86" t="e">
        <f ca="true">+IF(AND(ISNUMBER(OFFSET('Sanitation Data'!$G$10,0,10*ROW('Sanitation Data'!G85))),'Data Summary'!DB91="Yes"),OFFSET('Sanitation Data'!$G$10,0,10*ROW('Sanitation Data'!G85)),NA())</f>
        <v>#N/A</v>
      </c>
      <c r="AN91" s="86" t="e">
        <f ca="true">+IF(AND(ISNUMBER(OFFSET('Sanitation Data'!$G$11,0,10*ROW('Sanitation Data'!G85))),'Data Summary'!DC91="Yes"),OFFSET('Sanitation Data'!$G$11,0,10*ROW('Sanitation Data'!G85)),NA())</f>
        <v>#N/A</v>
      </c>
      <c r="AO91" s="86" t="e">
        <f ca="true">+IF(AND(ISNUMBER(OFFSET('Sanitation Data'!$G$12,0,10*ROW('Sanitation Data'!G85))),'Data Summary'!DD91="Yes"),OFFSET('Sanitation Data'!$G$12,0,10*ROW('Sanitation Data'!G85)),NA())</f>
        <v>#N/A</v>
      </c>
      <c r="AP91" s="86" t="e">
        <f ca="true">+IF(AND(ISNUMBER(OFFSET('Sanitation Data'!$H$4,0,10*ROW('Sanitation Data'!H85))),'Data Summary'!DE91="Yes"),100-OFFSET('Sanitation Data'!$H$4,0,10*ROW('Sanitation Data'!H85)),NA())</f>
        <v>#N/A</v>
      </c>
      <c r="AQ91" s="86" t="e">
        <f ca="true">+IF(AND(ISNUMBER(OFFSET('Sanitation Data'!$H$6,0,10*ROW('Sanitation Data'!H85))),'Data Summary'!DF91="Yes"),OFFSET('Sanitation Data'!$H$6,0,10*ROW('Sanitation Data'!H85)),NA())</f>
        <v>#N/A</v>
      </c>
      <c r="AR91" s="86" t="e">
        <f ca="true">+IF(AND(ISNUMBER(OFFSET('Sanitation Data'!$H$10,0,10*ROW('Sanitation Data'!H85))),'Data Summary'!DG91="Yes"),OFFSET('Sanitation Data'!$H$10,0,10*ROW('Sanitation Data'!H85)),NA())</f>
        <v>#N/A</v>
      </c>
      <c r="AS91" s="86" t="e">
        <f ca="true">+IF(AND(ISNUMBER(OFFSET('Sanitation Data'!$H$11,0,10*ROW('Sanitation Data'!H85))),'Data Summary'!DH91="Yes"),OFFSET('Sanitation Data'!$H$11,0,10*ROW('Sanitation Data'!H85)),NA())</f>
        <v>#N/A</v>
      </c>
      <c r="AT91" s="86" t="e">
        <f ca="true">+IF(AND(ISNUMBER(OFFSET('Sanitation Data'!$H$12,0,10*ROW('Sanitation Data'!H85))),'Data Summary'!DI91="Yes"),OFFSET('Sanitation Data'!$H$12,0,10*ROW('Sanitation Data'!H85)),NA())</f>
        <v>#N/A</v>
      </c>
      <c r="AU91" s="86" t="e">
        <f ca="true">+IF(AND(ISNUMBER(OFFSET('Sanitation Data'!$I$4,0,10*ROW('Sanitation Data'!I85))),'Data Summary'!DJ91="Yes"),100-OFFSET('Sanitation Data'!$I$4,0,10*ROW('Sanitation Data'!I85)),NA())</f>
        <v>#N/A</v>
      </c>
      <c r="AV91" s="86" t="e">
        <f ca="true">+IF(AND(ISNUMBER(OFFSET('Sanitation Data'!$I$6,0,10*ROW('Sanitation Data'!I85))),'Data Summary'!DK91="Yes"),OFFSET('Sanitation Data'!$I$6,0,10*ROW('Sanitation Data'!I85)),NA())</f>
        <v>#N/A</v>
      </c>
      <c r="AW91" s="86" t="e">
        <f ca="true">+IF(AND(ISNUMBER(OFFSET('Sanitation Data'!$I$10,0,10*ROW('Sanitation Data'!I85))),'Data Summary'!DL91="Yes"),OFFSET('Sanitation Data'!$I$10,0,10*ROW('Sanitation Data'!I85)),NA())</f>
        <v>#N/A</v>
      </c>
      <c r="AX91" s="86" t="e">
        <f ca="true">+IF(AND(ISNUMBER(OFFSET('Sanitation Data'!$I$11,0,10*ROW('Sanitation Data'!I85))),'Data Summary'!DM91="Yes"),OFFSET('Sanitation Data'!$I$11,0,10*ROW('Sanitation Data'!I85)),NA())</f>
        <v>#N/A</v>
      </c>
      <c r="AY91" s="86" t="e">
        <f ca="true">+IF(AND(ISNUMBER(OFFSET('Sanitation Data'!$I$12,0,10*ROW('Sanitation Data'!I85))),'Data Summary'!DN91="Yes"),OFFSET('Sanitation Data'!$I$12,0,10*ROW('Sanitation Data'!I85)),NA())</f>
        <v>#N/A</v>
      </c>
      <c r="AZ91" s="87" t="e">
        <f ca="true">+IF(AND(ISNUMBER(OFFSET('Hygiene Data'!$D$5,0,10*ROW('Hygiene Data'!D85))),'Data Summary'!DO91="Yes"),OFFSET('Hygiene Data'!$D$5,0,10*ROW('Hygiene Data'!D85)),NA())</f>
        <v>#N/A</v>
      </c>
      <c r="BA91" s="87" t="e">
        <f ca="true">+IF(AND(ISNUMBER(OFFSET('Hygiene Data'!$D$7,0,10*ROW('Hygiene Data'!D85))),'Data Summary'!DP91="Yes"),OFFSET('Hygiene Data'!$D$7,0,10*ROW('Hygiene Data'!D85)),NA())</f>
        <v>#N/A</v>
      </c>
      <c r="BB91" s="87" t="e">
        <f ca="true">+IF(AND(ISNUMBER(OFFSET('Hygiene Data'!$D$9,0,10*ROW('Hygiene Data'!D85))),'Data Summary'!DQ91="Yes"),OFFSET('Hygiene Data'!$D$9,0,10*ROW('Hygiene Data'!D85)),NA())</f>
        <v>#N/A</v>
      </c>
      <c r="BC91" s="87" t="e">
        <f ca="true">+IF(AND(ISNUMBER(OFFSET('Hygiene Data'!$E$5,0,10*ROW('Hygiene Data'!E85))),'Data Summary'!DR91="Yes"),OFFSET('Hygiene Data'!$E$5,0,10*ROW('Hygiene Data'!E85)),NA())</f>
        <v>#N/A</v>
      </c>
      <c r="BD91" s="87" t="e">
        <f ca="true">+IF(AND(ISNUMBER(OFFSET('Hygiene Data'!$E$7,0,10*ROW('Hygiene Data'!E85))),'Data Summary'!DS91="Yes"),OFFSET('Hygiene Data'!$E$7,0,10*ROW('Hygiene Data'!E85)),NA())</f>
        <v>#N/A</v>
      </c>
      <c r="BE91" s="87" t="e">
        <f ca="true">+IF(AND(ISNUMBER(OFFSET('Hygiene Data'!$E$9,0,10*ROW('Hygiene Data'!E85))),'Data Summary'!DT91="Yes"),OFFSET('Hygiene Data'!$E$9,0,10*ROW('Hygiene Data'!E85)),NA())</f>
        <v>#N/A</v>
      </c>
      <c r="BF91" s="87" t="e">
        <f ca="true">+IF(AND(ISNUMBER(OFFSET('Hygiene Data'!$F$5,0,10*ROW('Hygiene Data'!F85))),'Data Summary'!DU91="Yes"),OFFSET('Hygiene Data'!$F$5,0,10*ROW('Hygiene Data'!F85)),NA())</f>
        <v>#N/A</v>
      </c>
      <c r="BG91" s="87" t="e">
        <f ca="true">+IF(AND(ISNUMBER(OFFSET('Hygiene Data'!$F$7,0,10*ROW('Hygiene Data'!F85))),'Data Summary'!DV91="Yes"),OFFSET('Hygiene Data'!$F$7,0,10*ROW('Hygiene Data'!F85)),NA())</f>
        <v>#N/A</v>
      </c>
      <c r="BH91" s="87" t="e">
        <f ca="true">+IF(AND(ISNUMBER(OFFSET('Hygiene Data'!$F$9,0,10*ROW('Hygiene Data'!F85))),'Data Summary'!DW91="Yes"),OFFSET('Hygiene Data'!$F$9,0,10*ROW('Hygiene Data'!F85)),NA())</f>
        <v>#N/A</v>
      </c>
      <c r="BI91" s="87" t="e">
        <f ca="true">+IF(AND(ISNUMBER(OFFSET('Hygiene Data'!$G$5,0,10*ROW('Hygiene Data'!G85))),'Data Summary'!DX91="Yes"),OFFSET('Hygiene Data'!$G$5,0,10*ROW('Hygiene Data'!G85)),NA())</f>
        <v>#N/A</v>
      </c>
      <c r="BJ91" s="87" t="e">
        <f ca="true">+IF(AND(ISNUMBER(OFFSET('Hygiene Data'!$G$7,0,10*ROW('Hygiene Data'!G85))),'Data Summary'!DY91="Yes"),OFFSET('Hygiene Data'!$G$7,0,10*ROW('Hygiene Data'!G85)),NA())</f>
        <v>#N/A</v>
      </c>
      <c r="BK91" s="87" t="e">
        <f ca="true">+IF(AND(ISNUMBER(OFFSET('Hygiene Data'!$G$9,0,10*ROW('Hygiene Data'!G85))),'Data Summary'!DZ91="Yes"),OFFSET('Hygiene Data'!$G$9,0,10*ROW('Hygiene Data'!G85)),NA())</f>
        <v>#N/A</v>
      </c>
      <c r="BL91" s="87" t="e">
        <f ca="true">+IF(AND(ISNUMBER(OFFSET('Hygiene Data'!$H$5,0,10*ROW('Hygiene Data'!H85))),'Data Summary'!EA91="Yes"),OFFSET('Hygiene Data'!$H$5,0,10*ROW('Hygiene Data'!H85)),NA())</f>
        <v>#N/A</v>
      </c>
      <c r="BM91" s="87" t="e">
        <f ca="true">+IF(AND(ISNUMBER(OFFSET('Hygiene Data'!$H$7,0,10*ROW('Hygiene Data'!H85))),'Data Summary'!EB91="Yes"),OFFSET('Hygiene Data'!$H$7,0,10*ROW('Hygiene Data'!H85)),NA())</f>
        <v>#N/A</v>
      </c>
      <c r="BN91" s="87" t="e">
        <f ca="true">+IF(AND(ISNUMBER(OFFSET('Hygiene Data'!$H$9,0,10*ROW('Hygiene Data'!H85))),'Data Summary'!EC91="Yes"),OFFSET('Hygiene Data'!$H$9,0,10*ROW('Hygiene Data'!H85)),NA())</f>
        <v>#N/A</v>
      </c>
      <c r="BO91" s="87" t="e">
        <f ca="true">+IF(AND(ISNUMBER(OFFSET('Hygiene Data'!$I$5,0,10*ROW('Hygiene Data'!I85))),'Data Summary'!ED91="Yes"),OFFSET('Hygiene Data'!$I$5,0,10*ROW('Hygiene Data'!I85)),NA())</f>
        <v>#N/A</v>
      </c>
      <c r="BP91" s="87" t="e">
        <f ca="true">+IF(AND(ISNUMBER(OFFSET('Hygiene Data'!$I$7,0,10*ROW('Hygiene Data'!I85))),'Data Summary'!EE91="Yes"),OFFSET('Hygiene Data'!$I$7,0,10*ROW('Hygiene Data'!I85)),NA())</f>
        <v>#N/A</v>
      </c>
      <c r="BQ91" s="87" t="e">
        <f ca="true">+IF(AND(ISNUMBER(OFFSET('Hygiene Data'!$I$9,0,10*ROW('Hygiene Data'!I85))),'Data Summary'!EF91="Yes"),OFFSET('Hygiene Data'!$I$9,0,10*ROW('Hygiene Data'!I85)),NA())</f>
        <v>#N/A</v>
      </c>
    </row>
    <row xmlns:x14ac="http://schemas.microsoft.com/office/spreadsheetml/2009/9/ac" r="92" x14ac:dyDescent="0.2">
      <c r="A92" s="319" t="e">
        <f ca="true">+RIGHT('Data Summary'!A92,LEN('Data Summary'!A92)-9)</f>
        <v>#VALUE!</v>
      </c>
      <c r="B92" s="32" t="str">
        <f ca="true">+IF(ISTEXT('Data Summary'!B92),'Data Summary'!B92,"")</f>
        <v/>
      </c>
      <c r="C92" s="318" t="e">
        <f ca="true">+VALUE('Data Summary'!C92)</f>
        <v>#VALUE!</v>
      </c>
      <c r="D92" s="85" t="e">
        <f ca="true">+IF(AND(ISNUMBER(OFFSET('Water Data'!$D$4,0,10*ROW('Water Data'!D86))),'Data Summary'!BS92="Yes"),100-OFFSET('Water Data'!$D$4,0,10*ROW('Water Data'!D86)),NA())</f>
        <v>#N/A</v>
      </c>
      <c r="E92" s="85" t="e">
        <f ca="true">+IF(AND(ISNUMBER(OFFSET('Water Data'!$D$6,0,10*ROW('Water Data'!D86))),'Data Summary'!BT92="Yes"),OFFSET('Water Data'!$D$6,0,10*ROW('Water Data'!D86)),NA())</f>
        <v>#N/A</v>
      </c>
      <c r="F92" s="85" t="e">
        <f ca="true">+IF(AND(ISNUMBER(OFFSET('Water Data'!$D$9,0,10*ROW('Water Data'!D86))),'Data Summary'!BU92="Yes"),OFFSET('Water Data'!$D$9,0,10*ROW('Water Data'!D86)),NA())</f>
        <v>#N/A</v>
      </c>
      <c r="G92" s="85" t="e">
        <f ca="true">+IF(AND(ISNUMBER(OFFSET('Water Data'!$E$4,0,10*ROW('Water Data'!E86))),'Data Summary'!BV92="Yes"),100-OFFSET('Water Data'!$E$4,0,10*ROW('Water Data'!E86)),NA())</f>
        <v>#N/A</v>
      </c>
      <c r="H92" s="85" t="e">
        <f ca="true">+IF(AND(ISNUMBER(OFFSET('Water Data'!$E$6,0,10*ROW('Water Data'!E86))),'Data Summary'!BW92="Yes"),OFFSET('Water Data'!$E$6,0,10*ROW('Water Data'!E86)),NA())</f>
        <v>#N/A</v>
      </c>
      <c r="I92" s="85" t="e">
        <f ca="true">+IF(AND(ISNUMBER(OFFSET('Water Data'!$E$9,0,10*ROW('Water Data'!E86))),'Data Summary'!BX92="Yes"),OFFSET('Water Data'!$E$9,0,10*ROW('Water Data'!E86)),NA())</f>
        <v>#N/A</v>
      </c>
      <c r="J92" s="85" t="e">
        <f ca="true">+IF(AND(ISNUMBER(OFFSET('Water Data'!$F$4,0,10*ROW('Water Data'!F86))),'Data Summary'!BY92="Yes"),100-OFFSET('Water Data'!$F$4,0,10*ROW('Water Data'!F86)),NA())</f>
        <v>#N/A</v>
      </c>
      <c r="K92" s="85" t="e">
        <f ca="true">+IF(AND(ISNUMBER(OFFSET('Water Data'!$F$6,0,10*ROW('Water Data'!F86))),'Data Summary'!BZ92="Yes"),OFFSET('Water Data'!$F$6,0,10*ROW('Water Data'!F86)),NA())</f>
        <v>#N/A</v>
      </c>
      <c r="L92" s="85" t="e">
        <f ca="true">+IF(AND(ISNUMBER(OFFSET('Water Data'!$F$9,0,10*ROW('Water Data'!F86))),'Data Summary'!CA92="Yes"),OFFSET('Water Data'!$F$9,0,10*ROW('Water Data'!F86)),NA())</f>
        <v>#N/A</v>
      </c>
      <c r="M92" s="85" t="e">
        <f ca="true">+IF(AND(ISNUMBER(OFFSET('Water Data'!$G$4,0,10*ROW('Water Data'!G86))),'Data Summary'!CB92="Yes"),100-OFFSET('Water Data'!$G$4,0,10*ROW('Water Data'!G86)),NA())</f>
        <v>#N/A</v>
      </c>
      <c r="N92" s="85" t="e">
        <f ca="true">+IF(AND(ISNUMBER(OFFSET('Water Data'!$G$6,0,10*ROW('Water Data'!G86))),'Data Summary'!CC92="Yes"),OFFSET('Water Data'!$G$6,0,10*ROW('Water Data'!G86)),NA())</f>
        <v>#N/A</v>
      </c>
      <c r="O92" s="85" t="e">
        <f ca="true">+IF(AND(ISNUMBER(OFFSET('Water Data'!$G$9,0,10*ROW('Water Data'!G86))),'Data Summary'!CD92="Yes"),OFFSET('Water Data'!$G$9,0,10*ROW('Water Data'!G86)),NA())</f>
        <v>#N/A</v>
      </c>
      <c r="P92" s="85" t="e">
        <f ca="true">+IF(AND(ISNUMBER(OFFSET('Water Data'!$H$4,0,10*ROW('Water Data'!H86))),'Data Summary'!CE92="Yes"),100-OFFSET('Water Data'!$H$4,0,10*ROW('Water Data'!H86)),NA())</f>
        <v>#N/A</v>
      </c>
      <c r="Q92" s="85" t="e">
        <f ca="true">+IF(AND(ISNUMBER(OFFSET('Water Data'!$H$6,0,10*ROW('Water Data'!H86))),'Data Summary'!CF92="Yes"),OFFSET('Water Data'!$H$6,0,10*ROW('Water Data'!H86)),NA())</f>
        <v>#N/A</v>
      </c>
      <c r="R92" s="85" t="e">
        <f ca="true">+IF(AND(ISNUMBER(OFFSET('Water Data'!$H$9,0,10*ROW('Water Data'!H86))),'Data Summary'!CG92="Yes"),OFFSET('Water Data'!$H$9,0,10*ROW('Water Data'!H86)),NA())</f>
        <v>#N/A</v>
      </c>
      <c r="S92" s="85" t="e">
        <f ca="true">+IF(AND(ISNUMBER(OFFSET('Water Data'!$I$4,0,10*ROW('Water Data'!I86))),'Data Summary'!CH92="Yes"),100-OFFSET('Water Data'!$I$4,0,10*ROW('Water Data'!I86)),NA())</f>
        <v>#N/A</v>
      </c>
      <c r="T92" s="85" t="e">
        <f ca="true">+IF(AND(ISNUMBER(OFFSET('Water Data'!$I$6,0,10*ROW('Water Data'!I86))),'Data Summary'!CI92="Yes"),OFFSET('Water Data'!$I$6,0,10*ROW('Water Data'!I86)),NA())</f>
        <v>#N/A</v>
      </c>
      <c r="U92" s="85" t="e">
        <f ca="true">+IF(AND(ISNUMBER(OFFSET('Water Data'!$I$9,0,10*ROW('Water Data'!I86))),'Data Summary'!CJ92="Yes"),OFFSET('Water Data'!$I$9,0,10*ROW('Water Data'!I86)),NA())</f>
        <v>#N/A</v>
      </c>
      <c r="V92" s="86" t="e">
        <f ca="true">+IF(AND(ISNUMBER(OFFSET('Sanitation Data'!$D$4,0,10*ROW('Sanitation Data'!D86))),'Data Summary'!CK92="Yes"),100-OFFSET('Sanitation Data'!$D$4,0,10*ROW('Sanitation Data'!D86)),NA())</f>
        <v>#N/A</v>
      </c>
      <c r="W92" s="86" t="e">
        <f ca="true">+IF(AND(ISNUMBER(OFFSET('Sanitation Data'!$D$6,0,10*ROW('Sanitation Data'!D86))),'Data Summary'!CL92="Yes"),OFFSET('Sanitation Data'!$D$6,0,10*ROW('Sanitation Data'!D86)),NA())</f>
        <v>#N/A</v>
      </c>
      <c r="X92" s="86" t="e">
        <f ca="true">+IF(AND(ISNUMBER(OFFSET('Sanitation Data'!$D$10,0,10*ROW('Sanitation Data'!D86))),'Data Summary'!CM92="Yes"),OFFSET('Sanitation Data'!$D$10,0,10*ROW('Sanitation Data'!D86)),NA())</f>
        <v>#N/A</v>
      </c>
      <c r="Y92" s="86" t="e">
        <f ca="true">+IF(AND(ISNUMBER(OFFSET('Sanitation Data'!$D$11,0,10*ROW('Sanitation Data'!D86))),'Data Summary'!CN92="Yes"),OFFSET('Sanitation Data'!$D$11,0,10*ROW('Sanitation Data'!D86)),NA())</f>
        <v>#N/A</v>
      </c>
      <c r="Z92" s="86" t="e">
        <f ca="true">+IF(AND(ISNUMBER(OFFSET('Sanitation Data'!$D$12,0,10*ROW('Sanitation Data'!D86))),'Data Summary'!CO92="Yes"),OFFSET('Sanitation Data'!$D$12,0,10*ROW('Sanitation Data'!D86)),NA())</f>
        <v>#N/A</v>
      </c>
      <c r="AA92" s="86" t="e">
        <f ca="true">+IF(AND(ISNUMBER(OFFSET('Sanitation Data'!$E$4,0,10*ROW('Sanitation Data'!E86))),'Data Summary'!CP92="Yes"),100-OFFSET('Sanitation Data'!$E$4,0,10*ROW('Sanitation Data'!E86)),NA())</f>
        <v>#N/A</v>
      </c>
      <c r="AB92" s="86" t="e">
        <f ca="true">+IF(AND(ISNUMBER(OFFSET('Sanitation Data'!$E$6,0,10*ROW('Sanitation Data'!E86))),'Data Summary'!CQ92="Yes"),OFFSET('Sanitation Data'!$E$6,0,10*ROW('Sanitation Data'!E86)),NA())</f>
        <v>#N/A</v>
      </c>
      <c r="AC92" s="86" t="e">
        <f ca="true">+IF(AND(ISNUMBER(OFFSET('Sanitation Data'!$E$10,0,10*ROW('Sanitation Data'!E86))),'Data Summary'!CR92="Yes"),OFFSET('Sanitation Data'!$E$10,0,10*ROW('Sanitation Data'!E86)),NA())</f>
        <v>#N/A</v>
      </c>
      <c r="AD92" s="86" t="e">
        <f ca="true">+IF(AND(ISNUMBER(OFFSET('Sanitation Data'!$E$11,0,10*ROW('Sanitation Data'!E86))),'Data Summary'!CS92="Yes"),OFFSET('Sanitation Data'!$E$11,0,10*ROW('Sanitation Data'!E86)),NA())</f>
        <v>#N/A</v>
      </c>
      <c r="AE92" s="86" t="e">
        <f ca="true">+IF(AND(ISNUMBER(OFFSET('Sanitation Data'!$E$12,0,10*ROW('Sanitation Data'!E86))),'Data Summary'!CT92="Yes"),OFFSET('Sanitation Data'!$E$12,0,10*ROW('Sanitation Data'!E86)),NA())</f>
        <v>#N/A</v>
      </c>
      <c r="AF92" s="86" t="e">
        <f ca="true">+IF(AND(ISNUMBER(OFFSET('Sanitation Data'!$F$4,0,10*ROW('Sanitation Data'!F86))),'Data Summary'!CU92="Yes"),100-OFFSET('Sanitation Data'!$F$4,0,10*ROW('Sanitation Data'!F86)),NA())</f>
        <v>#N/A</v>
      </c>
      <c r="AG92" s="86" t="e">
        <f ca="true">+IF(AND(ISNUMBER(OFFSET('Sanitation Data'!$F$6,0,10*ROW('Sanitation Data'!F86))),'Data Summary'!CV92="Yes"),OFFSET('Sanitation Data'!$F$6,0,10*ROW('Sanitation Data'!F86)),NA())</f>
        <v>#N/A</v>
      </c>
      <c r="AH92" s="86" t="e">
        <f ca="true">+IF(AND(ISNUMBER(OFFSET('Sanitation Data'!$F$10,0,10*ROW('Sanitation Data'!F86))),'Data Summary'!CW92="Yes"),OFFSET('Sanitation Data'!$F$10,0,10*ROW('Sanitation Data'!F86)),NA())</f>
        <v>#N/A</v>
      </c>
      <c r="AI92" s="86" t="e">
        <f ca="true">+IF(AND(ISNUMBER(OFFSET('Sanitation Data'!$F$11,0,10*ROW('Sanitation Data'!F86))),'Data Summary'!CX92="Yes"),OFFSET('Sanitation Data'!$F$11,0,10*ROW('Sanitation Data'!F86)),NA())</f>
        <v>#N/A</v>
      </c>
      <c r="AJ92" s="86" t="e">
        <f ca="true">+IF(AND(ISNUMBER(OFFSET('Sanitation Data'!$F$12,0,10*ROW('Sanitation Data'!F86))),'Data Summary'!CY92="Yes"),OFFSET('Sanitation Data'!$F$12,0,10*ROW('Sanitation Data'!F86)),NA())</f>
        <v>#N/A</v>
      </c>
      <c r="AK92" s="86" t="e">
        <f ca="true">+IF(AND(ISNUMBER(OFFSET('Sanitation Data'!$G$4,0,10*ROW('Sanitation Data'!G86))),'Data Summary'!CZ92="Yes"),100-OFFSET('Sanitation Data'!$G$4,0,10*ROW('Sanitation Data'!G86)),NA())</f>
        <v>#N/A</v>
      </c>
      <c r="AL92" s="86" t="e">
        <f ca="true">+IF(AND(ISNUMBER(OFFSET('Sanitation Data'!$G$6,0,10*ROW('Sanitation Data'!G86))),'Data Summary'!DA92="Yes"),OFFSET('Sanitation Data'!$G$6,0,10*ROW('Sanitation Data'!G86)),NA())</f>
        <v>#N/A</v>
      </c>
      <c r="AM92" s="86" t="e">
        <f ca="true">+IF(AND(ISNUMBER(OFFSET('Sanitation Data'!$G$10,0,10*ROW('Sanitation Data'!G86))),'Data Summary'!DB92="Yes"),OFFSET('Sanitation Data'!$G$10,0,10*ROW('Sanitation Data'!G86)),NA())</f>
        <v>#N/A</v>
      </c>
      <c r="AN92" s="86" t="e">
        <f ca="true">+IF(AND(ISNUMBER(OFFSET('Sanitation Data'!$G$11,0,10*ROW('Sanitation Data'!G86))),'Data Summary'!DC92="Yes"),OFFSET('Sanitation Data'!$G$11,0,10*ROW('Sanitation Data'!G86)),NA())</f>
        <v>#N/A</v>
      </c>
      <c r="AO92" s="86" t="e">
        <f ca="true">+IF(AND(ISNUMBER(OFFSET('Sanitation Data'!$G$12,0,10*ROW('Sanitation Data'!G86))),'Data Summary'!DD92="Yes"),OFFSET('Sanitation Data'!$G$12,0,10*ROW('Sanitation Data'!G86)),NA())</f>
        <v>#N/A</v>
      </c>
      <c r="AP92" s="86" t="e">
        <f ca="true">+IF(AND(ISNUMBER(OFFSET('Sanitation Data'!$H$4,0,10*ROW('Sanitation Data'!H86))),'Data Summary'!DE92="Yes"),100-OFFSET('Sanitation Data'!$H$4,0,10*ROW('Sanitation Data'!H86)),NA())</f>
        <v>#N/A</v>
      </c>
      <c r="AQ92" s="86" t="e">
        <f ca="true">+IF(AND(ISNUMBER(OFFSET('Sanitation Data'!$H$6,0,10*ROW('Sanitation Data'!H86))),'Data Summary'!DF92="Yes"),OFFSET('Sanitation Data'!$H$6,0,10*ROW('Sanitation Data'!H86)),NA())</f>
        <v>#N/A</v>
      </c>
      <c r="AR92" s="86" t="e">
        <f ca="true">+IF(AND(ISNUMBER(OFFSET('Sanitation Data'!$H$10,0,10*ROW('Sanitation Data'!H86))),'Data Summary'!DG92="Yes"),OFFSET('Sanitation Data'!$H$10,0,10*ROW('Sanitation Data'!H86)),NA())</f>
        <v>#N/A</v>
      </c>
      <c r="AS92" s="86" t="e">
        <f ca="true">+IF(AND(ISNUMBER(OFFSET('Sanitation Data'!$H$11,0,10*ROW('Sanitation Data'!H86))),'Data Summary'!DH92="Yes"),OFFSET('Sanitation Data'!$H$11,0,10*ROW('Sanitation Data'!H86)),NA())</f>
        <v>#N/A</v>
      </c>
      <c r="AT92" s="86" t="e">
        <f ca="true">+IF(AND(ISNUMBER(OFFSET('Sanitation Data'!$H$12,0,10*ROW('Sanitation Data'!H86))),'Data Summary'!DI92="Yes"),OFFSET('Sanitation Data'!$H$12,0,10*ROW('Sanitation Data'!H86)),NA())</f>
        <v>#N/A</v>
      </c>
      <c r="AU92" s="86" t="e">
        <f ca="true">+IF(AND(ISNUMBER(OFFSET('Sanitation Data'!$I$4,0,10*ROW('Sanitation Data'!I86))),'Data Summary'!DJ92="Yes"),100-OFFSET('Sanitation Data'!$I$4,0,10*ROW('Sanitation Data'!I86)),NA())</f>
        <v>#N/A</v>
      </c>
      <c r="AV92" s="86" t="e">
        <f ca="true">+IF(AND(ISNUMBER(OFFSET('Sanitation Data'!$I$6,0,10*ROW('Sanitation Data'!I86))),'Data Summary'!DK92="Yes"),OFFSET('Sanitation Data'!$I$6,0,10*ROW('Sanitation Data'!I86)),NA())</f>
        <v>#N/A</v>
      </c>
      <c r="AW92" s="86" t="e">
        <f ca="true">+IF(AND(ISNUMBER(OFFSET('Sanitation Data'!$I$10,0,10*ROW('Sanitation Data'!I86))),'Data Summary'!DL92="Yes"),OFFSET('Sanitation Data'!$I$10,0,10*ROW('Sanitation Data'!I86)),NA())</f>
        <v>#N/A</v>
      </c>
      <c r="AX92" s="86" t="e">
        <f ca="true">+IF(AND(ISNUMBER(OFFSET('Sanitation Data'!$I$11,0,10*ROW('Sanitation Data'!I86))),'Data Summary'!DM92="Yes"),OFFSET('Sanitation Data'!$I$11,0,10*ROW('Sanitation Data'!I86)),NA())</f>
        <v>#N/A</v>
      </c>
      <c r="AY92" s="86" t="e">
        <f ca="true">+IF(AND(ISNUMBER(OFFSET('Sanitation Data'!$I$12,0,10*ROW('Sanitation Data'!I86))),'Data Summary'!DN92="Yes"),OFFSET('Sanitation Data'!$I$12,0,10*ROW('Sanitation Data'!I86)),NA())</f>
        <v>#N/A</v>
      </c>
      <c r="AZ92" s="87" t="e">
        <f ca="true">+IF(AND(ISNUMBER(OFFSET('Hygiene Data'!$D$5,0,10*ROW('Hygiene Data'!D86))),'Data Summary'!DO92="Yes"),OFFSET('Hygiene Data'!$D$5,0,10*ROW('Hygiene Data'!D86)),NA())</f>
        <v>#N/A</v>
      </c>
      <c r="BA92" s="87" t="e">
        <f ca="true">+IF(AND(ISNUMBER(OFFSET('Hygiene Data'!$D$7,0,10*ROW('Hygiene Data'!D86))),'Data Summary'!DP92="Yes"),OFFSET('Hygiene Data'!$D$7,0,10*ROW('Hygiene Data'!D86)),NA())</f>
        <v>#N/A</v>
      </c>
      <c r="BB92" s="87" t="e">
        <f ca="true">+IF(AND(ISNUMBER(OFFSET('Hygiene Data'!$D$9,0,10*ROW('Hygiene Data'!D86))),'Data Summary'!DQ92="Yes"),OFFSET('Hygiene Data'!$D$9,0,10*ROW('Hygiene Data'!D86)),NA())</f>
        <v>#N/A</v>
      </c>
      <c r="BC92" s="87" t="e">
        <f ca="true">+IF(AND(ISNUMBER(OFFSET('Hygiene Data'!$E$5,0,10*ROW('Hygiene Data'!E86))),'Data Summary'!DR92="Yes"),OFFSET('Hygiene Data'!$E$5,0,10*ROW('Hygiene Data'!E86)),NA())</f>
        <v>#N/A</v>
      </c>
      <c r="BD92" s="87" t="e">
        <f ca="true">+IF(AND(ISNUMBER(OFFSET('Hygiene Data'!$E$7,0,10*ROW('Hygiene Data'!E86))),'Data Summary'!DS92="Yes"),OFFSET('Hygiene Data'!$E$7,0,10*ROW('Hygiene Data'!E86)),NA())</f>
        <v>#N/A</v>
      </c>
      <c r="BE92" s="87" t="e">
        <f ca="true">+IF(AND(ISNUMBER(OFFSET('Hygiene Data'!$E$9,0,10*ROW('Hygiene Data'!E86))),'Data Summary'!DT92="Yes"),OFFSET('Hygiene Data'!$E$9,0,10*ROW('Hygiene Data'!E86)),NA())</f>
        <v>#N/A</v>
      </c>
      <c r="BF92" s="87" t="e">
        <f ca="true">+IF(AND(ISNUMBER(OFFSET('Hygiene Data'!$F$5,0,10*ROW('Hygiene Data'!F86))),'Data Summary'!DU92="Yes"),OFFSET('Hygiene Data'!$F$5,0,10*ROW('Hygiene Data'!F86)),NA())</f>
        <v>#N/A</v>
      </c>
      <c r="BG92" s="87" t="e">
        <f ca="true">+IF(AND(ISNUMBER(OFFSET('Hygiene Data'!$F$7,0,10*ROW('Hygiene Data'!F86))),'Data Summary'!DV92="Yes"),OFFSET('Hygiene Data'!$F$7,0,10*ROW('Hygiene Data'!F86)),NA())</f>
        <v>#N/A</v>
      </c>
      <c r="BH92" s="87" t="e">
        <f ca="true">+IF(AND(ISNUMBER(OFFSET('Hygiene Data'!$F$9,0,10*ROW('Hygiene Data'!F86))),'Data Summary'!DW92="Yes"),OFFSET('Hygiene Data'!$F$9,0,10*ROW('Hygiene Data'!F86)),NA())</f>
        <v>#N/A</v>
      </c>
      <c r="BI92" s="87" t="e">
        <f ca="true">+IF(AND(ISNUMBER(OFFSET('Hygiene Data'!$G$5,0,10*ROW('Hygiene Data'!G86))),'Data Summary'!DX92="Yes"),OFFSET('Hygiene Data'!$G$5,0,10*ROW('Hygiene Data'!G86)),NA())</f>
        <v>#N/A</v>
      </c>
      <c r="BJ92" s="87" t="e">
        <f ca="true">+IF(AND(ISNUMBER(OFFSET('Hygiene Data'!$G$7,0,10*ROW('Hygiene Data'!G86))),'Data Summary'!DY92="Yes"),OFFSET('Hygiene Data'!$G$7,0,10*ROW('Hygiene Data'!G86)),NA())</f>
        <v>#N/A</v>
      </c>
      <c r="BK92" s="87" t="e">
        <f ca="true">+IF(AND(ISNUMBER(OFFSET('Hygiene Data'!$G$9,0,10*ROW('Hygiene Data'!G86))),'Data Summary'!DZ92="Yes"),OFFSET('Hygiene Data'!$G$9,0,10*ROW('Hygiene Data'!G86)),NA())</f>
        <v>#N/A</v>
      </c>
      <c r="BL92" s="87" t="e">
        <f ca="true">+IF(AND(ISNUMBER(OFFSET('Hygiene Data'!$H$5,0,10*ROW('Hygiene Data'!H86))),'Data Summary'!EA92="Yes"),OFFSET('Hygiene Data'!$H$5,0,10*ROW('Hygiene Data'!H86)),NA())</f>
        <v>#N/A</v>
      </c>
      <c r="BM92" s="87" t="e">
        <f ca="true">+IF(AND(ISNUMBER(OFFSET('Hygiene Data'!$H$7,0,10*ROW('Hygiene Data'!H86))),'Data Summary'!EB92="Yes"),OFFSET('Hygiene Data'!$H$7,0,10*ROW('Hygiene Data'!H86)),NA())</f>
        <v>#N/A</v>
      </c>
      <c r="BN92" s="87" t="e">
        <f ca="true">+IF(AND(ISNUMBER(OFFSET('Hygiene Data'!$H$9,0,10*ROW('Hygiene Data'!H86))),'Data Summary'!EC92="Yes"),OFFSET('Hygiene Data'!$H$9,0,10*ROW('Hygiene Data'!H86)),NA())</f>
        <v>#N/A</v>
      </c>
      <c r="BO92" s="87" t="e">
        <f ca="true">+IF(AND(ISNUMBER(OFFSET('Hygiene Data'!$I$5,0,10*ROW('Hygiene Data'!I86))),'Data Summary'!ED92="Yes"),OFFSET('Hygiene Data'!$I$5,0,10*ROW('Hygiene Data'!I86)),NA())</f>
        <v>#N/A</v>
      </c>
      <c r="BP92" s="87" t="e">
        <f ca="true">+IF(AND(ISNUMBER(OFFSET('Hygiene Data'!$I$7,0,10*ROW('Hygiene Data'!I86))),'Data Summary'!EE92="Yes"),OFFSET('Hygiene Data'!$I$7,0,10*ROW('Hygiene Data'!I86)),NA())</f>
        <v>#N/A</v>
      </c>
      <c r="BQ92" s="87" t="e">
        <f ca="true">+IF(AND(ISNUMBER(OFFSET('Hygiene Data'!$I$9,0,10*ROW('Hygiene Data'!I86))),'Data Summary'!EF92="Yes"),OFFSET('Hygiene Data'!$I$9,0,10*ROW('Hygiene Data'!I86)),NA())</f>
        <v>#N/A</v>
      </c>
    </row>
    <row xmlns:x14ac="http://schemas.microsoft.com/office/spreadsheetml/2009/9/ac" r="93" x14ac:dyDescent="0.2">
      <c r="A93" s="319" t="e">
        <f ca="true">+RIGHT('Data Summary'!A93,LEN('Data Summary'!A93)-9)</f>
        <v>#VALUE!</v>
      </c>
      <c r="B93" s="32" t="str">
        <f ca="true">+IF(ISTEXT('Data Summary'!B93),'Data Summary'!B93,"")</f>
        <v/>
      </c>
      <c r="C93" s="318" t="e">
        <f ca="true">+VALUE('Data Summary'!C93)</f>
        <v>#VALUE!</v>
      </c>
      <c r="D93" s="85" t="e">
        <f ca="true">+IF(AND(ISNUMBER(OFFSET('Water Data'!$D$4,0,10*ROW('Water Data'!D87))),'Data Summary'!BS93="Yes"),100-OFFSET('Water Data'!$D$4,0,10*ROW('Water Data'!D87)),NA())</f>
        <v>#N/A</v>
      </c>
      <c r="E93" s="85" t="e">
        <f ca="true">+IF(AND(ISNUMBER(OFFSET('Water Data'!$D$6,0,10*ROW('Water Data'!D87))),'Data Summary'!BT93="Yes"),OFFSET('Water Data'!$D$6,0,10*ROW('Water Data'!D87)),NA())</f>
        <v>#N/A</v>
      </c>
      <c r="F93" s="85" t="e">
        <f ca="true">+IF(AND(ISNUMBER(OFFSET('Water Data'!$D$9,0,10*ROW('Water Data'!D87))),'Data Summary'!BU93="Yes"),OFFSET('Water Data'!$D$9,0,10*ROW('Water Data'!D87)),NA())</f>
        <v>#N/A</v>
      </c>
      <c r="G93" s="85" t="e">
        <f ca="true">+IF(AND(ISNUMBER(OFFSET('Water Data'!$E$4,0,10*ROW('Water Data'!E87))),'Data Summary'!BV93="Yes"),100-OFFSET('Water Data'!$E$4,0,10*ROW('Water Data'!E87)),NA())</f>
        <v>#N/A</v>
      </c>
      <c r="H93" s="85" t="e">
        <f ca="true">+IF(AND(ISNUMBER(OFFSET('Water Data'!$E$6,0,10*ROW('Water Data'!E87))),'Data Summary'!BW93="Yes"),OFFSET('Water Data'!$E$6,0,10*ROW('Water Data'!E87)),NA())</f>
        <v>#N/A</v>
      </c>
      <c r="I93" s="85" t="e">
        <f ca="true">+IF(AND(ISNUMBER(OFFSET('Water Data'!$E$9,0,10*ROW('Water Data'!E87))),'Data Summary'!BX93="Yes"),OFFSET('Water Data'!$E$9,0,10*ROW('Water Data'!E87)),NA())</f>
        <v>#N/A</v>
      </c>
      <c r="J93" s="85" t="e">
        <f ca="true">+IF(AND(ISNUMBER(OFFSET('Water Data'!$F$4,0,10*ROW('Water Data'!F87))),'Data Summary'!BY93="Yes"),100-OFFSET('Water Data'!$F$4,0,10*ROW('Water Data'!F87)),NA())</f>
        <v>#N/A</v>
      </c>
      <c r="K93" s="85" t="e">
        <f ca="true">+IF(AND(ISNUMBER(OFFSET('Water Data'!$F$6,0,10*ROW('Water Data'!F87))),'Data Summary'!BZ93="Yes"),OFFSET('Water Data'!$F$6,0,10*ROW('Water Data'!F87)),NA())</f>
        <v>#N/A</v>
      </c>
      <c r="L93" s="85" t="e">
        <f ca="true">+IF(AND(ISNUMBER(OFFSET('Water Data'!$F$9,0,10*ROW('Water Data'!F87))),'Data Summary'!CA93="Yes"),OFFSET('Water Data'!$F$9,0,10*ROW('Water Data'!F87)),NA())</f>
        <v>#N/A</v>
      </c>
      <c r="M93" s="85" t="e">
        <f ca="true">+IF(AND(ISNUMBER(OFFSET('Water Data'!$G$4,0,10*ROW('Water Data'!G87))),'Data Summary'!CB93="Yes"),100-OFFSET('Water Data'!$G$4,0,10*ROW('Water Data'!G87)),NA())</f>
        <v>#N/A</v>
      </c>
      <c r="N93" s="85" t="e">
        <f ca="true">+IF(AND(ISNUMBER(OFFSET('Water Data'!$G$6,0,10*ROW('Water Data'!G87))),'Data Summary'!CC93="Yes"),OFFSET('Water Data'!$G$6,0,10*ROW('Water Data'!G87)),NA())</f>
        <v>#N/A</v>
      </c>
      <c r="O93" s="85" t="e">
        <f ca="true">+IF(AND(ISNUMBER(OFFSET('Water Data'!$G$9,0,10*ROW('Water Data'!G87))),'Data Summary'!CD93="Yes"),OFFSET('Water Data'!$G$9,0,10*ROW('Water Data'!G87)),NA())</f>
        <v>#N/A</v>
      </c>
      <c r="P93" s="85" t="e">
        <f ca="true">+IF(AND(ISNUMBER(OFFSET('Water Data'!$H$4,0,10*ROW('Water Data'!H87))),'Data Summary'!CE93="Yes"),100-OFFSET('Water Data'!$H$4,0,10*ROW('Water Data'!H87)),NA())</f>
        <v>#N/A</v>
      </c>
      <c r="Q93" s="85" t="e">
        <f ca="true">+IF(AND(ISNUMBER(OFFSET('Water Data'!$H$6,0,10*ROW('Water Data'!H87))),'Data Summary'!CF93="Yes"),OFFSET('Water Data'!$H$6,0,10*ROW('Water Data'!H87)),NA())</f>
        <v>#N/A</v>
      </c>
      <c r="R93" s="85" t="e">
        <f ca="true">+IF(AND(ISNUMBER(OFFSET('Water Data'!$H$9,0,10*ROW('Water Data'!H87))),'Data Summary'!CG93="Yes"),OFFSET('Water Data'!$H$9,0,10*ROW('Water Data'!H87)),NA())</f>
        <v>#N/A</v>
      </c>
      <c r="S93" s="85" t="e">
        <f ca="true">+IF(AND(ISNUMBER(OFFSET('Water Data'!$I$4,0,10*ROW('Water Data'!I87))),'Data Summary'!CH93="Yes"),100-OFFSET('Water Data'!$I$4,0,10*ROW('Water Data'!I87)),NA())</f>
        <v>#N/A</v>
      </c>
      <c r="T93" s="85" t="e">
        <f ca="true">+IF(AND(ISNUMBER(OFFSET('Water Data'!$I$6,0,10*ROW('Water Data'!I87))),'Data Summary'!CI93="Yes"),OFFSET('Water Data'!$I$6,0,10*ROW('Water Data'!I87)),NA())</f>
        <v>#N/A</v>
      </c>
      <c r="U93" s="85" t="e">
        <f ca="true">+IF(AND(ISNUMBER(OFFSET('Water Data'!$I$9,0,10*ROW('Water Data'!I87))),'Data Summary'!CJ93="Yes"),OFFSET('Water Data'!$I$9,0,10*ROW('Water Data'!I87)),NA())</f>
        <v>#N/A</v>
      </c>
      <c r="V93" s="86" t="e">
        <f ca="true">+IF(AND(ISNUMBER(OFFSET('Sanitation Data'!$D$4,0,10*ROW('Sanitation Data'!D87))),'Data Summary'!CK93="Yes"),100-OFFSET('Sanitation Data'!$D$4,0,10*ROW('Sanitation Data'!D87)),NA())</f>
        <v>#N/A</v>
      </c>
      <c r="W93" s="86" t="e">
        <f ca="true">+IF(AND(ISNUMBER(OFFSET('Sanitation Data'!$D$6,0,10*ROW('Sanitation Data'!D87))),'Data Summary'!CL93="Yes"),OFFSET('Sanitation Data'!$D$6,0,10*ROW('Sanitation Data'!D87)),NA())</f>
        <v>#N/A</v>
      </c>
      <c r="X93" s="86" t="e">
        <f ca="true">+IF(AND(ISNUMBER(OFFSET('Sanitation Data'!$D$10,0,10*ROW('Sanitation Data'!D87))),'Data Summary'!CM93="Yes"),OFFSET('Sanitation Data'!$D$10,0,10*ROW('Sanitation Data'!D87)),NA())</f>
        <v>#N/A</v>
      </c>
      <c r="Y93" s="86" t="e">
        <f ca="true">+IF(AND(ISNUMBER(OFFSET('Sanitation Data'!$D$11,0,10*ROW('Sanitation Data'!D87))),'Data Summary'!CN93="Yes"),OFFSET('Sanitation Data'!$D$11,0,10*ROW('Sanitation Data'!D87)),NA())</f>
        <v>#N/A</v>
      </c>
      <c r="Z93" s="86" t="e">
        <f ca="true">+IF(AND(ISNUMBER(OFFSET('Sanitation Data'!$D$12,0,10*ROW('Sanitation Data'!D87))),'Data Summary'!CO93="Yes"),OFFSET('Sanitation Data'!$D$12,0,10*ROW('Sanitation Data'!D87)),NA())</f>
        <v>#N/A</v>
      </c>
      <c r="AA93" s="86" t="e">
        <f ca="true">+IF(AND(ISNUMBER(OFFSET('Sanitation Data'!$E$4,0,10*ROW('Sanitation Data'!E87))),'Data Summary'!CP93="Yes"),100-OFFSET('Sanitation Data'!$E$4,0,10*ROW('Sanitation Data'!E87)),NA())</f>
        <v>#N/A</v>
      </c>
      <c r="AB93" s="86" t="e">
        <f ca="true">+IF(AND(ISNUMBER(OFFSET('Sanitation Data'!$E$6,0,10*ROW('Sanitation Data'!E87))),'Data Summary'!CQ93="Yes"),OFFSET('Sanitation Data'!$E$6,0,10*ROW('Sanitation Data'!E87)),NA())</f>
        <v>#N/A</v>
      </c>
      <c r="AC93" s="86" t="e">
        <f ca="true">+IF(AND(ISNUMBER(OFFSET('Sanitation Data'!$E$10,0,10*ROW('Sanitation Data'!E87))),'Data Summary'!CR93="Yes"),OFFSET('Sanitation Data'!$E$10,0,10*ROW('Sanitation Data'!E87)),NA())</f>
        <v>#N/A</v>
      </c>
      <c r="AD93" s="86" t="e">
        <f ca="true">+IF(AND(ISNUMBER(OFFSET('Sanitation Data'!$E$11,0,10*ROW('Sanitation Data'!E87))),'Data Summary'!CS93="Yes"),OFFSET('Sanitation Data'!$E$11,0,10*ROW('Sanitation Data'!E87)),NA())</f>
        <v>#N/A</v>
      </c>
      <c r="AE93" s="86" t="e">
        <f ca="true">+IF(AND(ISNUMBER(OFFSET('Sanitation Data'!$E$12,0,10*ROW('Sanitation Data'!E87))),'Data Summary'!CT93="Yes"),OFFSET('Sanitation Data'!$E$12,0,10*ROW('Sanitation Data'!E87)),NA())</f>
        <v>#N/A</v>
      </c>
      <c r="AF93" s="86" t="e">
        <f ca="true">+IF(AND(ISNUMBER(OFFSET('Sanitation Data'!$F$4,0,10*ROW('Sanitation Data'!F87))),'Data Summary'!CU93="Yes"),100-OFFSET('Sanitation Data'!$F$4,0,10*ROW('Sanitation Data'!F87)),NA())</f>
        <v>#N/A</v>
      </c>
      <c r="AG93" s="86" t="e">
        <f ca="true">+IF(AND(ISNUMBER(OFFSET('Sanitation Data'!$F$6,0,10*ROW('Sanitation Data'!F87))),'Data Summary'!CV93="Yes"),OFFSET('Sanitation Data'!$F$6,0,10*ROW('Sanitation Data'!F87)),NA())</f>
        <v>#N/A</v>
      </c>
      <c r="AH93" s="86" t="e">
        <f ca="true">+IF(AND(ISNUMBER(OFFSET('Sanitation Data'!$F$10,0,10*ROW('Sanitation Data'!F87))),'Data Summary'!CW93="Yes"),OFFSET('Sanitation Data'!$F$10,0,10*ROW('Sanitation Data'!F87)),NA())</f>
        <v>#N/A</v>
      </c>
      <c r="AI93" s="86" t="e">
        <f ca="true">+IF(AND(ISNUMBER(OFFSET('Sanitation Data'!$F$11,0,10*ROW('Sanitation Data'!F87))),'Data Summary'!CX93="Yes"),OFFSET('Sanitation Data'!$F$11,0,10*ROW('Sanitation Data'!F87)),NA())</f>
        <v>#N/A</v>
      </c>
      <c r="AJ93" s="86" t="e">
        <f ca="true">+IF(AND(ISNUMBER(OFFSET('Sanitation Data'!$F$12,0,10*ROW('Sanitation Data'!F87))),'Data Summary'!CY93="Yes"),OFFSET('Sanitation Data'!$F$12,0,10*ROW('Sanitation Data'!F87)),NA())</f>
        <v>#N/A</v>
      </c>
      <c r="AK93" s="86" t="e">
        <f ca="true">+IF(AND(ISNUMBER(OFFSET('Sanitation Data'!$G$4,0,10*ROW('Sanitation Data'!G87))),'Data Summary'!CZ93="Yes"),100-OFFSET('Sanitation Data'!$G$4,0,10*ROW('Sanitation Data'!G87)),NA())</f>
        <v>#N/A</v>
      </c>
      <c r="AL93" s="86" t="e">
        <f ca="true">+IF(AND(ISNUMBER(OFFSET('Sanitation Data'!$G$6,0,10*ROW('Sanitation Data'!G87))),'Data Summary'!DA93="Yes"),OFFSET('Sanitation Data'!$G$6,0,10*ROW('Sanitation Data'!G87)),NA())</f>
        <v>#N/A</v>
      </c>
      <c r="AM93" s="86" t="e">
        <f ca="true">+IF(AND(ISNUMBER(OFFSET('Sanitation Data'!$G$10,0,10*ROW('Sanitation Data'!G87))),'Data Summary'!DB93="Yes"),OFFSET('Sanitation Data'!$G$10,0,10*ROW('Sanitation Data'!G87)),NA())</f>
        <v>#N/A</v>
      </c>
      <c r="AN93" s="86" t="e">
        <f ca="true">+IF(AND(ISNUMBER(OFFSET('Sanitation Data'!$G$11,0,10*ROW('Sanitation Data'!G87))),'Data Summary'!DC93="Yes"),OFFSET('Sanitation Data'!$G$11,0,10*ROW('Sanitation Data'!G87)),NA())</f>
        <v>#N/A</v>
      </c>
      <c r="AO93" s="86" t="e">
        <f ca="true">+IF(AND(ISNUMBER(OFFSET('Sanitation Data'!$G$12,0,10*ROW('Sanitation Data'!G87))),'Data Summary'!DD93="Yes"),OFFSET('Sanitation Data'!$G$12,0,10*ROW('Sanitation Data'!G87)),NA())</f>
        <v>#N/A</v>
      </c>
      <c r="AP93" s="86" t="e">
        <f ca="true">+IF(AND(ISNUMBER(OFFSET('Sanitation Data'!$H$4,0,10*ROW('Sanitation Data'!H87))),'Data Summary'!DE93="Yes"),100-OFFSET('Sanitation Data'!$H$4,0,10*ROW('Sanitation Data'!H87)),NA())</f>
        <v>#N/A</v>
      </c>
      <c r="AQ93" s="86" t="e">
        <f ca="true">+IF(AND(ISNUMBER(OFFSET('Sanitation Data'!$H$6,0,10*ROW('Sanitation Data'!H87))),'Data Summary'!DF93="Yes"),OFFSET('Sanitation Data'!$H$6,0,10*ROW('Sanitation Data'!H87)),NA())</f>
        <v>#N/A</v>
      </c>
      <c r="AR93" s="86" t="e">
        <f ca="true">+IF(AND(ISNUMBER(OFFSET('Sanitation Data'!$H$10,0,10*ROW('Sanitation Data'!H87))),'Data Summary'!DG93="Yes"),OFFSET('Sanitation Data'!$H$10,0,10*ROW('Sanitation Data'!H87)),NA())</f>
        <v>#N/A</v>
      </c>
      <c r="AS93" s="86" t="e">
        <f ca="true">+IF(AND(ISNUMBER(OFFSET('Sanitation Data'!$H$11,0,10*ROW('Sanitation Data'!H87))),'Data Summary'!DH93="Yes"),OFFSET('Sanitation Data'!$H$11,0,10*ROW('Sanitation Data'!H87)),NA())</f>
        <v>#N/A</v>
      </c>
      <c r="AT93" s="86" t="e">
        <f ca="true">+IF(AND(ISNUMBER(OFFSET('Sanitation Data'!$H$12,0,10*ROW('Sanitation Data'!H87))),'Data Summary'!DI93="Yes"),OFFSET('Sanitation Data'!$H$12,0,10*ROW('Sanitation Data'!H87)),NA())</f>
        <v>#N/A</v>
      </c>
      <c r="AU93" s="86" t="e">
        <f ca="true">+IF(AND(ISNUMBER(OFFSET('Sanitation Data'!$I$4,0,10*ROW('Sanitation Data'!I87))),'Data Summary'!DJ93="Yes"),100-OFFSET('Sanitation Data'!$I$4,0,10*ROW('Sanitation Data'!I87)),NA())</f>
        <v>#N/A</v>
      </c>
      <c r="AV93" s="86" t="e">
        <f ca="true">+IF(AND(ISNUMBER(OFFSET('Sanitation Data'!$I$6,0,10*ROW('Sanitation Data'!I87))),'Data Summary'!DK93="Yes"),OFFSET('Sanitation Data'!$I$6,0,10*ROW('Sanitation Data'!I87)),NA())</f>
        <v>#N/A</v>
      </c>
      <c r="AW93" s="86" t="e">
        <f ca="true">+IF(AND(ISNUMBER(OFFSET('Sanitation Data'!$I$10,0,10*ROW('Sanitation Data'!I87))),'Data Summary'!DL93="Yes"),OFFSET('Sanitation Data'!$I$10,0,10*ROW('Sanitation Data'!I87)),NA())</f>
        <v>#N/A</v>
      </c>
      <c r="AX93" s="86" t="e">
        <f ca="true">+IF(AND(ISNUMBER(OFFSET('Sanitation Data'!$I$11,0,10*ROW('Sanitation Data'!I87))),'Data Summary'!DM93="Yes"),OFFSET('Sanitation Data'!$I$11,0,10*ROW('Sanitation Data'!I87)),NA())</f>
        <v>#N/A</v>
      </c>
      <c r="AY93" s="86" t="e">
        <f ca="true">+IF(AND(ISNUMBER(OFFSET('Sanitation Data'!$I$12,0,10*ROW('Sanitation Data'!I87))),'Data Summary'!DN93="Yes"),OFFSET('Sanitation Data'!$I$12,0,10*ROW('Sanitation Data'!I87)),NA())</f>
        <v>#N/A</v>
      </c>
      <c r="AZ93" s="87" t="e">
        <f ca="true">+IF(AND(ISNUMBER(OFFSET('Hygiene Data'!$D$5,0,10*ROW('Hygiene Data'!D87))),'Data Summary'!DO93="Yes"),OFFSET('Hygiene Data'!$D$5,0,10*ROW('Hygiene Data'!D87)),NA())</f>
        <v>#N/A</v>
      </c>
      <c r="BA93" s="87" t="e">
        <f ca="true">+IF(AND(ISNUMBER(OFFSET('Hygiene Data'!$D$7,0,10*ROW('Hygiene Data'!D87))),'Data Summary'!DP93="Yes"),OFFSET('Hygiene Data'!$D$7,0,10*ROW('Hygiene Data'!D87)),NA())</f>
        <v>#N/A</v>
      </c>
      <c r="BB93" s="87" t="e">
        <f ca="true">+IF(AND(ISNUMBER(OFFSET('Hygiene Data'!$D$9,0,10*ROW('Hygiene Data'!D87))),'Data Summary'!DQ93="Yes"),OFFSET('Hygiene Data'!$D$9,0,10*ROW('Hygiene Data'!D87)),NA())</f>
        <v>#N/A</v>
      </c>
      <c r="BC93" s="87" t="e">
        <f ca="true">+IF(AND(ISNUMBER(OFFSET('Hygiene Data'!$E$5,0,10*ROW('Hygiene Data'!E87))),'Data Summary'!DR93="Yes"),OFFSET('Hygiene Data'!$E$5,0,10*ROW('Hygiene Data'!E87)),NA())</f>
        <v>#N/A</v>
      </c>
      <c r="BD93" s="87" t="e">
        <f ca="true">+IF(AND(ISNUMBER(OFFSET('Hygiene Data'!$E$7,0,10*ROW('Hygiene Data'!E87))),'Data Summary'!DS93="Yes"),OFFSET('Hygiene Data'!$E$7,0,10*ROW('Hygiene Data'!E87)),NA())</f>
        <v>#N/A</v>
      </c>
      <c r="BE93" s="87" t="e">
        <f ca="true">+IF(AND(ISNUMBER(OFFSET('Hygiene Data'!$E$9,0,10*ROW('Hygiene Data'!E87))),'Data Summary'!DT93="Yes"),OFFSET('Hygiene Data'!$E$9,0,10*ROW('Hygiene Data'!E87)),NA())</f>
        <v>#N/A</v>
      </c>
      <c r="BF93" s="87" t="e">
        <f ca="true">+IF(AND(ISNUMBER(OFFSET('Hygiene Data'!$F$5,0,10*ROW('Hygiene Data'!F87))),'Data Summary'!DU93="Yes"),OFFSET('Hygiene Data'!$F$5,0,10*ROW('Hygiene Data'!F87)),NA())</f>
        <v>#N/A</v>
      </c>
      <c r="BG93" s="87" t="e">
        <f ca="true">+IF(AND(ISNUMBER(OFFSET('Hygiene Data'!$F$7,0,10*ROW('Hygiene Data'!F87))),'Data Summary'!DV93="Yes"),OFFSET('Hygiene Data'!$F$7,0,10*ROW('Hygiene Data'!F87)),NA())</f>
        <v>#N/A</v>
      </c>
      <c r="BH93" s="87" t="e">
        <f ca="true">+IF(AND(ISNUMBER(OFFSET('Hygiene Data'!$F$9,0,10*ROW('Hygiene Data'!F87))),'Data Summary'!DW93="Yes"),OFFSET('Hygiene Data'!$F$9,0,10*ROW('Hygiene Data'!F87)),NA())</f>
        <v>#N/A</v>
      </c>
      <c r="BI93" s="87" t="e">
        <f ca="true">+IF(AND(ISNUMBER(OFFSET('Hygiene Data'!$G$5,0,10*ROW('Hygiene Data'!G87))),'Data Summary'!DX93="Yes"),OFFSET('Hygiene Data'!$G$5,0,10*ROW('Hygiene Data'!G87)),NA())</f>
        <v>#N/A</v>
      </c>
      <c r="BJ93" s="87" t="e">
        <f ca="true">+IF(AND(ISNUMBER(OFFSET('Hygiene Data'!$G$7,0,10*ROW('Hygiene Data'!G87))),'Data Summary'!DY93="Yes"),OFFSET('Hygiene Data'!$G$7,0,10*ROW('Hygiene Data'!G87)),NA())</f>
        <v>#N/A</v>
      </c>
      <c r="BK93" s="87" t="e">
        <f ca="true">+IF(AND(ISNUMBER(OFFSET('Hygiene Data'!$G$9,0,10*ROW('Hygiene Data'!G87))),'Data Summary'!DZ93="Yes"),OFFSET('Hygiene Data'!$G$9,0,10*ROW('Hygiene Data'!G87)),NA())</f>
        <v>#N/A</v>
      </c>
      <c r="BL93" s="87" t="e">
        <f ca="true">+IF(AND(ISNUMBER(OFFSET('Hygiene Data'!$H$5,0,10*ROW('Hygiene Data'!H87))),'Data Summary'!EA93="Yes"),OFFSET('Hygiene Data'!$H$5,0,10*ROW('Hygiene Data'!H87)),NA())</f>
        <v>#N/A</v>
      </c>
      <c r="BM93" s="87" t="e">
        <f ca="true">+IF(AND(ISNUMBER(OFFSET('Hygiene Data'!$H$7,0,10*ROW('Hygiene Data'!H87))),'Data Summary'!EB93="Yes"),OFFSET('Hygiene Data'!$H$7,0,10*ROW('Hygiene Data'!H87)),NA())</f>
        <v>#N/A</v>
      </c>
      <c r="BN93" s="87" t="e">
        <f ca="true">+IF(AND(ISNUMBER(OFFSET('Hygiene Data'!$H$9,0,10*ROW('Hygiene Data'!H87))),'Data Summary'!EC93="Yes"),OFFSET('Hygiene Data'!$H$9,0,10*ROW('Hygiene Data'!H87)),NA())</f>
        <v>#N/A</v>
      </c>
      <c r="BO93" s="87" t="e">
        <f ca="true">+IF(AND(ISNUMBER(OFFSET('Hygiene Data'!$I$5,0,10*ROW('Hygiene Data'!I87))),'Data Summary'!ED93="Yes"),OFFSET('Hygiene Data'!$I$5,0,10*ROW('Hygiene Data'!I87)),NA())</f>
        <v>#N/A</v>
      </c>
      <c r="BP93" s="87" t="e">
        <f ca="true">+IF(AND(ISNUMBER(OFFSET('Hygiene Data'!$I$7,0,10*ROW('Hygiene Data'!I87))),'Data Summary'!EE93="Yes"),OFFSET('Hygiene Data'!$I$7,0,10*ROW('Hygiene Data'!I87)),NA())</f>
        <v>#N/A</v>
      </c>
      <c r="BQ93" s="87" t="e">
        <f ca="true">+IF(AND(ISNUMBER(OFFSET('Hygiene Data'!$I$9,0,10*ROW('Hygiene Data'!I87))),'Data Summary'!EF93="Yes"),OFFSET('Hygiene Data'!$I$9,0,10*ROW('Hygiene Data'!I87)),NA())</f>
        <v>#N/A</v>
      </c>
    </row>
    <row xmlns:x14ac="http://schemas.microsoft.com/office/spreadsheetml/2009/9/ac" r="94" x14ac:dyDescent="0.2">
      <c r="A94" s="319" t="e">
        <f ca="true">+RIGHT('Data Summary'!A94,LEN('Data Summary'!A94)-9)</f>
        <v>#VALUE!</v>
      </c>
      <c r="B94" s="32" t="str">
        <f ca="true">+IF(ISTEXT('Data Summary'!B94),'Data Summary'!B94,"")</f>
        <v/>
      </c>
      <c r="C94" s="318" t="e">
        <f ca="true">+VALUE('Data Summary'!C94)</f>
        <v>#VALUE!</v>
      </c>
      <c r="D94" s="85" t="e">
        <f ca="true">+IF(AND(ISNUMBER(OFFSET('Water Data'!$D$4,0,10*ROW('Water Data'!D88))),'Data Summary'!BS94="Yes"),100-OFFSET('Water Data'!$D$4,0,10*ROW('Water Data'!D88)),NA())</f>
        <v>#N/A</v>
      </c>
      <c r="E94" s="85" t="e">
        <f ca="true">+IF(AND(ISNUMBER(OFFSET('Water Data'!$D$6,0,10*ROW('Water Data'!D88))),'Data Summary'!BT94="Yes"),OFFSET('Water Data'!$D$6,0,10*ROW('Water Data'!D88)),NA())</f>
        <v>#N/A</v>
      </c>
      <c r="F94" s="85" t="e">
        <f ca="true">+IF(AND(ISNUMBER(OFFSET('Water Data'!$D$9,0,10*ROW('Water Data'!D88))),'Data Summary'!BU94="Yes"),OFFSET('Water Data'!$D$9,0,10*ROW('Water Data'!D88)),NA())</f>
        <v>#N/A</v>
      </c>
      <c r="G94" s="85" t="e">
        <f ca="true">+IF(AND(ISNUMBER(OFFSET('Water Data'!$E$4,0,10*ROW('Water Data'!E88))),'Data Summary'!BV94="Yes"),100-OFFSET('Water Data'!$E$4,0,10*ROW('Water Data'!E88)),NA())</f>
        <v>#N/A</v>
      </c>
      <c r="H94" s="85" t="e">
        <f ca="true">+IF(AND(ISNUMBER(OFFSET('Water Data'!$E$6,0,10*ROW('Water Data'!E88))),'Data Summary'!BW94="Yes"),OFFSET('Water Data'!$E$6,0,10*ROW('Water Data'!E88)),NA())</f>
        <v>#N/A</v>
      </c>
      <c r="I94" s="85" t="e">
        <f ca="true">+IF(AND(ISNUMBER(OFFSET('Water Data'!$E$9,0,10*ROW('Water Data'!E88))),'Data Summary'!BX94="Yes"),OFFSET('Water Data'!$E$9,0,10*ROW('Water Data'!E88)),NA())</f>
        <v>#N/A</v>
      </c>
      <c r="J94" s="85" t="e">
        <f ca="true">+IF(AND(ISNUMBER(OFFSET('Water Data'!$F$4,0,10*ROW('Water Data'!F88))),'Data Summary'!BY94="Yes"),100-OFFSET('Water Data'!$F$4,0,10*ROW('Water Data'!F88)),NA())</f>
        <v>#N/A</v>
      </c>
      <c r="K94" s="85" t="e">
        <f ca="true">+IF(AND(ISNUMBER(OFFSET('Water Data'!$F$6,0,10*ROW('Water Data'!F88))),'Data Summary'!BZ94="Yes"),OFFSET('Water Data'!$F$6,0,10*ROW('Water Data'!F88)),NA())</f>
        <v>#N/A</v>
      </c>
      <c r="L94" s="85" t="e">
        <f ca="true">+IF(AND(ISNUMBER(OFFSET('Water Data'!$F$9,0,10*ROW('Water Data'!F88))),'Data Summary'!CA94="Yes"),OFFSET('Water Data'!$F$9,0,10*ROW('Water Data'!F88)),NA())</f>
        <v>#N/A</v>
      </c>
      <c r="M94" s="85" t="e">
        <f ca="true">+IF(AND(ISNUMBER(OFFSET('Water Data'!$G$4,0,10*ROW('Water Data'!G88))),'Data Summary'!CB94="Yes"),100-OFFSET('Water Data'!$G$4,0,10*ROW('Water Data'!G88)),NA())</f>
        <v>#N/A</v>
      </c>
      <c r="N94" s="85" t="e">
        <f ca="true">+IF(AND(ISNUMBER(OFFSET('Water Data'!$G$6,0,10*ROW('Water Data'!G88))),'Data Summary'!CC94="Yes"),OFFSET('Water Data'!$G$6,0,10*ROW('Water Data'!G88)),NA())</f>
        <v>#N/A</v>
      </c>
      <c r="O94" s="85" t="e">
        <f ca="true">+IF(AND(ISNUMBER(OFFSET('Water Data'!$G$9,0,10*ROW('Water Data'!G88))),'Data Summary'!CD94="Yes"),OFFSET('Water Data'!$G$9,0,10*ROW('Water Data'!G88)),NA())</f>
        <v>#N/A</v>
      </c>
      <c r="P94" s="85" t="e">
        <f ca="true">+IF(AND(ISNUMBER(OFFSET('Water Data'!$H$4,0,10*ROW('Water Data'!H88))),'Data Summary'!CE94="Yes"),100-OFFSET('Water Data'!$H$4,0,10*ROW('Water Data'!H88)),NA())</f>
        <v>#N/A</v>
      </c>
      <c r="Q94" s="85" t="e">
        <f ca="true">+IF(AND(ISNUMBER(OFFSET('Water Data'!$H$6,0,10*ROW('Water Data'!H88))),'Data Summary'!CF94="Yes"),OFFSET('Water Data'!$H$6,0,10*ROW('Water Data'!H88)),NA())</f>
        <v>#N/A</v>
      </c>
      <c r="R94" s="85" t="e">
        <f ca="true">+IF(AND(ISNUMBER(OFFSET('Water Data'!$H$9,0,10*ROW('Water Data'!H88))),'Data Summary'!CG94="Yes"),OFFSET('Water Data'!$H$9,0,10*ROW('Water Data'!H88)),NA())</f>
        <v>#N/A</v>
      </c>
      <c r="S94" s="85" t="e">
        <f ca="true">+IF(AND(ISNUMBER(OFFSET('Water Data'!$I$4,0,10*ROW('Water Data'!I88))),'Data Summary'!CH94="Yes"),100-OFFSET('Water Data'!$I$4,0,10*ROW('Water Data'!I88)),NA())</f>
        <v>#N/A</v>
      </c>
      <c r="T94" s="85" t="e">
        <f ca="true">+IF(AND(ISNUMBER(OFFSET('Water Data'!$I$6,0,10*ROW('Water Data'!I88))),'Data Summary'!CI94="Yes"),OFFSET('Water Data'!$I$6,0,10*ROW('Water Data'!I88)),NA())</f>
        <v>#N/A</v>
      </c>
      <c r="U94" s="85" t="e">
        <f ca="true">+IF(AND(ISNUMBER(OFFSET('Water Data'!$I$9,0,10*ROW('Water Data'!I88))),'Data Summary'!CJ94="Yes"),OFFSET('Water Data'!$I$9,0,10*ROW('Water Data'!I88)),NA())</f>
        <v>#N/A</v>
      </c>
      <c r="V94" s="86" t="e">
        <f ca="true">+IF(AND(ISNUMBER(OFFSET('Sanitation Data'!$D$4,0,10*ROW('Sanitation Data'!D88))),'Data Summary'!CK94="Yes"),100-OFFSET('Sanitation Data'!$D$4,0,10*ROW('Sanitation Data'!D88)),NA())</f>
        <v>#N/A</v>
      </c>
      <c r="W94" s="86" t="e">
        <f ca="true">+IF(AND(ISNUMBER(OFFSET('Sanitation Data'!$D$6,0,10*ROW('Sanitation Data'!D88))),'Data Summary'!CL94="Yes"),OFFSET('Sanitation Data'!$D$6,0,10*ROW('Sanitation Data'!D88)),NA())</f>
        <v>#N/A</v>
      </c>
      <c r="X94" s="86" t="e">
        <f ca="true">+IF(AND(ISNUMBER(OFFSET('Sanitation Data'!$D$10,0,10*ROW('Sanitation Data'!D88))),'Data Summary'!CM94="Yes"),OFFSET('Sanitation Data'!$D$10,0,10*ROW('Sanitation Data'!D88)),NA())</f>
        <v>#N/A</v>
      </c>
      <c r="Y94" s="86" t="e">
        <f ca="true">+IF(AND(ISNUMBER(OFFSET('Sanitation Data'!$D$11,0,10*ROW('Sanitation Data'!D88))),'Data Summary'!CN94="Yes"),OFFSET('Sanitation Data'!$D$11,0,10*ROW('Sanitation Data'!D88)),NA())</f>
        <v>#N/A</v>
      </c>
      <c r="Z94" s="86" t="e">
        <f ca="true">+IF(AND(ISNUMBER(OFFSET('Sanitation Data'!$D$12,0,10*ROW('Sanitation Data'!D88))),'Data Summary'!CO94="Yes"),OFFSET('Sanitation Data'!$D$12,0,10*ROW('Sanitation Data'!D88)),NA())</f>
        <v>#N/A</v>
      </c>
      <c r="AA94" s="86" t="e">
        <f ca="true">+IF(AND(ISNUMBER(OFFSET('Sanitation Data'!$E$4,0,10*ROW('Sanitation Data'!E88))),'Data Summary'!CP94="Yes"),100-OFFSET('Sanitation Data'!$E$4,0,10*ROW('Sanitation Data'!E88)),NA())</f>
        <v>#N/A</v>
      </c>
      <c r="AB94" s="86" t="e">
        <f ca="true">+IF(AND(ISNUMBER(OFFSET('Sanitation Data'!$E$6,0,10*ROW('Sanitation Data'!E88))),'Data Summary'!CQ94="Yes"),OFFSET('Sanitation Data'!$E$6,0,10*ROW('Sanitation Data'!E88)),NA())</f>
        <v>#N/A</v>
      </c>
      <c r="AC94" s="86" t="e">
        <f ca="true">+IF(AND(ISNUMBER(OFFSET('Sanitation Data'!$E$10,0,10*ROW('Sanitation Data'!E88))),'Data Summary'!CR94="Yes"),OFFSET('Sanitation Data'!$E$10,0,10*ROW('Sanitation Data'!E88)),NA())</f>
        <v>#N/A</v>
      </c>
      <c r="AD94" s="86" t="e">
        <f ca="true">+IF(AND(ISNUMBER(OFFSET('Sanitation Data'!$E$11,0,10*ROW('Sanitation Data'!E88))),'Data Summary'!CS94="Yes"),OFFSET('Sanitation Data'!$E$11,0,10*ROW('Sanitation Data'!E88)),NA())</f>
        <v>#N/A</v>
      </c>
      <c r="AE94" s="86" t="e">
        <f ca="true">+IF(AND(ISNUMBER(OFFSET('Sanitation Data'!$E$12,0,10*ROW('Sanitation Data'!E88))),'Data Summary'!CT94="Yes"),OFFSET('Sanitation Data'!$E$12,0,10*ROW('Sanitation Data'!E88)),NA())</f>
        <v>#N/A</v>
      </c>
      <c r="AF94" s="86" t="e">
        <f ca="true">+IF(AND(ISNUMBER(OFFSET('Sanitation Data'!$F$4,0,10*ROW('Sanitation Data'!F88))),'Data Summary'!CU94="Yes"),100-OFFSET('Sanitation Data'!$F$4,0,10*ROW('Sanitation Data'!F88)),NA())</f>
        <v>#N/A</v>
      </c>
      <c r="AG94" s="86" t="e">
        <f ca="true">+IF(AND(ISNUMBER(OFFSET('Sanitation Data'!$F$6,0,10*ROW('Sanitation Data'!F88))),'Data Summary'!CV94="Yes"),OFFSET('Sanitation Data'!$F$6,0,10*ROW('Sanitation Data'!F88)),NA())</f>
        <v>#N/A</v>
      </c>
      <c r="AH94" s="86" t="e">
        <f ca="true">+IF(AND(ISNUMBER(OFFSET('Sanitation Data'!$F$10,0,10*ROW('Sanitation Data'!F88))),'Data Summary'!CW94="Yes"),OFFSET('Sanitation Data'!$F$10,0,10*ROW('Sanitation Data'!F88)),NA())</f>
        <v>#N/A</v>
      </c>
      <c r="AI94" s="86" t="e">
        <f ca="true">+IF(AND(ISNUMBER(OFFSET('Sanitation Data'!$F$11,0,10*ROW('Sanitation Data'!F88))),'Data Summary'!CX94="Yes"),OFFSET('Sanitation Data'!$F$11,0,10*ROW('Sanitation Data'!F88)),NA())</f>
        <v>#N/A</v>
      </c>
      <c r="AJ94" s="86" t="e">
        <f ca="true">+IF(AND(ISNUMBER(OFFSET('Sanitation Data'!$F$12,0,10*ROW('Sanitation Data'!F88))),'Data Summary'!CY94="Yes"),OFFSET('Sanitation Data'!$F$12,0,10*ROW('Sanitation Data'!F88)),NA())</f>
        <v>#N/A</v>
      </c>
      <c r="AK94" s="86" t="e">
        <f ca="true">+IF(AND(ISNUMBER(OFFSET('Sanitation Data'!$G$4,0,10*ROW('Sanitation Data'!G88))),'Data Summary'!CZ94="Yes"),100-OFFSET('Sanitation Data'!$G$4,0,10*ROW('Sanitation Data'!G88)),NA())</f>
        <v>#N/A</v>
      </c>
      <c r="AL94" s="86" t="e">
        <f ca="true">+IF(AND(ISNUMBER(OFFSET('Sanitation Data'!$G$6,0,10*ROW('Sanitation Data'!G88))),'Data Summary'!DA94="Yes"),OFFSET('Sanitation Data'!$G$6,0,10*ROW('Sanitation Data'!G88)),NA())</f>
        <v>#N/A</v>
      </c>
      <c r="AM94" s="86" t="e">
        <f ca="true">+IF(AND(ISNUMBER(OFFSET('Sanitation Data'!$G$10,0,10*ROW('Sanitation Data'!G88))),'Data Summary'!DB94="Yes"),OFFSET('Sanitation Data'!$G$10,0,10*ROW('Sanitation Data'!G88)),NA())</f>
        <v>#N/A</v>
      </c>
      <c r="AN94" s="86" t="e">
        <f ca="true">+IF(AND(ISNUMBER(OFFSET('Sanitation Data'!$G$11,0,10*ROW('Sanitation Data'!G88))),'Data Summary'!DC94="Yes"),OFFSET('Sanitation Data'!$G$11,0,10*ROW('Sanitation Data'!G88)),NA())</f>
        <v>#N/A</v>
      </c>
      <c r="AO94" s="86" t="e">
        <f ca="true">+IF(AND(ISNUMBER(OFFSET('Sanitation Data'!$G$12,0,10*ROW('Sanitation Data'!G88))),'Data Summary'!DD94="Yes"),OFFSET('Sanitation Data'!$G$12,0,10*ROW('Sanitation Data'!G88)),NA())</f>
        <v>#N/A</v>
      </c>
      <c r="AP94" s="86" t="e">
        <f ca="true">+IF(AND(ISNUMBER(OFFSET('Sanitation Data'!$H$4,0,10*ROW('Sanitation Data'!H88))),'Data Summary'!DE94="Yes"),100-OFFSET('Sanitation Data'!$H$4,0,10*ROW('Sanitation Data'!H88)),NA())</f>
        <v>#N/A</v>
      </c>
      <c r="AQ94" s="86" t="e">
        <f ca="true">+IF(AND(ISNUMBER(OFFSET('Sanitation Data'!$H$6,0,10*ROW('Sanitation Data'!H88))),'Data Summary'!DF94="Yes"),OFFSET('Sanitation Data'!$H$6,0,10*ROW('Sanitation Data'!H88)),NA())</f>
        <v>#N/A</v>
      </c>
      <c r="AR94" s="86" t="e">
        <f ca="true">+IF(AND(ISNUMBER(OFFSET('Sanitation Data'!$H$10,0,10*ROW('Sanitation Data'!H88))),'Data Summary'!DG94="Yes"),OFFSET('Sanitation Data'!$H$10,0,10*ROW('Sanitation Data'!H88)),NA())</f>
        <v>#N/A</v>
      </c>
      <c r="AS94" s="86" t="e">
        <f ca="true">+IF(AND(ISNUMBER(OFFSET('Sanitation Data'!$H$11,0,10*ROW('Sanitation Data'!H88))),'Data Summary'!DH94="Yes"),OFFSET('Sanitation Data'!$H$11,0,10*ROW('Sanitation Data'!H88)),NA())</f>
        <v>#N/A</v>
      </c>
      <c r="AT94" s="86" t="e">
        <f ca="true">+IF(AND(ISNUMBER(OFFSET('Sanitation Data'!$H$12,0,10*ROW('Sanitation Data'!H88))),'Data Summary'!DI94="Yes"),OFFSET('Sanitation Data'!$H$12,0,10*ROW('Sanitation Data'!H88)),NA())</f>
        <v>#N/A</v>
      </c>
      <c r="AU94" s="86" t="e">
        <f ca="true">+IF(AND(ISNUMBER(OFFSET('Sanitation Data'!$I$4,0,10*ROW('Sanitation Data'!I88))),'Data Summary'!DJ94="Yes"),100-OFFSET('Sanitation Data'!$I$4,0,10*ROW('Sanitation Data'!I88)),NA())</f>
        <v>#N/A</v>
      </c>
      <c r="AV94" s="86" t="e">
        <f ca="true">+IF(AND(ISNUMBER(OFFSET('Sanitation Data'!$I$6,0,10*ROW('Sanitation Data'!I88))),'Data Summary'!DK94="Yes"),OFFSET('Sanitation Data'!$I$6,0,10*ROW('Sanitation Data'!I88)),NA())</f>
        <v>#N/A</v>
      </c>
      <c r="AW94" s="86" t="e">
        <f ca="true">+IF(AND(ISNUMBER(OFFSET('Sanitation Data'!$I$10,0,10*ROW('Sanitation Data'!I88))),'Data Summary'!DL94="Yes"),OFFSET('Sanitation Data'!$I$10,0,10*ROW('Sanitation Data'!I88)),NA())</f>
        <v>#N/A</v>
      </c>
      <c r="AX94" s="86" t="e">
        <f ca="true">+IF(AND(ISNUMBER(OFFSET('Sanitation Data'!$I$11,0,10*ROW('Sanitation Data'!I88))),'Data Summary'!DM94="Yes"),OFFSET('Sanitation Data'!$I$11,0,10*ROW('Sanitation Data'!I88)),NA())</f>
        <v>#N/A</v>
      </c>
      <c r="AY94" s="86" t="e">
        <f ca="true">+IF(AND(ISNUMBER(OFFSET('Sanitation Data'!$I$12,0,10*ROW('Sanitation Data'!I88))),'Data Summary'!DN94="Yes"),OFFSET('Sanitation Data'!$I$12,0,10*ROW('Sanitation Data'!I88)),NA())</f>
        <v>#N/A</v>
      </c>
      <c r="AZ94" s="87" t="e">
        <f ca="true">+IF(AND(ISNUMBER(OFFSET('Hygiene Data'!$D$5,0,10*ROW('Hygiene Data'!D88))),'Data Summary'!DO94="Yes"),OFFSET('Hygiene Data'!$D$5,0,10*ROW('Hygiene Data'!D88)),NA())</f>
        <v>#N/A</v>
      </c>
      <c r="BA94" s="87" t="e">
        <f ca="true">+IF(AND(ISNUMBER(OFFSET('Hygiene Data'!$D$7,0,10*ROW('Hygiene Data'!D88))),'Data Summary'!DP94="Yes"),OFFSET('Hygiene Data'!$D$7,0,10*ROW('Hygiene Data'!D88)),NA())</f>
        <v>#N/A</v>
      </c>
      <c r="BB94" s="87" t="e">
        <f ca="true">+IF(AND(ISNUMBER(OFFSET('Hygiene Data'!$D$9,0,10*ROW('Hygiene Data'!D88))),'Data Summary'!DQ94="Yes"),OFFSET('Hygiene Data'!$D$9,0,10*ROW('Hygiene Data'!D88)),NA())</f>
        <v>#N/A</v>
      </c>
      <c r="BC94" s="87" t="e">
        <f ca="true">+IF(AND(ISNUMBER(OFFSET('Hygiene Data'!$E$5,0,10*ROW('Hygiene Data'!E88))),'Data Summary'!DR94="Yes"),OFFSET('Hygiene Data'!$E$5,0,10*ROW('Hygiene Data'!E88)),NA())</f>
        <v>#N/A</v>
      </c>
      <c r="BD94" s="87" t="e">
        <f ca="true">+IF(AND(ISNUMBER(OFFSET('Hygiene Data'!$E$7,0,10*ROW('Hygiene Data'!E88))),'Data Summary'!DS94="Yes"),OFFSET('Hygiene Data'!$E$7,0,10*ROW('Hygiene Data'!E88)),NA())</f>
        <v>#N/A</v>
      </c>
      <c r="BE94" s="87" t="e">
        <f ca="true">+IF(AND(ISNUMBER(OFFSET('Hygiene Data'!$E$9,0,10*ROW('Hygiene Data'!E88))),'Data Summary'!DT94="Yes"),OFFSET('Hygiene Data'!$E$9,0,10*ROW('Hygiene Data'!E88)),NA())</f>
        <v>#N/A</v>
      </c>
      <c r="BF94" s="87" t="e">
        <f ca="true">+IF(AND(ISNUMBER(OFFSET('Hygiene Data'!$F$5,0,10*ROW('Hygiene Data'!F88))),'Data Summary'!DU94="Yes"),OFFSET('Hygiene Data'!$F$5,0,10*ROW('Hygiene Data'!F88)),NA())</f>
        <v>#N/A</v>
      </c>
      <c r="BG94" s="87" t="e">
        <f ca="true">+IF(AND(ISNUMBER(OFFSET('Hygiene Data'!$F$7,0,10*ROW('Hygiene Data'!F88))),'Data Summary'!DV94="Yes"),OFFSET('Hygiene Data'!$F$7,0,10*ROW('Hygiene Data'!F88)),NA())</f>
        <v>#N/A</v>
      </c>
      <c r="BH94" s="87" t="e">
        <f ca="true">+IF(AND(ISNUMBER(OFFSET('Hygiene Data'!$F$9,0,10*ROW('Hygiene Data'!F88))),'Data Summary'!DW94="Yes"),OFFSET('Hygiene Data'!$F$9,0,10*ROW('Hygiene Data'!F88)),NA())</f>
        <v>#N/A</v>
      </c>
      <c r="BI94" s="87" t="e">
        <f ca="true">+IF(AND(ISNUMBER(OFFSET('Hygiene Data'!$G$5,0,10*ROW('Hygiene Data'!G88))),'Data Summary'!DX94="Yes"),OFFSET('Hygiene Data'!$G$5,0,10*ROW('Hygiene Data'!G88)),NA())</f>
        <v>#N/A</v>
      </c>
      <c r="BJ94" s="87" t="e">
        <f ca="true">+IF(AND(ISNUMBER(OFFSET('Hygiene Data'!$G$7,0,10*ROW('Hygiene Data'!G88))),'Data Summary'!DY94="Yes"),OFFSET('Hygiene Data'!$G$7,0,10*ROW('Hygiene Data'!G88)),NA())</f>
        <v>#N/A</v>
      </c>
      <c r="BK94" s="87" t="e">
        <f ca="true">+IF(AND(ISNUMBER(OFFSET('Hygiene Data'!$G$9,0,10*ROW('Hygiene Data'!G88))),'Data Summary'!DZ94="Yes"),OFFSET('Hygiene Data'!$G$9,0,10*ROW('Hygiene Data'!G88)),NA())</f>
        <v>#N/A</v>
      </c>
      <c r="BL94" s="87" t="e">
        <f ca="true">+IF(AND(ISNUMBER(OFFSET('Hygiene Data'!$H$5,0,10*ROW('Hygiene Data'!H88))),'Data Summary'!EA94="Yes"),OFFSET('Hygiene Data'!$H$5,0,10*ROW('Hygiene Data'!H88)),NA())</f>
        <v>#N/A</v>
      </c>
      <c r="BM94" s="87" t="e">
        <f ca="true">+IF(AND(ISNUMBER(OFFSET('Hygiene Data'!$H$7,0,10*ROW('Hygiene Data'!H88))),'Data Summary'!EB94="Yes"),OFFSET('Hygiene Data'!$H$7,0,10*ROW('Hygiene Data'!H88)),NA())</f>
        <v>#N/A</v>
      </c>
      <c r="BN94" s="87" t="e">
        <f ca="true">+IF(AND(ISNUMBER(OFFSET('Hygiene Data'!$H$9,0,10*ROW('Hygiene Data'!H88))),'Data Summary'!EC94="Yes"),OFFSET('Hygiene Data'!$H$9,0,10*ROW('Hygiene Data'!H88)),NA())</f>
        <v>#N/A</v>
      </c>
      <c r="BO94" s="87" t="e">
        <f ca="true">+IF(AND(ISNUMBER(OFFSET('Hygiene Data'!$I$5,0,10*ROW('Hygiene Data'!I88))),'Data Summary'!ED94="Yes"),OFFSET('Hygiene Data'!$I$5,0,10*ROW('Hygiene Data'!I88)),NA())</f>
        <v>#N/A</v>
      </c>
      <c r="BP94" s="87" t="e">
        <f ca="true">+IF(AND(ISNUMBER(OFFSET('Hygiene Data'!$I$7,0,10*ROW('Hygiene Data'!I88))),'Data Summary'!EE94="Yes"),OFFSET('Hygiene Data'!$I$7,0,10*ROW('Hygiene Data'!I88)),NA())</f>
        <v>#N/A</v>
      </c>
      <c r="BQ94" s="87" t="e">
        <f ca="true">+IF(AND(ISNUMBER(OFFSET('Hygiene Data'!$I$9,0,10*ROW('Hygiene Data'!I88))),'Data Summary'!EF94="Yes"),OFFSET('Hygiene Data'!$I$9,0,10*ROW('Hygiene Data'!I88)),NA())</f>
        <v>#N/A</v>
      </c>
    </row>
    <row xmlns:x14ac="http://schemas.microsoft.com/office/spreadsheetml/2009/9/ac" r="95" x14ac:dyDescent="0.2">
      <c r="A95" s="319" t="e">
        <f ca="true">+RIGHT('Data Summary'!A95,LEN('Data Summary'!A95)-9)</f>
        <v>#VALUE!</v>
      </c>
      <c r="B95" s="32" t="str">
        <f ca="true">+IF(ISTEXT('Data Summary'!B95),'Data Summary'!B95,"")</f>
        <v/>
      </c>
      <c r="C95" s="318" t="e">
        <f ca="true">+VALUE('Data Summary'!C95)</f>
        <v>#VALUE!</v>
      </c>
      <c r="D95" s="85" t="e">
        <f ca="true">+IF(AND(ISNUMBER(OFFSET('Water Data'!$D$4,0,10*ROW('Water Data'!D89))),'Data Summary'!BS95="Yes"),100-OFFSET('Water Data'!$D$4,0,10*ROW('Water Data'!D89)),NA())</f>
        <v>#N/A</v>
      </c>
      <c r="E95" s="85" t="e">
        <f ca="true">+IF(AND(ISNUMBER(OFFSET('Water Data'!$D$6,0,10*ROW('Water Data'!D89))),'Data Summary'!BT95="Yes"),OFFSET('Water Data'!$D$6,0,10*ROW('Water Data'!D89)),NA())</f>
        <v>#N/A</v>
      </c>
      <c r="F95" s="85" t="e">
        <f ca="true">+IF(AND(ISNUMBER(OFFSET('Water Data'!$D$9,0,10*ROW('Water Data'!D89))),'Data Summary'!BU95="Yes"),OFFSET('Water Data'!$D$9,0,10*ROW('Water Data'!D89)),NA())</f>
        <v>#N/A</v>
      </c>
      <c r="G95" s="85" t="e">
        <f ca="true">+IF(AND(ISNUMBER(OFFSET('Water Data'!$E$4,0,10*ROW('Water Data'!E89))),'Data Summary'!BV95="Yes"),100-OFFSET('Water Data'!$E$4,0,10*ROW('Water Data'!E89)),NA())</f>
        <v>#N/A</v>
      </c>
      <c r="H95" s="85" t="e">
        <f ca="true">+IF(AND(ISNUMBER(OFFSET('Water Data'!$E$6,0,10*ROW('Water Data'!E89))),'Data Summary'!BW95="Yes"),OFFSET('Water Data'!$E$6,0,10*ROW('Water Data'!E89)),NA())</f>
        <v>#N/A</v>
      </c>
      <c r="I95" s="85" t="e">
        <f ca="true">+IF(AND(ISNUMBER(OFFSET('Water Data'!$E$9,0,10*ROW('Water Data'!E89))),'Data Summary'!BX95="Yes"),OFFSET('Water Data'!$E$9,0,10*ROW('Water Data'!E89)),NA())</f>
        <v>#N/A</v>
      </c>
      <c r="J95" s="85" t="e">
        <f ca="true">+IF(AND(ISNUMBER(OFFSET('Water Data'!$F$4,0,10*ROW('Water Data'!F89))),'Data Summary'!BY95="Yes"),100-OFFSET('Water Data'!$F$4,0,10*ROW('Water Data'!F89)),NA())</f>
        <v>#N/A</v>
      </c>
      <c r="K95" s="85" t="e">
        <f ca="true">+IF(AND(ISNUMBER(OFFSET('Water Data'!$F$6,0,10*ROW('Water Data'!F89))),'Data Summary'!BZ95="Yes"),OFFSET('Water Data'!$F$6,0,10*ROW('Water Data'!F89)),NA())</f>
        <v>#N/A</v>
      </c>
      <c r="L95" s="85" t="e">
        <f ca="true">+IF(AND(ISNUMBER(OFFSET('Water Data'!$F$9,0,10*ROW('Water Data'!F89))),'Data Summary'!CA95="Yes"),OFFSET('Water Data'!$F$9,0,10*ROW('Water Data'!F89)),NA())</f>
        <v>#N/A</v>
      </c>
      <c r="M95" s="85" t="e">
        <f ca="true">+IF(AND(ISNUMBER(OFFSET('Water Data'!$G$4,0,10*ROW('Water Data'!G89))),'Data Summary'!CB95="Yes"),100-OFFSET('Water Data'!$G$4,0,10*ROW('Water Data'!G89)),NA())</f>
        <v>#N/A</v>
      </c>
      <c r="N95" s="85" t="e">
        <f ca="true">+IF(AND(ISNUMBER(OFFSET('Water Data'!$G$6,0,10*ROW('Water Data'!G89))),'Data Summary'!CC95="Yes"),OFFSET('Water Data'!$G$6,0,10*ROW('Water Data'!G89)),NA())</f>
        <v>#N/A</v>
      </c>
      <c r="O95" s="85" t="e">
        <f ca="true">+IF(AND(ISNUMBER(OFFSET('Water Data'!$G$9,0,10*ROW('Water Data'!G89))),'Data Summary'!CD95="Yes"),OFFSET('Water Data'!$G$9,0,10*ROW('Water Data'!G89)),NA())</f>
        <v>#N/A</v>
      </c>
      <c r="P95" s="85" t="e">
        <f ca="true">+IF(AND(ISNUMBER(OFFSET('Water Data'!$H$4,0,10*ROW('Water Data'!H89))),'Data Summary'!CE95="Yes"),100-OFFSET('Water Data'!$H$4,0,10*ROW('Water Data'!H89)),NA())</f>
        <v>#N/A</v>
      </c>
      <c r="Q95" s="85" t="e">
        <f ca="true">+IF(AND(ISNUMBER(OFFSET('Water Data'!$H$6,0,10*ROW('Water Data'!H89))),'Data Summary'!CF95="Yes"),OFFSET('Water Data'!$H$6,0,10*ROW('Water Data'!H89)),NA())</f>
        <v>#N/A</v>
      </c>
      <c r="R95" s="85" t="e">
        <f ca="true">+IF(AND(ISNUMBER(OFFSET('Water Data'!$H$9,0,10*ROW('Water Data'!H89))),'Data Summary'!CG95="Yes"),OFFSET('Water Data'!$H$9,0,10*ROW('Water Data'!H89)),NA())</f>
        <v>#N/A</v>
      </c>
      <c r="S95" s="85" t="e">
        <f ca="true">+IF(AND(ISNUMBER(OFFSET('Water Data'!$I$4,0,10*ROW('Water Data'!I89))),'Data Summary'!CH95="Yes"),100-OFFSET('Water Data'!$I$4,0,10*ROW('Water Data'!I89)),NA())</f>
        <v>#N/A</v>
      </c>
      <c r="T95" s="85" t="e">
        <f ca="true">+IF(AND(ISNUMBER(OFFSET('Water Data'!$I$6,0,10*ROW('Water Data'!I89))),'Data Summary'!CI95="Yes"),OFFSET('Water Data'!$I$6,0,10*ROW('Water Data'!I89)),NA())</f>
        <v>#N/A</v>
      </c>
      <c r="U95" s="85" t="e">
        <f ca="true">+IF(AND(ISNUMBER(OFFSET('Water Data'!$I$9,0,10*ROW('Water Data'!I89))),'Data Summary'!CJ95="Yes"),OFFSET('Water Data'!$I$9,0,10*ROW('Water Data'!I89)),NA())</f>
        <v>#N/A</v>
      </c>
      <c r="V95" s="86" t="e">
        <f ca="true">+IF(AND(ISNUMBER(OFFSET('Sanitation Data'!$D$4,0,10*ROW('Sanitation Data'!D89))),'Data Summary'!CK95="Yes"),100-OFFSET('Sanitation Data'!$D$4,0,10*ROW('Sanitation Data'!D89)),NA())</f>
        <v>#N/A</v>
      </c>
      <c r="W95" s="86" t="e">
        <f ca="true">+IF(AND(ISNUMBER(OFFSET('Sanitation Data'!$D$6,0,10*ROW('Sanitation Data'!D89))),'Data Summary'!CL95="Yes"),OFFSET('Sanitation Data'!$D$6,0,10*ROW('Sanitation Data'!D89)),NA())</f>
        <v>#N/A</v>
      </c>
      <c r="X95" s="86" t="e">
        <f ca="true">+IF(AND(ISNUMBER(OFFSET('Sanitation Data'!$D$10,0,10*ROW('Sanitation Data'!D89))),'Data Summary'!CM95="Yes"),OFFSET('Sanitation Data'!$D$10,0,10*ROW('Sanitation Data'!D89)),NA())</f>
        <v>#N/A</v>
      </c>
      <c r="Y95" s="86" t="e">
        <f ca="true">+IF(AND(ISNUMBER(OFFSET('Sanitation Data'!$D$11,0,10*ROW('Sanitation Data'!D89))),'Data Summary'!CN95="Yes"),OFFSET('Sanitation Data'!$D$11,0,10*ROW('Sanitation Data'!D89)),NA())</f>
        <v>#N/A</v>
      </c>
      <c r="Z95" s="86" t="e">
        <f ca="true">+IF(AND(ISNUMBER(OFFSET('Sanitation Data'!$D$12,0,10*ROW('Sanitation Data'!D89))),'Data Summary'!CO95="Yes"),OFFSET('Sanitation Data'!$D$12,0,10*ROW('Sanitation Data'!D89)),NA())</f>
        <v>#N/A</v>
      </c>
      <c r="AA95" s="86" t="e">
        <f ca="true">+IF(AND(ISNUMBER(OFFSET('Sanitation Data'!$E$4,0,10*ROW('Sanitation Data'!E89))),'Data Summary'!CP95="Yes"),100-OFFSET('Sanitation Data'!$E$4,0,10*ROW('Sanitation Data'!E89)),NA())</f>
        <v>#N/A</v>
      </c>
      <c r="AB95" s="86" t="e">
        <f ca="true">+IF(AND(ISNUMBER(OFFSET('Sanitation Data'!$E$6,0,10*ROW('Sanitation Data'!E89))),'Data Summary'!CQ95="Yes"),OFFSET('Sanitation Data'!$E$6,0,10*ROW('Sanitation Data'!E89)),NA())</f>
        <v>#N/A</v>
      </c>
      <c r="AC95" s="86" t="e">
        <f ca="true">+IF(AND(ISNUMBER(OFFSET('Sanitation Data'!$E$10,0,10*ROW('Sanitation Data'!E89))),'Data Summary'!CR95="Yes"),OFFSET('Sanitation Data'!$E$10,0,10*ROW('Sanitation Data'!E89)),NA())</f>
        <v>#N/A</v>
      </c>
      <c r="AD95" s="86" t="e">
        <f ca="true">+IF(AND(ISNUMBER(OFFSET('Sanitation Data'!$E$11,0,10*ROW('Sanitation Data'!E89))),'Data Summary'!CS95="Yes"),OFFSET('Sanitation Data'!$E$11,0,10*ROW('Sanitation Data'!E89)),NA())</f>
        <v>#N/A</v>
      </c>
      <c r="AE95" s="86" t="e">
        <f ca="true">+IF(AND(ISNUMBER(OFFSET('Sanitation Data'!$E$12,0,10*ROW('Sanitation Data'!E89))),'Data Summary'!CT95="Yes"),OFFSET('Sanitation Data'!$E$12,0,10*ROW('Sanitation Data'!E89)),NA())</f>
        <v>#N/A</v>
      </c>
      <c r="AF95" s="86" t="e">
        <f ca="true">+IF(AND(ISNUMBER(OFFSET('Sanitation Data'!$F$4,0,10*ROW('Sanitation Data'!F89))),'Data Summary'!CU95="Yes"),100-OFFSET('Sanitation Data'!$F$4,0,10*ROW('Sanitation Data'!F89)),NA())</f>
        <v>#N/A</v>
      </c>
      <c r="AG95" s="86" t="e">
        <f ca="true">+IF(AND(ISNUMBER(OFFSET('Sanitation Data'!$F$6,0,10*ROW('Sanitation Data'!F89))),'Data Summary'!CV95="Yes"),OFFSET('Sanitation Data'!$F$6,0,10*ROW('Sanitation Data'!F89)),NA())</f>
        <v>#N/A</v>
      </c>
      <c r="AH95" s="86" t="e">
        <f ca="true">+IF(AND(ISNUMBER(OFFSET('Sanitation Data'!$F$10,0,10*ROW('Sanitation Data'!F89))),'Data Summary'!CW95="Yes"),OFFSET('Sanitation Data'!$F$10,0,10*ROW('Sanitation Data'!F89)),NA())</f>
        <v>#N/A</v>
      </c>
      <c r="AI95" s="86" t="e">
        <f ca="true">+IF(AND(ISNUMBER(OFFSET('Sanitation Data'!$F$11,0,10*ROW('Sanitation Data'!F89))),'Data Summary'!CX95="Yes"),OFFSET('Sanitation Data'!$F$11,0,10*ROW('Sanitation Data'!F89)),NA())</f>
        <v>#N/A</v>
      </c>
      <c r="AJ95" s="86" t="e">
        <f ca="true">+IF(AND(ISNUMBER(OFFSET('Sanitation Data'!$F$12,0,10*ROW('Sanitation Data'!F89))),'Data Summary'!CY95="Yes"),OFFSET('Sanitation Data'!$F$12,0,10*ROW('Sanitation Data'!F89)),NA())</f>
        <v>#N/A</v>
      </c>
      <c r="AK95" s="86" t="e">
        <f ca="true">+IF(AND(ISNUMBER(OFFSET('Sanitation Data'!$G$4,0,10*ROW('Sanitation Data'!G89))),'Data Summary'!CZ95="Yes"),100-OFFSET('Sanitation Data'!$G$4,0,10*ROW('Sanitation Data'!G89)),NA())</f>
        <v>#N/A</v>
      </c>
      <c r="AL95" s="86" t="e">
        <f ca="true">+IF(AND(ISNUMBER(OFFSET('Sanitation Data'!$G$6,0,10*ROW('Sanitation Data'!G89))),'Data Summary'!DA95="Yes"),OFFSET('Sanitation Data'!$G$6,0,10*ROW('Sanitation Data'!G89)),NA())</f>
        <v>#N/A</v>
      </c>
      <c r="AM95" s="86" t="e">
        <f ca="true">+IF(AND(ISNUMBER(OFFSET('Sanitation Data'!$G$10,0,10*ROW('Sanitation Data'!G89))),'Data Summary'!DB95="Yes"),OFFSET('Sanitation Data'!$G$10,0,10*ROW('Sanitation Data'!G89)),NA())</f>
        <v>#N/A</v>
      </c>
      <c r="AN95" s="86" t="e">
        <f ca="true">+IF(AND(ISNUMBER(OFFSET('Sanitation Data'!$G$11,0,10*ROW('Sanitation Data'!G89))),'Data Summary'!DC95="Yes"),OFFSET('Sanitation Data'!$G$11,0,10*ROW('Sanitation Data'!G89)),NA())</f>
        <v>#N/A</v>
      </c>
      <c r="AO95" s="86" t="e">
        <f ca="true">+IF(AND(ISNUMBER(OFFSET('Sanitation Data'!$G$12,0,10*ROW('Sanitation Data'!G89))),'Data Summary'!DD95="Yes"),OFFSET('Sanitation Data'!$G$12,0,10*ROW('Sanitation Data'!G89)),NA())</f>
        <v>#N/A</v>
      </c>
      <c r="AP95" s="86" t="e">
        <f ca="true">+IF(AND(ISNUMBER(OFFSET('Sanitation Data'!$H$4,0,10*ROW('Sanitation Data'!H89))),'Data Summary'!DE95="Yes"),100-OFFSET('Sanitation Data'!$H$4,0,10*ROW('Sanitation Data'!H89)),NA())</f>
        <v>#N/A</v>
      </c>
      <c r="AQ95" s="86" t="e">
        <f ca="true">+IF(AND(ISNUMBER(OFFSET('Sanitation Data'!$H$6,0,10*ROW('Sanitation Data'!H89))),'Data Summary'!DF95="Yes"),OFFSET('Sanitation Data'!$H$6,0,10*ROW('Sanitation Data'!H89)),NA())</f>
        <v>#N/A</v>
      </c>
      <c r="AR95" s="86" t="e">
        <f ca="true">+IF(AND(ISNUMBER(OFFSET('Sanitation Data'!$H$10,0,10*ROW('Sanitation Data'!H89))),'Data Summary'!DG95="Yes"),OFFSET('Sanitation Data'!$H$10,0,10*ROW('Sanitation Data'!H89)),NA())</f>
        <v>#N/A</v>
      </c>
      <c r="AS95" s="86" t="e">
        <f ca="true">+IF(AND(ISNUMBER(OFFSET('Sanitation Data'!$H$11,0,10*ROW('Sanitation Data'!H89))),'Data Summary'!DH95="Yes"),OFFSET('Sanitation Data'!$H$11,0,10*ROW('Sanitation Data'!H89)),NA())</f>
        <v>#N/A</v>
      </c>
      <c r="AT95" s="86" t="e">
        <f ca="true">+IF(AND(ISNUMBER(OFFSET('Sanitation Data'!$H$12,0,10*ROW('Sanitation Data'!H89))),'Data Summary'!DI95="Yes"),OFFSET('Sanitation Data'!$H$12,0,10*ROW('Sanitation Data'!H89)),NA())</f>
        <v>#N/A</v>
      </c>
      <c r="AU95" s="86" t="e">
        <f ca="true">+IF(AND(ISNUMBER(OFFSET('Sanitation Data'!$I$4,0,10*ROW('Sanitation Data'!I89))),'Data Summary'!DJ95="Yes"),100-OFFSET('Sanitation Data'!$I$4,0,10*ROW('Sanitation Data'!I89)),NA())</f>
        <v>#N/A</v>
      </c>
      <c r="AV95" s="86" t="e">
        <f ca="true">+IF(AND(ISNUMBER(OFFSET('Sanitation Data'!$I$6,0,10*ROW('Sanitation Data'!I89))),'Data Summary'!DK95="Yes"),OFFSET('Sanitation Data'!$I$6,0,10*ROW('Sanitation Data'!I89)),NA())</f>
        <v>#N/A</v>
      </c>
      <c r="AW95" s="86" t="e">
        <f ca="true">+IF(AND(ISNUMBER(OFFSET('Sanitation Data'!$I$10,0,10*ROW('Sanitation Data'!I89))),'Data Summary'!DL95="Yes"),OFFSET('Sanitation Data'!$I$10,0,10*ROW('Sanitation Data'!I89)),NA())</f>
        <v>#N/A</v>
      </c>
      <c r="AX95" s="86" t="e">
        <f ca="true">+IF(AND(ISNUMBER(OFFSET('Sanitation Data'!$I$11,0,10*ROW('Sanitation Data'!I89))),'Data Summary'!DM95="Yes"),OFFSET('Sanitation Data'!$I$11,0,10*ROW('Sanitation Data'!I89)),NA())</f>
        <v>#N/A</v>
      </c>
      <c r="AY95" s="86" t="e">
        <f ca="true">+IF(AND(ISNUMBER(OFFSET('Sanitation Data'!$I$12,0,10*ROW('Sanitation Data'!I89))),'Data Summary'!DN95="Yes"),OFFSET('Sanitation Data'!$I$12,0,10*ROW('Sanitation Data'!I89)),NA())</f>
        <v>#N/A</v>
      </c>
      <c r="AZ95" s="87" t="e">
        <f ca="true">+IF(AND(ISNUMBER(OFFSET('Hygiene Data'!$D$5,0,10*ROW('Hygiene Data'!D89))),'Data Summary'!DO95="Yes"),OFFSET('Hygiene Data'!$D$5,0,10*ROW('Hygiene Data'!D89)),NA())</f>
        <v>#N/A</v>
      </c>
      <c r="BA95" s="87" t="e">
        <f ca="true">+IF(AND(ISNUMBER(OFFSET('Hygiene Data'!$D$7,0,10*ROW('Hygiene Data'!D89))),'Data Summary'!DP95="Yes"),OFFSET('Hygiene Data'!$D$7,0,10*ROW('Hygiene Data'!D89)),NA())</f>
        <v>#N/A</v>
      </c>
      <c r="BB95" s="87" t="e">
        <f ca="true">+IF(AND(ISNUMBER(OFFSET('Hygiene Data'!$D$9,0,10*ROW('Hygiene Data'!D89))),'Data Summary'!DQ95="Yes"),OFFSET('Hygiene Data'!$D$9,0,10*ROW('Hygiene Data'!D89)),NA())</f>
        <v>#N/A</v>
      </c>
      <c r="BC95" s="87" t="e">
        <f ca="true">+IF(AND(ISNUMBER(OFFSET('Hygiene Data'!$E$5,0,10*ROW('Hygiene Data'!E89))),'Data Summary'!DR95="Yes"),OFFSET('Hygiene Data'!$E$5,0,10*ROW('Hygiene Data'!E89)),NA())</f>
        <v>#N/A</v>
      </c>
      <c r="BD95" s="87" t="e">
        <f ca="true">+IF(AND(ISNUMBER(OFFSET('Hygiene Data'!$E$7,0,10*ROW('Hygiene Data'!E89))),'Data Summary'!DS95="Yes"),OFFSET('Hygiene Data'!$E$7,0,10*ROW('Hygiene Data'!E89)),NA())</f>
        <v>#N/A</v>
      </c>
      <c r="BE95" s="87" t="e">
        <f ca="true">+IF(AND(ISNUMBER(OFFSET('Hygiene Data'!$E$9,0,10*ROW('Hygiene Data'!E89))),'Data Summary'!DT95="Yes"),OFFSET('Hygiene Data'!$E$9,0,10*ROW('Hygiene Data'!E89)),NA())</f>
        <v>#N/A</v>
      </c>
      <c r="BF95" s="87" t="e">
        <f ca="true">+IF(AND(ISNUMBER(OFFSET('Hygiene Data'!$F$5,0,10*ROW('Hygiene Data'!F89))),'Data Summary'!DU95="Yes"),OFFSET('Hygiene Data'!$F$5,0,10*ROW('Hygiene Data'!F89)),NA())</f>
        <v>#N/A</v>
      </c>
      <c r="BG95" s="87" t="e">
        <f ca="true">+IF(AND(ISNUMBER(OFFSET('Hygiene Data'!$F$7,0,10*ROW('Hygiene Data'!F89))),'Data Summary'!DV95="Yes"),OFFSET('Hygiene Data'!$F$7,0,10*ROW('Hygiene Data'!F89)),NA())</f>
        <v>#N/A</v>
      </c>
      <c r="BH95" s="87" t="e">
        <f ca="true">+IF(AND(ISNUMBER(OFFSET('Hygiene Data'!$F$9,0,10*ROW('Hygiene Data'!F89))),'Data Summary'!DW95="Yes"),OFFSET('Hygiene Data'!$F$9,0,10*ROW('Hygiene Data'!F89)),NA())</f>
        <v>#N/A</v>
      </c>
      <c r="BI95" s="87" t="e">
        <f ca="true">+IF(AND(ISNUMBER(OFFSET('Hygiene Data'!$G$5,0,10*ROW('Hygiene Data'!G89))),'Data Summary'!DX95="Yes"),OFFSET('Hygiene Data'!$G$5,0,10*ROW('Hygiene Data'!G89)),NA())</f>
        <v>#N/A</v>
      </c>
      <c r="BJ95" s="87" t="e">
        <f ca="true">+IF(AND(ISNUMBER(OFFSET('Hygiene Data'!$G$7,0,10*ROW('Hygiene Data'!G89))),'Data Summary'!DY95="Yes"),OFFSET('Hygiene Data'!$G$7,0,10*ROW('Hygiene Data'!G89)),NA())</f>
        <v>#N/A</v>
      </c>
      <c r="BK95" s="87" t="e">
        <f ca="true">+IF(AND(ISNUMBER(OFFSET('Hygiene Data'!$G$9,0,10*ROW('Hygiene Data'!G89))),'Data Summary'!DZ95="Yes"),OFFSET('Hygiene Data'!$G$9,0,10*ROW('Hygiene Data'!G89)),NA())</f>
        <v>#N/A</v>
      </c>
      <c r="BL95" s="87" t="e">
        <f ca="true">+IF(AND(ISNUMBER(OFFSET('Hygiene Data'!$H$5,0,10*ROW('Hygiene Data'!H89))),'Data Summary'!EA95="Yes"),OFFSET('Hygiene Data'!$H$5,0,10*ROW('Hygiene Data'!H89)),NA())</f>
        <v>#N/A</v>
      </c>
      <c r="BM95" s="87" t="e">
        <f ca="true">+IF(AND(ISNUMBER(OFFSET('Hygiene Data'!$H$7,0,10*ROW('Hygiene Data'!H89))),'Data Summary'!EB95="Yes"),OFFSET('Hygiene Data'!$H$7,0,10*ROW('Hygiene Data'!H89)),NA())</f>
        <v>#N/A</v>
      </c>
      <c r="BN95" s="87" t="e">
        <f ca="true">+IF(AND(ISNUMBER(OFFSET('Hygiene Data'!$H$9,0,10*ROW('Hygiene Data'!H89))),'Data Summary'!EC95="Yes"),OFFSET('Hygiene Data'!$H$9,0,10*ROW('Hygiene Data'!H89)),NA())</f>
        <v>#N/A</v>
      </c>
      <c r="BO95" s="87" t="e">
        <f ca="true">+IF(AND(ISNUMBER(OFFSET('Hygiene Data'!$I$5,0,10*ROW('Hygiene Data'!I89))),'Data Summary'!ED95="Yes"),OFFSET('Hygiene Data'!$I$5,0,10*ROW('Hygiene Data'!I89)),NA())</f>
        <v>#N/A</v>
      </c>
      <c r="BP95" s="87" t="e">
        <f ca="true">+IF(AND(ISNUMBER(OFFSET('Hygiene Data'!$I$7,0,10*ROW('Hygiene Data'!I89))),'Data Summary'!EE95="Yes"),OFFSET('Hygiene Data'!$I$7,0,10*ROW('Hygiene Data'!I89)),NA())</f>
        <v>#N/A</v>
      </c>
      <c r="BQ95" s="87" t="e">
        <f ca="true">+IF(AND(ISNUMBER(OFFSET('Hygiene Data'!$I$9,0,10*ROW('Hygiene Data'!I89))),'Data Summary'!EF95="Yes"),OFFSET('Hygiene Data'!$I$9,0,10*ROW('Hygiene Data'!I89)),NA())</f>
        <v>#N/A</v>
      </c>
    </row>
    <row xmlns:x14ac="http://schemas.microsoft.com/office/spreadsheetml/2009/9/ac" r="96" x14ac:dyDescent="0.2">
      <c r="A96" s="319" t="e">
        <f ca="true">+RIGHT('Data Summary'!A96,LEN('Data Summary'!A96)-9)</f>
        <v>#VALUE!</v>
      </c>
      <c r="B96" s="32" t="str">
        <f ca="true">+IF(ISTEXT('Data Summary'!B96),'Data Summary'!B96,"")</f>
        <v/>
      </c>
      <c r="C96" s="318" t="e">
        <f ca="true">+VALUE('Data Summary'!C96)</f>
        <v>#VALUE!</v>
      </c>
      <c r="D96" s="85" t="e">
        <f ca="true">+IF(AND(ISNUMBER(OFFSET('Water Data'!$D$4,0,10*ROW('Water Data'!D90))),'Data Summary'!BS96="Yes"),100-OFFSET('Water Data'!$D$4,0,10*ROW('Water Data'!D90)),NA())</f>
        <v>#N/A</v>
      </c>
      <c r="E96" s="85" t="e">
        <f ca="true">+IF(AND(ISNUMBER(OFFSET('Water Data'!$D$6,0,10*ROW('Water Data'!D90))),'Data Summary'!BT96="Yes"),OFFSET('Water Data'!$D$6,0,10*ROW('Water Data'!D90)),NA())</f>
        <v>#N/A</v>
      </c>
      <c r="F96" s="85" t="e">
        <f ca="true">+IF(AND(ISNUMBER(OFFSET('Water Data'!$D$9,0,10*ROW('Water Data'!D90))),'Data Summary'!BU96="Yes"),OFFSET('Water Data'!$D$9,0,10*ROW('Water Data'!D90)),NA())</f>
        <v>#N/A</v>
      </c>
      <c r="G96" s="85" t="e">
        <f ca="true">+IF(AND(ISNUMBER(OFFSET('Water Data'!$E$4,0,10*ROW('Water Data'!E90))),'Data Summary'!BV96="Yes"),100-OFFSET('Water Data'!$E$4,0,10*ROW('Water Data'!E90)),NA())</f>
        <v>#N/A</v>
      </c>
      <c r="H96" s="85" t="e">
        <f ca="true">+IF(AND(ISNUMBER(OFFSET('Water Data'!$E$6,0,10*ROW('Water Data'!E90))),'Data Summary'!BW96="Yes"),OFFSET('Water Data'!$E$6,0,10*ROW('Water Data'!E90)),NA())</f>
        <v>#N/A</v>
      </c>
      <c r="I96" s="85" t="e">
        <f ca="true">+IF(AND(ISNUMBER(OFFSET('Water Data'!$E$9,0,10*ROW('Water Data'!E90))),'Data Summary'!BX96="Yes"),OFFSET('Water Data'!$E$9,0,10*ROW('Water Data'!E90)),NA())</f>
        <v>#N/A</v>
      </c>
      <c r="J96" s="85" t="e">
        <f ca="true">+IF(AND(ISNUMBER(OFFSET('Water Data'!$F$4,0,10*ROW('Water Data'!F90))),'Data Summary'!BY96="Yes"),100-OFFSET('Water Data'!$F$4,0,10*ROW('Water Data'!F90)),NA())</f>
        <v>#N/A</v>
      </c>
      <c r="K96" s="85" t="e">
        <f ca="true">+IF(AND(ISNUMBER(OFFSET('Water Data'!$F$6,0,10*ROW('Water Data'!F90))),'Data Summary'!BZ96="Yes"),OFFSET('Water Data'!$F$6,0,10*ROW('Water Data'!F90)),NA())</f>
        <v>#N/A</v>
      </c>
      <c r="L96" s="85" t="e">
        <f ca="true">+IF(AND(ISNUMBER(OFFSET('Water Data'!$F$9,0,10*ROW('Water Data'!F90))),'Data Summary'!CA96="Yes"),OFFSET('Water Data'!$F$9,0,10*ROW('Water Data'!F90)),NA())</f>
        <v>#N/A</v>
      </c>
      <c r="M96" s="85" t="e">
        <f ca="true">+IF(AND(ISNUMBER(OFFSET('Water Data'!$G$4,0,10*ROW('Water Data'!G90))),'Data Summary'!CB96="Yes"),100-OFFSET('Water Data'!$G$4,0,10*ROW('Water Data'!G90)),NA())</f>
        <v>#N/A</v>
      </c>
      <c r="N96" s="85" t="e">
        <f ca="true">+IF(AND(ISNUMBER(OFFSET('Water Data'!$G$6,0,10*ROW('Water Data'!G90))),'Data Summary'!CC96="Yes"),OFFSET('Water Data'!$G$6,0,10*ROW('Water Data'!G90)),NA())</f>
        <v>#N/A</v>
      </c>
      <c r="O96" s="85" t="e">
        <f ca="true">+IF(AND(ISNUMBER(OFFSET('Water Data'!$G$9,0,10*ROW('Water Data'!G90))),'Data Summary'!CD96="Yes"),OFFSET('Water Data'!$G$9,0,10*ROW('Water Data'!G90)),NA())</f>
        <v>#N/A</v>
      </c>
      <c r="P96" s="85" t="e">
        <f ca="true">+IF(AND(ISNUMBER(OFFSET('Water Data'!$H$4,0,10*ROW('Water Data'!H90))),'Data Summary'!CE96="Yes"),100-OFFSET('Water Data'!$H$4,0,10*ROW('Water Data'!H90)),NA())</f>
        <v>#N/A</v>
      </c>
      <c r="Q96" s="85" t="e">
        <f ca="true">+IF(AND(ISNUMBER(OFFSET('Water Data'!$H$6,0,10*ROW('Water Data'!H90))),'Data Summary'!CF96="Yes"),OFFSET('Water Data'!$H$6,0,10*ROW('Water Data'!H90)),NA())</f>
        <v>#N/A</v>
      </c>
      <c r="R96" s="85" t="e">
        <f ca="true">+IF(AND(ISNUMBER(OFFSET('Water Data'!$H$9,0,10*ROW('Water Data'!H90))),'Data Summary'!CG96="Yes"),OFFSET('Water Data'!$H$9,0,10*ROW('Water Data'!H90)),NA())</f>
        <v>#N/A</v>
      </c>
      <c r="S96" s="85" t="e">
        <f ca="true">+IF(AND(ISNUMBER(OFFSET('Water Data'!$I$4,0,10*ROW('Water Data'!I90))),'Data Summary'!CH96="Yes"),100-OFFSET('Water Data'!$I$4,0,10*ROW('Water Data'!I90)),NA())</f>
        <v>#N/A</v>
      </c>
      <c r="T96" s="85" t="e">
        <f ca="true">+IF(AND(ISNUMBER(OFFSET('Water Data'!$I$6,0,10*ROW('Water Data'!I90))),'Data Summary'!CI96="Yes"),OFFSET('Water Data'!$I$6,0,10*ROW('Water Data'!I90)),NA())</f>
        <v>#N/A</v>
      </c>
      <c r="U96" s="85" t="e">
        <f ca="true">+IF(AND(ISNUMBER(OFFSET('Water Data'!$I$9,0,10*ROW('Water Data'!I90))),'Data Summary'!CJ96="Yes"),OFFSET('Water Data'!$I$9,0,10*ROW('Water Data'!I90)),NA())</f>
        <v>#N/A</v>
      </c>
      <c r="V96" s="86" t="e">
        <f ca="true">+IF(AND(ISNUMBER(OFFSET('Sanitation Data'!$D$4,0,10*ROW('Sanitation Data'!D90))),'Data Summary'!CK96="Yes"),100-OFFSET('Sanitation Data'!$D$4,0,10*ROW('Sanitation Data'!D90)),NA())</f>
        <v>#N/A</v>
      </c>
      <c r="W96" s="86" t="e">
        <f ca="true">+IF(AND(ISNUMBER(OFFSET('Sanitation Data'!$D$6,0,10*ROW('Sanitation Data'!D90))),'Data Summary'!CL96="Yes"),OFFSET('Sanitation Data'!$D$6,0,10*ROW('Sanitation Data'!D90)),NA())</f>
        <v>#N/A</v>
      </c>
      <c r="X96" s="86" t="e">
        <f ca="true">+IF(AND(ISNUMBER(OFFSET('Sanitation Data'!$D$10,0,10*ROW('Sanitation Data'!D90))),'Data Summary'!CM96="Yes"),OFFSET('Sanitation Data'!$D$10,0,10*ROW('Sanitation Data'!D90)),NA())</f>
        <v>#N/A</v>
      </c>
      <c r="Y96" s="86" t="e">
        <f ca="true">+IF(AND(ISNUMBER(OFFSET('Sanitation Data'!$D$11,0,10*ROW('Sanitation Data'!D90))),'Data Summary'!CN96="Yes"),OFFSET('Sanitation Data'!$D$11,0,10*ROW('Sanitation Data'!D90)),NA())</f>
        <v>#N/A</v>
      </c>
      <c r="Z96" s="86" t="e">
        <f ca="true">+IF(AND(ISNUMBER(OFFSET('Sanitation Data'!$D$12,0,10*ROW('Sanitation Data'!D90))),'Data Summary'!CO96="Yes"),OFFSET('Sanitation Data'!$D$12,0,10*ROW('Sanitation Data'!D90)),NA())</f>
        <v>#N/A</v>
      </c>
      <c r="AA96" s="86" t="e">
        <f ca="true">+IF(AND(ISNUMBER(OFFSET('Sanitation Data'!$E$4,0,10*ROW('Sanitation Data'!E90))),'Data Summary'!CP96="Yes"),100-OFFSET('Sanitation Data'!$E$4,0,10*ROW('Sanitation Data'!E90)),NA())</f>
        <v>#N/A</v>
      </c>
      <c r="AB96" s="86" t="e">
        <f ca="true">+IF(AND(ISNUMBER(OFFSET('Sanitation Data'!$E$6,0,10*ROW('Sanitation Data'!E90))),'Data Summary'!CQ96="Yes"),OFFSET('Sanitation Data'!$E$6,0,10*ROW('Sanitation Data'!E90)),NA())</f>
        <v>#N/A</v>
      </c>
      <c r="AC96" s="86" t="e">
        <f ca="true">+IF(AND(ISNUMBER(OFFSET('Sanitation Data'!$E$10,0,10*ROW('Sanitation Data'!E90))),'Data Summary'!CR96="Yes"),OFFSET('Sanitation Data'!$E$10,0,10*ROW('Sanitation Data'!E90)),NA())</f>
        <v>#N/A</v>
      </c>
      <c r="AD96" s="86" t="e">
        <f ca="true">+IF(AND(ISNUMBER(OFFSET('Sanitation Data'!$E$11,0,10*ROW('Sanitation Data'!E90))),'Data Summary'!CS96="Yes"),OFFSET('Sanitation Data'!$E$11,0,10*ROW('Sanitation Data'!E90)),NA())</f>
        <v>#N/A</v>
      </c>
      <c r="AE96" s="86" t="e">
        <f ca="true">+IF(AND(ISNUMBER(OFFSET('Sanitation Data'!$E$12,0,10*ROW('Sanitation Data'!E90))),'Data Summary'!CT96="Yes"),OFFSET('Sanitation Data'!$E$12,0,10*ROW('Sanitation Data'!E90)),NA())</f>
        <v>#N/A</v>
      </c>
      <c r="AF96" s="86" t="e">
        <f ca="true">+IF(AND(ISNUMBER(OFFSET('Sanitation Data'!$F$4,0,10*ROW('Sanitation Data'!F90))),'Data Summary'!CU96="Yes"),100-OFFSET('Sanitation Data'!$F$4,0,10*ROW('Sanitation Data'!F90)),NA())</f>
        <v>#N/A</v>
      </c>
      <c r="AG96" s="86" t="e">
        <f ca="true">+IF(AND(ISNUMBER(OFFSET('Sanitation Data'!$F$6,0,10*ROW('Sanitation Data'!F90))),'Data Summary'!CV96="Yes"),OFFSET('Sanitation Data'!$F$6,0,10*ROW('Sanitation Data'!F90)),NA())</f>
        <v>#N/A</v>
      </c>
      <c r="AH96" s="86" t="e">
        <f ca="true">+IF(AND(ISNUMBER(OFFSET('Sanitation Data'!$F$10,0,10*ROW('Sanitation Data'!F90))),'Data Summary'!CW96="Yes"),OFFSET('Sanitation Data'!$F$10,0,10*ROW('Sanitation Data'!F90)),NA())</f>
        <v>#N/A</v>
      </c>
      <c r="AI96" s="86" t="e">
        <f ca="true">+IF(AND(ISNUMBER(OFFSET('Sanitation Data'!$F$11,0,10*ROW('Sanitation Data'!F90))),'Data Summary'!CX96="Yes"),OFFSET('Sanitation Data'!$F$11,0,10*ROW('Sanitation Data'!F90)),NA())</f>
        <v>#N/A</v>
      </c>
      <c r="AJ96" s="86" t="e">
        <f ca="true">+IF(AND(ISNUMBER(OFFSET('Sanitation Data'!$F$12,0,10*ROW('Sanitation Data'!F90))),'Data Summary'!CY96="Yes"),OFFSET('Sanitation Data'!$F$12,0,10*ROW('Sanitation Data'!F90)),NA())</f>
        <v>#N/A</v>
      </c>
      <c r="AK96" s="86" t="e">
        <f ca="true">+IF(AND(ISNUMBER(OFFSET('Sanitation Data'!$G$4,0,10*ROW('Sanitation Data'!G90))),'Data Summary'!CZ96="Yes"),100-OFFSET('Sanitation Data'!$G$4,0,10*ROW('Sanitation Data'!G90)),NA())</f>
        <v>#N/A</v>
      </c>
      <c r="AL96" s="86" t="e">
        <f ca="true">+IF(AND(ISNUMBER(OFFSET('Sanitation Data'!$G$6,0,10*ROW('Sanitation Data'!G90))),'Data Summary'!DA96="Yes"),OFFSET('Sanitation Data'!$G$6,0,10*ROW('Sanitation Data'!G90)),NA())</f>
        <v>#N/A</v>
      </c>
      <c r="AM96" s="86" t="e">
        <f ca="true">+IF(AND(ISNUMBER(OFFSET('Sanitation Data'!$G$10,0,10*ROW('Sanitation Data'!G90))),'Data Summary'!DB96="Yes"),OFFSET('Sanitation Data'!$G$10,0,10*ROW('Sanitation Data'!G90)),NA())</f>
        <v>#N/A</v>
      </c>
      <c r="AN96" s="86" t="e">
        <f ca="true">+IF(AND(ISNUMBER(OFFSET('Sanitation Data'!$G$11,0,10*ROW('Sanitation Data'!G90))),'Data Summary'!DC96="Yes"),OFFSET('Sanitation Data'!$G$11,0,10*ROW('Sanitation Data'!G90)),NA())</f>
        <v>#N/A</v>
      </c>
      <c r="AO96" s="86" t="e">
        <f ca="true">+IF(AND(ISNUMBER(OFFSET('Sanitation Data'!$G$12,0,10*ROW('Sanitation Data'!G90))),'Data Summary'!DD96="Yes"),OFFSET('Sanitation Data'!$G$12,0,10*ROW('Sanitation Data'!G90)),NA())</f>
        <v>#N/A</v>
      </c>
      <c r="AP96" s="86" t="e">
        <f ca="true">+IF(AND(ISNUMBER(OFFSET('Sanitation Data'!$H$4,0,10*ROW('Sanitation Data'!H90))),'Data Summary'!DE96="Yes"),100-OFFSET('Sanitation Data'!$H$4,0,10*ROW('Sanitation Data'!H90)),NA())</f>
        <v>#N/A</v>
      </c>
      <c r="AQ96" s="86" t="e">
        <f ca="true">+IF(AND(ISNUMBER(OFFSET('Sanitation Data'!$H$6,0,10*ROW('Sanitation Data'!H90))),'Data Summary'!DF96="Yes"),OFFSET('Sanitation Data'!$H$6,0,10*ROW('Sanitation Data'!H90)),NA())</f>
        <v>#N/A</v>
      </c>
      <c r="AR96" s="86" t="e">
        <f ca="true">+IF(AND(ISNUMBER(OFFSET('Sanitation Data'!$H$10,0,10*ROW('Sanitation Data'!H90))),'Data Summary'!DG96="Yes"),OFFSET('Sanitation Data'!$H$10,0,10*ROW('Sanitation Data'!H90)),NA())</f>
        <v>#N/A</v>
      </c>
      <c r="AS96" s="86" t="e">
        <f ca="true">+IF(AND(ISNUMBER(OFFSET('Sanitation Data'!$H$11,0,10*ROW('Sanitation Data'!H90))),'Data Summary'!DH96="Yes"),OFFSET('Sanitation Data'!$H$11,0,10*ROW('Sanitation Data'!H90)),NA())</f>
        <v>#N/A</v>
      </c>
      <c r="AT96" s="86" t="e">
        <f ca="true">+IF(AND(ISNUMBER(OFFSET('Sanitation Data'!$H$12,0,10*ROW('Sanitation Data'!H90))),'Data Summary'!DI96="Yes"),OFFSET('Sanitation Data'!$H$12,0,10*ROW('Sanitation Data'!H90)),NA())</f>
        <v>#N/A</v>
      </c>
      <c r="AU96" s="86" t="e">
        <f ca="true">+IF(AND(ISNUMBER(OFFSET('Sanitation Data'!$I$4,0,10*ROW('Sanitation Data'!I90))),'Data Summary'!DJ96="Yes"),100-OFFSET('Sanitation Data'!$I$4,0,10*ROW('Sanitation Data'!I90)),NA())</f>
        <v>#N/A</v>
      </c>
      <c r="AV96" s="86" t="e">
        <f ca="true">+IF(AND(ISNUMBER(OFFSET('Sanitation Data'!$I$6,0,10*ROW('Sanitation Data'!I90))),'Data Summary'!DK96="Yes"),OFFSET('Sanitation Data'!$I$6,0,10*ROW('Sanitation Data'!I90)),NA())</f>
        <v>#N/A</v>
      </c>
      <c r="AW96" s="86" t="e">
        <f ca="true">+IF(AND(ISNUMBER(OFFSET('Sanitation Data'!$I$10,0,10*ROW('Sanitation Data'!I90))),'Data Summary'!DL96="Yes"),OFFSET('Sanitation Data'!$I$10,0,10*ROW('Sanitation Data'!I90)),NA())</f>
        <v>#N/A</v>
      </c>
      <c r="AX96" s="86" t="e">
        <f ca="true">+IF(AND(ISNUMBER(OFFSET('Sanitation Data'!$I$11,0,10*ROW('Sanitation Data'!I90))),'Data Summary'!DM96="Yes"),OFFSET('Sanitation Data'!$I$11,0,10*ROW('Sanitation Data'!I90)),NA())</f>
        <v>#N/A</v>
      </c>
      <c r="AY96" s="86" t="e">
        <f ca="true">+IF(AND(ISNUMBER(OFFSET('Sanitation Data'!$I$12,0,10*ROW('Sanitation Data'!I90))),'Data Summary'!DN96="Yes"),OFFSET('Sanitation Data'!$I$12,0,10*ROW('Sanitation Data'!I90)),NA())</f>
        <v>#N/A</v>
      </c>
      <c r="AZ96" s="87" t="e">
        <f ca="true">+IF(AND(ISNUMBER(OFFSET('Hygiene Data'!$D$5,0,10*ROW('Hygiene Data'!D90))),'Data Summary'!DO96="Yes"),OFFSET('Hygiene Data'!$D$5,0,10*ROW('Hygiene Data'!D90)),NA())</f>
        <v>#N/A</v>
      </c>
      <c r="BA96" s="87" t="e">
        <f ca="true">+IF(AND(ISNUMBER(OFFSET('Hygiene Data'!$D$7,0,10*ROW('Hygiene Data'!D90))),'Data Summary'!DP96="Yes"),OFFSET('Hygiene Data'!$D$7,0,10*ROW('Hygiene Data'!D90)),NA())</f>
        <v>#N/A</v>
      </c>
      <c r="BB96" s="87" t="e">
        <f ca="true">+IF(AND(ISNUMBER(OFFSET('Hygiene Data'!$D$9,0,10*ROW('Hygiene Data'!D90))),'Data Summary'!DQ96="Yes"),OFFSET('Hygiene Data'!$D$9,0,10*ROW('Hygiene Data'!D90)),NA())</f>
        <v>#N/A</v>
      </c>
      <c r="BC96" s="87" t="e">
        <f ca="true">+IF(AND(ISNUMBER(OFFSET('Hygiene Data'!$E$5,0,10*ROW('Hygiene Data'!E90))),'Data Summary'!DR96="Yes"),OFFSET('Hygiene Data'!$E$5,0,10*ROW('Hygiene Data'!E90)),NA())</f>
        <v>#N/A</v>
      </c>
      <c r="BD96" s="87" t="e">
        <f ca="true">+IF(AND(ISNUMBER(OFFSET('Hygiene Data'!$E$7,0,10*ROW('Hygiene Data'!E90))),'Data Summary'!DS96="Yes"),OFFSET('Hygiene Data'!$E$7,0,10*ROW('Hygiene Data'!E90)),NA())</f>
        <v>#N/A</v>
      </c>
      <c r="BE96" s="87" t="e">
        <f ca="true">+IF(AND(ISNUMBER(OFFSET('Hygiene Data'!$E$9,0,10*ROW('Hygiene Data'!E90))),'Data Summary'!DT96="Yes"),OFFSET('Hygiene Data'!$E$9,0,10*ROW('Hygiene Data'!E90)),NA())</f>
        <v>#N/A</v>
      </c>
      <c r="BF96" s="87" t="e">
        <f ca="true">+IF(AND(ISNUMBER(OFFSET('Hygiene Data'!$F$5,0,10*ROW('Hygiene Data'!F90))),'Data Summary'!DU96="Yes"),OFFSET('Hygiene Data'!$F$5,0,10*ROW('Hygiene Data'!F90)),NA())</f>
        <v>#N/A</v>
      </c>
      <c r="BG96" s="87" t="e">
        <f ca="true">+IF(AND(ISNUMBER(OFFSET('Hygiene Data'!$F$7,0,10*ROW('Hygiene Data'!F90))),'Data Summary'!DV96="Yes"),OFFSET('Hygiene Data'!$F$7,0,10*ROW('Hygiene Data'!F90)),NA())</f>
        <v>#N/A</v>
      </c>
      <c r="BH96" s="87" t="e">
        <f ca="true">+IF(AND(ISNUMBER(OFFSET('Hygiene Data'!$F$9,0,10*ROW('Hygiene Data'!F90))),'Data Summary'!DW96="Yes"),OFFSET('Hygiene Data'!$F$9,0,10*ROW('Hygiene Data'!F90)),NA())</f>
        <v>#N/A</v>
      </c>
      <c r="BI96" s="87" t="e">
        <f ca="true">+IF(AND(ISNUMBER(OFFSET('Hygiene Data'!$G$5,0,10*ROW('Hygiene Data'!G90))),'Data Summary'!DX96="Yes"),OFFSET('Hygiene Data'!$G$5,0,10*ROW('Hygiene Data'!G90)),NA())</f>
        <v>#N/A</v>
      </c>
      <c r="BJ96" s="87" t="e">
        <f ca="true">+IF(AND(ISNUMBER(OFFSET('Hygiene Data'!$G$7,0,10*ROW('Hygiene Data'!G90))),'Data Summary'!DY96="Yes"),OFFSET('Hygiene Data'!$G$7,0,10*ROW('Hygiene Data'!G90)),NA())</f>
        <v>#N/A</v>
      </c>
      <c r="BK96" s="87" t="e">
        <f ca="true">+IF(AND(ISNUMBER(OFFSET('Hygiene Data'!$G$9,0,10*ROW('Hygiene Data'!G90))),'Data Summary'!DZ96="Yes"),OFFSET('Hygiene Data'!$G$9,0,10*ROW('Hygiene Data'!G90)),NA())</f>
        <v>#N/A</v>
      </c>
      <c r="BL96" s="87" t="e">
        <f ca="true">+IF(AND(ISNUMBER(OFFSET('Hygiene Data'!$H$5,0,10*ROW('Hygiene Data'!H90))),'Data Summary'!EA96="Yes"),OFFSET('Hygiene Data'!$H$5,0,10*ROW('Hygiene Data'!H90)),NA())</f>
        <v>#N/A</v>
      </c>
      <c r="BM96" s="87" t="e">
        <f ca="true">+IF(AND(ISNUMBER(OFFSET('Hygiene Data'!$H$7,0,10*ROW('Hygiene Data'!H90))),'Data Summary'!EB96="Yes"),OFFSET('Hygiene Data'!$H$7,0,10*ROW('Hygiene Data'!H90)),NA())</f>
        <v>#N/A</v>
      </c>
      <c r="BN96" s="87" t="e">
        <f ca="true">+IF(AND(ISNUMBER(OFFSET('Hygiene Data'!$H$9,0,10*ROW('Hygiene Data'!H90))),'Data Summary'!EC96="Yes"),OFFSET('Hygiene Data'!$H$9,0,10*ROW('Hygiene Data'!H90)),NA())</f>
        <v>#N/A</v>
      </c>
      <c r="BO96" s="87" t="e">
        <f ca="true">+IF(AND(ISNUMBER(OFFSET('Hygiene Data'!$I$5,0,10*ROW('Hygiene Data'!I90))),'Data Summary'!ED96="Yes"),OFFSET('Hygiene Data'!$I$5,0,10*ROW('Hygiene Data'!I90)),NA())</f>
        <v>#N/A</v>
      </c>
      <c r="BP96" s="87" t="e">
        <f ca="true">+IF(AND(ISNUMBER(OFFSET('Hygiene Data'!$I$7,0,10*ROW('Hygiene Data'!I90))),'Data Summary'!EE96="Yes"),OFFSET('Hygiene Data'!$I$7,0,10*ROW('Hygiene Data'!I90)),NA())</f>
        <v>#N/A</v>
      </c>
      <c r="BQ96" s="87" t="e">
        <f ca="true">+IF(AND(ISNUMBER(OFFSET('Hygiene Data'!$I$9,0,10*ROW('Hygiene Data'!I90))),'Data Summary'!EF96="Yes"),OFFSET('Hygiene Data'!$I$9,0,10*ROW('Hygiene Data'!I90)),NA())</f>
        <v>#N/A</v>
      </c>
    </row>
    <row xmlns:x14ac="http://schemas.microsoft.com/office/spreadsheetml/2009/9/ac" r="97" x14ac:dyDescent="0.2">
      <c r="A97" s="319" t="e">
        <f ca="true">+RIGHT('Data Summary'!A97,LEN('Data Summary'!A97)-9)</f>
        <v>#VALUE!</v>
      </c>
      <c r="B97" s="32" t="str">
        <f ca="true">+IF(ISTEXT('Data Summary'!B97),'Data Summary'!B97,"")</f>
        <v/>
      </c>
      <c r="C97" s="318" t="e">
        <f ca="true">+VALUE('Data Summary'!C97)</f>
        <v>#VALUE!</v>
      </c>
      <c r="D97" s="85" t="e">
        <f ca="true">+IF(AND(ISNUMBER(OFFSET('Water Data'!$D$4,0,10*ROW('Water Data'!D91))),'Data Summary'!BS97="Yes"),100-OFFSET('Water Data'!$D$4,0,10*ROW('Water Data'!D91)),NA())</f>
        <v>#N/A</v>
      </c>
      <c r="E97" s="85" t="e">
        <f ca="true">+IF(AND(ISNUMBER(OFFSET('Water Data'!$D$6,0,10*ROW('Water Data'!D91))),'Data Summary'!BT97="Yes"),OFFSET('Water Data'!$D$6,0,10*ROW('Water Data'!D91)),NA())</f>
        <v>#N/A</v>
      </c>
      <c r="F97" s="85" t="e">
        <f ca="true">+IF(AND(ISNUMBER(OFFSET('Water Data'!$D$9,0,10*ROW('Water Data'!D91))),'Data Summary'!BU97="Yes"),OFFSET('Water Data'!$D$9,0,10*ROW('Water Data'!D91)),NA())</f>
        <v>#N/A</v>
      </c>
      <c r="G97" s="85" t="e">
        <f ca="true">+IF(AND(ISNUMBER(OFFSET('Water Data'!$E$4,0,10*ROW('Water Data'!E91))),'Data Summary'!BV97="Yes"),100-OFFSET('Water Data'!$E$4,0,10*ROW('Water Data'!E91)),NA())</f>
        <v>#N/A</v>
      </c>
      <c r="H97" s="85" t="e">
        <f ca="true">+IF(AND(ISNUMBER(OFFSET('Water Data'!$E$6,0,10*ROW('Water Data'!E91))),'Data Summary'!BW97="Yes"),OFFSET('Water Data'!$E$6,0,10*ROW('Water Data'!E91)),NA())</f>
        <v>#N/A</v>
      </c>
      <c r="I97" s="85" t="e">
        <f ca="true">+IF(AND(ISNUMBER(OFFSET('Water Data'!$E$9,0,10*ROW('Water Data'!E91))),'Data Summary'!BX97="Yes"),OFFSET('Water Data'!$E$9,0,10*ROW('Water Data'!E91)),NA())</f>
        <v>#N/A</v>
      </c>
      <c r="J97" s="85" t="e">
        <f ca="true">+IF(AND(ISNUMBER(OFFSET('Water Data'!$F$4,0,10*ROW('Water Data'!F91))),'Data Summary'!BY97="Yes"),100-OFFSET('Water Data'!$F$4,0,10*ROW('Water Data'!F91)),NA())</f>
        <v>#N/A</v>
      </c>
      <c r="K97" s="85" t="e">
        <f ca="true">+IF(AND(ISNUMBER(OFFSET('Water Data'!$F$6,0,10*ROW('Water Data'!F91))),'Data Summary'!BZ97="Yes"),OFFSET('Water Data'!$F$6,0,10*ROW('Water Data'!F91)),NA())</f>
        <v>#N/A</v>
      </c>
      <c r="L97" s="85" t="e">
        <f ca="true">+IF(AND(ISNUMBER(OFFSET('Water Data'!$F$9,0,10*ROW('Water Data'!F91))),'Data Summary'!CA97="Yes"),OFFSET('Water Data'!$F$9,0,10*ROW('Water Data'!F91)),NA())</f>
        <v>#N/A</v>
      </c>
      <c r="M97" s="85" t="e">
        <f ca="true">+IF(AND(ISNUMBER(OFFSET('Water Data'!$G$4,0,10*ROW('Water Data'!G91))),'Data Summary'!CB97="Yes"),100-OFFSET('Water Data'!$G$4,0,10*ROW('Water Data'!G91)),NA())</f>
        <v>#N/A</v>
      </c>
      <c r="N97" s="85" t="e">
        <f ca="true">+IF(AND(ISNUMBER(OFFSET('Water Data'!$G$6,0,10*ROW('Water Data'!G91))),'Data Summary'!CC97="Yes"),OFFSET('Water Data'!$G$6,0,10*ROW('Water Data'!G91)),NA())</f>
        <v>#N/A</v>
      </c>
      <c r="O97" s="85" t="e">
        <f ca="true">+IF(AND(ISNUMBER(OFFSET('Water Data'!$G$9,0,10*ROW('Water Data'!G91))),'Data Summary'!CD97="Yes"),OFFSET('Water Data'!$G$9,0,10*ROW('Water Data'!G91)),NA())</f>
        <v>#N/A</v>
      </c>
      <c r="P97" s="85" t="e">
        <f ca="true">+IF(AND(ISNUMBER(OFFSET('Water Data'!$H$4,0,10*ROW('Water Data'!H91))),'Data Summary'!CE97="Yes"),100-OFFSET('Water Data'!$H$4,0,10*ROW('Water Data'!H91)),NA())</f>
        <v>#N/A</v>
      </c>
      <c r="Q97" s="85" t="e">
        <f ca="true">+IF(AND(ISNUMBER(OFFSET('Water Data'!$H$6,0,10*ROW('Water Data'!H91))),'Data Summary'!CF97="Yes"),OFFSET('Water Data'!$H$6,0,10*ROW('Water Data'!H91)),NA())</f>
        <v>#N/A</v>
      </c>
      <c r="R97" s="85" t="e">
        <f ca="true">+IF(AND(ISNUMBER(OFFSET('Water Data'!$H$9,0,10*ROW('Water Data'!H91))),'Data Summary'!CG97="Yes"),OFFSET('Water Data'!$H$9,0,10*ROW('Water Data'!H91)),NA())</f>
        <v>#N/A</v>
      </c>
      <c r="S97" s="85" t="e">
        <f ca="true">+IF(AND(ISNUMBER(OFFSET('Water Data'!$I$4,0,10*ROW('Water Data'!I91))),'Data Summary'!CH97="Yes"),100-OFFSET('Water Data'!$I$4,0,10*ROW('Water Data'!I91)),NA())</f>
        <v>#N/A</v>
      </c>
      <c r="T97" s="85" t="e">
        <f ca="true">+IF(AND(ISNUMBER(OFFSET('Water Data'!$I$6,0,10*ROW('Water Data'!I91))),'Data Summary'!CI97="Yes"),OFFSET('Water Data'!$I$6,0,10*ROW('Water Data'!I91)),NA())</f>
        <v>#N/A</v>
      </c>
      <c r="U97" s="85" t="e">
        <f ca="true">+IF(AND(ISNUMBER(OFFSET('Water Data'!$I$9,0,10*ROW('Water Data'!I91))),'Data Summary'!CJ97="Yes"),OFFSET('Water Data'!$I$9,0,10*ROW('Water Data'!I91)),NA())</f>
        <v>#N/A</v>
      </c>
      <c r="V97" s="86" t="e">
        <f ca="true">+IF(AND(ISNUMBER(OFFSET('Sanitation Data'!$D$4,0,10*ROW('Sanitation Data'!D91))),'Data Summary'!CK97="Yes"),100-OFFSET('Sanitation Data'!$D$4,0,10*ROW('Sanitation Data'!D91)),NA())</f>
        <v>#N/A</v>
      </c>
      <c r="W97" s="86" t="e">
        <f ca="true">+IF(AND(ISNUMBER(OFFSET('Sanitation Data'!$D$6,0,10*ROW('Sanitation Data'!D91))),'Data Summary'!CL97="Yes"),OFFSET('Sanitation Data'!$D$6,0,10*ROW('Sanitation Data'!D91)),NA())</f>
        <v>#N/A</v>
      </c>
      <c r="X97" s="86" t="e">
        <f ca="true">+IF(AND(ISNUMBER(OFFSET('Sanitation Data'!$D$10,0,10*ROW('Sanitation Data'!D91))),'Data Summary'!CM97="Yes"),OFFSET('Sanitation Data'!$D$10,0,10*ROW('Sanitation Data'!D91)),NA())</f>
        <v>#N/A</v>
      </c>
      <c r="Y97" s="86" t="e">
        <f ca="true">+IF(AND(ISNUMBER(OFFSET('Sanitation Data'!$D$11,0,10*ROW('Sanitation Data'!D91))),'Data Summary'!CN97="Yes"),OFFSET('Sanitation Data'!$D$11,0,10*ROW('Sanitation Data'!D91)),NA())</f>
        <v>#N/A</v>
      </c>
      <c r="Z97" s="86" t="e">
        <f ca="true">+IF(AND(ISNUMBER(OFFSET('Sanitation Data'!$D$12,0,10*ROW('Sanitation Data'!D91))),'Data Summary'!CO97="Yes"),OFFSET('Sanitation Data'!$D$12,0,10*ROW('Sanitation Data'!D91)),NA())</f>
        <v>#N/A</v>
      </c>
      <c r="AA97" s="86" t="e">
        <f ca="true">+IF(AND(ISNUMBER(OFFSET('Sanitation Data'!$E$4,0,10*ROW('Sanitation Data'!E91))),'Data Summary'!CP97="Yes"),100-OFFSET('Sanitation Data'!$E$4,0,10*ROW('Sanitation Data'!E91)),NA())</f>
        <v>#N/A</v>
      </c>
      <c r="AB97" s="86" t="e">
        <f ca="true">+IF(AND(ISNUMBER(OFFSET('Sanitation Data'!$E$6,0,10*ROW('Sanitation Data'!E91))),'Data Summary'!CQ97="Yes"),OFFSET('Sanitation Data'!$E$6,0,10*ROW('Sanitation Data'!E91)),NA())</f>
        <v>#N/A</v>
      </c>
      <c r="AC97" s="86" t="e">
        <f ca="true">+IF(AND(ISNUMBER(OFFSET('Sanitation Data'!$E$10,0,10*ROW('Sanitation Data'!E91))),'Data Summary'!CR97="Yes"),OFFSET('Sanitation Data'!$E$10,0,10*ROW('Sanitation Data'!E91)),NA())</f>
        <v>#N/A</v>
      </c>
      <c r="AD97" s="86" t="e">
        <f ca="true">+IF(AND(ISNUMBER(OFFSET('Sanitation Data'!$E$11,0,10*ROW('Sanitation Data'!E91))),'Data Summary'!CS97="Yes"),OFFSET('Sanitation Data'!$E$11,0,10*ROW('Sanitation Data'!E91)),NA())</f>
        <v>#N/A</v>
      </c>
      <c r="AE97" s="86" t="e">
        <f ca="true">+IF(AND(ISNUMBER(OFFSET('Sanitation Data'!$E$12,0,10*ROW('Sanitation Data'!E91))),'Data Summary'!CT97="Yes"),OFFSET('Sanitation Data'!$E$12,0,10*ROW('Sanitation Data'!E91)),NA())</f>
        <v>#N/A</v>
      </c>
      <c r="AF97" s="86" t="e">
        <f ca="true">+IF(AND(ISNUMBER(OFFSET('Sanitation Data'!$F$4,0,10*ROW('Sanitation Data'!F91))),'Data Summary'!CU97="Yes"),100-OFFSET('Sanitation Data'!$F$4,0,10*ROW('Sanitation Data'!F91)),NA())</f>
        <v>#N/A</v>
      </c>
      <c r="AG97" s="86" t="e">
        <f ca="true">+IF(AND(ISNUMBER(OFFSET('Sanitation Data'!$F$6,0,10*ROW('Sanitation Data'!F91))),'Data Summary'!CV97="Yes"),OFFSET('Sanitation Data'!$F$6,0,10*ROW('Sanitation Data'!F91)),NA())</f>
        <v>#N/A</v>
      </c>
      <c r="AH97" s="86" t="e">
        <f ca="true">+IF(AND(ISNUMBER(OFFSET('Sanitation Data'!$F$10,0,10*ROW('Sanitation Data'!F91))),'Data Summary'!CW97="Yes"),OFFSET('Sanitation Data'!$F$10,0,10*ROW('Sanitation Data'!F91)),NA())</f>
        <v>#N/A</v>
      </c>
      <c r="AI97" s="86" t="e">
        <f ca="true">+IF(AND(ISNUMBER(OFFSET('Sanitation Data'!$F$11,0,10*ROW('Sanitation Data'!F91))),'Data Summary'!CX97="Yes"),OFFSET('Sanitation Data'!$F$11,0,10*ROW('Sanitation Data'!F91)),NA())</f>
        <v>#N/A</v>
      </c>
      <c r="AJ97" s="86" t="e">
        <f ca="true">+IF(AND(ISNUMBER(OFFSET('Sanitation Data'!$F$12,0,10*ROW('Sanitation Data'!F91))),'Data Summary'!CY97="Yes"),OFFSET('Sanitation Data'!$F$12,0,10*ROW('Sanitation Data'!F91)),NA())</f>
        <v>#N/A</v>
      </c>
      <c r="AK97" s="86" t="e">
        <f ca="true">+IF(AND(ISNUMBER(OFFSET('Sanitation Data'!$G$4,0,10*ROW('Sanitation Data'!G91))),'Data Summary'!CZ97="Yes"),100-OFFSET('Sanitation Data'!$G$4,0,10*ROW('Sanitation Data'!G91)),NA())</f>
        <v>#N/A</v>
      </c>
      <c r="AL97" s="86" t="e">
        <f ca="true">+IF(AND(ISNUMBER(OFFSET('Sanitation Data'!$G$6,0,10*ROW('Sanitation Data'!G91))),'Data Summary'!DA97="Yes"),OFFSET('Sanitation Data'!$G$6,0,10*ROW('Sanitation Data'!G91)),NA())</f>
        <v>#N/A</v>
      </c>
      <c r="AM97" s="86" t="e">
        <f ca="true">+IF(AND(ISNUMBER(OFFSET('Sanitation Data'!$G$10,0,10*ROW('Sanitation Data'!G91))),'Data Summary'!DB97="Yes"),OFFSET('Sanitation Data'!$G$10,0,10*ROW('Sanitation Data'!G91)),NA())</f>
        <v>#N/A</v>
      </c>
      <c r="AN97" s="86" t="e">
        <f ca="true">+IF(AND(ISNUMBER(OFFSET('Sanitation Data'!$G$11,0,10*ROW('Sanitation Data'!G91))),'Data Summary'!DC97="Yes"),OFFSET('Sanitation Data'!$G$11,0,10*ROW('Sanitation Data'!G91)),NA())</f>
        <v>#N/A</v>
      </c>
      <c r="AO97" s="86" t="e">
        <f ca="true">+IF(AND(ISNUMBER(OFFSET('Sanitation Data'!$G$12,0,10*ROW('Sanitation Data'!G91))),'Data Summary'!DD97="Yes"),OFFSET('Sanitation Data'!$G$12,0,10*ROW('Sanitation Data'!G91)),NA())</f>
        <v>#N/A</v>
      </c>
      <c r="AP97" s="86" t="e">
        <f ca="true">+IF(AND(ISNUMBER(OFFSET('Sanitation Data'!$H$4,0,10*ROW('Sanitation Data'!H91))),'Data Summary'!DE97="Yes"),100-OFFSET('Sanitation Data'!$H$4,0,10*ROW('Sanitation Data'!H91)),NA())</f>
        <v>#N/A</v>
      </c>
      <c r="AQ97" s="86" t="e">
        <f ca="true">+IF(AND(ISNUMBER(OFFSET('Sanitation Data'!$H$6,0,10*ROW('Sanitation Data'!H91))),'Data Summary'!DF97="Yes"),OFFSET('Sanitation Data'!$H$6,0,10*ROW('Sanitation Data'!H91)),NA())</f>
        <v>#N/A</v>
      </c>
      <c r="AR97" s="86" t="e">
        <f ca="true">+IF(AND(ISNUMBER(OFFSET('Sanitation Data'!$H$10,0,10*ROW('Sanitation Data'!H91))),'Data Summary'!DG97="Yes"),OFFSET('Sanitation Data'!$H$10,0,10*ROW('Sanitation Data'!H91)),NA())</f>
        <v>#N/A</v>
      </c>
      <c r="AS97" s="86" t="e">
        <f ca="true">+IF(AND(ISNUMBER(OFFSET('Sanitation Data'!$H$11,0,10*ROW('Sanitation Data'!H91))),'Data Summary'!DH97="Yes"),OFFSET('Sanitation Data'!$H$11,0,10*ROW('Sanitation Data'!H91)),NA())</f>
        <v>#N/A</v>
      </c>
      <c r="AT97" s="86" t="e">
        <f ca="true">+IF(AND(ISNUMBER(OFFSET('Sanitation Data'!$H$12,0,10*ROW('Sanitation Data'!H91))),'Data Summary'!DI97="Yes"),OFFSET('Sanitation Data'!$H$12,0,10*ROW('Sanitation Data'!H91)),NA())</f>
        <v>#N/A</v>
      </c>
      <c r="AU97" s="86" t="e">
        <f ca="true">+IF(AND(ISNUMBER(OFFSET('Sanitation Data'!$I$4,0,10*ROW('Sanitation Data'!I91))),'Data Summary'!DJ97="Yes"),100-OFFSET('Sanitation Data'!$I$4,0,10*ROW('Sanitation Data'!I91)),NA())</f>
        <v>#N/A</v>
      </c>
      <c r="AV97" s="86" t="e">
        <f ca="true">+IF(AND(ISNUMBER(OFFSET('Sanitation Data'!$I$6,0,10*ROW('Sanitation Data'!I91))),'Data Summary'!DK97="Yes"),OFFSET('Sanitation Data'!$I$6,0,10*ROW('Sanitation Data'!I91)),NA())</f>
        <v>#N/A</v>
      </c>
      <c r="AW97" s="86" t="e">
        <f ca="true">+IF(AND(ISNUMBER(OFFSET('Sanitation Data'!$I$10,0,10*ROW('Sanitation Data'!I91))),'Data Summary'!DL97="Yes"),OFFSET('Sanitation Data'!$I$10,0,10*ROW('Sanitation Data'!I91)),NA())</f>
        <v>#N/A</v>
      </c>
      <c r="AX97" s="86" t="e">
        <f ca="true">+IF(AND(ISNUMBER(OFFSET('Sanitation Data'!$I$11,0,10*ROW('Sanitation Data'!I91))),'Data Summary'!DM97="Yes"),OFFSET('Sanitation Data'!$I$11,0,10*ROW('Sanitation Data'!I91)),NA())</f>
        <v>#N/A</v>
      </c>
      <c r="AY97" s="86" t="e">
        <f ca="true">+IF(AND(ISNUMBER(OFFSET('Sanitation Data'!$I$12,0,10*ROW('Sanitation Data'!I91))),'Data Summary'!DN97="Yes"),OFFSET('Sanitation Data'!$I$12,0,10*ROW('Sanitation Data'!I91)),NA())</f>
        <v>#N/A</v>
      </c>
      <c r="AZ97" s="87" t="e">
        <f ca="true">+IF(AND(ISNUMBER(OFFSET('Hygiene Data'!$D$5,0,10*ROW('Hygiene Data'!D91))),'Data Summary'!DO97="Yes"),OFFSET('Hygiene Data'!$D$5,0,10*ROW('Hygiene Data'!D91)),NA())</f>
        <v>#N/A</v>
      </c>
      <c r="BA97" s="87" t="e">
        <f ca="true">+IF(AND(ISNUMBER(OFFSET('Hygiene Data'!$D$7,0,10*ROW('Hygiene Data'!D91))),'Data Summary'!DP97="Yes"),OFFSET('Hygiene Data'!$D$7,0,10*ROW('Hygiene Data'!D91)),NA())</f>
        <v>#N/A</v>
      </c>
      <c r="BB97" s="87" t="e">
        <f ca="true">+IF(AND(ISNUMBER(OFFSET('Hygiene Data'!$D$9,0,10*ROW('Hygiene Data'!D91))),'Data Summary'!DQ97="Yes"),OFFSET('Hygiene Data'!$D$9,0,10*ROW('Hygiene Data'!D91)),NA())</f>
        <v>#N/A</v>
      </c>
      <c r="BC97" s="87" t="e">
        <f ca="true">+IF(AND(ISNUMBER(OFFSET('Hygiene Data'!$E$5,0,10*ROW('Hygiene Data'!E91))),'Data Summary'!DR97="Yes"),OFFSET('Hygiene Data'!$E$5,0,10*ROW('Hygiene Data'!E91)),NA())</f>
        <v>#N/A</v>
      </c>
      <c r="BD97" s="87" t="e">
        <f ca="true">+IF(AND(ISNUMBER(OFFSET('Hygiene Data'!$E$7,0,10*ROW('Hygiene Data'!E91))),'Data Summary'!DS97="Yes"),OFFSET('Hygiene Data'!$E$7,0,10*ROW('Hygiene Data'!E91)),NA())</f>
        <v>#N/A</v>
      </c>
      <c r="BE97" s="87" t="e">
        <f ca="true">+IF(AND(ISNUMBER(OFFSET('Hygiene Data'!$E$9,0,10*ROW('Hygiene Data'!E91))),'Data Summary'!DT97="Yes"),OFFSET('Hygiene Data'!$E$9,0,10*ROW('Hygiene Data'!E91)),NA())</f>
        <v>#N/A</v>
      </c>
      <c r="BF97" s="87" t="e">
        <f ca="true">+IF(AND(ISNUMBER(OFFSET('Hygiene Data'!$F$5,0,10*ROW('Hygiene Data'!F91))),'Data Summary'!DU97="Yes"),OFFSET('Hygiene Data'!$F$5,0,10*ROW('Hygiene Data'!F91)),NA())</f>
        <v>#N/A</v>
      </c>
      <c r="BG97" s="87" t="e">
        <f ca="true">+IF(AND(ISNUMBER(OFFSET('Hygiene Data'!$F$7,0,10*ROW('Hygiene Data'!F91))),'Data Summary'!DV97="Yes"),OFFSET('Hygiene Data'!$F$7,0,10*ROW('Hygiene Data'!F91)),NA())</f>
        <v>#N/A</v>
      </c>
      <c r="BH97" s="87" t="e">
        <f ca="true">+IF(AND(ISNUMBER(OFFSET('Hygiene Data'!$F$9,0,10*ROW('Hygiene Data'!F91))),'Data Summary'!DW97="Yes"),OFFSET('Hygiene Data'!$F$9,0,10*ROW('Hygiene Data'!F91)),NA())</f>
        <v>#N/A</v>
      </c>
      <c r="BI97" s="87" t="e">
        <f ca="true">+IF(AND(ISNUMBER(OFFSET('Hygiene Data'!$G$5,0,10*ROW('Hygiene Data'!G91))),'Data Summary'!DX97="Yes"),OFFSET('Hygiene Data'!$G$5,0,10*ROW('Hygiene Data'!G91)),NA())</f>
        <v>#N/A</v>
      </c>
      <c r="BJ97" s="87" t="e">
        <f ca="true">+IF(AND(ISNUMBER(OFFSET('Hygiene Data'!$G$7,0,10*ROW('Hygiene Data'!G91))),'Data Summary'!DY97="Yes"),OFFSET('Hygiene Data'!$G$7,0,10*ROW('Hygiene Data'!G91)),NA())</f>
        <v>#N/A</v>
      </c>
      <c r="BK97" s="87" t="e">
        <f ca="true">+IF(AND(ISNUMBER(OFFSET('Hygiene Data'!$G$9,0,10*ROW('Hygiene Data'!G91))),'Data Summary'!DZ97="Yes"),OFFSET('Hygiene Data'!$G$9,0,10*ROW('Hygiene Data'!G91)),NA())</f>
        <v>#N/A</v>
      </c>
      <c r="BL97" s="87" t="e">
        <f ca="true">+IF(AND(ISNUMBER(OFFSET('Hygiene Data'!$H$5,0,10*ROW('Hygiene Data'!H91))),'Data Summary'!EA97="Yes"),OFFSET('Hygiene Data'!$H$5,0,10*ROW('Hygiene Data'!H91)),NA())</f>
        <v>#N/A</v>
      </c>
      <c r="BM97" s="87" t="e">
        <f ca="true">+IF(AND(ISNUMBER(OFFSET('Hygiene Data'!$H$7,0,10*ROW('Hygiene Data'!H91))),'Data Summary'!EB97="Yes"),OFFSET('Hygiene Data'!$H$7,0,10*ROW('Hygiene Data'!H91)),NA())</f>
        <v>#N/A</v>
      </c>
      <c r="BN97" s="87" t="e">
        <f ca="true">+IF(AND(ISNUMBER(OFFSET('Hygiene Data'!$H$9,0,10*ROW('Hygiene Data'!H91))),'Data Summary'!EC97="Yes"),OFFSET('Hygiene Data'!$H$9,0,10*ROW('Hygiene Data'!H91)),NA())</f>
        <v>#N/A</v>
      </c>
      <c r="BO97" s="87" t="e">
        <f ca="true">+IF(AND(ISNUMBER(OFFSET('Hygiene Data'!$I$5,0,10*ROW('Hygiene Data'!I91))),'Data Summary'!ED97="Yes"),OFFSET('Hygiene Data'!$I$5,0,10*ROW('Hygiene Data'!I91)),NA())</f>
        <v>#N/A</v>
      </c>
      <c r="BP97" s="87" t="e">
        <f ca="true">+IF(AND(ISNUMBER(OFFSET('Hygiene Data'!$I$7,0,10*ROW('Hygiene Data'!I91))),'Data Summary'!EE97="Yes"),OFFSET('Hygiene Data'!$I$7,0,10*ROW('Hygiene Data'!I91)),NA())</f>
        <v>#N/A</v>
      </c>
      <c r="BQ97" s="87" t="e">
        <f ca="true">+IF(AND(ISNUMBER(OFFSET('Hygiene Data'!$I$9,0,10*ROW('Hygiene Data'!I91))),'Data Summary'!EF97="Yes"),OFFSET('Hygiene Data'!$I$9,0,10*ROW('Hygiene Data'!I91)),NA())</f>
        <v>#N/A</v>
      </c>
    </row>
    <row xmlns:x14ac="http://schemas.microsoft.com/office/spreadsheetml/2009/9/ac" r="98" x14ac:dyDescent="0.2">
      <c r="A98" s="319" t="e">
        <f ca="true">+RIGHT('Data Summary'!A98,LEN('Data Summary'!A98)-9)</f>
        <v>#VALUE!</v>
      </c>
      <c r="B98" s="32" t="str">
        <f ca="true">+IF(ISTEXT('Data Summary'!B98),'Data Summary'!B98,"")</f>
        <v/>
      </c>
      <c r="C98" s="318" t="e">
        <f ca="true">+VALUE('Data Summary'!C98)</f>
        <v>#VALUE!</v>
      </c>
      <c r="D98" s="85" t="e">
        <f ca="true">+IF(AND(ISNUMBER(OFFSET('Water Data'!$D$4,0,10*ROW('Water Data'!D92))),'Data Summary'!BS98="Yes"),100-OFFSET('Water Data'!$D$4,0,10*ROW('Water Data'!D92)),NA())</f>
        <v>#N/A</v>
      </c>
      <c r="E98" s="85" t="e">
        <f ca="true">+IF(AND(ISNUMBER(OFFSET('Water Data'!$D$6,0,10*ROW('Water Data'!D92))),'Data Summary'!BT98="Yes"),OFFSET('Water Data'!$D$6,0,10*ROW('Water Data'!D92)),NA())</f>
        <v>#N/A</v>
      </c>
      <c r="F98" s="85" t="e">
        <f ca="true">+IF(AND(ISNUMBER(OFFSET('Water Data'!$D$9,0,10*ROW('Water Data'!D92))),'Data Summary'!BU98="Yes"),OFFSET('Water Data'!$D$9,0,10*ROW('Water Data'!D92)),NA())</f>
        <v>#N/A</v>
      </c>
      <c r="G98" s="85" t="e">
        <f ca="true">+IF(AND(ISNUMBER(OFFSET('Water Data'!$E$4,0,10*ROW('Water Data'!E92))),'Data Summary'!BV98="Yes"),100-OFFSET('Water Data'!$E$4,0,10*ROW('Water Data'!E92)),NA())</f>
        <v>#N/A</v>
      </c>
      <c r="H98" s="85" t="e">
        <f ca="true">+IF(AND(ISNUMBER(OFFSET('Water Data'!$E$6,0,10*ROW('Water Data'!E92))),'Data Summary'!BW98="Yes"),OFFSET('Water Data'!$E$6,0,10*ROW('Water Data'!E92)),NA())</f>
        <v>#N/A</v>
      </c>
      <c r="I98" s="85" t="e">
        <f ca="true">+IF(AND(ISNUMBER(OFFSET('Water Data'!$E$9,0,10*ROW('Water Data'!E92))),'Data Summary'!BX98="Yes"),OFFSET('Water Data'!$E$9,0,10*ROW('Water Data'!E92)),NA())</f>
        <v>#N/A</v>
      </c>
      <c r="J98" s="85" t="e">
        <f ca="true">+IF(AND(ISNUMBER(OFFSET('Water Data'!$F$4,0,10*ROW('Water Data'!F92))),'Data Summary'!BY98="Yes"),100-OFFSET('Water Data'!$F$4,0,10*ROW('Water Data'!F92)),NA())</f>
        <v>#N/A</v>
      </c>
      <c r="K98" s="85" t="e">
        <f ca="true">+IF(AND(ISNUMBER(OFFSET('Water Data'!$F$6,0,10*ROW('Water Data'!F92))),'Data Summary'!BZ98="Yes"),OFFSET('Water Data'!$F$6,0,10*ROW('Water Data'!F92)),NA())</f>
        <v>#N/A</v>
      </c>
      <c r="L98" s="85" t="e">
        <f ca="true">+IF(AND(ISNUMBER(OFFSET('Water Data'!$F$9,0,10*ROW('Water Data'!F92))),'Data Summary'!CA98="Yes"),OFFSET('Water Data'!$F$9,0,10*ROW('Water Data'!F92)),NA())</f>
        <v>#N/A</v>
      </c>
      <c r="M98" s="85" t="e">
        <f ca="true">+IF(AND(ISNUMBER(OFFSET('Water Data'!$G$4,0,10*ROW('Water Data'!G92))),'Data Summary'!CB98="Yes"),100-OFFSET('Water Data'!$G$4,0,10*ROW('Water Data'!G92)),NA())</f>
        <v>#N/A</v>
      </c>
      <c r="N98" s="85" t="e">
        <f ca="true">+IF(AND(ISNUMBER(OFFSET('Water Data'!$G$6,0,10*ROW('Water Data'!G92))),'Data Summary'!CC98="Yes"),OFFSET('Water Data'!$G$6,0,10*ROW('Water Data'!G92)),NA())</f>
        <v>#N/A</v>
      </c>
      <c r="O98" s="85" t="e">
        <f ca="true">+IF(AND(ISNUMBER(OFFSET('Water Data'!$G$9,0,10*ROW('Water Data'!G92))),'Data Summary'!CD98="Yes"),OFFSET('Water Data'!$G$9,0,10*ROW('Water Data'!G92)),NA())</f>
        <v>#N/A</v>
      </c>
      <c r="P98" s="85" t="e">
        <f ca="true">+IF(AND(ISNUMBER(OFFSET('Water Data'!$H$4,0,10*ROW('Water Data'!H92))),'Data Summary'!CE98="Yes"),100-OFFSET('Water Data'!$H$4,0,10*ROW('Water Data'!H92)),NA())</f>
        <v>#N/A</v>
      </c>
      <c r="Q98" s="85" t="e">
        <f ca="true">+IF(AND(ISNUMBER(OFFSET('Water Data'!$H$6,0,10*ROW('Water Data'!H92))),'Data Summary'!CF98="Yes"),OFFSET('Water Data'!$H$6,0,10*ROW('Water Data'!H92)),NA())</f>
        <v>#N/A</v>
      </c>
      <c r="R98" s="85" t="e">
        <f ca="true">+IF(AND(ISNUMBER(OFFSET('Water Data'!$H$9,0,10*ROW('Water Data'!H92))),'Data Summary'!CG98="Yes"),OFFSET('Water Data'!$H$9,0,10*ROW('Water Data'!H92)),NA())</f>
        <v>#N/A</v>
      </c>
      <c r="S98" s="85" t="e">
        <f ca="true">+IF(AND(ISNUMBER(OFFSET('Water Data'!$I$4,0,10*ROW('Water Data'!I92))),'Data Summary'!CH98="Yes"),100-OFFSET('Water Data'!$I$4,0,10*ROW('Water Data'!I92)),NA())</f>
        <v>#N/A</v>
      </c>
      <c r="T98" s="85" t="e">
        <f ca="true">+IF(AND(ISNUMBER(OFFSET('Water Data'!$I$6,0,10*ROW('Water Data'!I92))),'Data Summary'!CI98="Yes"),OFFSET('Water Data'!$I$6,0,10*ROW('Water Data'!I92)),NA())</f>
        <v>#N/A</v>
      </c>
      <c r="U98" s="85" t="e">
        <f ca="true">+IF(AND(ISNUMBER(OFFSET('Water Data'!$I$9,0,10*ROW('Water Data'!I92))),'Data Summary'!CJ98="Yes"),OFFSET('Water Data'!$I$9,0,10*ROW('Water Data'!I92)),NA())</f>
        <v>#N/A</v>
      </c>
      <c r="V98" s="86" t="e">
        <f ca="true">+IF(AND(ISNUMBER(OFFSET('Sanitation Data'!$D$4,0,10*ROW('Sanitation Data'!D92))),'Data Summary'!CK98="Yes"),100-OFFSET('Sanitation Data'!$D$4,0,10*ROW('Sanitation Data'!D92)),NA())</f>
        <v>#N/A</v>
      </c>
      <c r="W98" s="86" t="e">
        <f ca="true">+IF(AND(ISNUMBER(OFFSET('Sanitation Data'!$D$6,0,10*ROW('Sanitation Data'!D92))),'Data Summary'!CL98="Yes"),OFFSET('Sanitation Data'!$D$6,0,10*ROW('Sanitation Data'!D92)),NA())</f>
        <v>#N/A</v>
      </c>
      <c r="X98" s="86" t="e">
        <f ca="true">+IF(AND(ISNUMBER(OFFSET('Sanitation Data'!$D$10,0,10*ROW('Sanitation Data'!D92))),'Data Summary'!CM98="Yes"),OFFSET('Sanitation Data'!$D$10,0,10*ROW('Sanitation Data'!D92)),NA())</f>
        <v>#N/A</v>
      </c>
      <c r="Y98" s="86" t="e">
        <f ca="true">+IF(AND(ISNUMBER(OFFSET('Sanitation Data'!$D$11,0,10*ROW('Sanitation Data'!D92))),'Data Summary'!CN98="Yes"),OFFSET('Sanitation Data'!$D$11,0,10*ROW('Sanitation Data'!D92)),NA())</f>
        <v>#N/A</v>
      </c>
      <c r="Z98" s="86" t="e">
        <f ca="true">+IF(AND(ISNUMBER(OFFSET('Sanitation Data'!$D$12,0,10*ROW('Sanitation Data'!D92))),'Data Summary'!CO98="Yes"),OFFSET('Sanitation Data'!$D$12,0,10*ROW('Sanitation Data'!D92)),NA())</f>
        <v>#N/A</v>
      </c>
      <c r="AA98" s="86" t="e">
        <f ca="true">+IF(AND(ISNUMBER(OFFSET('Sanitation Data'!$E$4,0,10*ROW('Sanitation Data'!E92))),'Data Summary'!CP98="Yes"),100-OFFSET('Sanitation Data'!$E$4,0,10*ROW('Sanitation Data'!E92)),NA())</f>
        <v>#N/A</v>
      </c>
      <c r="AB98" s="86" t="e">
        <f ca="true">+IF(AND(ISNUMBER(OFFSET('Sanitation Data'!$E$6,0,10*ROW('Sanitation Data'!E92))),'Data Summary'!CQ98="Yes"),OFFSET('Sanitation Data'!$E$6,0,10*ROW('Sanitation Data'!E92)),NA())</f>
        <v>#N/A</v>
      </c>
      <c r="AC98" s="86" t="e">
        <f ca="true">+IF(AND(ISNUMBER(OFFSET('Sanitation Data'!$E$10,0,10*ROW('Sanitation Data'!E92))),'Data Summary'!CR98="Yes"),OFFSET('Sanitation Data'!$E$10,0,10*ROW('Sanitation Data'!E92)),NA())</f>
        <v>#N/A</v>
      </c>
      <c r="AD98" s="86" t="e">
        <f ca="true">+IF(AND(ISNUMBER(OFFSET('Sanitation Data'!$E$11,0,10*ROW('Sanitation Data'!E92))),'Data Summary'!CS98="Yes"),OFFSET('Sanitation Data'!$E$11,0,10*ROW('Sanitation Data'!E92)),NA())</f>
        <v>#N/A</v>
      </c>
      <c r="AE98" s="86" t="e">
        <f ca="true">+IF(AND(ISNUMBER(OFFSET('Sanitation Data'!$E$12,0,10*ROW('Sanitation Data'!E92))),'Data Summary'!CT98="Yes"),OFFSET('Sanitation Data'!$E$12,0,10*ROW('Sanitation Data'!E92)),NA())</f>
        <v>#N/A</v>
      </c>
      <c r="AF98" s="86" t="e">
        <f ca="true">+IF(AND(ISNUMBER(OFFSET('Sanitation Data'!$F$4,0,10*ROW('Sanitation Data'!F92))),'Data Summary'!CU98="Yes"),100-OFFSET('Sanitation Data'!$F$4,0,10*ROW('Sanitation Data'!F92)),NA())</f>
        <v>#N/A</v>
      </c>
      <c r="AG98" s="86" t="e">
        <f ca="true">+IF(AND(ISNUMBER(OFFSET('Sanitation Data'!$F$6,0,10*ROW('Sanitation Data'!F92))),'Data Summary'!CV98="Yes"),OFFSET('Sanitation Data'!$F$6,0,10*ROW('Sanitation Data'!F92)),NA())</f>
        <v>#N/A</v>
      </c>
      <c r="AH98" s="86" t="e">
        <f ca="true">+IF(AND(ISNUMBER(OFFSET('Sanitation Data'!$F$10,0,10*ROW('Sanitation Data'!F92))),'Data Summary'!CW98="Yes"),OFFSET('Sanitation Data'!$F$10,0,10*ROW('Sanitation Data'!F92)),NA())</f>
        <v>#N/A</v>
      </c>
      <c r="AI98" s="86" t="e">
        <f ca="true">+IF(AND(ISNUMBER(OFFSET('Sanitation Data'!$F$11,0,10*ROW('Sanitation Data'!F92))),'Data Summary'!CX98="Yes"),OFFSET('Sanitation Data'!$F$11,0,10*ROW('Sanitation Data'!F92)),NA())</f>
        <v>#N/A</v>
      </c>
      <c r="AJ98" s="86" t="e">
        <f ca="true">+IF(AND(ISNUMBER(OFFSET('Sanitation Data'!$F$12,0,10*ROW('Sanitation Data'!F92))),'Data Summary'!CY98="Yes"),OFFSET('Sanitation Data'!$F$12,0,10*ROW('Sanitation Data'!F92)),NA())</f>
        <v>#N/A</v>
      </c>
      <c r="AK98" s="86" t="e">
        <f ca="true">+IF(AND(ISNUMBER(OFFSET('Sanitation Data'!$G$4,0,10*ROW('Sanitation Data'!G92))),'Data Summary'!CZ98="Yes"),100-OFFSET('Sanitation Data'!$G$4,0,10*ROW('Sanitation Data'!G92)),NA())</f>
        <v>#N/A</v>
      </c>
      <c r="AL98" s="86" t="e">
        <f ca="true">+IF(AND(ISNUMBER(OFFSET('Sanitation Data'!$G$6,0,10*ROW('Sanitation Data'!G92))),'Data Summary'!DA98="Yes"),OFFSET('Sanitation Data'!$G$6,0,10*ROW('Sanitation Data'!G92)),NA())</f>
        <v>#N/A</v>
      </c>
      <c r="AM98" s="86" t="e">
        <f ca="true">+IF(AND(ISNUMBER(OFFSET('Sanitation Data'!$G$10,0,10*ROW('Sanitation Data'!G92))),'Data Summary'!DB98="Yes"),OFFSET('Sanitation Data'!$G$10,0,10*ROW('Sanitation Data'!G92)),NA())</f>
        <v>#N/A</v>
      </c>
      <c r="AN98" s="86" t="e">
        <f ca="true">+IF(AND(ISNUMBER(OFFSET('Sanitation Data'!$G$11,0,10*ROW('Sanitation Data'!G92))),'Data Summary'!DC98="Yes"),OFFSET('Sanitation Data'!$G$11,0,10*ROW('Sanitation Data'!G92)),NA())</f>
        <v>#N/A</v>
      </c>
      <c r="AO98" s="86" t="e">
        <f ca="true">+IF(AND(ISNUMBER(OFFSET('Sanitation Data'!$G$12,0,10*ROW('Sanitation Data'!G92))),'Data Summary'!DD98="Yes"),OFFSET('Sanitation Data'!$G$12,0,10*ROW('Sanitation Data'!G92)),NA())</f>
        <v>#N/A</v>
      </c>
      <c r="AP98" s="86" t="e">
        <f ca="true">+IF(AND(ISNUMBER(OFFSET('Sanitation Data'!$H$4,0,10*ROW('Sanitation Data'!H92))),'Data Summary'!DE98="Yes"),100-OFFSET('Sanitation Data'!$H$4,0,10*ROW('Sanitation Data'!H92)),NA())</f>
        <v>#N/A</v>
      </c>
      <c r="AQ98" s="86" t="e">
        <f ca="true">+IF(AND(ISNUMBER(OFFSET('Sanitation Data'!$H$6,0,10*ROW('Sanitation Data'!H92))),'Data Summary'!DF98="Yes"),OFFSET('Sanitation Data'!$H$6,0,10*ROW('Sanitation Data'!H92)),NA())</f>
        <v>#N/A</v>
      </c>
      <c r="AR98" s="86" t="e">
        <f ca="true">+IF(AND(ISNUMBER(OFFSET('Sanitation Data'!$H$10,0,10*ROW('Sanitation Data'!H92))),'Data Summary'!DG98="Yes"),OFFSET('Sanitation Data'!$H$10,0,10*ROW('Sanitation Data'!H92)),NA())</f>
        <v>#N/A</v>
      </c>
      <c r="AS98" s="86" t="e">
        <f ca="true">+IF(AND(ISNUMBER(OFFSET('Sanitation Data'!$H$11,0,10*ROW('Sanitation Data'!H92))),'Data Summary'!DH98="Yes"),OFFSET('Sanitation Data'!$H$11,0,10*ROW('Sanitation Data'!H92)),NA())</f>
        <v>#N/A</v>
      </c>
      <c r="AT98" s="86" t="e">
        <f ca="true">+IF(AND(ISNUMBER(OFFSET('Sanitation Data'!$H$12,0,10*ROW('Sanitation Data'!H92))),'Data Summary'!DI98="Yes"),OFFSET('Sanitation Data'!$H$12,0,10*ROW('Sanitation Data'!H92)),NA())</f>
        <v>#N/A</v>
      </c>
      <c r="AU98" s="86" t="e">
        <f ca="true">+IF(AND(ISNUMBER(OFFSET('Sanitation Data'!$I$4,0,10*ROW('Sanitation Data'!I92))),'Data Summary'!DJ98="Yes"),100-OFFSET('Sanitation Data'!$I$4,0,10*ROW('Sanitation Data'!I92)),NA())</f>
        <v>#N/A</v>
      </c>
      <c r="AV98" s="86" t="e">
        <f ca="true">+IF(AND(ISNUMBER(OFFSET('Sanitation Data'!$I$6,0,10*ROW('Sanitation Data'!I92))),'Data Summary'!DK98="Yes"),OFFSET('Sanitation Data'!$I$6,0,10*ROW('Sanitation Data'!I92)),NA())</f>
        <v>#N/A</v>
      </c>
      <c r="AW98" s="86" t="e">
        <f ca="true">+IF(AND(ISNUMBER(OFFSET('Sanitation Data'!$I$10,0,10*ROW('Sanitation Data'!I92))),'Data Summary'!DL98="Yes"),OFFSET('Sanitation Data'!$I$10,0,10*ROW('Sanitation Data'!I92)),NA())</f>
        <v>#N/A</v>
      </c>
      <c r="AX98" s="86" t="e">
        <f ca="true">+IF(AND(ISNUMBER(OFFSET('Sanitation Data'!$I$11,0,10*ROW('Sanitation Data'!I92))),'Data Summary'!DM98="Yes"),OFFSET('Sanitation Data'!$I$11,0,10*ROW('Sanitation Data'!I92)),NA())</f>
        <v>#N/A</v>
      </c>
      <c r="AY98" s="86" t="e">
        <f ca="true">+IF(AND(ISNUMBER(OFFSET('Sanitation Data'!$I$12,0,10*ROW('Sanitation Data'!I92))),'Data Summary'!DN98="Yes"),OFFSET('Sanitation Data'!$I$12,0,10*ROW('Sanitation Data'!I92)),NA())</f>
        <v>#N/A</v>
      </c>
      <c r="AZ98" s="87" t="e">
        <f ca="true">+IF(AND(ISNUMBER(OFFSET('Hygiene Data'!$D$5,0,10*ROW('Hygiene Data'!D92))),'Data Summary'!DO98="Yes"),OFFSET('Hygiene Data'!$D$5,0,10*ROW('Hygiene Data'!D92)),NA())</f>
        <v>#N/A</v>
      </c>
      <c r="BA98" s="87" t="e">
        <f ca="true">+IF(AND(ISNUMBER(OFFSET('Hygiene Data'!$D$7,0,10*ROW('Hygiene Data'!D92))),'Data Summary'!DP98="Yes"),OFFSET('Hygiene Data'!$D$7,0,10*ROW('Hygiene Data'!D92)),NA())</f>
        <v>#N/A</v>
      </c>
      <c r="BB98" s="87" t="e">
        <f ca="true">+IF(AND(ISNUMBER(OFFSET('Hygiene Data'!$D$9,0,10*ROW('Hygiene Data'!D92))),'Data Summary'!DQ98="Yes"),OFFSET('Hygiene Data'!$D$9,0,10*ROW('Hygiene Data'!D92)),NA())</f>
        <v>#N/A</v>
      </c>
      <c r="BC98" s="87" t="e">
        <f ca="true">+IF(AND(ISNUMBER(OFFSET('Hygiene Data'!$E$5,0,10*ROW('Hygiene Data'!E92))),'Data Summary'!DR98="Yes"),OFFSET('Hygiene Data'!$E$5,0,10*ROW('Hygiene Data'!E92)),NA())</f>
        <v>#N/A</v>
      </c>
      <c r="BD98" s="87" t="e">
        <f ca="true">+IF(AND(ISNUMBER(OFFSET('Hygiene Data'!$E$7,0,10*ROW('Hygiene Data'!E92))),'Data Summary'!DS98="Yes"),OFFSET('Hygiene Data'!$E$7,0,10*ROW('Hygiene Data'!E92)),NA())</f>
        <v>#N/A</v>
      </c>
      <c r="BE98" s="87" t="e">
        <f ca="true">+IF(AND(ISNUMBER(OFFSET('Hygiene Data'!$E$9,0,10*ROW('Hygiene Data'!E92))),'Data Summary'!DT98="Yes"),OFFSET('Hygiene Data'!$E$9,0,10*ROW('Hygiene Data'!E92)),NA())</f>
        <v>#N/A</v>
      </c>
      <c r="BF98" s="87" t="e">
        <f ca="true">+IF(AND(ISNUMBER(OFFSET('Hygiene Data'!$F$5,0,10*ROW('Hygiene Data'!F92))),'Data Summary'!DU98="Yes"),OFFSET('Hygiene Data'!$F$5,0,10*ROW('Hygiene Data'!F92)),NA())</f>
        <v>#N/A</v>
      </c>
      <c r="BG98" s="87" t="e">
        <f ca="true">+IF(AND(ISNUMBER(OFFSET('Hygiene Data'!$F$7,0,10*ROW('Hygiene Data'!F92))),'Data Summary'!DV98="Yes"),OFFSET('Hygiene Data'!$F$7,0,10*ROW('Hygiene Data'!F92)),NA())</f>
        <v>#N/A</v>
      </c>
      <c r="BH98" s="87" t="e">
        <f ca="true">+IF(AND(ISNUMBER(OFFSET('Hygiene Data'!$F$9,0,10*ROW('Hygiene Data'!F92))),'Data Summary'!DW98="Yes"),OFFSET('Hygiene Data'!$F$9,0,10*ROW('Hygiene Data'!F92)),NA())</f>
        <v>#N/A</v>
      </c>
      <c r="BI98" s="87" t="e">
        <f ca="true">+IF(AND(ISNUMBER(OFFSET('Hygiene Data'!$G$5,0,10*ROW('Hygiene Data'!G92))),'Data Summary'!DX98="Yes"),OFFSET('Hygiene Data'!$G$5,0,10*ROW('Hygiene Data'!G92)),NA())</f>
        <v>#N/A</v>
      </c>
      <c r="BJ98" s="87" t="e">
        <f ca="true">+IF(AND(ISNUMBER(OFFSET('Hygiene Data'!$G$7,0,10*ROW('Hygiene Data'!G92))),'Data Summary'!DY98="Yes"),OFFSET('Hygiene Data'!$G$7,0,10*ROW('Hygiene Data'!G92)),NA())</f>
        <v>#N/A</v>
      </c>
      <c r="BK98" s="87" t="e">
        <f ca="true">+IF(AND(ISNUMBER(OFFSET('Hygiene Data'!$G$9,0,10*ROW('Hygiene Data'!G92))),'Data Summary'!DZ98="Yes"),OFFSET('Hygiene Data'!$G$9,0,10*ROW('Hygiene Data'!G92)),NA())</f>
        <v>#N/A</v>
      </c>
      <c r="BL98" s="87" t="e">
        <f ca="true">+IF(AND(ISNUMBER(OFFSET('Hygiene Data'!$H$5,0,10*ROW('Hygiene Data'!H92))),'Data Summary'!EA98="Yes"),OFFSET('Hygiene Data'!$H$5,0,10*ROW('Hygiene Data'!H92)),NA())</f>
        <v>#N/A</v>
      </c>
      <c r="BM98" s="87" t="e">
        <f ca="true">+IF(AND(ISNUMBER(OFFSET('Hygiene Data'!$H$7,0,10*ROW('Hygiene Data'!H92))),'Data Summary'!EB98="Yes"),OFFSET('Hygiene Data'!$H$7,0,10*ROW('Hygiene Data'!H92)),NA())</f>
        <v>#N/A</v>
      </c>
      <c r="BN98" s="87" t="e">
        <f ca="true">+IF(AND(ISNUMBER(OFFSET('Hygiene Data'!$H$9,0,10*ROW('Hygiene Data'!H92))),'Data Summary'!EC98="Yes"),OFFSET('Hygiene Data'!$H$9,0,10*ROW('Hygiene Data'!H92)),NA())</f>
        <v>#N/A</v>
      </c>
      <c r="BO98" s="87" t="e">
        <f ca="true">+IF(AND(ISNUMBER(OFFSET('Hygiene Data'!$I$5,0,10*ROW('Hygiene Data'!I92))),'Data Summary'!ED98="Yes"),OFFSET('Hygiene Data'!$I$5,0,10*ROW('Hygiene Data'!I92)),NA())</f>
        <v>#N/A</v>
      </c>
      <c r="BP98" s="87" t="e">
        <f ca="true">+IF(AND(ISNUMBER(OFFSET('Hygiene Data'!$I$7,0,10*ROW('Hygiene Data'!I92))),'Data Summary'!EE98="Yes"),OFFSET('Hygiene Data'!$I$7,0,10*ROW('Hygiene Data'!I92)),NA())</f>
        <v>#N/A</v>
      </c>
      <c r="BQ98" s="87" t="e">
        <f ca="true">+IF(AND(ISNUMBER(OFFSET('Hygiene Data'!$I$9,0,10*ROW('Hygiene Data'!I92))),'Data Summary'!EF98="Yes"),OFFSET('Hygiene Data'!$I$9,0,10*ROW('Hygiene Data'!I92)),NA())</f>
        <v>#N/A</v>
      </c>
    </row>
    <row xmlns:x14ac="http://schemas.microsoft.com/office/spreadsheetml/2009/9/ac" r="99" x14ac:dyDescent="0.2">
      <c r="A99" s="319" t="e">
        <f ca="true">+RIGHT('Data Summary'!A99,LEN('Data Summary'!A99)-9)</f>
        <v>#VALUE!</v>
      </c>
      <c r="B99" s="32" t="str">
        <f ca="true">+IF(ISTEXT('Data Summary'!B99),'Data Summary'!B99,"")</f>
        <v/>
      </c>
      <c r="C99" s="318" t="e">
        <f ca="true">+VALUE('Data Summary'!C99)</f>
        <v>#VALUE!</v>
      </c>
      <c r="D99" s="85" t="e">
        <f ca="true">+IF(AND(ISNUMBER(OFFSET('Water Data'!$D$4,0,10*ROW('Water Data'!D93))),'Data Summary'!BS99="Yes"),100-OFFSET('Water Data'!$D$4,0,10*ROW('Water Data'!D93)),NA())</f>
        <v>#N/A</v>
      </c>
      <c r="E99" s="85" t="e">
        <f ca="true">+IF(AND(ISNUMBER(OFFSET('Water Data'!$D$6,0,10*ROW('Water Data'!D93))),'Data Summary'!BT99="Yes"),OFFSET('Water Data'!$D$6,0,10*ROW('Water Data'!D93)),NA())</f>
        <v>#N/A</v>
      </c>
      <c r="F99" s="85" t="e">
        <f ca="true">+IF(AND(ISNUMBER(OFFSET('Water Data'!$D$9,0,10*ROW('Water Data'!D93))),'Data Summary'!BU99="Yes"),OFFSET('Water Data'!$D$9,0,10*ROW('Water Data'!D93)),NA())</f>
        <v>#N/A</v>
      </c>
      <c r="G99" s="85" t="e">
        <f ca="true">+IF(AND(ISNUMBER(OFFSET('Water Data'!$E$4,0,10*ROW('Water Data'!E93))),'Data Summary'!BV99="Yes"),100-OFFSET('Water Data'!$E$4,0,10*ROW('Water Data'!E93)),NA())</f>
        <v>#N/A</v>
      </c>
      <c r="H99" s="85" t="e">
        <f ca="true">+IF(AND(ISNUMBER(OFFSET('Water Data'!$E$6,0,10*ROW('Water Data'!E93))),'Data Summary'!BW99="Yes"),OFFSET('Water Data'!$E$6,0,10*ROW('Water Data'!E93)),NA())</f>
        <v>#N/A</v>
      </c>
      <c r="I99" s="85" t="e">
        <f ca="true">+IF(AND(ISNUMBER(OFFSET('Water Data'!$E$9,0,10*ROW('Water Data'!E93))),'Data Summary'!BX99="Yes"),OFFSET('Water Data'!$E$9,0,10*ROW('Water Data'!E93)),NA())</f>
        <v>#N/A</v>
      </c>
      <c r="J99" s="85" t="e">
        <f ca="true">+IF(AND(ISNUMBER(OFFSET('Water Data'!$F$4,0,10*ROW('Water Data'!F93))),'Data Summary'!BY99="Yes"),100-OFFSET('Water Data'!$F$4,0,10*ROW('Water Data'!F93)),NA())</f>
        <v>#N/A</v>
      </c>
      <c r="K99" s="85" t="e">
        <f ca="true">+IF(AND(ISNUMBER(OFFSET('Water Data'!$F$6,0,10*ROW('Water Data'!F93))),'Data Summary'!BZ99="Yes"),OFFSET('Water Data'!$F$6,0,10*ROW('Water Data'!F93)),NA())</f>
        <v>#N/A</v>
      </c>
      <c r="L99" s="85" t="e">
        <f ca="true">+IF(AND(ISNUMBER(OFFSET('Water Data'!$F$9,0,10*ROW('Water Data'!F93))),'Data Summary'!CA99="Yes"),OFFSET('Water Data'!$F$9,0,10*ROW('Water Data'!F93)),NA())</f>
        <v>#N/A</v>
      </c>
      <c r="M99" s="85" t="e">
        <f ca="true">+IF(AND(ISNUMBER(OFFSET('Water Data'!$G$4,0,10*ROW('Water Data'!G93))),'Data Summary'!CB99="Yes"),100-OFFSET('Water Data'!$G$4,0,10*ROW('Water Data'!G93)),NA())</f>
        <v>#N/A</v>
      </c>
      <c r="N99" s="85" t="e">
        <f ca="true">+IF(AND(ISNUMBER(OFFSET('Water Data'!$G$6,0,10*ROW('Water Data'!G93))),'Data Summary'!CC99="Yes"),OFFSET('Water Data'!$G$6,0,10*ROW('Water Data'!G93)),NA())</f>
        <v>#N/A</v>
      </c>
      <c r="O99" s="85" t="e">
        <f ca="true">+IF(AND(ISNUMBER(OFFSET('Water Data'!$G$9,0,10*ROW('Water Data'!G93))),'Data Summary'!CD99="Yes"),OFFSET('Water Data'!$G$9,0,10*ROW('Water Data'!G93)),NA())</f>
        <v>#N/A</v>
      </c>
      <c r="P99" s="85" t="e">
        <f ca="true">+IF(AND(ISNUMBER(OFFSET('Water Data'!$H$4,0,10*ROW('Water Data'!H93))),'Data Summary'!CE99="Yes"),100-OFFSET('Water Data'!$H$4,0,10*ROW('Water Data'!H93)),NA())</f>
        <v>#N/A</v>
      </c>
      <c r="Q99" s="85" t="e">
        <f ca="true">+IF(AND(ISNUMBER(OFFSET('Water Data'!$H$6,0,10*ROW('Water Data'!H93))),'Data Summary'!CF99="Yes"),OFFSET('Water Data'!$H$6,0,10*ROW('Water Data'!H93)),NA())</f>
        <v>#N/A</v>
      </c>
      <c r="R99" s="85" t="e">
        <f ca="true">+IF(AND(ISNUMBER(OFFSET('Water Data'!$H$9,0,10*ROW('Water Data'!H93))),'Data Summary'!CG99="Yes"),OFFSET('Water Data'!$H$9,0,10*ROW('Water Data'!H93)),NA())</f>
        <v>#N/A</v>
      </c>
      <c r="S99" s="85" t="e">
        <f ca="true">+IF(AND(ISNUMBER(OFFSET('Water Data'!$I$4,0,10*ROW('Water Data'!I93))),'Data Summary'!CH99="Yes"),100-OFFSET('Water Data'!$I$4,0,10*ROW('Water Data'!I93)),NA())</f>
        <v>#N/A</v>
      </c>
      <c r="T99" s="85" t="e">
        <f ca="true">+IF(AND(ISNUMBER(OFFSET('Water Data'!$I$6,0,10*ROW('Water Data'!I93))),'Data Summary'!CI99="Yes"),OFFSET('Water Data'!$I$6,0,10*ROW('Water Data'!I93)),NA())</f>
        <v>#N/A</v>
      </c>
      <c r="U99" s="85" t="e">
        <f ca="true">+IF(AND(ISNUMBER(OFFSET('Water Data'!$I$9,0,10*ROW('Water Data'!I93))),'Data Summary'!CJ99="Yes"),OFFSET('Water Data'!$I$9,0,10*ROW('Water Data'!I93)),NA())</f>
        <v>#N/A</v>
      </c>
      <c r="V99" s="86" t="e">
        <f ca="true">+IF(AND(ISNUMBER(OFFSET('Sanitation Data'!$D$4,0,10*ROW('Sanitation Data'!D93))),'Data Summary'!CK99="Yes"),100-OFFSET('Sanitation Data'!$D$4,0,10*ROW('Sanitation Data'!D93)),NA())</f>
        <v>#N/A</v>
      </c>
      <c r="W99" s="86" t="e">
        <f ca="true">+IF(AND(ISNUMBER(OFFSET('Sanitation Data'!$D$6,0,10*ROW('Sanitation Data'!D93))),'Data Summary'!CL99="Yes"),OFFSET('Sanitation Data'!$D$6,0,10*ROW('Sanitation Data'!D93)),NA())</f>
        <v>#N/A</v>
      </c>
      <c r="X99" s="86" t="e">
        <f ca="true">+IF(AND(ISNUMBER(OFFSET('Sanitation Data'!$D$10,0,10*ROW('Sanitation Data'!D93))),'Data Summary'!CM99="Yes"),OFFSET('Sanitation Data'!$D$10,0,10*ROW('Sanitation Data'!D93)),NA())</f>
        <v>#N/A</v>
      </c>
      <c r="Y99" s="86" t="e">
        <f ca="true">+IF(AND(ISNUMBER(OFFSET('Sanitation Data'!$D$11,0,10*ROW('Sanitation Data'!D93))),'Data Summary'!CN99="Yes"),OFFSET('Sanitation Data'!$D$11,0,10*ROW('Sanitation Data'!D93)),NA())</f>
        <v>#N/A</v>
      </c>
      <c r="Z99" s="86" t="e">
        <f ca="true">+IF(AND(ISNUMBER(OFFSET('Sanitation Data'!$D$12,0,10*ROW('Sanitation Data'!D93))),'Data Summary'!CO99="Yes"),OFFSET('Sanitation Data'!$D$12,0,10*ROW('Sanitation Data'!D93)),NA())</f>
        <v>#N/A</v>
      </c>
      <c r="AA99" s="86" t="e">
        <f ca="true">+IF(AND(ISNUMBER(OFFSET('Sanitation Data'!$E$4,0,10*ROW('Sanitation Data'!E93))),'Data Summary'!CP99="Yes"),100-OFFSET('Sanitation Data'!$E$4,0,10*ROW('Sanitation Data'!E93)),NA())</f>
        <v>#N/A</v>
      </c>
      <c r="AB99" s="86" t="e">
        <f ca="true">+IF(AND(ISNUMBER(OFFSET('Sanitation Data'!$E$6,0,10*ROW('Sanitation Data'!E93))),'Data Summary'!CQ99="Yes"),OFFSET('Sanitation Data'!$E$6,0,10*ROW('Sanitation Data'!E93)),NA())</f>
        <v>#N/A</v>
      </c>
      <c r="AC99" s="86" t="e">
        <f ca="true">+IF(AND(ISNUMBER(OFFSET('Sanitation Data'!$E$10,0,10*ROW('Sanitation Data'!E93))),'Data Summary'!CR99="Yes"),OFFSET('Sanitation Data'!$E$10,0,10*ROW('Sanitation Data'!E93)),NA())</f>
        <v>#N/A</v>
      </c>
      <c r="AD99" s="86" t="e">
        <f ca="true">+IF(AND(ISNUMBER(OFFSET('Sanitation Data'!$E$11,0,10*ROW('Sanitation Data'!E93))),'Data Summary'!CS99="Yes"),OFFSET('Sanitation Data'!$E$11,0,10*ROW('Sanitation Data'!E93)),NA())</f>
        <v>#N/A</v>
      </c>
      <c r="AE99" s="86" t="e">
        <f ca="true">+IF(AND(ISNUMBER(OFFSET('Sanitation Data'!$E$12,0,10*ROW('Sanitation Data'!E93))),'Data Summary'!CT99="Yes"),OFFSET('Sanitation Data'!$E$12,0,10*ROW('Sanitation Data'!E93)),NA())</f>
        <v>#N/A</v>
      </c>
      <c r="AF99" s="86" t="e">
        <f ca="true">+IF(AND(ISNUMBER(OFFSET('Sanitation Data'!$F$4,0,10*ROW('Sanitation Data'!F93))),'Data Summary'!CU99="Yes"),100-OFFSET('Sanitation Data'!$F$4,0,10*ROW('Sanitation Data'!F93)),NA())</f>
        <v>#N/A</v>
      </c>
      <c r="AG99" s="86" t="e">
        <f ca="true">+IF(AND(ISNUMBER(OFFSET('Sanitation Data'!$F$6,0,10*ROW('Sanitation Data'!F93))),'Data Summary'!CV99="Yes"),OFFSET('Sanitation Data'!$F$6,0,10*ROW('Sanitation Data'!F93)),NA())</f>
        <v>#N/A</v>
      </c>
      <c r="AH99" s="86" t="e">
        <f ca="true">+IF(AND(ISNUMBER(OFFSET('Sanitation Data'!$F$10,0,10*ROW('Sanitation Data'!F93))),'Data Summary'!CW99="Yes"),OFFSET('Sanitation Data'!$F$10,0,10*ROW('Sanitation Data'!F93)),NA())</f>
        <v>#N/A</v>
      </c>
      <c r="AI99" s="86" t="e">
        <f ca="true">+IF(AND(ISNUMBER(OFFSET('Sanitation Data'!$F$11,0,10*ROW('Sanitation Data'!F93))),'Data Summary'!CX99="Yes"),OFFSET('Sanitation Data'!$F$11,0,10*ROW('Sanitation Data'!F93)),NA())</f>
        <v>#N/A</v>
      </c>
      <c r="AJ99" s="86" t="e">
        <f ca="true">+IF(AND(ISNUMBER(OFFSET('Sanitation Data'!$F$12,0,10*ROW('Sanitation Data'!F93))),'Data Summary'!CY99="Yes"),OFFSET('Sanitation Data'!$F$12,0,10*ROW('Sanitation Data'!F93)),NA())</f>
        <v>#N/A</v>
      </c>
      <c r="AK99" s="86" t="e">
        <f ca="true">+IF(AND(ISNUMBER(OFFSET('Sanitation Data'!$G$4,0,10*ROW('Sanitation Data'!G93))),'Data Summary'!CZ99="Yes"),100-OFFSET('Sanitation Data'!$G$4,0,10*ROW('Sanitation Data'!G93)),NA())</f>
        <v>#N/A</v>
      </c>
      <c r="AL99" s="86" t="e">
        <f ca="true">+IF(AND(ISNUMBER(OFFSET('Sanitation Data'!$G$6,0,10*ROW('Sanitation Data'!G93))),'Data Summary'!DA99="Yes"),OFFSET('Sanitation Data'!$G$6,0,10*ROW('Sanitation Data'!G93)),NA())</f>
        <v>#N/A</v>
      </c>
      <c r="AM99" s="86" t="e">
        <f ca="true">+IF(AND(ISNUMBER(OFFSET('Sanitation Data'!$G$10,0,10*ROW('Sanitation Data'!G93))),'Data Summary'!DB99="Yes"),OFFSET('Sanitation Data'!$G$10,0,10*ROW('Sanitation Data'!G93)),NA())</f>
        <v>#N/A</v>
      </c>
      <c r="AN99" s="86" t="e">
        <f ca="true">+IF(AND(ISNUMBER(OFFSET('Sanitation Data'!$G$11,0,10*ROW('Sanitation Data'!G93))),'Data Summary'!DC99="Yes"),OFFSET('Sanitation Data'!$G$11,0,10*ROW('Sanitation Data'!G93)),NA())</f>
        <v>#N/A</v>
      </c>
      <c r="AO99" s="86" t="e">
        <f ca="true">+IF(AND(ISNUMBER(OFFSET('Sanitation Data'!$G$12,0,10*ROW('Sanitation Data'!G93))),'Data Summary'!DD99="Yes"),OFFSET('Sanitation Data'!$G$12,0,10*ROW('Sanitation Data'!G93)),NA())</f>
        <v>#N/A</v>
      </c>
      <c r="AP99" s="86" t="e">
        <f ca="true">+IF(AND(ISNUMBER(OFFSET('Sanitation Data'!$H$4,0,10*ROW('Sanitation Data'!H93))),'Data Summary'!DE99="Yes"),100-OFFSET('Sanitation Data'!$H$4,0,10*ROW('Sanitation Data'!H93)),NA())</f>
        <v>#N/A</v>
      </c>
      <c r="AQ99" s="86" t="e">
        <f ca="true">+IF(AND(ISNUMBER(OFFSET('Sanitation Data'!$H$6,0,10*ROW('Sanitation Data'!H93))),'Data Summary'!DF99="Yes"),OFFSET('Sanitation Data'!$H$6,0,10*ROW('Sanitation Data'!H93)),NA())</f>
        <v>#N/A</v>
      </c>
      <c r="AR99" s="86" t="e">
        <f ca="true">+IF(AND(ISNUMBER(OFFSET('Sanitation Data'!$H$10,0,10*ROW('Sanitation Data'!H93))),'Data Summary'!DG99="Yes"),OFFSET('Sanitation Data'!$H$10,0,10*ROW('Sanitation Data'!H93)),NA())</f>
        <v>#N/A</v>
      </c>
      <c r="AS99" s="86" t="e">
        <f ca="true">+IF(AND(ISNUMBER(OFFSET('Sanitation Data'!$H$11,0,10*ROW('Sanitation Data'!H93))),'Data Summary'!DH99="Yes"),OFFSET('Sanitation Data'!$H$11,0,10*ROW('Sanitation Data'!H93)),NA())</f>
        <v>#N/A</v>
      </c>
      <c r="AT99" s="86" t="e">
        <f ca="true">+IF(AND(ISNUMBER(OFFSET('Sanitation Data'!$H$12,0,10*ROW('Sanitation Data'!H93))),'Data Summary'!DI99="Yes"),OFFSET('Sanitation Data'!$H$12,0,10*ROW('Sanitation Data'!H93)),NA())</f>
        <v>#N/A</v>
      </c>
      <c r="AU99" s="86" t="e">
        <f ca="true">+IF(AND(ISNUMBER(OFFSET('Sanitation Data'!$I$4,0,10*ROW('Sanitation Data'!I93))),'Data Summary'!DJ99="Yes"),100-OFFSET('Sanitation Data'!$I$4,0,10*ROW('Sanitation Data'!I93)),NA())</f>
        <v>#N/A</v>
      </c>
      <c r="AV99" s="86" t="e">
        <f ca="true">+IF(AND(ISNUMBER(OFFSET('Sanitation Data'!$I$6,0,10*ROW('Sanitation Data'!I93))),'Data Summary'!DK99="Yes"),OFFSET('Sanitation Data'!$I$6,0,10*ROW('Sanitation Data'!I93)),NA())</f>
        <v>#N/A</v>
      </c>
      <c r="AW99" s="86" t="e">
        <f ca="true">+IF(AND(ISNUMBER(OFFSET('Sanitation Data'!$I$10,0,10*ROW('Sanitation Data'!I93))),'Data Summary'!DL99="Yes"),OFFSET('Sanitation Data'!$I$10,0,10*ROW('Sanitation Data'!I93)),NA())</f>
        <v>#N/A</v>
      </c>
      <c r="AX99" s="86" t="e">
        <f ca="true">+IF(AND(ISNUMBER(OFFSET('Sanitation Data'!$I$11,0,10*ROW('Sanitation Data'!I93))),'Data Summary'!DM99="Yes"),OFFSET('Sanitation Data'!$I$11,0,10*ROW('Sanitation Data'!I93)),NA())</f>
        <v>#N/A</v>
      </c>
      <c r="AY99" s="86" t="e">
        <f ca="true">+IF(AND(ISNUMBER(OFFSET('Sanitation Data'!$I$12,0,10*ROW('Sanitation Data'!I93))),'Data Summary'!DN99="Yes"),OFFSET('Sanitation Data'!$I$12,0,10*ROW('Sanitation Data'!I93)),NA())</f>
        <v>#N/A</v>
      </c>
      <c r="AZ99" s="87" t="e">
        <f ca="true">+IF(AND(ISNUMBER(OFFSET('Hygiene Data'!$D$5,0,10*ROW('Hygiene Data'!D93))),'Data Summary'!DO99="Yes"),OFFSET('Hygiene Data'!$D$5,0,10*ROW('Hygiene Data'!D93)),NA())</f>
        <v>#N/A</v>
      </c>
      <c r="BA99" s="87" t="e">
        <f ca="true">+IF(AND(ISNUMBER(OFFSET('Hygiene Data'!$D$7,0,10*ROW('Hygiene Data'!D93))),'Data Summary'!DP99="Yes"),OFFSET('Hygiene Data'!$D$7,0,10*ROW('Hygiene Data'!D93)),NA())</f>
        <v>#N/A</v>
      </c>
      <c r="BB99" s="87" t="e">
        <f ca="true">+IF(AND(ISNUMBER(OFFSET('Hygiene Data'!$D$9,0,10*ROW('Hygiene Data'!D93))),'Data Summary'!DQ99="Yes"),OFFSET('Hygiene Data'!$D$9,0,10*ROW('Hygiene Data'!D93)),NA())</f>
        <v>#N/A</v>
      </c>
      <c r="BC99" s="87" t="e">
        <f ca="true">+IF(AND(ISNUMBER(OFFSET('Hygiene Data'!$E$5,0,10*ROW('Hygiene Data'!E93))),'Data Summary'!DR99="Yes"),OFFSET('Hygiene Data'!$E$5,0,10*ROW('Hygiene Data'!E93)),NA())</f>
        <v>#N/A</v>
      </c>
      <c r="BD99" s="87" t="e">
        <f ca="true">+IF(AND(ISNUMBER(OFFSET('Hygiene Data'!$E$7,0,10*ROW('Hygiene Data'!E93))),'Data Summary'!DS99="Yes"),OFFSET('Hygiene Data'!$E$7,0,10*ROW('Hygiene Data'!E93)),NA())</f>
        <v>#N/A</v>
      </c>
      <c r="BE99" s="87" t="e">
        <f ca="true">+IF(AND(ISNUMBER(OFFSET('Hygiene Data'!$E$9,0,10*ROW('Hygiene Data'!E93))),'Data Summary'!DT99="Yes"),OFFSET('Hygiene Data'!$E$9,0,10*ROW('Hygiene Data'!E93)),NA())</f>
        <v>#N/A</v>
      </c>
      <c r="BF99" s="87" t="e">
        <f ca="true">+IF(AND(ISNUMBER(OFFSET('Hygiene Data'!$F$5,0,10*ROW('Hygiene Data'!F93))),'Data Summary'!DU99="Yes"),OFFSET('Hygiene Data'!$F$5,0,10*ROW('Hygiene Data'!F93)),NA())</f>
        <v>#N/A</v>
      </c>
      <c r="BG99" s="87" t="e">
        <f ca="true">+IF(AND(ISNUMBER(OFFSET('Hygiene Data'!$F$7,0,10*ROW('Hygiene Data'!F93))),'Data Summary'!DV99="Yes"),OFFSET('Hygiene Data'!$F$7,0,10*ROW('Hygiene Data'!F93)),NA())</f>
        <v>#N/A</v>
      </c>
      <c r="BH99" s="87" t="e">
        <f ca="true">+IF(AND(ISNUMBER(OFFSET('Hygiene Data'!$F$9,0,10*ROW('Hygiene Data'!F93))),'Data Summary'!DW99="Yes"),OFFSET('Hygiene Data'!$F$9,0,10*ROW('Hygiene Data'!F93)),NA())</f>
        <v>#N/A</v>
      </c>
      <c r="BI99" s="87" t="e">
        <f ca="true">+IF(AND(ISNUMBER(OFFSET('Hygiene Data'!$G$5,0,10*ROW('Hygiene Data'!G93))),'Data Summary'!DX99="Yes"),OFFSET('Hygiene Data'!$G$5,0,10*ROW('Hygiene Data'!G93)),NA())</f>
        <v>#N/A</v>
      </c>
      <c r="BJ99" s="87" t="e">
        <f ca="true">+IF(AND(ISNUMBER(OFFSET('Hygiene Data'!$G$7,0,10*ROW('Hygiene Data'!G93))),'Data Summary'!DY99="Yes"),OFFSET('Hygiene Data'!$G$7,0,10*ROW('Hygiene Data'!G93)),NA())</f>
        <v>#N/A</v>
      </c>
      <c r="BK99" s="87" t="e">
        <f ca="true">+IF(AND(ISNUMBER(OFFSET('Hygiene Data'!$G$9,0,10*ROW('Hygiene Data'!G93))),'Data Summary'!DZ99="Yes"),OFFSET('Hygiene Data'!$G$9,0,10*ROW('Hygiene Data'!G93)),NA())</f>
        <v>#N/A</v>
      </c>
      <c r="BL99" s="87" t="e">
        <f ca="true">+IF(AND(ISNUMBER(OFFSET('Hygiene Data'!$H$5,0,10*ROW('Hygiene Data'!H93))),'Data Summary'!EA99="Yes"),OFFSET('Hygiene Data'!$H$5,0,10*ROW('Hygiene Data'!H93)),NA())</f>
        <v>#N/A</v>
      </c>
      <c r="BM99" s="87" t="e">
        <f ca="true">+IF(AND(ISNUMBER(OFFSET('Hygiene Data'!$H$7,0,10*ROW('Hygiene Data'!H93))),'Data Summary'!EB99="Yes"),OFFSET('Hygiene Data'!$H$7,0,10*ROW('Hygiene Data'!H93)),NA())</f>
        <v>#N/A</v>
      </c>
      <c r="BN99" s="87" t="e">
        <f ca="true">+IF(AND(ISNUMBER(OFFSET('Hygiene Data'!$H$9,0,10*ROW('Hygiene Data'!H93))),'Data Summary'!EC99="Yes"),OFFSET('Hygiene Data'!$H$9,0,10*ROW('Hygiene Data'!H93)),NA())</f>
        <v>#N/A</v>
      </c>
      <c r="BO99" s="87" t="e">
        <f ca="true">+IF(AND(ISNUMBER(OFFSET('Hygiene Data'!$I$5,0,10*ROW('Hygiene Data'!I93))),'Data Summary'!ED99="Yes"),OFFSET('Hygiene Data'!$I$5,0,10*ROW('Hygiene Data'!I93)),NA())</f>
        <v>#N/A</v>
      </c>
      <c r="BP99" s="87" t="e">
        <f ca="true">+IF(AND(ISNUMBER(OFFSET('Hygiene Data'!$I$7,0,10*ROW('Hygiene Data'!I93))),'Data Summary'!EE99="Yes"),OFFSET('Hygiene Data'!$I$7,0,10*ROW('Hygiene Data'!I93)),NA())</f>
        <v>#N/A</v>
      </c>
      <c r="BQ99" s="87" t="e">
        <f ca="true">+IF(AND(ISNUMBER(OFFSET('Hygiene Data'!$I$9,0,10*ROW('Hygiene Data'!I93))),'Data Summary'!EF99="Yes"),OFFSET('Hygiene Data'!$I$9,0,10*ROW('Hygiene Data'!I93)),NA())</f>
        <v>#N/A</v>
      </c>
    </row>
    <row xmlns:x14ac="http://schemas.microsoft.com/office/spreadsheetml/2009/9/ac" r="100" x14ac:dyDescent="0.2">
      <c r="A100" s="319" t="e">
        <f ca="true">+RIGHT('Data Summary'!A100,LEN('Data Summary'!A100)-9)</f>
        <v>#VALUE!</v>
      </c>
      <c r="B100" s="32" t="str">
        <f ca="true">+IF(ISTEXT('Data Summary'!B100),'Data Summary'!B100,"")</f>
        <v/>
      </c>
      <c r="C100" s="318" t="e">
        <f ca="true">+VALUE('Data Summary'!C100)</f>
        <v>#VALUE!</v>
      </c>
      <c r="D100" s="85" t="e">
        <f ca="true">+IF(AND(ISNUMBER(OFFSET('Water Data'!$D$4,0,10*ROW('Water Data'!D94))),'Data Summary'!BS100="Yes"),100-OFFSET('Water Data'!$D$4,0,10*ROW('Water Data'!D94)),NA())</f>
        <v>#N/A</v>
      </c>
      <c r="E100" s="85" t="e">
        <f ca="true">+IF(AND(ISNUMBER(OFFSET('Water Data'!$D$6,0,10*ROW('Water Data'!D94))),'Data Summary'!BT100="Yes"),OFFSET('Water Data'!$D$6,0,10*ROW('Water Data'!D94)),NA())</f>
        <v>#N/A</v>
      </c>
      <c r="F100" s="85" t="e">
        <f ca="true">+IF(AND(ISNUMBER(OFFSET('Water Data'!$D$9,0,10*ROW('Water Data'!D94))),'Data Summary'!BU100="Yes"),OFFSET('Water Data'!$D$9,0,10*ROW('Water Data'!D94)),NA())</f>
        <v>#N/A</v>
      </c>
      <c r="G100" s="85" t="e">
        <f ca="true">+IF(AND(ISNUMBER(OFFSET('Water Data'!$E$4,0,10*ROW('Water Data'!E94))),'Data Summary'!BV100="Yes"),100-OFFSET('Water Data'!$E$4,0,10*ROW('Water Data'!E94)),NA())</f>
        <v>#N/A</v>
      </c>
      <c r="H100" s="85" t="e">
        <f ca="true">+IF(AND(ISNUMBER(OFFSET('Water Data'!$E$6,0,10*ROW('Water Data'!E94))),'Data Summary'!BW100="Yes"),OFFSET('Water Data'!$E$6,0,10*ROW('Water Data'!E94)),NA())</f>
        <v>#N/A</v>
      </c>
      <c r="I100" s="85" t="e">
        <f ca="true">+IF(AND(ISNUMBER(OFFSET('Water Data'!$E$9,0,10*ROW('Water Data'!E94))),'Data Summary'!BX100="Yes"),OFFSET('Water Data'!$E$9,0,10*ROW('Water Data'!E94)),NA())</f>
        <v>#N/A</v>
      </c>
      <c r="J100" s="85" t="e">
        <f ca="true">+IF(AND(ISNUMBER(OFFSET('Water Data'!$F$4,0,10*ROW('Water Data'!F94))),'Data Summary'!BY100="Yes"),100-OFFSET('Water Data'!$F$4,0,10*ROW('Water Data'!F94)),NA())</f>
        <v>#N/A</v>
      </c>
      <c r="K100" s="85" t="e">
        <f ca="true">+IF(AND(ISNUMBER(OFFSET('Water Data'!$F$6,0,10*ROW('Water Data'!F94))),'Data Summary'!BZ100="Yes"),OFFSET('Water Data'!$F$6,0,10*ROW('Water Data'!F94)),NA())</f>
        <v>#N/A</v>
      </c>
      <c r="L100" s="85" t="e">
        <f ca="true">+IF(AND(ISNUMBER(OFFSET('Water Data'!$F$9,0,10*ROW('Water Data'!F94))),'Data Summary'!CA100="Yes"),OFFSET('Water Data'!$F$9,0,10*ROW('Water Data'!F94)),NA())</f>
        <v>#N/A</v>
      </c>
      <c r="M100" s="85" t="e">
        <f ca="true">+IF(AND(ISNUMBER(OFFSET('Water Data'!$G$4,0,10*ROW('Water Data'!G94))),'Data Summary'!CB100="Yes"),100-OFFSET('Water Data'!$G$4,0,10*ROW('Water Data'!G94)),NA())</f>
        <v>#N/A</v>
      </c>
      <c r="N100" s="85" t="e">
        <f ca="true">+IF(AND(ISNUMBER(OFFSET('Water Data'!$G$6,0,10*ROW('Water Data'!G94))),'Data Summary'!CC100="Yes"),OFFSET('Water Data'!$G$6,0,10*ROW('Water Data'!G94)),NA())</f>
        <v>#N/A</v>
      </c>
      <c r="O100" s="85" t="e">
        <f ca="true">+IF(AND(ISNUMBER(OFFSET('Water Data'!$G$9,0,10*ROW('Water Data'!G94))),'Data Summary'!CD100="Yes"),OFFSET('Water Data'!$G$9,0,10*ROW('Water Data'!G94)),NA())</f>
        <v>#N/A</v>
      </c>
      <c r="P100" s="85" t="e">
        <f ca="true">+IF(AND(ISNUMBER(OFFSET('Water Data'!$H$4,0,10*ROW('Water Data'!H94))),'Data Summary'!CE100="Yes"),100-OFFSET('Water Data'!$H$4,0,10*ROW('Water Data'!H94)),NA())</f>
        <v>#N/A</v>
      </c>
      <c r="Q100" s="85" t="e">
        <f ca="true">+IF(AND(ISNUMBER(OFFSET('Water Data'!$H$6,0,10*ROW('Water Data'!H94))),'Data Summary'!CF100="Yes"),OFFSET('Water Data'!$H$6,0,10*ROW('Water Data'!H94)),NA())</f>
        <v>#N/A</v>
      </c>
      <c r="R100" s="85" t="e">
        <f ca="true">+IF(AND(ISNUMBER(OFFSET('Water Data'!$H$9,0,10*ROW('Water Data'!H94))),'Data Summary'!CG100="Yes"),OFFSET('Water Data'!$H$9,0,10*ROW('Water Data'!H94)),NA())</f>
        <v>#N/A</v>
      </c>
      <c r="S100" s="85" t="e">
        <f ca="true">+IF(AND(ISNUMBER(OFFSET('Water Data'!$I$4,0,10*ROW('Water Data'!I94))),'Data Summary'!CH100="Yes"),100-OFFSET('Water Data'!$I$4,0,10*ROW('Water Data'!I94)),NA())</f>
        <v>#N/A</v>
      </c>
      <c r="T100" s="85" t="e">
        <f ca="true">+IF(AND(ISNUMBER(OFFSET('Water Data'!$I$6,0,10*ROW('Water Data'!I94))),'Data Summary'!CI100="Yes"),OFFSET('Water Data'!$I$6,0,10*ROW('Water Data'!I94)),NA())</f>
        <v>#N/A</v>
      </c>
      <c r="U100" s="85" t="e">
        <f ca="true">+IF(AND(ISNUMBER(OFFSET('Water Data'!$I$9,0,10*ROW('Water Data'!I94))),'Data Summary'!CJ100="Yes"),OFFSET('Water Data'!$I$9,0,10*ROW('Water Data'!I94)),NA())</f>
        <v>#N/A</v>
      </c>
      <c r="V100" s="86" t="e">
        <f ca="true">+IF(AND(ISNUMBER(OFFSET('Sanitation Data'!$D$4,0,10*ROW('Sanitation Data'!D94))),'Data Summary'!CK100="Yes"),100-OFFSET('Sanitation Data'!$D$4,0,10*ROW('Sanitation Data'!D94)),NA())</f>
        <v>#N/A</v>
      </c>
      <c r="W100" s="86" t="e">
        <f ca="true">+IF(AND(ISNUMBER(OFFSET('Sanitation Data'!$D$6,0,10*ROW('Sanitation Data'!D94))),'Data Summary'!CL100="Yes"),OFFSET('Sanitation Data'!$D$6,0,10*ROW('Sanitation Data'!D94)),NA())</f>
        <v>#N/A</v>
      </c>
      <c r="X100" s="86" t="e">
        <f ca="true">+IF(AND(ISNUMBER(OFFSET('Sanitation Data'!$D$10,0,10*ROW('Sanitation Data'!D94))),'Data Summary'!CM100="Yes"),OFFSET('Sanitation Data'!$D$10,0,10*ROW('Sanitation Data'!D94)),NA())</f>
        <v>#N/A</v>
      </c>
      <c r="Y100" s="86" t="e">
        <f ca="true">+IF(AND(ISNUMBER(OFFSET('Sanitation Data'!$D$11,0,10*ROW('Sanitation Data'!D94))),'Data Summary'!CN100="Yes"),OFFSET('Sanitation Data'!$D$11,0,10*ROW('Sanitation Data'!D94)),NA())</f>
        <v>#N/A</v>
      </c>
      <c r="Z100" s="86" t="e">
        <f ca="true">+IF(AND(ISNUMBER(OFFSET('Sanitation Data'!$D$12,0,10*ROW('Sanitation Data'!D94))),'Data Summary'!CO100="Yes"),OFFSET('Sanitation Data'!$D$12,0,10*ROW('Sanitation Data'!D94)),NA())</f>
        <v>#N/A</v>
      </c>
      <c r="AA100" s="86" t="e">
        <f ca="true">+IF(AND(ISNUMBER(OFFSET('Sanitation Data'!$E$4,0,10*ROW('Sanitation Data'!E94))),'Data Summary'!CP100="Yes"),100-OFFSET('Sanitation Data'!$E$4,0,10*ROW('Sanitation Data'!E94)),NA())</f>
        <v>#N/A</v>
      </c>
      <c r="AB100" s="86" t="e">
        <f ca="true">+IF(AND(ISNUMBER(OFFSET('Sanitation Data'!$E$6,0,10*ROW('Sanitation Data'!E94))),'Data Summary'!CQ100="Yes"),OFFSET('Sanitation Data'!$E$6,0,10*ROW('Sanitation Data'!E94)),NA())</f>
        <v>#N/A</v>
      </c>
      <c r="AC100" s="86" t="e">
        <f ca="true">+IF(AND(ISNUMBER(OFFSET('Sanitation Data'!$E$10,0,10*ROW('Sanitation Data'!E94))),'Data Summary'!CR100="Yes"),OFFSET('Sanitation Data'!$E$10,0,10*ROW('Sanitation Data'!E94)),NA())</f>
        <v>#N/A</v>
      </c>
      <c r="AD100" s="86" t="e">
        <f ca="true">+IF(AND(ISNUMBER(OFFSET('Sanitation Data'!$E$11,0,10*ROW('Sanitation Data'!E94))),'Data Summary'!CS100="Yes"),OFFSET('Sanitation Data'!$E$11,0,10*ROW('Sanitation Data'!E94)),NA())</f>
        <v>#N/A</v>
      </c>
      <c r="AE100" s="86" t="e">
        <f ca="true">+IF(AND(ISNUMBER(OFFSET('Sanitation Data'!$E$12,0,10*ROW('Sanitation Data'!E94))),'Data Summary'!CT100="Yes"),OFFSET('Sanitation Data'!$E$12,0,10*ROW('Sanitation Data'!E94)),NA())</f>
        <v>#N/A</v>
      </c>
      <c r="AF100" s="86" t="e">
        <f ca="true">+IF(AND(ISNUMBER(OFFSET('Sanitation Data'!$F$4,0,10*ROW('Sanitation Data'!F94))),'Data Summary'!CU100="Yes"),100-OFFSET('Sanitation Data'!$F$4,0,10*ROW('Sanitation Data'!F94)),NA())</f>
        <v>#N/A</v>
      </c>
      <c r="AG100" s="86" t="e">
        <f ca="true">+IF(AND(ISNUMBER(OFFSET('Sanitation Data'!$F$6,0,10*ROW('Sanitation Data'!F94))),'Data Summary'!CV100="Yes"),OFFSET('Sanitation Data'!$F$6,0,10*ROW('Sanitation Data'!F94)),NA())</f>
        <v>#N/A</v>
      </c>
      <c r="AH100" s="86" t="e">
        <f ca="true">+IF(AND(ISNUMBER(OFFSET('Sanitation Data'!$F$10,0,10*ROW('Sanitation Data'!F94))),'Data Summary'!CW100="Yes"),OFFSET('Sanitation Data'!$F$10,0,10*ROW('Sanitation Data'!F94)),NA())</f>
        <v>#N/A</v>
      </c>
      <c r="AI100" s="86" t="e">
        <f ca="true">+IF(AND(ISNUMBER(OFFSET('Sanitation Data'!$F$11,0,10*ROW('Sanitation Data'!F94))),'Data Summary'!CX100="Yes"),OFFSET('Sanitation Data'!$F$11,0,10*ROW('Sanitation Data'!F94)),NA())</f>
        <v>#N/A</v>
      </c>
      <c r="AJ100" s="86" t="e">
        <f ca="true">+IF(AND(ISNUMBER(OFFSET('Sanitation Data'!$F$12,0,10*ROW('Sanitation Data'!F94))),'Data Summary'!CY100="Yes"),OFFSET('Sanitation Data'!$F$12,0,10*ROW('Sanitation Data'!F94)),NA())</f>
        <v>#N/A</v>
      </c>
      <c r="AK100" s="86" t="e">
        <f ca="true">+IF(AND(ISNUMBER(OFFSET('Sanitation Data'!$G$4,0,10*ROW('Sanitation Data'!G94))),'Data Summary'!CZ100="Yes"),100-OFFSET('Sanitation Data'!$G$4,0,10*ROW('Sanitation Data'!G94)),NA())</f>
        <v>#N/A</v>
      </c>
      <c r="AL100" s="86" t="e">
        <f ca="true">+IF(AND(ISNUMBER(OFFSET('Sanitation Data'!$G$6,0,10*ROW('Sanitation Data'!G94))),'Data Summary'!DA100="Yes"),OFFSET('Sanitation Data'!$G$6,0,10*ROW('Sanitation Data'!G94)),NA())</f>
        <v>#N/A</v>
      </c>
      <c r="AM100" s="86" t="e">
        <f ca="true">+IF(AND(ISNUMBER(OFFSET('Sanitation Data'!$G$10,0,10*ROW('Sanitation Data'!G94))),'Data Summary'!DB100="Yes"),OFFSET('Sanitation Data'!$G$10,0,10*ROW('Sanitation Data'!G94)),NA())</f>
        <v>#N/A</v>
      </c>
      <c r="AN100" s="86" t="e">
        <f ca="true">+IF(AND(ISNUMBER(OFFSET('Sanitation Data'!$G$11,0,10*ROW('Sanitation Data'!G94))),'Data Summary'!DC100="Yes"),OFFSET('Sanitation Data'!$G$11,0,10*ROW('Sanitation Data'!G94)),NA())</f>
        <v>#N/A</v>
      </c>
      <c r="AO100" s="86" t="e">
        <f ca="true">+IF(AND(ISNUMBER(OFFSET('Sanitation Data'!$G$12,0,10*ROW('Sanitation Data'!G94))),'Data Summary'!DD100="Yes"),OFFSET('Sanitation Data'!$G$12,0,10*ROW('Sanitation Data'!G94)),NA())</f>
        <v>#N/A</v>
      </c>
      <c r="AP100" s="86" t="e">
        <f ca="true">+IF(AND(ISNUMBER(OFFSET('Sanitation Data'!$H$4,0,10*ROW('Sanitation Data'!H94))),'Data Summary'!DE100="Yes"),100-OFFSET('Sanitation Data'!$H$4,0,10*ROW('Sanitation Data'!H94)),NA())</f>
        <v>#N/A</v>
      </c>
      <c r="AQ100" s="86" t="e">
        <f ca="true">+IF(AND(ISNUMBER(OFFSET('Sanitation Data'!$H$6,0,10*ROW('Sanitation Data'!H94))),'Data Summary'!DF100="Yes"),OFFSET('Sanitation Data'!$H$6,0,10*ROW('Sanitation Data'!H94)),NA())</f>
        <v>#N/A</v>
      </c>
      <c r="AR100" s="86" t="e">
        <f ca="true">+IF(AND(ISNUMBER(OFFSET('Sanitation Data'!$H$10,0,10*ROW('Sanitation Data'!H94))),'Data Summary'!DG100="Yes"),OFFSET('Sanitation Data'!$H$10,0,10*ROW('Sanitation Data'!H94)),NA())</f>
        <v>#N/A</v>
      </c>
      <c r="AS100" s="86" t="e">
        <f ca="true">+IF(AND(ISNUMBER(OFFSET('Sanitation Data'!$H$11,0,10*ROW('Sanitation Data'!H94))),'Data Summary'!DH100="Yes"),OFFSET('Sanitation Data'!$H$11,0,10*ROW('Sanitation Data'!H94)),NA())</f>
        <v>#N/A</v>
      </c>
      <c r="AT100" s="86" t="e">
        <f ca="true">+IF(AND(ISNUMBER(OFFSET('Sanitation Data'!$H$12,0,10*ROW('Sanitation Data'!H94))),'Data Summary'!DI100="Yes"),OFFSET('Sanitation Data'!$H$12,0,10*ROW('Sanitation Data'!H94)),NA())</f>
        <v>#N/A</v>
      </c>
      <c r="AU100" s="86" t="e">
        <f ca="true">+IF(AND(ISNUMBER(OFFSET('Sanitation Data'!$I$4,0,10*ROW('Sanitation Data'!I94))),'Data Summary'!DJ100="Yes"),100-OFFSET('Sanitation Data'!$I$4,0,10*ROW('Sanitation Data'!I94)),NA())</f>
        <v>#N/A</v>
      </c>
      <c r="AV100" s="86" t="e">
        <f ca="true">+IF(AND(ISNUMBER(OFFSET('Sanitation Data'!$I$6,0,10*ROW('Sanitation Data'!I94))),'Data Summary'!DK100="Yes"),OFFSET('Sanitation Data'!$I$6,0,10*ROW('Sanitation Data'!I94)),NA())</f>
        <v>#N/A</v>
      </c>
      <c r="AW100" s="86" t="e">
        <f ca="true">+IF(AND(ISNUMBER(OFFSET('Sanitation Data'!$I$10,0,10*ROW('Sanitation Data'!I94))),'Data Summary'!DL100="Yes"),OFFSET('Sanitation Data'!$I$10,0,10*ROW('Sanitation Data'!I94)),NA())</f>
        <v>#N/A</v>
      </c>
      <c r="AX100" s="86" t="e">
        <f ca="true">+IF(AND(ISNUMBER(OFFSET('Sanitation Data'!$I$11,0,10*ROW('Sanitation Data'!I94))),'Data Summary'!DM100="Yes"),OFFSET('Sanitation Data'!$I$11,0,10*ROW('Sanitation Data'!I94)),NA())</f>
        <v>#N/A</v>
      </c>
      <c r="AY100" s="86" t="e">
        <f ca="true">+IF(AND(ISNUMBER(OFFSET('Sanitation Data'!$I$12,0,10*ROW('Sanitation Data'!I94))),'Data Summary'!DN100="Yes"),OFFSET('Sanitation Data'!$I$12,0,10*ROW('Sanitation Data'!I94)),NA())</f>
        <v>#N/A</v>
      </c>
      <c r="AZ100" s="87" t="e">
        <f ca="true">+IF(AND(ISNUMBER(OFFSET('Hygiene Data'!$D$5,0,10*ROW('Hygiene Data'!D94))),'Data Summary'!DO100="Yes"),OFFSET('Hygiene Data'!$D$5,0,10*ROW('Hygiene Data'!D94)),NA())</f>
        <v>#N/A</v>
      </c>
      <c r="BA100" s="87" t="e">
        <f ca="true">+IF(AND(ISNUMBER(OFFSET('Hygiene Data'!$D$7,0,10*ROW('Hygiene Data'!D94))),'Data Summary'!DP100="Yes"),OFFSET('Hygiene Data'!$D$7,0,10*ROW('Hygiene Data'!D94)),NA())</f>
        <v>#N/A</v>
      </c>
      <c r="BB100" s="87" t="e">
        <f ca="true">+IF(AND(ISNUMBER(OFFSET('Hygiene Data'!$D$9,0,10*ROW('Hygiene Data'!D94))),'Data Summary'!DQ100="Yes"),OFFSET('Hygiene Data'!$D$9,0,10*ROW('Hygiene Data'!D94)),NA())</f>
        <v>#N/A</v>
      </c>
      <c r="BC100" s="87" t="e">
        <f ca="true">+IF(AND(ISNUMBER(OFFSET('Hygiene Data'!$E$5,0,10*ROW('Hygiene Data'!E94))),'Data Summary'!DR100="Yes"),OFFSET('Hygiene Data'!$E$5,0,10*ROW('Hygiene Data'!E94)),NA())</f>
        <v>#N/A</v>
      </c>
      <c r="BD100" s="87" t="e">
        <f ca="true">+IF(AND(ISNUMBER(OFFSET('Hygiene Data'!$E$7,0,10*ROW('Hygiene Data'!E94))),'Data Summary'!DS100="Yes"),OFFSET('Hygiene Data'!$E$7,0,10*ROW('Hygiene Data'!E94)),NA())</f>
        <v>#N/A</v>
      </c>
      <c r="BE100" s="87" t="e">
        <f ca="true">+IF(AND(ISNUMBER(OFFSET('Hygiene Data'!$E$9,0,10*ROW('Hygiene Data'!E94))),'Data Summary'!DT100="Yes"),OFFSET('Hygiene Data'!$E$9,0,10*ROW('Hygiene Data'!E94)),NA())</f>
        <v>#N/A</v>
      </c>
      <c r="BF100" s="87" t="e">
        <f ca="true">+IF(AND(ISNUMBER(OFFSET('Hygiene Data'!$F$5,0,10*ROW('Hygiene Data'!F94))),'Data Summary'!DU100="Yes"),OFFSET('Hygiene Data'!$F$5,0,10*ROW('Hygiene Data'!F94)),NA())</f>
        <v>#N/A</v>
      </c>
      <c r="BG100" s="87" t="e">
        <f ca="true">+IF(AND(ISNUMBER(OFFSET('Hygiene Data'!$F$7,0,10*ROW('Hygiene Data'!F94))),'Data Summary'!DV100="Yes"),OFFSET('Hygiene Data'!$F$7,0,10*ROW('Hygiene Data'!F94)),NA())</f>
        <v>#N/A</v>
      </c>
      <c r="BH100" s="87" t="e">
        <f ca="true">+IF(AND(ISNUMBER(OFFSET('Hygiene Data'!$F$9,0,10*ROW('Hygiene Data'!F94))),'Data Summary'!DW100="Yes"),OFFSET('Hygiene Data'!$F$9,0,10*ROW('Hygiene Data'!F94)),NA())</f>
        <v>#N/A</v>
      </c>
      <c r="BI100" s="87" t="e">
        <f ca="true">+IF(AND(ISNUMBER(OFFSET('Hygiene Data'!$G$5,0,10*ROW('Hygiene Data'!G94))),'Data Summary'!DX100="Yes"),OFFSET('Hygiene Data'!$G$5,0,10*ROW('Hygiene Data'!G94)),NA())</f>
        <v>#N/A</v>
      </c>
      <c r="BJ100" s="87" t="e">
        <f ca="true">+IF(AND(ISNUMBER(OFFSET('Hygiene Data'!$G$7,0,10*ROW('Hygiene Data'!G94))),'Data Summary'!DY100="Yes"),OFFSET('Hygiene Data'!$G$7,0,10*ROW('Hygiene Data'!G94)),NA())</f>
        <v>#N/A</v>
      </c>
      <c r="BK100" s="87" t="e">
        <f ca="true">+IF(AND(ISNUMBER(OFFSET('Hygiene Data'!$G$9,0,10*ROW('Hygiene Data'!G94))),'Data Summary'!DZ100="Yes"),OFFSET('Hygiene Data'!$G$9,0,10*ROW('Hygiene Data'!G94)),NA())</f>
        <v>#N/A</v>
      </c>
      <c r="BL100" s="87" t="e">
        <f ca="true">+IF(AND(ISNUMBER(OFFSET('Hygiene Data'!$H$5,0,10*ROW('Hygiene Data'!H94))),'Data Summary'!EA100="Yes"),OFFSET('Hygiene Data'!$H$5,0,10*ROW('Hygiene Data'!H94)),NA())</f>
        <v>#N/A</v>
      </c>
      <c r="BM100" s="87" t="e">
        <f ca="true">+IF(AND(ISNUMBER(OFFSET('Hygiene Data'!$H$7,0,10*ROW('Hygiene Data'!H94))),'Data Summary'!EB100="Yes"),OFFSET('Hygiene Data'!$H$7,0,10*ROW('Hygiene Data'!H94)),NA())</f>
        <v>#N/A</v>
      </c>
      <c r="BN100" s="87" t="e">
        <f ca="true">+IF(AND(ISNUMBER(OFFSET('Hygiene Data'!$H$9,0,10*ROW('Hygiene Data'!H94))),'Data Summary'!EC100="Yes"),OFFSET('Hygiene Data'!$H$9,0,10*ROW('Hygiene Data'!H94)),NA())</f>
        <v>#N/A</v>
      </c>
      <c r="BO100" s="87" t="e">
        <f ca="true">+IF(AND(ISNUMBER(OFFSET('Hygiene Data'!$I$5,0,10*ROW('Hygiene Data'!I94))),'Data Summary'!ED100="Yes"),OFFSET('Hygiene Data'!$I$5,0,10*ROW('Hygiene Data'!I94)),NA())</f>
        <v>#N/A</v>
      </c>
      <c r="BP100" s="87" t="e">
        <f ca="true">+IF(AND(ISNUMBER(OFFSET('Hygiene Data'!$I$7,0,10*ROW('Hygiene Data'!I94))),'Data Summary'!EE100="Yes"),OFFSET('Hygiene Data'!$I$7,0,10*ROW('Hygiene Data'!I94)),NA())</f>
        <v>#N/A</v>
      </c>
      <c r="BQ100" s="87" t="e">
        <f ca="true">+IF(AND(ISNUMBER(OFFSET('Hygiene Data'!$I$9,0,10*ROW('Hygiene Data'!I94))),'Data Summary'!EF100="Yes"),OFFSET('Hygiene Data'!$I$9,0,10*ROW('Hygiene Data'!I94)),NA())</f>
        <v>#N/A</v>
      </c>
    </row>
    <row xmlns:x14ac="http://schemas.microsoft.com/office/spreadsheetml/2009/9/ac" r="101" x14ac:dyDescent="0.2">
      <c r="A101" s="319" t="e">
        <f ca="true">+RIGHT('Data Summary'!A101,LEN('Data Summary'!A101)-9)</f>
        <v>#VALUE!</v>
      </c>
      <c r="B101" s="32" t="str">
        <f ca="true">+IF(ISTEXT('Data Summary'!B101),'Data Summary'!B101,"")</f>
        <v/>
      </c>
      <c r="C101" s="318" t="e">
        <f ca="true">+VALUE('Data Summary'!C101)</f>
        <v>#VALUE!</v>
      </c>
      <c r="D101" s="85" t="e">
        <f ca="true">+IF(AND(ISNUMBER(OFFSET('Water Data'!$D$4,0,10*ROW('Water Data'!D95))),'Data Summary'!BS101="Yes"),100-OFFSET('Water Data'!$D$4,0,10*ROW('Water Data'!D95)),NA())</f>
        <v>#N/A</v>
      </c>
      <c r="E101" s="85" t="e">
        <f ca="true">+IF(AND(ISNUMBER(OFFSET('Water Data'!$D$6,0,10*ROW('Water Data'!D95))),'Data Summary'!BT101="Yes"),OFFSET('Water Data'!$D$6,0,10*ROW('Water Data'!D95)),NA())</f>
        <v>#N/A</v>
      </c>
      <c r="F101" s="85" t="e">
        <f ca="true">+IF(AND(ISNUMBER(OFFSET('Water Data'!$D$9,0,10*ROW('Water Data'!D95))),'Data Summary'!BU101="Yes"),OFFSET('Water Data'!$D$9,0,10*ROW('Water Data'!D95)),NA())</f>
        <v>#N/A</v>
      </c>
      <c r="G101" s="85" t="e">
        <f ca="true">+IF(AND(ISNUMBER(OFFSET('Water Data'!$E$4,0,10*ROW('Water Data'!E95))),'Data Summary'!BV101="Yes"),100-OFFSET('Water Data'!$E$4,0,10*ROW('Water Data'!E95)),NA())</f>
        <v>#N/A</v>
      </c>
      <c r="H101" s="85" t="e">
        <f ca="true">+IF(AND(ISNUMBER(OFFSET('Water Data'!$E$6,0,10*ROW('Water Data'!E95))),'Data Summary'!BW101="Yes"),OFFSET('Water Data'!$E$6,0,10*ROW('Water Data'!E95)),NA())</f>
        <v>#N/A</v>
      </c>
      <c r="I101" s="85" t="e">
        <f ca="true">+IF(AND(ISNUMBER(OFFSET('Water Data'!$E$9,0,10*ROW('Water Data'!E95))),'Data Summary'!BX101="Yes"),OFFSET('Water Data'!$E$9,0,10*ROW('Water Data'!E95)),NA())</f>
        <v>#N/A</v>
      </c>
      <c r="J101" s="85" t="e">
        <f ca="true">+IF(AND(ISNUMBER(OFFSET('Water Data'!$F$4,0,10*ROW('Water Data'!F95))),'Data Summary'!BY101="Yes"),100-OFFSET('Water Data'!$F$4,0,10*ROW('Water Data'!F95)),NA())</f>
        <v>#N/A</v>
      </c>
      <c r="K101" s="85" t="e">
        <f ca="true">+IF(AND(ISNUMBER(OFFSET('Water Data'!$F$6,0,10*ROW('Water Data'!F95))),'Data Summary'!BZ101="Yes"),OFFSET('Water Data'!$F$6,0,10*ROW('Water Data'!F95)),NA())</f>
        <v>#N/A</v>
      </c>
      <c r="L101" s="85" t="e">
        <f ca="true">+IF(AND(ISNUMBER(OFFSET('Water Data'!$F$9,0,10*ROW('Water Data'!F95))),'Data Summary'!CA101="Yes"),OFFSET('Water Data'!$F$9,0,10*ROW('Water Data'!F95)),NA())</f>
        <v>#N/A</v>
      </c>
      <c r="M101" s="85" t="e">
        <f ca="true">+IF(AND(ISNUMBER(OFFSET('Water Data'!$G$4,0,10*ROW('Water Data'!G95))),'Data Summary'!CB101="Yes"),100-OFFSET('Water Data'!$G$4,0,10*ROW('Water Data'!G95)),NA())</f>
        <v>#N/A</v>
      </c>
      <c r="N101" s="85" t="e">
        <f ca="true">+IF(AND(ISNUMBER(OFFSET('Water Data'!$G$6,0,10*ROW('Water Data'!G95))),'Data Summary'!CC101="Yes"),OFFSET('Water Data'!$G$6,0,10*ROW('Water Data'!G95)),NA())</f>
        <v>#N/A</v>
      </c>
      <c r="O101" s="85" t="e">
        <f ca="true">+IF(AND(ISNUMBER(OFFSET('Water Data'!$G$9,0,10*ROW('Water Data'!G95))),'Data Summary'!CD101="Yes"),OFFSET('Water Data'!$G$9,0,10*ROW('Water Data'!G95)),NA())</f>
        <v>#N/A</v>
      </c>
      <c r="P101" s="85" t="e">
        <f ca="true">+IF(AND(ISNUMBER(OFFSET('Water Data'!$H$4,0,10*ROW('Water Data'!H95))),'Data Summary'!CE101="Yes"),100-OFFSET('Water Data'!$H$4,0,10*ROW('Water Data'!H95)),NA())</f>
        <v>#N/A</v>
      </c>
      <c r="Q101" s="85" t="e">
        <f ca="true">+IF(AND(ISNUMBER(OFFSET('Water Data'!$H$6,0,10*ROW('Water Data'!H95))),'Data Summary'!CF101="Yes"),OFFSET('Water Data'!$H$6,0,10*ROW('Water Data'!H95)),NA())</f>
        <v>#N/A</v>
      </c>
      <c r="R101" s="85" t="e">
        <f ca="true">+IF(AND(ISNUMBER(OFFSET('Water Data'!$H$9,0,10*ROW('Water Data'!H95))),'Data Summary'!CG101="Yes"),OFFSET('Water Data'!$H$9,0,10*ROW('Water Data'!H95)),NA())</f>
        <v>#N/A</v>
      </c>
      <c r="S101" s="85" t="e">
        <f ca="true">+IF(AND(ISNUMBER(OFFSET('Water Data'!$I$4,0,10*ROW('Water Data'!I95))),'Data Summary'!CH101="Yes"),100-OFFSET('Water Data'!$I$4,0,10*ROW('Water Data'!I95)),NA())</f>
        <v>#N/A</v>
      </c>
      <c r="T101" s="85" t="e">
        <f ca="true">+IF(AND(ISNUMBER(OFFSET('Water Data'!$I$6,0,10*ROW('Water Data'!I95))),'Data Summary'!CI101="Yes"),OFFSET('Water Data'!$I$6,0,10*ROW('Water Data'!I95)),NA())</f>
        <v>#N/A</v>
      </c>
      <c r="U101" s="85" t="e">
        <f ca="true">+IF(AND(ISNUMBER(OFFSET('Water Data'!$I$9,0,10*ROW('Water Data'!I95))),'Data Summary'!CJ101="Yes"),OFFSET('Water Data'!$I$9,0,10*ROW('Water Data'!I95)),NA())</f>
        <v>#N/A</v>
      </c>
      <c r="V101" s="86" t="e">
        <f ca="true">+IF(AND(ISNUMBER(OFFSET('Sanitation Data'!$D$4,0,10*ROW('Sanitation Data'!D95))),'Data Summary'!CK101="Yes"),100-OFFSET('Sanitation Data'!$D$4,0,10*ROW('Sanitation Data'!D95)),NA())</f>
        <v>#N/A</v>
      </c>
      <c r="W101" s="86" t="e">
        <f ca="true">+IF(AND(ISNUMBER(OFFSET('Sanitation Data'!$D$6,0,10*ROW('Sanitation Data'!D95))),'Data Summary'!CL101="Yes"),OFFSET('Sanitation Data'!$D$6,0,10*ROW('Sanitation Data'!D95)),NA())</f>
        <v>#N/A</v>
      </c>
      <c r="X101" s="86" t="e">
        <f ca="true">+IF(AND(ISNUMBER(OFFSET('Sanitation Data'!$D$10,0,10*ROW('Sanitation Data'!D95))),'Data Summary'!CM101="Yes"),OFFSET('Sanitation Data'!$D$10,0,10*ROW('Sanitation Data'!D95)),NA())</f>
        <v>#N/A</v>
      </c>
      <c r="Y101" s="86" t="e">
        <f ca="true">+IF(AND(ISNUMBER(OFFSET('Sanitation Data'!$D$11,0,10*ROW('Sanitation Data'!D95))),'Data Summary'!CN101="Yes"),OFFSET('Sanitation Data'!$D$11,0,10*ROW('Sanitation Data'!D95)),NA())</f>
        <v>#N/A</v>
      </c>
      <c r="Z101" s="86" t="e">
        <f ca="true">+IF(AND(ISNUMBER(OFFSET('Sanitation Data'!$D$12,0,10*ROW('Sanitation Data'!D95))),'Data Summary'!CO101="Yes"),OFFSET('Sanitation Data'!$D$12,0,10*ROW('Sanitation Data'!D95)),NA())</f>
        <v>#N/A</v>
      </c>
      <c r="AA101" s="86" t="e">
        <f ca="true">+IF(AND(ISNUMBER(OFFSET('Sanitation Data'!$E$4,0,10*ROW('Sanitation Data'!E95))),'Data Summary'!CP101="Yes"),100-OFFSET('Sanitation Data'!$E$4,0,10*ROW('Sanitation Data'!E95)),NA())</f>
        <v>#N/A</v>
      </c>
      <c r="AB101" s="86" t="e">
        <f ca="true">+IF(AND(ISNUMBER(OFFSET('Sanitation Data'!$E$6,0,10*ROW('Sanitation Data'!E95))),'Data Summary'!CQ101="Yes"),OFFSET('Sanitation Data'!$E$6,0,10*ROW('Sanitation Data'!E95)),NA())</f>
        <v>#N/A</v>
      </c>
      <c r="AC101" s="86" t="e">
        <f ca="true">+IF(AND(ISNUMBER(OFFSET('Sanitation Data'!$E$10,0,10*ROW('Sanitation Data'!E95))),'Data Summary'!CR101="Yes"),OFFSET('Sanitation Data'!$E$10,0,10*ROW('Sanitation Data'!E95)),NA())</f>
        <v>#N/A</v>
      </c>
      <c r="AD101" s="86" t="e">
        <f ca="true">+IF(AND(ISNUMBER(OFFSET('Sanitation Data'!$E$11,0,10*ROW('Sanitation Data'!E95))),'Data Summary'!CS101="Yes"),OFFSET('Sanitation Data'!$E$11,0,10*ROW('Sanitation Data'!E95)),NA())</f>
        <v>#N/A</v>
      </c>
      <c r="AE101" s="86" t="e">
        <f ca="true">+IF(AND(ISNUMBER(OFFSET('Sanitation Data'!$E$12,0,10*ROW('Sanitation Data'!E95))),'Data Summary'!CT101="Yes"),OFFSET('Sanitation Data'!$E$12,0,10*ROW('Sanitation Data'!E95)),NA())</f>
        <v>#N/A</v>
      </c>
      <c r="AF101" s="86" t="e">
        <f ca="true">+IF(AND(ISNUMBER(OFFSET('Sanitation Data'!$F$4,0,10*ROW('Sanitation Data'!F95))),'Data Summary'!CU101="Yes"),100-OFFSET('Sanitation Data'!$F$4,0,10*ROW('Sanitation Data'!F95)),NA())</f>
        <v>#N/A</v>
      </c>
      <c r="AG101" s="86" t="e">
        <f ca="true">+IF(AND(ISNUMBER(OFFSET('Sanitation Data'!$F$6,0,10*ROW('Sanitation Data'!F95))),'Data Summary'!CV101="Yes"),OFFSET('Sanitation Data'!$F$6,0,10*ROW('Sanitation Data'!F95)),NA())</f>
        <v>#N/A</v>
      </c>
      <c r="AH101" s="86" t="e">
        <f ca="true">+IF(AND(ISNUMBER(OFFSET('Sanitation Data'!$F$10,0,10*ROW('Sanitation Data'!F95))),'Data Summary'!CW101="Yes"),OFFSET('Sanitation Data'!$F$10,0,10*ROW('Sanitation Data'!F95)),NA())</f>
        <v>#N/A</v>
      </c>
      <c r="AI101" s="86" t="e">
        <f ca="true">+IF(AND(ISNUMBER(OFFSET('Sanitation Data'!$F$11,0,10*ROW('Sanitation Data'!F95))),'Data Summary'!CX101="Yes"),OFFSET('Sanitation Data'!$F$11,0,10*ROW('Sanitation Data'!F95)),NA())</f>
        <v>#N/A</v>
      </c>
      <c r="AJ101" s="86" t="e">
        <f ca="true">+IF(AND(ISNUMBER(OFFSET('Sanitation Data'!$F$12,0,10*ROW('Sanitation Data'!F95))),'Data Summary'!CY101="Yes"),OFFSET('Sanitation Data'!$F$12,0,10*ROW('Sanitation Data'!F95)),NA())</f>
        <v>#N/A</v>
      </c>
      <c r="AK101" s="86" t="e">
        <f ca="true">+IF(AND(ISNUMBER(OFFSET('Sanitation Data'!$G$4,0,10*ROW('Sanitation Data'!G95))),'Data Summary'!CZ101="Yes"),100-OFFSET('Sanitation Data'!$G$4,0,10*ROW('Sanitation Data'!G95)),NA())</f>
        <v>#N/A</v>
      </c>
      <c r="AL101" s="86" t="e">
        <f ca="true">+IF(AND(ISNUMBER(OFFSET('Sanitation Data'!$G$6,0,10*ROW('Sanitation Data'!G95))),'Data Summary'!DA101="Yes"),OFFSET('Sanitation Data'!$G$6,0,10*ROW('Sanitation Data'!G95)),NA())</f>
        <v>#N/A</v>
      </c>
      <c r="AM101" s="86" t="e">
        <f ca="true">+IF(AND(ISNUMBER(OFFSET('Sanitation Data'!$G$10,0,10*ROW('Sanitation Data'!G95))),'Data Summary'!DB101="Yes"),OFFSET('Sanitation Data'!$G$10,0,10*ROW('Sanitation Data'!G95)),NA())</f>
        <v>#N/A</v>
      </c>
      <c r="AN101" s="86" t="e">
        <f ca="true">+IF(AND(ISNUMBER(OFFSET('Sanitation Data'!$G$11,0,10*ROW('Sanitation Data'!G95))),'Data Summary'!DC101="Yes"),OFFSET('Sanitation Data'!$G$11,0,10*ROW('Sanitation Data'!G95)),NA())</f>
        <v>#N/A</v>
      </c>
      <c r="AO101" s="86" t="e">
        <f ca="true">+IF(AND(ISNUMBER(OFFSET('Sanitation Data'!$G$12,0,10*ROW('Sanitation Data'!G95))),'Data Summary'!DD101="Yes"),OFFSET('Sanitation Data'!$G$12,0,10*ROW('Sanitation Data'!G95)),NA())</f>
        <v>#N/A</v>
      </c>
      <c r="AP101" s="86" t="e">
        <f ca="true">+IF(AND(ISNUMBER(OFFSET('Sanitation Data'!$H$4,0,10*ROW('Sanitation Data'!H95))),'Data Summary'!DE101="Yes"),100-OFFSET('Sanitation Data'!$H$4,0,10*ROW('Sanitation Data'!H95)),NA())</f>
        <v>#N/A</v>
      </c>
      <c r="AQ101" s="86" t="e">
        <f ca="true">+IF(AND(ISNUMBER(OFFSET('Sanitation Data'!$H$6,0,10*ROW('Sanitation Data'!H95))),'Data Summary'!DF101="Yes"),OFFSET('Sanitation Data'!$H$6,0,10*ROW('Sanitation Data'!H95)),NA())</f>
        <v>#N/A</v>
      </c>
      <c r="AR101" s="86" t="e">
        <f ca="true">+IF(AND(ISNUMBER(OFFSET('Sanitation Data'!$H$10,0,10*ROW('Sanitation Data'!H95))),'Data Summary'!DG101="Yes"),OFFSET('Sanitation Data'!$H$10,0,10*ROW('Sanitation Data'!H95)),NA())</f>
        <v>#N/A</v>
      </c>
      <c r="AS101" s="86" t="e">
        <f ca="true">+IF(AND(ISNUMBER(OFFSET('Sanitation Data'!$H$11,0,10*ROW('Sanitation Data'!H95))),'Data Summary'!DH101="Yes"),OFFSET('Sanitation Data'!$H$11,0,10*ROW('Sanitation Data'!H95)),NA())</f>
        <v>#N/A</v>
      </c>
      <c r="AT101" s="86" t="e">
        <f ca="true">+IF(AND(ISNUMBER(OFFSET('Sanitation Data'!$H$12,0,10*ROW('Sanitation Data'!H95))),'Data Summary'!DI101="Yes"),OFFSET('Sanitation Data'!$H$12,0,10*ROW('Sanitation Data'!H95)),NA())</f>
        <v>#N/A</v>
      </c>
      <c r="AU101" s="86" t="e">
        <f ca="true">+IF(AND(ISNUMBER(OFFSET('Sanitation Data'!$I$4,0,10*ROW('Sanitation Data'!I95))),'Data Summary'!DJ101="Yes"),100-OFFSET('Sanitation Data'!$I$4,0,10*ROW('Sanitation Data'!I95)),NA())</f>
        <v>#N/A</v>
      </c>
      <c r="AV101" s="86" t="e">
        <f ca="true">+IF(AND(ISNUMBER(OFFSET('Sanitation Data'!$I$6,0,10*ROW('Sanitation Data'!I95))),'Data Summary'!DK101="Yes"),OFFSET('Sanitation Data'!$I$6,0,10*ROW('Sanitation Data'!I95)),NA())</f>
        <v>#N/A</v>
      </c>
      <c r="AW101" s="86" t="e">
        <f ca="true">+IF(AND(ISNUMBER(OFFSET('Sanitation Data'!$I$10,0,10*ROW('Sanitation Data'!I95))),'Data Summary'!DL101="Yes"),OFFSET('Sanitation Data'!$I$10,0,10*ROW('Sanitation Data'!I95)),NA())</f>
        <v>#N/A</v>
      </c>
      <c r="AX101" s="86" t="e">
        <f ca="true">+IF(AND(ISNUMBER(OFFSET('Sanitation Data'!$I$11,0,10*ROW('Sanitation Data'!I95))),'Data Summary'!DM101="Yes"),OFFSET('Sanitation Data'!$I$11,0,10*ROW('Sanitation Data'!I95)),NA())</f>
        <v>#N/A</v>
      </c>
      <c r="AY101" s="86" t="e">
        <f ca="true">+IF(AND(ISNUMBER(OFFSET('Sanitation Data'!$I$12,0,10*ROW('Sanitation Data'!I95))),'Data Summary'!DN101="Yes"),OFFSET('Sanitation Data'!$I$12,0,10*ROW('Sanitation Data'!I95)),NA())</f>
        <v>#N/A</v>
      </c>
      <c r="AZ101" s="87" t="e">
        <f ca="true">+IF(AND(ISNUMBER(OFFSET('Hygiene Data'!$D$5,0,10*ROW('Hygiene Data'!D95))),'Data Summary'!DO101="Yes"),OFFSET('Hygiene Data'!$D$5,0,10*ROW('Hygiene Data'!D95)),NA())</f>
        <v>#N/A</v>
      </c>
      <c r="BA101" s="87" t="e">
        <f ca="true">+IF(AND(ISNUMBER(OFFSET('Hygiene Data'!$D$7,0,10*ROW('Hygiene Data'!D95))),'Data Summary'!DP101="Yes"),OFFSET('Hygiene Data'!$D$7,0,10*ROW('Hygiene Data'!D95)),NA())</f>
        <v>#N/A</v>
      </c>
      <c r="BB101" s="87" t="e">
        <f ca="true">+IF(AND(ISNUMBER(OFFSET('Hygiene Data'!$D$9,0,10*ROW('Hygiene Data'!D95))),'Data Summary'!DQ101="Yes"),OFFSET('Hygiene Data'!$D$9,0,10*ROW('Hygiene Data'!D95)),NA())</f>
        <v>#N/A</v>
      </c>
      <c r="BC101" s="87" t="e">
        <f ca="true">+IF(AND(ISNUMBER(OFFSET('Hygiene Data'!$E$5,0,10*ROW('Hygiene Data'!E95))),'Data Summary'!DR101="Yes"),OFFSET('Hygiene Data'!$E$5,0,10*ROW('Hygiene Data'!E95)),NA())</f>
        <v>#N/A</v>
      </c>
      <c r="BD101" s="87" t="e">
        <f ca="true">+IF(AND(ISNUMBER(OFFSET('Hygiene Data'!$E$7,0,10*ROW('Hygiene Data'!E95))),'Data Summary'!DS101="Yes"),OFFSET('Hygiene Data'!$E$7,0,10*ROW('Hygiene Data'!E95)),NA())</f>
        <v>#N/A</v>
      </c>
      <c r="BE101" s="87" t="e">
        <f ca="true">+IF(AND(ISNUMBER(OFFSET('Hygiene Data'!$E$9,0,10*ROW('Hygiene Data'!E95))),'Data Summary'!DT101="Yes"),OFFSET('Hygiene Data'!$E$9,0,10*ROW('Hygiene Data'!E95)),NA())</f>
        <v>#N/A</v>
      </c>
      <c r="BF101" s="87" t="e">
        <f ca="true">+IF(AND(ISNUMBER(OFFSET('Hygiene Data'!$F$5,0,10*ROW('Hygiene Data'!F95))),'Data Summary'!DU101="Yes"),OFFSET('Hygiene Data'!$F$5,0,10*ROW('Hygiene Data'!F95)),NA())</f>
        <v>#N/A</v>
      </c>
      <c r="BG101" s="87" t="e">
        <f ca="true">+IF(AND(ISNUMBER(OFFSET('Hygiene Data'!$F$7,0,10*ROW('Hygiene Data'!F95))),'Data Summary'!DV101="Yes"),OFFSET('Hygiene Data'!$F$7,0,10*ROW('Hygiene Data'!F95)),NA())</f>
        <v>#N/A</v>
      </c>
      <c r="BH101" s="87" t="e">
        <f ca="true">+IF(AND(ISNUMBER(OFFSET('Hygiene Data'!$F$9,0,10*ROW('Hygiene Data'!F95))),'Data Summary'!DW101="Yes"),OFFSET('Hygiene Data'!$F$9,0,10*ROW('Hygiene Data'!F95)),NA())</f>
        <v>#N/A</v>
      </c>
      <c r="BI101" s="87" t="e">
        <f ca="true">+IF(AND(ISNUMBER(OFFSET('Hygiene Data'!$G$5,0,10*ROW('Hygiene Data'!G95))),'Data Summary'!DX101="Yes"),OFFSET('Hygiene Data'!$G$5,0,10*ROW('Hygiene Data'!G95)),NA())</f>
        <v>#N/A</v>
      </c>
      <c r="BJ101" s="87" t="e">
        <f ca="true">+IF(AND(ISNUMBER(OFFSET('Hygiene Data'!$G$7,0,10*ROW('Hygiene Data'!G95))),'Data Summary'!DY101="Yes"),OFFSET('Hygiene Data'!$G$7,0,10*ROW('Hygiene Data'!G95)),NA())</f>
        <v>#N/A</v>
      </c>
      <c r="BK101" s="87" t="e">
        <f ca="true">+IF(AND(ISNUMBER(OFFSET('Hygiene Data'!$G$9,0,10*ROW('Hygiene Data'!G95))),'Data Summary'!DZ101="Yes"),OFFSET('Hygiene Data'!$G$9,0,10*ROW('Hygiene Data'!G95)),NA())</f>
        <v>#N/A</v>
      </c>
      <c r="BL101" s="87" t="e">
        <f ca="true">+IF(AND(ISNUMBER(OFFSET('Hygiene Data'!$H$5,0,10*ROW('Hygiene Data'!H95))),'Data Summary'!EA101="Yes"),OFFSET('Hygiene Data'!$H$5,0,10*ROW('Hygiene Data'!H95)),NA())</f>
        <v>#N/A</v>
      </c>
      <c r="BM101" s="87" t="e">
        <f ca="true">+IF(AND(ISNUMBER(OFFSET('Hygiene Data'!$H$7,0,10*ROW('Hygiene Data'!H95))),'Data Summary'!EB101="Yes"),OFFSET('Hygiene Data'!$H$7,0,10*ROW('Hygiene Data'!H95)),NA())</f>
        <v>#N/A</v>
      </c>
      <c r="BN101" s="87" t="e">
        <f ca="true">+IF(AND(ISNUMBER(OFFSET('Hygiene Data'!$H$9,0,10*ROW('Hygiene Data'!H95))),'Data Summary'!EC101="Yes"),OFFSET('Hygiene Data'!$H$9,0,10*ROW('Hygiene Data'!H95)),NA())</f>
        <v>#N/A</v>
      </c>
      <c r="BO101" s="87" t="e">
        <f ca="true">+IF(AND(ISNUMBER(OFFSET('Hygiene Data'!$I$5,0,10*ROW('Hygiene Data'!I95))),'Data Summary'!ED101="Yes"),OFFSET('Hygiene Data'!$I$5,0,10*ROW('Hygiene Data'!I95)),NA())</f>
        <v>#N/A</v>
      </c>
      <c r="BP101" s="87" t="e">
        <f ca="true">+IF(AND(ISNUMBER(OFFSET('Hygiene Data'!$I$7,0,10*ROW('Hygiene Data'!I95))),'Data Summary'!EE101="Yes"),OFFSET('Hygiene Data'!$I$7,0,10*ROW('Hygiene Data'!I95)),NA())</f>
        <v>#N/A</v>
      </c>
      <c r="BQ101" s="87" t="e">
        <f ca="true">+IF(AND(ISNUMBER(OFFSET('Hygiene Data'!$I$9,0,10*ROW('Hygiene Data'!I95))),'Data Summary'!EF101="Yes"),OFFSET('Hygiene Data'!$I$9,0,10*ROW('Hygiene Data'!I95)),NA())</f>
        <v>#N/A</v>
      </c>
    </row>
    <row xmlns:x14ac="http://schemas.microsoft.com/office/spreadsheetml/2009/9/ac" r="102" x14ac:dyDescent="0.2">
      <c r="A102" s="319" t="e">
        <f ca="true">+RIGHT('Data Summary'!A102,LEN('Data Summary'!A102)-9)</f>
        <v>#VALUE!</v>
      </c>
      <c r="B102" s="32" t="str">
        <f ca="true">+IF(ISTEXT('Data Summary'!B102),'Data Summary'!B102,"")</f>
        <v/>
      </c>
      <c r="C102" s="318" t="e">
        <f ca="true">+VALUE('Data Summary'!C102)</f>
        <v>#VALUE!</v>
      </c>
      <c r="D102" s="85" t="e">
        <f ca="true">+IF(AND(ISNUMBER(OFFSET('Water Data'!$D$4,0,10*ROW('Water Data'!D96))),'Data Summary'!BS102="Yes"),100-OFFSET('Water Data'!$D$4,0,10*ROW('Water Data'!D96)),NA())</f>
        <v>#N/A</v>
      </c>
      <c r="E102" s="85" t="e">
        <f ca="true">+IF(AND(ISNUMBER(OFFSET('Water Data'!$D$6,0,10*ROW('Water Data'!D96))),'Data Summary'!BT102="Yes"),OFFSET('Water Data'!$D$6,0,10*ROW('Water Data'!D96)),NA())</f>
        <v>#N/A</v>
      </c>
      <c r="F102" s="85" t="e">
        <f ca="true">+IF(AND(ISNUMBER(OFFSET('Water Data'!$D$9,0,10*ROW('Water Data'!D96))),'Data Summary'!BU102="Yes"),OFFSET('Water Data'!$D$9,0,10*ROW('Water Data'!D96)),NA())</f>
        <v>#N/A</v>
      </c>
      <c r="G102" s="85" t="e">
        <f ca="true">+IF(AND(ISNUMBER(OFFSET('Water Data'!$E$4,0,10*ROW('Water Data'!E96))),'Data Summary'!BV102="Yes"),100-OFFSET('Water Data'!$E$4,0,10*ROW('Water Data'!E96)),NA())</f>
        <v>#N/A</v>
      </c>
      <c r="H102" s="85" t="e">
        <f ca="true">+IF(AND(ISNUMBER(OFFSET('Water Data'!$E$6,0,10*ROW('Water Data'!E96))),'Data Summary'!BW102="Yes"),OFFSET('Water Data'!$E$6,0,10*ROW('Water Data'!E96)),NA())</f>
        <v>#N/A</v>
      </c>
      <c r="I102" s="85" t="e">
        <f ca="true">+IF(AND(ISNUMBER(OFFSET('Water Data'!$E$9,0,10*ROW('Water Data'!E96))),'Data Summary'!BX102="Yes"),OFFSET('Water Data'!$E$9,0,10*ROW('Water Data'!E96)),NA())</f>
        <v>#N/A</v>
      </c>
      <c r="J102" s="85" t="e">
        <f ca="true">+IF(AND(ISNUMBER(OFFSET('Water Data'!$F$4,0,10*ROW('Water Data'!F96))),'Data Summary'!BY102="Yes"),100-OFFSET('Water Data'!$F$4,0,10*ROW('Water Data'!F96)),NA())</f>
        <v>#N/A</v>
      </c>
      <c r="K102" s="85" t="e">
        <f ca="true">+IF(AND(ISNUMBER(OFFSET('Water Data'!$F$6,0,10*ROW('Water Data'!F96))),'Data Summary'!BZ102="Yes"),OFFSET('Water Data'!$F$6,0,10*ROW('Water Data'!F96)),NA())</f>
        <v>#N/A</v>
      </c>
      <c r="L102" s="85" t="e">
        <f ca="true">+IF(AND(ISNUMBER(OFFSET('Water Data'!$F$9,0,10*ROW('Water Data'!F96))),'Data Summary'!CA102="Yes"),OFFSET('Water Data'!$F$9,0,10*ROW('Water Data'!F96)),NA())</f>
        <v>#N/A</v>
      </c>
      <c r="M102" s="85" t="e">
        <f ca="true">+IF(AND(ISNUMBER(OFFSET('Water Data'!$G$4,0,10*ROW('Water Data'!G96))),'Data Summary'!CB102="Yes"),100-OFFSET('Water Data'!$G$4,0,10*ROW('Water Data'!G96)),NA())</f>
        <v>#N/A</v>
      </c>
      <c r="N102" s="85" t="e">
        <f ca="true">+IF(AND(ISNUMBER(OFFSET('Water Data'!$G$6,0,10*ROW('Water Data'!G96))),'Data Summary'!CC102="Yes"),OFFSET('Water Data'!$G$6,0,10*ROW('Water Data'!G96)),NA())</f>
        <v>#N/A</v>
      </c>
      <c r="O102" s="85" t="e">
        <f ca="true">+IF(AND(ISNUMBER(OFFSET('Water Data'!$G$9,0,10*ROW('Water Data'!G96))),'Data Summary'!CD102="Yes"),OFFSET('Water Data'!$G$9,0,10*ROW('Water Data'!G96)),NA())</f>
        <v>#N/A</v>
      </c>
      <c r="P102" s="85" t="e">
        <f ca="true">+IF(AND(ISNUMBER(OFFSET('Water Data'!$H$4,0,10*ROW('Water Data'!H96))),'Data Summary'!CE102="Yes"),100-OFFSET('Water Data'!$H$4,0,10*ROW('Water Data'!H96)),NA())</f>
        <v>#N/A</v>
      </c>
      <c r="Q102" s="85" t="e">
        <f ca="true">+IF(AND(ISNUMBER(OFFSET('Water Data'!$H$6,0,10*ROW('Water Data'!H96))),'Data Summary'!CF102="Yes"),OFFSET('Water Data'!$H$6,0,10*ROW('Water Data'!H96)),NA())</f>
        <v>#N/A</v>
      </c>
      <c r="R102" s="85" t="e">
        <f ca="true">+IF(AND(ISNUMBER(OFFSET('Water Data'!$H$9,0,10*ROW('Water Data'!H96))),'Data Summary'!CG102="Yes"),OFFSET('Water Data'!$H$9,0,10*ROW('Water Data'!H96)),NA())</f>
        <v>#N/A</v>
      </c>
      <c r="S102" s="85" t="e">
        <f ca="true">+IF(AND(ISNUMBER(OFFSET('Water Data'!$I$4,0,10*ROW('Water Data'!I96))),'Data Summary'!CH102="Yes"),100-OFFSET('Water Data'!$I$4,0,10*ROW('Water Data'!I96)),NA())</f>
        <v>#N/A</v>
      </c>
      <c r="T102" s="85" t="e">
        <f ca="true">+IF(AND(ISNUMBER(OFFSET('Water Data'!$I$6,0,10*ROW('Water Data'!I96))),'Data Summary'!CI102="Yes"),OFFSET('Water Data'!$I$6,0,10*ROW('Water Data'!I96)),NA())</f>
        <v>#N/A</v>
      </c>
      <c r="U102" s="85" t="e">
        <f ca="true">+IF(AND(ISNUMBER(OFFSET('Water Data'!$I$9,0,10*ROW('Water Data'!I96))),'Data Summary'!CJ102="Yes"),OFFSET('Water Data'!$I$9,0,10*ROW('Water Data'!I96)),NA())</f>
        <v>#N/A</v>
      </c>
      <c r="V102" s="86" t="e">
        <f ca="true">+IF(AND(ISNUMBER(OFFSET('Sanitation Data'!$D$4,0,10*ROW('Sanitation Data'!D96))),'Data Summary'!CK102="Yes"),100-OFFSET('Sanitation Data'!$D$4,0,10*ROW('Sanitation Data'!D96)),NA())</f>
        <v>#N/A</v>
      </c>
      <c r="W102" s="86" t="e">
        <f ca="true">+IF(AND(ISNUMBER(OFFSET('Sanitation Data'!$D$6,0,10*ROW('Sanitation Data'!D96))),'Data Summary'!CL102="Yes"),OFFSET('Sanitation Data'!$D$6,0,10*ROW('Sanitation Data'!D96)),NA())</f>
        <v>#N/A</v>
      </c>
      <c r="X102" s="86" t="e">
        <f ca="true">+IF(AND(ISNUMBER(OFFSET('Sanitation Data'!$D$10,0,10*ROW('Sanitation Data'!D96))),'Data Summary'!CM102="Yes"),OFFSET('Sanitation Data'!$D$10,0,10*ROW('Sanitation Data'!D96)),NA())</f>
        <v>#N/A</v>
      </c>
      <c r="Y102" s="86" t="e">
        <f ca="true">+IF(AND(ISNUMBER(OFFSET('Sanitation Data'!$D$11,0,10*ROW('Sanitation Data'!D96))),'Data Summary'!CN102="Yes"),OFFSET('Sanitation Data'!$D$11,0,10*ROW('Sanitation Data'!D96)),NA())</f>
        <v>#N/A</v>
      </c>
      <c r="Z102" s="86" t="e">
        <f ca="true">+IF(AND(ISNUMBER(OFFSET('Sanitation Data'!$D$12,0,10*ROW('Sanitation Data'!D96))),'Data Summary'!CO102="Yes"),OFFSET('Sanitation Data'!$D$12,0,10*ROW('Sanitation Data'!D96)),NA())</f>
        <v>#N/A</v>
      </c>
      <c r="AA102" s="86" t="e">
        <f ca="true">+IF(AND(ISNUMBER(OFFSET('Sanitation Data'!$E$4,0,10*ROW('Sanitation Data'!E96))),'Data Summary'!CP102="Yes"),100-OFFSET('Sanitation Data'!$E$4,0,10*ROW('Sanitation Data'!E96)),NA())</f>
        <v>#N/A</v>
      </c>
      <c r="AB102" s="86" t="e">
        <f ca="true">+IF(AND(ISNUMBER(OFFSET('Sanitation Data'!$E$6,0,10*ROW('Sanitation Data'!E96))),'Data Summary'!CQ102="Yes"),OFFSET('Sanitation Data'!$E$6,0,10*ROW('Sanitation Data'!E96)),NA())</f>
        <v>#N/A</v>
      </c>
      <c r="AC102" s="86" t="e">
        <f ca="true">+IF(AND(ISNUMBER(OFFSET('Sanitation Data'!$E$10,0,10*ROW('Sanitation Data'!E96))),'Data Summary'!CR102="Yes"),OFFSET('Sanitation Data'!$E$10,0,10*ROW('Sanitation Data'!E96)),NA())</f>
        <v>#N/A</v>
      </c>
      <c r="AD102" s="86" t="e">
        <f ca="true">+IF(AND(ISNUMBER(OFFSET('Sanitation Data'!$E$11,0,10*ROW('Sanitation Data'!E96))),'Data Summary'!CS102="Yes"),OFFSET('Sanitation Data'!$E$11,0,10*ROW('Sanitation Data'!E96)),NA())</f>
        <v>#N/A</v>
      </c>
      <c r="AE102" s="86" t="e">
        <f ca="true">+IF(AND(ISNUMBER(OFFSET('Sanitation Data'!$E$12,0,10*ROW('Sanitation Data'!E96))),'Data Summary'!CT102="Yes"),OFFSET('Sanitation Data'!$E$12,0,10*ROW('Sanitation Data'!E96)),NA())</f>
        <v>#N/A</v>
      </c>
      <c r="AF102" s="86" t="e">
        <f ca="true">+IF(AND(ISNUMBER(OFFSET('Sanitation Data'!$F$4,0,10*ROW('Sanitation Data'!F96))),'Data Summary'!CU102="Yes"),100-OFFSET('Sanitation Data'!$F$4,0,10*ROW('Sanitation Data'!F96)),NA())</f>
        <v>#N/A</v>
      </c>
      <c r="AG102" s="86" t="e">
        <f ca="true">+IF(AND(ISNUMBER(OFFSET('Sanitation Data'!$F$6,0,10*ROW('Sanitation Data'!F96))),'Data Summary'!CV102="Yes"),OFFSET('Sanitation Data'!$F$6,0,10*ROW('Sanitation Data'!F96)),NA())</f>
        <v>#N/A</v>
      </c>
      <c r="AH102" s="86" t="e">
        <f ca="true">+IF(AND(ISNUMBER(OFFSET('Sanitation Data'!$F$10,0,10*ROW('Sanitation Data'!F96))),'Data Summary'!CW102="Yes"),OFFSET('Sanitation Data'!$F$10,0,10*ROW('Sanitation Data'!F96)),NA())</f>
        <v>#N/A</v>
      </c>
      <c r="AI102" s="86" t="e">
        <f ca="true">+IF(AND(ISNUMBER(OFFSET('Sanitation Data'!$F$11,0,10*ROW('Sanitation Data'!F96))),'Data Summary'!CX102="Yes"),OFFSET('Sanitation Data'!$F$11,0,10*ROW('Sanitation Data'!F96)),NA())</f>
        <v>#N/A</v>
      </c>
      <c r="AJ102" s="86" t="e">
        <f ca="true">+IF(AND(ISNUMBER(OFFSET('Sanitation Data'!$F$12,0,10*ROW('Sanitation Data'!F96))),'Data Summary'!CY102="Yes"),OFFSET('Sanitation Data'!$F$12,0,10*ROW('Sanitation Data'!F96)),NA())</f>
        <v>#N/A</v>
      </c>
      <c r="AK102" s="86" t="e">
        <f ca="true">+IF(AND(ISNUMBER(OFFSET('Sanitation Data'!$G$4,0,10*ROW('Sanitation Data'!G96))),'Data Summary'!CZ102="Yes"),100-OFFSET('Sanitation Data'!$G$4,0,10*ROW('Sanitation Data'!G96)),NA())</f>
        <v>#N/A</v>
      </c>
      <c r="AL102" s="86" t="e">
        <f ca="true">+IF(AND(ISNUMBER(OFFSET('Sanitation Data'!$G$6,0,10*ROW('Sanitation Data'!G96))),'Data Summary'!DA102="Yes"),OFFSET('Sanitation Data'!$G$6,0,10*ROW('Sanitation Data'!G96)),NA())</f>
        <v>#N/A</v>
      </c>
      <c r="AM102" s="86" t="e">
        <f ca="true">+IF(AND(ISNUMBER(OFFSET('Sanitation Data'!$G$10,0,10*ROW('Sanitation Data'!G96))),'Data Summary'!DB102="Yes"),OFFSET('Sanitation Data'!$G$10,0,10*ROW('Sanitation Data'!G96)),NA())</f>
        <v>#N/A</v>
      </c>
      <c r="AN102" s="86" t="e">
        <f ca="true">+IF(AND(ISNUMBER(OFFSET('Sanitation Data'!$G$11,0,10*ROW('Sanitation Data'!G96))),'Data Summary'!DC102="Yes"),OFFSET('Sanitation Data'!$G$11,0,10*ROW('Sanitation Data'!G96)),NA())</f>
        <v>#N/A</v>
      </c>
      <c r="AO102" s="86" t="e">
        <f ca="true">+IF(AND(ISNUMBER(OFFSET('Sanitation Data'!$G$12,0,10*ROW('Sanitation Data'!G96))),'Data Summary'!DD102="Yes"),OFFSET('Sanitation Data'!$G$12,0,10*ROW('Sanitation Data'!G96)),NA())</f>
        <v>#N/A</v>
      </c>
      <c r="AP102" s="86" t="e">
        <f ca="true">+IF(AND(ISNUMBER(OFFSET('Sanitation Data'!$H$4,0,10*ROW('Sanitation Data'!H96))),'Data Summary'!DE102="Yes"),100-OFFSET('Sanitation Data'!$H$4,0,10*ROW('Sanitation Data'!H96)),NA())</f>
        <v>#N/A</v>
      </c>
      <c r="AQ102" s="86" t="e">
        <f ca="true">+IF(AND(ISNUMBER(OFFSET('Sanitation Data'!$H$6,0,10*ROW('Sanitation Data'!H96))),'Data Summary'!DF102="Yes"),OFFSET('Sanitation Data'!$H$6,0,10*ROW('Sanitation Data'!H96)),NA())</f>
        <v>#N/A</v>
      </c>
      <c r="AR102" s="86" t="e">
        <f ca="true">+IF(AND(ISNUMBER(OFFSET('Sanitation Data'!$H$10,0,10*ROW('Sanitation Data'!H96))),'Data Summary'!DG102="Yes"),OFFSET('Sanitation Data'!$H$10,0,10*ROW('Sanitation Data'!H96)),NA())</f>
        <v>#N/A</v>
      </c>
      <c r="AS102" s="86" t="e">
        <f ca="true">+IF(AND(ISNUMBER(OFFSET('Sanitation Data'!$H$11,0,10*ROW('Sanitation Data'!H96))),'Data Summary'!DH102="Yes"),OFFSET('Sanitation Data'!$H$11,0,10*ROW('Sanitation Data'!H96)),NA())</f>
        <v>#N/A</v>
      </c>
      <c r="AT102" s="86" t="e">
        <f ca="true">+IF(AND(ISNUMBER(OFFSET('Sanitation Data'!$H$12,0,10*ROW('Sanitation Data'!H96))),'Data Summary'!DI102="Yes"),OFFSET('Sanitation Data'!$H$12,0,10*ROW('Sanitation Data'!H96)),NA())</f>
        <v>#N/A</v>
      </c>
      <c r="AU102" s="86" t="e">
        <f ca="true">+IF(AND(ISNUMBER(OFFSET('Sanitation Data'!$I$4,0,10*ROW('Sanitation Data'!I96))),'Data Summary'!DJ102="Yes"),100-OFFSET('Sanitation Data'!$I$4,0,10*ROW('Sanitation Data'!I96)),NA())</f>
        <v>#N/A</v>
      </c>
      <c r="AV102" s="86" t="e">
        <f ca="true">+IF(AND(ISNUMBER(OFFSET('Sanitation Data'!$I$6,0,10*ROW('Sanitation Data'!I96))),'Data Summary'!DK102="Yes"),OFFSET('Sanitation Data'!$I$6,0,10*ROW('Sanitation Data'!I96)),NA())</f>
        <v>#N/A</v>
      </c>
      <c r="AW102" s="86" t="e">
        <f ca="true">+IF(AND(ISNUMBER(OFFSET('Sanitation Data'!$I$10,0,10*ROW('Sanitation Data'!I96))),'Data Summary'!DL102="Yes"),OFFSET('Sanitation Data'!$I$10,0,10*ROW('Sanitation Data'!I96)),NA())</f>
        <v>#N/A</v>
      </c>
      <c r="AX102" s="86" t="e">
        <f ca="true">+IF(AND(ISNUMBER(OFFSET('Sanitation Data'!$I$11,0,10*ROW('Sanitation Data'!I96))),'Data Summary'!DM102="Yes"),OFFSET('Sanitation Data'!$I$11,0,10*ROW('Sanitation Data'!I96)),NA())</f>
        <v>#N/A</v>
      </c>
      <c r="AY102" s="86" t="e">
        <f ca="true">+IF(AND(ISNUMBER(OFFSET('Sanitation Data'!$I$12,0,10*ROW('Sanitation Data'!I96))),'Data Summary'!DN102="Yes"),OFFSET('Sanitation Data'!$I$12,0,10*ROW('Sanitation Data'!I96)),NA())</f>
        <v>#N/A</v>
      </c>
      <c r="AZ102" s="87" t="e">
        <f ca="true">+IF(AND(ISNUMBER(OFFSET('Hygiene Data'!$D$5,0,10*ROW('Hygiene Data'!D96))),'Data Summary'!DO102="Yes"),OFFSET('Hygiene Data'!$D$5,0,10*ROW('Hygiene Data'!D96)),NA())</f>
        <v>#N/A</v>
      </c>
      <c r="BA102" s="87" t="e">
        <f ca="true">+IF(AND(ISNUMBER(OFFSET('Hygiene Data'!$D$7,0,10*ROW('Hygiene Data'!D96))),'Data Summary'!DP102="Yes"),OFFSET('Hygiene Data'!$D$7,0,10*ROW('Hygiene Data'!D96)),NA())</f>
        <v>#N/A</v>
      </c>
      <c r="BB102" s="87" t="e">
        <f ca="true">+IF(AND(ISNUMBER(OFFSET('Hygiene Data'!$D$9,0,10*ROW('Hygiene Data'!D96))),'Data Summary'!DQ102="Yes"),OFFSET('Hygiene Data'!$D$9,0,10*ROW('Hygiene Data'!D96)),NA())</f>
        <v>#N/A</v>
      </c>
      <c r="BC102" s="87" t="e">
        <f ca="true">+IF(AND(ISNUMBER(OFFSET('Hygiene Data'!$E$5,0,10*ROW('Hygiene Data'!E96))),'Data Summary'!DR102="Yes"),OFFSET('Hygiene Data'!$E$5,0,10*ROW('Hygiene Data'!E96)),NA())</f>
        <v>#N/A</v>
      </c>
      <c r="BD102" s="87" t="e">
        <f ca="true">+IF(AND(ISNUMBER(OFFSET('Hygiene Data'!$E$7,0,10*ROW('Hygiene Data'!E96))),'Data Summary'!DS102="Yes"),OFFSET('Hygiene Data'!$E$7,0,10*ROW('Hygiene Data'!E96)),NA())</f>
        <v>#N/A</v>
      </c>
      <c r="BE102" s="87" t="e">
        <f ca="true">+IF(AND(ISNUMBER(OFFSET('Hygiene Data'!$E$9,0,10*ROW('Hygiene Data'!E96))),'Data Summary'!DT102="Yes"),OFFSET('Hygiene Data'!$E$9,0,10*ROW('Hygiene Data'!E96)),NA())</f>
        <v>#N/A</v>
      </c>
      <c r="BF102" s="87" t="e">
        <f ca="true">+IF(AND(ISNUMBER(OFFSET('Hygiene Data'!$F$5,0,10*ROW('Hygiene Data'!F96))),'Data Summary'!DU102="Yes"),OFFSET('Hygiene Data'!$F$5,0,10*ROW('Hygiene Data'!F96)),NA())</f>
        <v>#N/A</v>
      </c>
      <c r="BG102" s="87" t="e">
        <f ca="true">+IF(AND(ISNUMBER(OFFSET('Hygiene Data'!$F$7,0,10*ROW('Hygiene Data'!F96))),'Data Summary'!DV102="Yes"),OFFSET('Hygiene Data'!$F$7,0,10*ROW('Hygiene Data'!F96)),NA())</f>
        <v>#N/A</v>
      </c>
      <c r="BH102" s="87" t="e">
        <f ca="true">+IF(AND(ISNUMBER(OFFSET('Hygiene Data'!$F$9,0,10*ROW('Hygiene Data'!F96))),'Data Summary'!DW102="Yes"),OFFSET('Hygiene Data'!$F$9,0,10*ROW('Hygiene Data'!F96)),NA())</f>
        <v>#N/A</v>
      </c>
      <c r="BI102" s="87" t="e">
        <f ca="true">+IF(AND(ISNUMBER(OFFSET('Hygiene Data'!$G$5,0,10*ROW('Hygiene Data'!G96))),'Data Summary'!DX102="Yes"),OFFSET('Hygiene Data'!$G$5,0,10*ROW('Hygiene Data'!G96)),NA())</f>
        <v>#N/A</v>
      </c>
      <c r="BJ102" s="87" t="e">
        <f ca="true">+IF(AND(ISNUMBER(OFFSET('Hygiene Data'!$G$7,0,10*ROW('Hygiene Data'!G96))),'Data Summary'!DY102="Yes"),OFFSET('Hygiene Data'!$G$7,0,10*ROW('Hygiene Data'!G96)),NA())</f>
        <v>#N/A</v>
      </c>
      <c r="BK102" s="87" t="e">
        <f ca="true">+IF(AND(ISNUMBER(OFFSET('Hygiene Data'!$G$9,0,10*ROW('Hygiene Data'!G96))),'Data Summary'!DZ102="Yes"),OFFSET('Hygiene Data'!$G$9,0,10*ROW('Hygiene Data'!G96)),NA())</f>
        <v>#N/A</v>
      </c>
      <c r="BL102" s="87" t="e">
        <f ca="true">+IF(AND(ISNUMBER(OFFSET('Hygiene Data'!$H$5,0,10*ROW('Hygiene Data'!H96))),'Data Summary'!EA102="Yes"),OFFSET('Hygiene Data'!$H$5,0,10*ROW('Hygiene Data'!H96)),NA())</f>
        <v>#N/A</v>
      </c>
      <c r="BM102" s="87" t="e">
        <f ca="true">+IF(AND(ISNUMBER(OFFSET('Hygiene Data'!$H$7,0,10*ROW('Hygiene Data'!H96))),'Data Summary'!EB102="Yes"),OFFSET('Hygiene Data'!$H$7,0,10*ROW('Hygiene Data'!H96)),NA())</f>
        <v>#N/A</v>
      </c>
      <c r="BN102" s="87" t="e">
        <f ca="true">+IF(AND(ISNUMBER(OFFSET('Hygiene Data'!$H$9,0,10*ROW('Hygiene Data'!H96))),'Data Summary'!EC102="Yes"),OFFSET('Hygiene Data'!$H$9,0,10*ROW('Hygiene Data'!H96)),NA())</f>
        <v>#N/A</v>
      </c>
      <c r="BO102" s="87" t="e">
        <f ca="true">+IF(AND(ISNUMBER(OFFSET('Hygiene Data'!$I$5,0,10*ROW('Hygiene Data'!I96))),'Data Summary'!ED102="Yes"),OFFSET('Hygiene Data'!$I$5,0,10*ROW('Hygiene Data'!I96)),NA())</f>
        <v>#N/A</v>
      </c>
      <c r="BP102" s="87" t="e">
        <f ca="true">+IF(AND(ISNUMBER(OFFSET('Hygiene Data'!$I$7,0,10*ROW('Hygiene Data'!I96))),'Data Summary'!EE102="Yes"),OFFSET('Hygiene Data'!$I$7,0,10*ROW('Hygiene Data'!I96)),NA())</f>
        <v>#N/A</v>
      </c>
      <c r="BQ102" s="87" t="e">
        <f ca="true">+IF(AND(ISNUMBER(OFFSET('Hygiene Data'!$I$9,0,10*ROW('Hygiene Data'!I96))),'Data Summary'!EF102="Yes"),OFFSET('Hygiene Data'!$I$9,0,10*ROW('Hygiene Data'!I96)),NA())</f>
        <v>#N/A</v>
      </c>
    </row>
    <row xmlns:x14ac="http://schemas.microsoft.com/office/spreadsheetml/2009/9/ac" r="103" x14ac:dyDescent="0.2">
      <c r="A103" s="319" t="e">
        <f ca="true">+RIGHT('Data Summary'!A103,LEN('Data Summary'!A103)-9)</f>
        <v>#VALUE!</v>
      </c>
      <c r="B103" s="32" t="str">
        <f ca="true">+IF(ISTEXT('Data Summary'!B103),'Data Summary'!B103,"")</f>
        <v/>
      </c>
      <c r="C103" s="318" t="e">
        <f ca="true">+VALUE('Data Summary'!C103)</f>
        <v>#VALUE!</v>
      </c>
      <c r="D103" s="85" t="e">
        <f ca="true">+IF(AND(ISNUMBER(OFFSET('Water Data'!$D$4,0,10*ROW('Water Data'!D97))),'Data Summary'!BS103="Yes"),100-OFFSET('Water Data'!$D$4,0,10*ROW('Water Data'!D97)),NA())</f>
        <v>#N/A</v>
      </c>
      <c r="E103" s="85" t="e">
        <f ca="true">+IF(AND(ISNUMBER(OFFSET('Water Data'!$D$6,0,10*ROW('Water Data'!D97))),'Data Summary'!BT103="Yes"),OFFSET('Water Data'!$D$6,0,10*ROW('Water Data'!D97)),NA())</f>
        <v>#N/A</v>
      </c>
      <c r="F103" s="85" t="e">
        <f ca="true">+IF(AND(ISNUMBER(OFFSET('Water Data'!$D$9,0,10*ROW('Water Data'!D97))),'Data Summary'!BU103="Yes"),OFFSET('Water Data'!$D$9,0,10*ROW('Water Data'!D97)),NA())</f>
        <v>#N/A</v>
      </c>
      <c r="G103" s="85" t="e">
        <f ca="true">+IF(AND(ISNUMBER(OFFSET('Water Data'!$E$4,0,10*ROW('Water Data'!E97))),'Data Summary'!BV103="Yes"),100-OFFSET('Water Data'!$E$4,0,10*ROW('Water Data'!E97)),NA())</f>
        <v>#N/A</v>
      </c>
      <c r="H103" s="85" t="e">
        <f ca="true">+IF(AND(ISNUMBER(OFFSET('Water Data'!$E$6,0,10*ROW('Water Data'!E97))),'Data Summary'!BW103="Yes"),OFFSET('Water Data'!$E$6,0,10*ROW('Water Data'!E97)),NA())</f>
        <v>#N/A</v>
      </c>
      <c r="I103" s="85" t="e">
        <f ca="true">+IF(AND(ISNUMBER(OFFSET('Water Data'!$E$9,0,10*ROW('Water Data'!E97))),'Data Summary'!BX103="Yes"),OFFSET('Water Data'!$E$9,0,10*ROW('Water Data'!E97)),NA())</f>
        <v>#N/A</v>
      </c>
      <c r="J103" s="85" t="e">
        <f ca="true">+IF(AND(ISNUMBER(OFFSET('Water Data'!$F$4,0,10*ROW('Water Data'!F97))),'Data Summary'!BY103="Yes"),100-OFFSET('Water Data'!$F$4,0,10*ROW('Water Data'!F97)),NA())</f>
        <v>#N/A</v>
      </c>
      <c r="K103" s="85" t="e">
        <f ca="true">+IF(AND(ISNUMBER(OFFSET('Water Data'!$F$6,0,10*ROW('Water Data'!F97))),'Data Summary'!BZ103="Yes"),OFFSET('Water Data'!$F$6,0,10*ROW('Water Data'!F97)),NA())</f>
        <v>#N/A</v>
      </c>
      <c r="L103" s="85" t="e">
        <f ca="true">+IF(AND(ISNUMBER(OFFSET('Water Data'!$F$9,0,10*ROW('Water Data'!F97))),'Data Summary'!CA103="Yes"),OFFSET('Water Data'!$F$9,0,10*ROW('Water Data'!F97)),NA())</f>
        <v>#N/A</v>
      </c>
      <c r="M103" s="85" t="e">
        <f ca="true">+IF(AND(ISNUMBER(OFFSET('Water Data'!$G$4,0,10*ROW('Water Data'!G97))),'Data Summary'!CB103="Yes"),100-OFFSET('Water Data'!$G$4,0,10*ROW('Water Data'!G97)),NA())</f>
        <v>#N/A</v>
      </c>
      <c r="N103" s="85" t="e">
        <f ca="true">+IF(AND(ISNUMBER(OFFSET('Water Data'!$G$6,0,10*ROW('Water Data'!G97))),'Data Summary'!CC103="Yes"),OFFSET('Water Data'!$G$6,0,10*ROW('Water Data'!G97)),NA())</f>
        <v>#N/A</v>
      </c>
      <c r="O103" s="85" t="e">
        <f ca="true">+IF(AND(ISNUMBER(OFFSET('Water Data'!$G$9,0,10*ROW('Water Data'!G97))),'Data Summary'!CD103="Yes"),OFFSET('Water Data'!$G$9,0,10*ROW('Water Data'!G97)),NA())</f>
        <v>#N/A</v>
      </c>
      <c r="P103" s="85" t="e">
        <f ca="true">+IF(AND(ISNUMBER(OFFSET('Water Data'!$H$4,0,10*ROW('Water Data'!H97))),'Data Summary'!CE103="Yes"),100-OFFSET('Water Data'!$H$4,0,10*ROW('Water Data'!H97)),NA())</f>
        <v>#N/A</v>
      </c>
      <c r="Q103" s="85" t="e">
        <f ca="true">+IF(AND(ISNUMBER(OFFSET('Water Data'!$H$6,0,10*ROW('Water Data'!H97))),'Data Summary'!CF103="Yes"),OFFSET('Water Data'!$H$6,0,10*ROW('Water Data'!H97)),NA())</f>
        <v>#N/A</v>
      </c>
      <c r="R103" s="85" t="e">
        <f ca="true">+IF(AND(ISNUMBER(OFFSET('Water Data'!$H$9,0,10*ROW('Water Data'!H97))),'Data Summary'!CG103="Yes"),OFFSET('Water Data'!$H$9,0,10*ROW('Water Data'!H97)),NA())</f>
        <v>#N/A</v>
      </c>
      <c r="S103" s="85" t="e">
        <f ca="true">+IF(AND(ISNUMBER(OFFSET('Water Data'!$I$4,0,10*ROW('Water Data'!I97))),'Data Summary'!CH103="Yes"),100-OFFSET('Water Data'!$I$4,0,10*ROW('Water Data'!I97)),NA())</f>
        <v>#N/A</v>
      </c>
      <c r="T103" s="85" t="e">
        <f ca="true">+IF(AND(ISNUMBER(OFFSET('Water Data'!$I$6,0,10*ROW('Water Data'!I97))),'Data Summary'!CI103="Yes"),OFFSET('Water Data'!$I$6,0,10*ROW('Water Data'!I97)),NA())</f>
        <v>#N/A</v>
      </c>
      <c r="U103" s="85" t="e">
        <f ca="true">+IF(AND(ISNUMBER(OFFSET('Water Data'!$I$9,0,10*ROW('Water Data'!I97))),'Data Summary'!CJ103="Yes"),OFFSET('Water Data'!$I$9,0,10*ROW('Water Data'!I97)),NA())</f>
        <v>#N/A</v>
      </c>
      <c r="V103" s="86" t="e">
        <f ca="true">+IF(AND(ISNUMBER(OFFSET('Sanitation Data'!$D$4,0,10*ROW('Sanitation Data'!D97))),'Data Summary'!CK103="Yes"),100-OFFSET('Sanitation Data'!$D$4,0,10*ROW('Sanitation Data'!D97)),NA())</f>
        <v>#N/A</v>
      </c>
      <c r="W103" s="86" t="e">
        <f ca="true">+IF(AND(ISNUMBER(OFFSET('Sanitation Data'!$D$6,0,10*ROW('Sanitation Data'!D97))),'Data Summary'!CL103="Yes"),OFFSET('Sanitation Data'!$D$6,0,10*ROW('Sanitation Data'!D97)),NA())</f>
        <v>#N/A</v>
      </c>
      <c r="X103" s="86" t="e">
        <f ca="true">+IF(AND(ISNUMBER(OFFSET('Sanitation Data'!$D$10,0,10*ROW('Sanitation Data'!D97))),'Data Summary'!CM103="Yes"),OFFSET('Sanitation Data'!$D$10,0,10*ROW('Sanitation Data'!D97)),NA())</f>
        <v>#N/A</v>
      </c>
      <c r="Y103" s="86" t="e">
        <f ca="true">+IF(AND(ISNUMBER(OFFSET('Sanitation Data'!$D$11,0,10*ROW('Sanitation Data'!D97))),'Data Summary'!CN103="Yes"),OFFSET('Sanitation Data'!$D$11,0,10*ROW('Sanitation Data'!D97)),NA())</f>
        <v>#N/A</v>
      </c>
      <c r="Z103" s="86" t="e">
        <f ca="true">+IF(AND(ISNUMBER(OFFSET('Sanitation Data'!$D$12,0,10*ROW('Sanitation Data'!D97))),'Data Summary'!CO103="Yes"),OFFSET('Sanitation Data'!$D$12,0,10*ROW('Sanitation Data'!D97)),NA())</f>
        <v>#N/A</v>
      </c>
      <c r="AA103" s="86" t="e">
        <f ca="true">+IF(AND(ISNUMBER(OFFSET('Sanitation Data'!$E$4,0,10*ROW('Sanitation Data'!E97))),'Data Summary'!CP103="Yes"),100-OFFSET('Sanitation Data'!$E$4,0,10*ROW('Sanitation Data'!E97)),NA())</f>
        <v>#N/A</v>
      </c>
      <c r="AB103" s="86" t="e">
        <f ca="true">+IF(AND(ISNUMBER(OFFSET('Sanitation Data'!$E$6,0,10*ROW('Sanitation Data'!E97))),'Data Summary'!CQ103="Yes"),OFFSET('Sanitation Data'!$E$6,0,10*ROW('Sanitation Data'!E97)),NA())</f>
        <v>#N/A</v>
      </c>
      <c r="AC103" s="86" t="e">
        <f ca="true">+IF(AND(ISNUMBER(OFFSET('Sanitation Data'!$E$10,0,10*ROW('Sanitation Data'!E97))),'Data Summary'!CR103="Yes"),OFFSET('Sanitation Data'!$E$10,0,10*ROW('Sanitation Data'!E97)),NA())</f>
        <v>#N/A</v>
      </c>
      <c r="AD103" s="86" t="e">
        <f ca="true">+IF(AND(ISNUMBER(OFFSET('Sanitation Data'!$E$11,0,10*ROW('Sanitation Data'!E97))),'Data Summary'!CS103="Yes"),OFFSET('Sanitation Data'!$E$11,0,10*ROW('Sanitation Data'!E97)),NA())</f>
        <v>#N/A</v>
      </c>
      <c r="AE103" s="86" t="e">
        <f ca="true">+IF(AND(ISNUMBER(OFFSET('Sanitation Data'!$E$12,0,10*ROW('Sanitation Data'!E97))),'Data Summary'!CT103="Yes"),OFFSET('Sanitation Data'!$E$12,0,10*ROW('Sanitation Data'!E97)),NA())</f>
        <v>#N/A</v>
      </c>
      <c r="AF103" s="86" t="e">
        <f ca="true">+IF(AND(ISNUMBER(OFFSET('Sanitation Data'!$F$4,0,10*ROW('Sanitation Data'!F97))),'Data Summary'!CU103="Yes"),100-OFFSET('Sanitation Data'!$F$4,0,10*ROW('Sanitation Data'!F97)),NA())</f>
        <v>#N/A</v>
      </c>
      <c r="AG103" s="86" t="e">
        <f ca="true">+IF(AND(ISNUMBER(OFFSET('Sanitation Data'!$F$6,0,10*ROW('Sanitation Data'!F97))),'Data Summary'!CV103="Yes"),OFFSET('Sanitation Data'!$F$6,0,10*ROW('Sanitation Data'!F97)),NA())</f>
        <v>#N/A</v>
      </c>
      <c r="AH103" s="86" t="e">
        <f ca="true">+IF(AND(ISNUMBER(OFFSET('Sanitation Data'!$F$10,0,10*ROW('Sanitation Data'!F97))),'Data Summary'!CW103="Yes"),OFFSET('Sanitation Data'!$F$10,0,10*ROW('Sanitation Data'!F97)),NA())</f>
        <v>#N/A</v>
      </c>
      <c r="AI103" s="86" t="e">
        <f ca="true">+IF(AND(ISNUMBER(OFFSET('Sanitation Data'!$F$11,0,10*ROW('Sanitation Data'!F97))),'Data Summary'!CX103="Yes"),OFFSET('Sanitation Data'!$F$11,0,10*ROW('Sanitation Data'!F97)),NA())</f>
        <v>#N/A</v>
      </c>
      <c r="AJ103" s="86" t="e">
        <f ca="true">+IF(AND(ISNUMBER(OFFSET('Sanitation Data'!$F$12,0,10*ROW('Sanitation Data'!F97))),'Data Summary'!CY103="Yes"),OFFSET('Sanitation Data'!$F$12,0,10*ROW('Sanitation Data'!F97)),NA())</f>
        <v>#N/A</v>
      </c>
      <c r="AK103" s="86" t="e">
        <f ca="true">+IF(AND(ISNUMBER(OFFSET('Sanitation Data'!$G$4,0,10*ROW('Sanitation Data'!G97))),'Data Summary'!CZ103="Yes"),100-OFFSET('Sanitation Data'!$G$4,0,10*ROW('Sanitation Data'!G97)),NA())</f>
        <v>#N/A</v>
      </c>
      <c r="AL103" s="86" t="e">
        <f ca="true">+IF(AND(ISNUMBER(OFFSET('Sanitation Data'!$G$6,0,10*ROW('Sanitation Data'!G97))),'Data Summary'!DA103="Yes"),OFFSET('Sanitation Data'!$G$6,0,10*ROW('Sanitation Data'!G97)),NA())</f>
        <v>#N/A</v>
      </c>
      <c r="AM103" s="86" t="e">
        <f ca="true">+IF(AND(ISNUMBER(OFFSET('Sanitation Data'!$G$10,0,10*ROW('Sanitation Data'!G97))),'Data Summary'!DB103="Yes"),OFFSET('Sanitation Data'!$G$10,0,10*ROW('Sanitation Data'!G97)),NA())</f>
        <v>#N/A</v>
      </c>
      <c r="AN103" s="86" t="e">
        <f ca="true">+IF(AND(ISNUMBER(OFFSET('Sanitation Data'!$G$11,0,10*ROW('Sanitation Data'!G97))),'Data Summary'!DC103="Yes"),OFFSET('Sanitation Data'!$G$11,0,10*ROW('Sanitation Data'!G97)),NA())</f>
        <v>#N/A</v>
      </c>
      <c r="AO103" s="86" t="e">
        <f ca="true">+IF(AND(ISNUMBER(OFFSET('Sanitation Data'!$G$12,0,10*ROW('Sanitation Data'!G97))),'Data Summary'!DD103="Yes"),OFFSET('Sanitation Data'!$G$12,0,10*ROW('Sanitation Data'!G97)),NA())</f>
        <v>#N/A</v>
      </c>
      <c r="AP103" s="86" t="e">
        <f ca="true">+IF(AND(ISNUMBER(OFFSET('Sanitation Data'!$H$4,0,10*ROW('Sanitation Data'!H97))),'Data Summary'!DE103="Yes"),100-OFFSET('Sanitation Data'!$H$4,0,10*ROW('Sanitation Data'!H97)),NA())</f>
        <v>#N/A</v>
      </c>
      <c r="AQ103" s="86" t="e">
        <f ca="true">+IF(AND(ISNUMBER(OFFSET('Sanitation Data'!$H$6,0,10*ROW('Sanitation Data'!H97))),'Data Summary'!DF103="Yes"),OFFSET('Sanitation Data'!$H$6,0,10*ROW('Sanitation Data'!H97)),NA())</f>
        <v>#N/A</v>
      </c>
      <c r="AR103" s="86" t="e">
        <f ca="true">+IF(AND(ISNUMBER(OFFSET('Sanitation Data'!$H$10,0,10*ROW('Sanitation Data'!H97))),'Data Summary'!DG103="Yes"),OFFSET('Sanitation Data'!$H$10,0,10*ROW('Sanitation Data'!H97)),NA())</f>
        <v>#N/A</v>
      </c>
      <c r="AS103" s="86" t="e">
        <f ca="true">+IF(AND(ISNUMBER(OFFSET('Sanitation Data'!$H$11,0,10*ROW('Sanitation Data'!H97))),'Data Summary'!DH103="Yes"),OFFSET('Sanitation Data'!$H$11,0,10*ROW('Sanitation Data'!H97)),NA())</f>
        <v>#N/A</v>
      </c>
      <c r="AT103" s="86" t="e">
        <f ca="true">+IF(AND(ISNUMBER(OFFSET('Sanitation Data'!$H$12,0,10*ROW('Sanitation Data'!H97))),'Data Summary'!DI103="Yes"),OFFSET('Sanitation Data'!$H$12,0,10*ROW('Sanitation Data'!H97)),NA())</f>
        <v>#N/A</v>
      </c>
      <c r="AU103" s="86" t="e">
        <f ca="true">+IF(AND(ISNUMBER(OFFSET('Sanitation Data'!$I$4,0,10*ROW('Sanitation Data'!I97))),'Data Summary'!DJ103="Yes"),100-OFFSET('Sanitation Data'!$I$4,0,10*ROW('Sanitation Data'!I97)),NA())</f>
        <v>#N/A</v>
      </c>
      <c r="AV103" s="86" t="e">
        <f ca="true">+IF(AND(ISNUMBER(OFFSET('Sanitation Data'!$I$6,0,10*ROW('Sanitation Data'!I97))),'Data Summary'!DK103="Yes"),OFFSET('Sanitation Data'!$I$6,0,10*ROW('Sanitation Data'!I97)),NA())</f>
        <v>#N/A</v>
      </c>
      <c r="AW103" s="86" t="e">
        <f ca="true">+IF(AND(ISNUMBER(OFFSET('Sanitation Data'!$I$10,0,10*ROW('Sanitation Data'!I97))),'Data Summary'!DL103="Yes"),OFFSET('Sanitation Data'!$I$10,0,10*ROW('Sanitation Data'!I97)),NA())</f>
        <v>#N/A</v>
      </c>
      <c r="AX103" s="86" t="e">
        <f ca="true">+IF(AND(ISNUMBER(OFFSET('Sanitation Data'!$I$11,0,10*ROW('Sanitation Data'!I97))),'Data Summary'!DM103="Yes"),OFFSET('Sanitation Data'!$I$11,0,10*ROW('Sanitation Data'!I97)),NA())</f>
        <v>#N/A</v>
      </c>
      <c r="AY103" s="86" t="e">
        <f ca="true">+IF(AND(ISNUMBER(OFFSET('Sanitation Data'!$I$12,0,10*ROW('Sanitation Data'!I97))),'Data Summary'!DN103="Yes"),OFFSET('Sanitation Data'!$I$12,0,10*ROW('Sanitation Data'!I97)),NA())</f>
        <v>#N/A</v>
      </c>
      <c r="AZ103" s="87" t="e">
        <f ca="true">+IF(AND(ISNUMBER(OFFSET('Hygiene Data'!$D$5,0,10*ROW('Hygiene Data'!D97))),'Data Summary'!DO103="Yes"),OFFSET('Hygiene Data'!$D$5,0,10*ROW('Hygiene Data'!D97)),NA())</f>
        <v>#N/A</v>
      </c>
      <c r="BA103" s="87" t="e">
        <f ca="true">+IF(AND(ISNUMBER(OFFSET('Hygiene Data'!$D$7,0,10*ROW('Hygiene Data'!D97))),'Data Summary'!DP103="Yes"),OFFSET('Hygiene Data'!$D$7,0,10*ROW('Hygiene Data'!D97)),NA())</f>
        <v>#N/A</v>
      </c>
      <c r="BB103" s="87" t="e">
        <f ca="true">+IF(AND(ISNUMBER(OFFSET('Hygiene Data'!$D$9,0,10*ROW('Hygiene Data'!D97))),'Data Summary'!DQ103="Yes"),OFFSET('Hygiene Data'!$D$9,0,10*ROW('Hygiene Data'!D97)),NA())</f>
        <v>#N/A</v>
      </c>
      <c r="BC103" s="87" t="e">
        <f ca="true">+IF(AND(ISNUMBER(OFFSET('Hygiene Data'!$E$5,0,10*ROW('Hygiene Data'!E97))),'Data Summary'!DR103="Yes"),OFFSET('Hygiene Data'!$E$5,0,10*ROW('Hygiene Data'!E97)),NA())</f>
        <v>#N/A</v>
      </c>
      <c r="BD103" s="87" t="e">
        <f ca="true">+IF(AND(ISNUMBER(OFFSET('Hygiene Data'!$E$7,0,10*ROW('Hygiene Data'!E97))),'Data Summary'!DS103="Yes"),OFFSET('Hygiene Data'!$E$7,0,10*ROW('Hygiene Data'!E97)),NA())</f>
        <v>#N/A</v>
      </c>
      <c r="BE103" s="87" t="e">
        <f ca="true">+IF(AND(ISNUMBER(OFFSET('Hygiene Data'!$E$9,0,10*ROW('Hygiene Data'!E97))),'Data Summary'!DT103="Yes"),OFFSET('Hygiene Data'!$E$9,0,10*ROW('Hygiene Data'!E97)),NA())</f>
        <v>#N/A</v>
      </c>
      <c r="BF103" s="87" t="e">
        <f ca="true">+IF(AND(ISNUMBER(OFFSET('Hygiene Data'!$F$5,0,10*ROW('Hygiene Data'!F97))),'Data Summary'!DU103="Yes"),OFFSET('Hygiene Data'!$F$5,0,10*ROW('Hygiene Data'!F97)),NA())</f>
        <v>#N/A</v>
      </c>
      <c r="BG103" s="87" t="e">
        <f ca="true">+IF(AND(ISNUMBER(OFFSET('Hygiene Data'!$F$7,0,10*ROW('Hygiene Data'!F97))),'Data Summary'!DV103="Yes"),OFFSET('Hygiene Data'!$F$7,0,10*ROW('Hygiene Data'!F97)),NA())</f>
        <v>#N/A</v>
      </c>
      <c r="BH103" s="87" t="e">
        <f ca="true">+IF(AND(ISNUMBER(OFFSET('Hygiene Data'!$F$9,0,10*ROW('Hygiene Data'!F97))),'Data Summary'!DW103="Yes"),OFFSET('Hygiene Data'!$F$9,0,10*ROW('Hygiene Data'!F97)),NA())</f>
        <v>#N/A</v>
      </c>
      <c r="BI103" s="87" t="e">
        <f ca="true">+IF(AND(ISNUMBER(OFFSET('Hygiene Data'!$G$5,0,10*ROW('Hygiene Data'!G97))),'Data Summary'!DX103="Yes"),OFFSET('Hygiene Data'!$G$5,0,10*ROW('Hygiene Data'!G97)),NA())</f>
        <v>#N/A</v>
      </c>
      <c r="BJ103" s="87" t="e">
        <f ca="true">+IF(AND(ISNUMBER(OFFSET('Hygiene Data'!$G$7,0,10*ROW('Hygiene Data'!G97))),'Data Summary'!DY103="Yes"),OFFSET('Hygiene Data'!$G$7,0,10*ROW('Hygiene Data'!G97)),NA())</f>
        <v>#N/A</v>
      </c>
      <c r="BK103" s="87" t="e">
        <f ca="true">+IF(AND(ISNUMBER(OFFSET('Hygiene Data'!$G$9,0,10*ROW('Hygiene Data'!G97))),'Data Summary'!DZ103="Yes"),OFFSET('Hygiene Data'!$G$9,0,10*ROW('Hygiene Data'!G97)),NA())</f>
        <v>#N/A</v>
      </c>
      <c r="BL103" s="87" t="e">
        <f ca="true">+IF(AND(ISNUMBER(OFFSET('Hygiene Data'!$H$5,0,10*ROW('Hygiene Data'!H97))),'Data Summary'!EA103="Yes"),OFFSET('Hygiene Data'!$H$5,0,10*ROW('Hygiene Data'!H97)),NA())</f>
        <v>#N/A</v>
      </c>
      <c r="BM103" s="87" t="e">
        <f ca="true">+IF(AND(ISNUMBER(OFFSET('Hygiene Data'!$H$7,0,10*ROW('Hygiene Data'!H97))),'Data Summary'!EB103="Yes"),OFFSET('Hygiene Data'!$H$7,0,10*ROW('Hygiene Data'!H97)),NA())</f>
        <v>#N/A</v>
      </c>
      <c r="BN103" s="87" t="e">
        <f ca="true">+IF(AND(ISNUMBER(OFFSET('Hygiene Data'!$H$9,0,10*ROW('Hygiene Data'!H97))),'Data Summary'!EC103="Yes"),OFFSET('Hygiene Data'!$H$9,0,10*ROW('Hygiene Data'!H97)),NA())</f>
        <v>#N/A</v>
      </c>
      <c r="BO103" s="87" t="e">
        <f ca="true">+IF(AND(ISNUMBER(OFFSET('Hygiene Data'!$I$5,0,10*ROW('Hygiene Data'!I97))),'Data Summary'!ED103="Yes"),OFFSET('Hygiene Data'!$I$5,0,10*ROW('Hygiene Data'!I97)),NA())</f>
        <v>#N/A</v>
      </c>
      <c r="BP103" s="87" t="e">
        <f ca="true">+IF(AND(ISNUMBER(OFFSET('Hygiene Data'!$I$7,0,10*ROW('Hygiene Data'!I97))),'Data Summary'!EE103="Yes"),OFFSET('Hygiene Data'!$I$7,0,10*ROW('Hygiene Data'!I97)),NA())</f>
        <v>#N/A</v>
      </c>
      <c r="BQ103" s="87" t="e">
        <f ca="true">+IF(AND(ISNUMBER(OFFSET('Hygiene Data'!$I$9,0,10*ROW('Hygiene Data'!I97))),'Data Summary'!EF103="Yes"),OFFSET('Hygiene Data'!$I$9,0,10*ROW('Hygiene Data'!I97)),NA())</f>
        <v>#N/A</v>
      </c>
    </row>
    <row xmlns:x14ac="http://schemas.microsoft.com/office/spreadsheetml/2009/9/ac" r="104" x14ac:dyDescent="0.2">
      <c r="A104" s="319" t="e">
        <f ca="true">+RIGHT('Data Summary'!A104,LEN('Data Summary'!A104)-9)</f>
        <v>#VALUE!</v>
      </c>
      <c r="B104" s="32" t="str">
        <f ca="true">+IF(ISTEXT('Data Summary'!B104),'Data Summary'!B104,"")</f>
        <v/>
      </c>
      <c r="C104" s="318" t="e">
        <f ca="true">+VALUE('Data Summary'!C104)</f>
        <v>#VALUE!</v>
      </c>
      <c r="D104" s="85" t="e">
        <f ca="true">+IF(AND(ISNUMBER(OFFSET('Water Data'!$D$4,0,10*ROW('Water Data'!D98))),'Data Summary'!BS104="Yes"),100-OFFSET('Water Data'!$D$4,0,10*ROW('Water Data'!D98)),NA())</f>
        <v>#N/A</v>
      </c>
      <c r="E104" s="85" t="e">
        <f ca="true">+IF(AND(ISNUMBER(OFFSET('Water Data'!$D$6,0,10*ROW('Water Data'!D98))),'Data Summary'!BT104="Yes"),OFFSET('Water Data'!$D$6,0,10*ROW('Water Data'!D98)),NA())</f>
        <v>#N/A</v>
      </c>
      <c r="F104" s="85" t="e">
        <f ca="true">+IF(AND(ISNUMBER(OFFSET('Water Data'!$D$9,0,10*ROW('Water Data'!D98))),'Data Summary'!BU104="Yes"),OFFSET('Water Data'!$D$9,0,10*ROW('Water Data'!D98)),NA())</f>
        <v>#N/A</v>
      </c>
      <c r="G104" s="85" t="e">
        <f ca="true">+IF(AND(ISNUMBER(OFFSET('Water Data'!$E$4,0,10*ROW('Water Data'!E98))),'Data Summary'!BV104="Yes"),100-OFFSET('Water Data'!$E$4,0,10*ROW('Water Data'!E98)),NA())</f>
        <v>#N/A</v>
      </c>
      <c r="H104" s="85" t="e">
        <f ca="true">+IF(AND(ISNUMBER(OFFSET('Water Data'!$E$6,0,10*ROW('Water Data'!E98))),'Data Summary'!BW104="Yes"),OFFSET('Water Data'!$E$6,0,10*ROW('Water Data'!E98)),NA())</f>
        <v>#N/A</v>
      </c>
      <c r="I104" s="85" t="e">
        <f ca="true">+IF(AND(ISNUMBER(OFFSET('Water Data'!$E$9,0,10*ROW('Water Data'!E98))),'Data Summary'!BX104="Yes"),OFFSET('Water Data'!$E$9,0,10*ROW('Water Data'!E98)),NA())</f>
        <v>#N/A</v>
      </c>
      <c r="J104" s="85" t="e">
        <f ca="true">+IF(AND(ISNUMBER(OFFSET('Water Data'!$F$4,0,10*ROW('Water Data'!F98))),'Data Summary'!BY104="Yes"),100-OFFSET('Water Data'!$F$4,0,10*ROW('Water Data'!F98)),NA())</f>
        <v>#N/A</v>
      </c>
      <c r="K104" s="85" t="e">
        <f ca="true">+IF(AND(ISNUMBER(OFFSET('Water Data'!$F$6,0,10*ROW('Water Data'!F98))),'Data Summary'!BZ104="Yes"),OFFSET('Water Data'!$F$6,0,10*ROW('Water Data'!F98)),NA())</f>
        <v>#N/A</v>
      </c>
      <c r="L104" s="85" t="e">
        <f ca="true">+IF(AND(ISNUMBER(OFFSET('Water Data'!$F$9,0,10*ROW('Water Data'!F98))),'Data Summary'!CA104="Yes"),OFFSET('Water Data'!$F$9,0,10*ROW('Water Data'!F98)),NA())</f>
        <v>#N/A</v>
      </c>
      <c r="M104" s="85" t="e">
        <f ca="true">+IF(AND(ISNUMBER(OFFSET('Water Data'!$G$4,0,10*ROW('Water Data'!G98))),'Data Summary'!CB104="Yes"),100-OFFSET('Water Data'!$G$4,0,10*ROW('Water Data'!G98)),NA())</f>
        <v>#N/A</v>
      </c>
      <c r="N104" s="85" t="e">
        <f ca="true">+IF(AND(ISNUMBER(OFFSET('Water Data'!$G$6,0,10*ROW('Water Data'!G98))),'Data Summary'!CC104="Yes"),OFFSET('Water Data'!$G$6,0,10*ROW('Water Data'!G98)),NA())</f>
        <v>#N/A</v>
      </c>
      <c r="O104" s="85" t="e">
        <f ca="true">+IF(AND(ISNUMBER(OFFSET('Water Data'!$G$9,0,10*ROW('Water Data'!G98))),'Data Summary'!CD104="Yes"),OFFSET('Water Data'!$G$9,0,10*ROW('Water Data'!G98)),NA())</f>
        <v>#N/A</v>
      </c>
      <c r="P104" s="85" t="e">
        <f ca="true">+IF(AND(ISNUMBER(OFFSET('Water Data'!$H$4,0,10*ROW('Water Data'!H98))),'Data Summary'!CE104="Yes"),100-OFFSET('Water Data'!$H$4,0,10*ROW('Water Data'!H98)),NA())</f>
        <v>#N/A</v>
      </c>
      <c r="Q104" s="85" t="e">
        <f ca="true">+IF(AND(ISNUMBER(OFFSET('Water Data'!$H$6,0,10*ROW('Water Data'!H98))),'Data Summary'!CF104="Yes"),OFFSET('Water Data'!$H$6,0,10*ROW('Water Data'!H98)),NA())</f>
        <v>#N/A</v>
      </c>
      <c r="R104" s="85" t="e">
        <f ca="true">+IF(AND(ISNUMBER(OFFSET('Water Data'!$H$9,0,10*ROW('Water Data'!H98))),'Data Summary'!CG104="Yes"),OFFSET('Water Data'!$H$9,0,10*ROW('Water Data'!H98)),NA())</f>
        <v>#N/A</v>
      </c>
      <c r="S104" s="85" t="e">
        <f ca="true">+IF(AND(ISNUMBER(OFFSET('Water Data'!$I$4,0,10*ROW('Water Data'!I98))),'Data Summary'!CH104="Yes"),100-OFFSET('Water Data'!$I$4,0,10*ROW('Water Data'!I98)),NA())</f>
        <v>#N/A</v>
      </c>
      <c r="T104" s="85" t="e">
        <f ca="true">+IF(AND(ISNUMBER(OFFSET('Water Data'!$I$6,0,10*ROW('Water Data'!I98))),'Data Summary'!CI104="Yes"),OFFSET('Water Data'!$I$6,0,10*ROW('Water Data'!I98)),NA())</f>
        <v>#N/A</v>
      </c>
      <c r="U104" s="85" t="e">
        <f ca="true">+IF(AND(ISNUMBER(OFFSET('Water Data'!$I$9,0,10*ROW('Water Data'!I98))),'Data Summary'!CJ104="Yes"),OFFSET('Water Data'!$I$9,0,10*ROW('Water Data'!I98)),NA())</f>
        <v>#N/A</v>
      </c>
      <c r="V104" s="86" t="e">
        <f ca="true">+IF(AND(ISNUMBER(OFFSET('Sanitation Data'!$D$4,0,10*ROW('Sanitation Data'!D98))),'Data Summary'!CK104="Yes"),100-OFFSET('Sanitation Data'!$D$4,0,10*ROW('Sanitation Data'!D98)),NA())</f>
        <v>#N/A</v>
      </c>
      <c r="W104" s="86" t="e">
        <f ca="true">+IF(AND(ISNUMBER(OFFSET('Sanitation Data'!$D$6,0,10*ROW('Sanitation Data'!D98))),'Data Summary'!CL104="Yes"),OFFSET('Sanitation Data'!$D$6,0,10*ROW('Sanitation Data'!D98)),NA())</f>
        <v>#N/A</v>
      </c>
      <c r="X104" s="86" t="e">
        <f ca="true">+IF(AND(ISNUMBER(OFFSET('Sanitation Data'!$D$10,0,10*ROW('Sanitation Data'!D98))),'Data Summary'!CM104="Yes"),OFFSET('Sanitation Data'!$D$10,0,10*ROW('Sanitation Data'!D98)),NA())</f>
        <v>#N/A</v>
      </c>
      <c r="Y104" s="86" t="e">
        <f ca="true">+IF(AND(ISNUMBER(OFFSET('Sanitation Data'!$D$11,0,10*ROW('Sanitation Data'!D98))),'Data Summary'!CN104="Yes"),OFFSET('Sanitation Data'!$D$11,0,10*ROW('Sanitation Data'!D98)),NA())</f>
        <v>#N/A</v>
      </c>
      <c r="Z104" s="86" t="e">
        <f ca="true">+IF(AND(ISNUMBER(OFFSET('Sanitation Data'!$D$12,0,10*ROW('Sanitation Data'!D98))),'Data Summary'!CO104="Yes"),OFFSET('Sanitation Data'!$D$12,0,10*ROW('Sanitation Data'!D98)),NA())</f>
        <v>#N/A</v>
      </c>
      <c r="AA104" s="86" t="e">
        <f ca="true">+IF(AND(ISNUMBER(OFFSET('Sanitation Data'!$E$4,0,10*ROW('Sanitation Data'!E98))),'Data Summary'!CP104="Yes"),100-OFFSET('Sanitation Data'!$E$4,0,10*ROW('Sanitation Data'!E98)),NA())</f>
        <v>#N/A</v>
      </c>
      <c r="AB104" s="86" t="e">
        <f ca="true">+IF(AND(ISNUMBER(OFFSET('Sanitation Data'!$E$6,0,10*ROW('Sanitation Data'!E98))),'Data Summary'!CQ104="Yes"),OFFSET('Sanitation Data'!$E$6,0,10*ROW('Sanitation Data'!E98)),NA())</f>
        <v>#N/A</v>
      </c>
      <c r="AC104" s="86" t="e">
        <f ca="true">+IF(AND(ISNUMBER(OFFSET('Sanitation Data'!$E$10,0,10*ROW('Sanitation Data'!E98))),'Data Summary'!CR104="Yes"),OFFSET('Sanitation Data'!$E$10,0,10*ROW('Sanitation Data'!E98)),NA())</f>
        <v>#N/A</v>
      </c>
      <c r="AD104" s="86" t="e">
        <f ca="true">+IF(AND(ISNUMBER(OFFSET('Sanitation Data'!$E$11,0,10*ROW('Sanitation Data'!E98))),'Data Summary'!CS104="Yes"),OFFSET('Sanitation Data'!$E$11,0,10*ROW('Sanitation Data'!E98)),NA())</f>
        <v>#N/A</v>
      </c>
      <c r="AE104" s="86" t="e">
        <f ca="true">+IF(AND(ISNUMBER(OFFSET('Sanitation Data'!$E$12,0,10*ROW('Sanitation Data'!E98))),'Data Summary'!CT104="Yes"),OFFSET('Sanitation Data'!$E$12,0,10*ROW('Sanitation Data'!E98)),NA())</f>
        <v>#N/A</v>
      </c>
      <c r="AF104" s="86" t="e">
        <f ca="true">+IF(AND(ISNUMBER(OFFSET('Sanitation Data'!$F$4,0,10*ROW('Sanitation Data'!F98))),'Data Summary'!CU104="Yes"),100-OFFSET('Sanitation Data'!$F$4,0,10*ROW('Sanitation Data'!F98)),NA())</f>
        <v>#N/A</v>
      </c>
      <c r="AG104" s="86" t="e">
        <f ca="true">+IF(AND(ISNUMBER(OFFSET('Sanitation Data'!$F$6,0,10*ROW('Sanitation Data'!F98))),'Data Summary'!CV104="Yes"),OFFSET('Sanitation Data'!$F$6,0,10*ROW('Sanitation Data'!F98)),NA())</f>
        <v>#N/A</v>
      </c>
      <c r="AH104" s="86" t="e">
        <f ca="true">+IF(AND(ISNUMBER(OFFSET('Sanitation Data'!$F$10,0,10*ROW('Sanitation Data'!F98))),'Data Summary'!CW104="Yes"),OFFSET('Sanitation Data'!$F$10,0,10*ROW('Sanitation Data'!F98)),NA())</f>
        <v>#N/A</v>
      </c>
      <c r="AI104" s="86" t="e">
        <f ca="true">+IF(AND(ISNUMBER(OFFSET('Sanitation Data'!$F$11,0,10*ROW('Sanitation Data'!F98))),'Data Summary'!CX104="Yes"),OFFSET('Sanitation Data'!$F$11,0,10*ROW('Sanitation Data'!F98)),NA())</f>
        <v>#N/A</v>
      </c>
      <c r="AJ104" s="86" t="e">
        <f ca="true">+IF(AND(ISNUMBER(OFFSET('Sanitation Data'!$F$12,0,10*ROW('Sanitation Data'!F98))),'Data Summary'!CY104="Yes"),OFFSET('Sanitation Data'!$F$12,0,10*ROW('Sanitation Data'!F98)),NA())</f>
        <v>#N/A</v>
      </c>
      <c r="AK104" s="86" t="e">
        <f ca="true">+IF(AND(ISNUMBER(OFFSET('Sanitation Data'!$G$4,0,10*ROW('Sanitation Data'!G98))),'Data Summary'!CZ104="Yes"),100-OFFSET('Sanitation Data'!$G$4,0,10*ROW('Sanitation Data'!G98)),NA())</f>
        <v>#N/A</v>
      </c>
      <c r="AL104" s="86" t="e">
        <f ca="true">+IF(AND(ISNUMBER(OFFSET('Sanitation Data'!$G$6,0,10*ROW('Sanitation Data'!G98))),'Data Summary'!DA104="Yes"),OFFSET('Sanitation Data'!$G$6,0,10*ROW('Sanitation Data'!G98)),NA())</f>
        <v>#N/A</v>
      </c>
      <c r="AM104" s="86" t="e">
        <f ca="true">+IF(AND(ISNUMBER(OFFSET('Sanitation Data'!$G$10,0,10*ROW('Sanitation Data'!G98))),'Data Summary'!DB104="Yes"),OFFSET('Sanitation Data'!$G$10,0,10*ROW('Sanitation Data'!G98)),NA())</f>
        <v>#N/A</v>
      </c>
      <c r="AN104" s="86" t="e">
        <f ca="true">+IF(AND(ISNUMBER(OFFSET('Sanitation Data'!$G$11,0,10*ROW('Sanitation Data'!G98))),'Data Summary'!DC104="Yes"),OFFSET('Sanitation Data'!$G$11,0,10*ROW('Sanitation Data'!G98)),NA())</f>
        <v>#N/A</v>
      </c>
      <c r="AO104" s="86" t="e">
        <f ca="true">+IF(AND(ISNUMBER(OFFSET('Sanitation Data'!$G$12,0,10*ROW('Sanitation Data'!G98))),'Data Summary'!DD104="Yes"),OFFSET('Sanitation Data'!$G$12,0,10*ROW('Sanitation Data'!G98)),NA())</f>
        <v>#N/A</v>
      </c>
      <c r="AP104" s="86" t="e">
        <f ca="true">+IF(AND(ISNUMBER(OFFSET('Sanitation Data'!$H$4,0,10*ROW('Sanitation Data'!H98))),'Data Summary'!DE104="Yes"),100-OFFSET('Sanitation Data'!$H$4,0,10*ROW('Sanitation Data'!H98)),NA())</f>
        <v>#N/A</v>
      </c>
      <c r="AQ104" s="86" t="e">
        <f ca="true">+IF(AND(ISNUMBER(OFFSET('Sanitation Data'!$H$6,0,10*ROW('Sanitation Data'!H98))),'Data Summary'!DF104="Yes"),OFFSET('Sanitation Data'!$H$6,0,10*ROW('Sanitation Data'!H98)),NA())</f>
        <v>#N/A</v>
      </c>
      <c r="AR104" s="86" t="e">
        <f ca="true">+IF(AND(ISNUMBER(OFFSET('Sanitation Data'!$H$10,0,10*ROW('Sanitation Data'!H98))),'Data Summary'!DG104="Yes"),OFFSET('Sanitation Data'!$H$10,0,10*ROW('Sanitation Data'!H98)),NA())</f>
        <v>#N/A</v>
      </c>
      <c r="AS104" s="86" t="e">
        <f ca="true">+IF(AND(ISNUMBER(OFFSET('Sanitation Data'!$H$11,0,10*ROW('Sanitation Data'!H98))),'Data Summary'!DH104="Yes"),OFFSET('Sanitation Data'!$H$11,0,10*ROW('Sanitation Data'!H98)),NA())</f>
        <v>#N/A</v>
      </c>
      <c r="AT104" s="86" t="e">
        <f ca="true">+IF(AND(ISNUMBER(OFFSET('Sanitation Data'!$H$12,0,10*ROW('Sanitation Data'!H98))),'Data Summary'!DI104="Yes"),OFFSET('Sanitation Data'!$H$12,0,10*ROW('Sanitation Data'!H98)),NA())</f>
        <v>#N/A</v>
      </c>
      <c r="AU104" s="86" t="e">
        <f ca="true">+IF(AND(ISNUMBER(OFFSET('Sanitation Data'!$I$4,0,10*ROW('Sanitation Data'!I98))),'Data Summary'!DJ104="Yes"),100-OFFSET('Sanitation Data'!$I$4,0,10*ROW('Sanitation Data'!I98)),NA())</f>
        <v>#N/A</v>
      </c>
      <c r="AV104" s="86" t="e">
        <f ca="true">+IF(AND(ISNUMBER(OFFSET('Sanitation Data'!$I$6,0,10*ROW('Sanitation Data'!I98))),'Data Summary'!DK104="Yes"),OFFSET('Sanitation Data'!$I$6,0,10*ROW('Sanitation Data'!I98)),NA())</f>
        <v>#N/A</v>
      </c>
      <c r="AW104" s="86" t="e">
        <f ca="true">+IF(AND(ISNUMBER(OFFSET('Sanitation Data'!$I$10,0,10*ROW('Sanitation Data'!I98))),'Data Summary'!DL104="Yes"),OFFSET('Sanitation Data'!$I$10,0,10*ROW('Sanitation Data'!I98)),NA())</f>
        <v>#N/A</v>
      </c>
      <c r="AX104" s="86" t="e">
        <f ca="true">+IF(AND(ISNUMBER(OFFSET('Sanitation Data'!$I$11,0,10*ROW('Sanitation Data'!I98))),'Data Summary'!DM104="Yes"),OFFSET('Sanitation Data'!$I$11,0,10*ROW('Sanitation Data'!I98)),NA())</f>
        <v>#N/A</v>
      </c>
      <c r="AY104" s="86" t="e">
        <f ca="true">+IF(AND(ISNUMBER(OFFSET('Sanitation Data'!$I$12,0,10*ROW('Sanitation Data'!I98))),'Data Summary'!DN104="Yes"),OFFSET('Sanitation Data'!$I$12,0,10*ROW('Sanitation Data'!I98)),NA())</f>
        <v>#N/A</v>
      </c>
      <c r="AZ104" s="87" t="e">
        <f ca="true">+IF(AND(ISNUMBER(OFFSET('Hygiene Data'!$D$5,0,10*ROW('Hygiene Data'!D98))),'Data Summary'!DO104="Yes"),OFFSET('Hygiene Data'!$D$5,0,10*ROW('Hygiene Data'!D98)),NA())</f>
        <v>#N/A</v>
      </c>
      <c r="BA104" s="87" t="e">
        <f ca="true">+IF(AND(ISNUMBER(OFFSET('Hygiene Data'!$D$7,0,10*ROW('Hygiene Data'!D98))),'Data Summary'!DP104="Yes"),OFFSET('Hygiene Data'!$D$7,0,10*ROW('Hygiene Data'!D98)),NA())</f>
        <v>#N/A</v>
      </c>
      <c r="BB104" s="87" t="e">
        <f ca="true">+IF(AND(ISNUMBER(OFFSET('Hygiene Data'!$D$9,0,10*ROW('Hygiene Data'!D98))),'Data Summary'!DQ104="Yes"),OFFSET('Hygiene Data'!$D$9,0,10*ROW('Hygiene Data'!D98)),NA())</f>
        <v>#N/A</v>
      </c>
      <c r="BC104" s="87" t="e">
        <f ca="true">+IF(AND(ISNUMBER(OFFSET('Hygiene Data'!$E$5,0,10*ROW('Hygiene Data'!E98))),'Data Summary'!DR104="Yes"),OFFSET('Hygiene Data'!$E$5,0,10*ROW('Hygiene Data'!E98)),NA())</f>
        <v>#N/A</v>
      </c>
      <c r="BD104" s="87" t="e">
        <f ca="true">+IF(AND(ISNUMBER(OFFSET('Hygiene Data'!$E$7,0,10*ROW('Hygiene Data'!E98))),'Data Summary'!DS104="Yes"),OFFSET('Hygiene Data'!$E$7,0,10*ROW('Hygiene Data'!E98)),NA())</f>
        <v>#N/A</v>
      </c>
      <c r="BE104" s="87" t="e">
        <f ca="true">+IF(AND(ISNUMBER(OFFSET('Hygiene Data'!$E$9,0,10*ROW('Hygiene Data'!E98))),'Data Summary'!DT104="Yes"),OFFSET('Hygiene Data'!$E$9,0,10*ROW('Hygiene Data'!E98)),NA())</f>
        <v>#N/A</v>
      </c>
      <c r="BF104" s="87" t="e">
        <f ca="true">+IF(AND(ISNUMBER(OFFSET('Hygiene Data'!$F$5,0,10*ROW('Hygiene Data'!F98))),'Data Summary'!DU104="Yes"),OFFSET('Hygiene Data'!$F$5,0,10*ROW('Hygiene Data'!F98)),NA())</f>
        <v>#N/A</v>
      </c>
      <c r="BG104" s="87" t="e">
        <f ca="true">+IF(AND(ISNUMBER(OFFSET('Hygiene Data'!$F$7,0,10*ROW('Hygiene Data'!F98))),'Data Summary'!DV104="Yes"),OFFSET('Hygiene Data'!$F$7,0,10*ROW('Hygiene Data'!F98)),NA())</f>
        <v>#N/A</v>
      </c>
      <c r="BH104" s="87" t="e">
        <f ca="true">+IF(AND(ISNUMBER(OFFSET('Hygiene Data'!$F$9,0,10*ROW('Hygiene Data'!F98))),'Data Summary'!DW104="Yes"),OFFSET('Hygiene Data'!$F$9,0,10*ROW('Hygiene Data'!F98)),NA())</f>
        <v>#N/A</v>
      </c>
      <c r="BI104" s="87" t="e">
        <f ca="true">+IF(AND(ISNUMBER(OFFSET('Hygiene Data'!$G$5,0,10*ROW('Hygiene Data'!G98))),'Data Summary'!DX104="Yes"),OFFSET('Hygiene Data'!$G$5,0,10*ROW('Hygiene Data'!G98)),NA())</f>
        <v>#N/A</v>
      </c>
      <c r="BJ104" s="87" t="e">
        <f ca="true">+IF(AND(ISNUMBER(OFFSET('Hygiene Data'!$G$7,0,10*ROW('Hygiene Data'!G98))),'Data Summary'!DY104="Yes"),OFFSET('Hygiene Data'!$G$7,0,10*ROW('Hygiene Data'!G98)),NA())</f>
        <v>#N/A</v>
      </c>
      <c r="BK104" s="87" t="e">
        <f ca="true">+IF(AND(ISNUMBER(OFFSET('Hygiene Data'!$G$9,0,10*ROW('Hygiene Data'!G98))),'Data Summary'!DZ104="Yes"),OFFSET('Hygiene Data'!$G$9,0,10*ROW('Hygiene Data'!G98)),NA())</f>
        <v>#N/A</v>
      </c>
      <c r="BL104" s="87" t="e">
        <f ca="true">+IF(AND(ISNUMBER(OFFSET('Hygiene Data'!$H$5,0,10*ROW('Hygiene Data'!H98))),'Data Summary'!EA104="Yes"),OFFSET('Hygiene Data'!$H$5,0,10*ROW('Hygiene Data'!H98)),NA())</f>
        <v>#N/A</v>
      </c>
      <c r="BM104" s="87" t="e">
        <f ca="true">+IF(AND(ISNUMBER(OFFSET('Hygiene Data'!$H$7,0,10*ROW('Hygiene Data'!H98))),'Data Summary'!EB104="Yes"),OFFSET('Hygiene Data'!$H$7,0,10*ROW('Hygiene Data'!H98)),NA())</f>
        <v>#N/A</v>
      </c>
      <c r="BN104" s="87" t="e">
        <f ca="true">+IF(AND(ISNUMBER(OFFSET('Hygiene Data'!$H$9,0,10*ROW('Hygiene Data'!H98))),'Data Summary'!EC104="Yes"),OFFSET('Hygiene Data'!$H$9,0,10*ROW('Hygiene Data'!H98)),NA())</f>
        <v>#N/A</v>
      </c>
      <c r="BO104" s="87" t="e">
        <f ca="true">+IF(AND(ISNUMBER(OFFSET('Hygiene Data'!$I$5,0,10*ROW('Hygiene Data'!I98))),'Data Summary'!ED104="Yes"),OFFSET('Hygiene Data'!$I$5,0,10*ROW('Hygiene Data'!I98)),NA())</f>
        <v>#N/A</v>
      </c>
      <c r="BP104" s="87" t="e">
        <f ca="true">+IF(AND(ISNUMBER(OFFSET('Hygiene Data'!$I$7,0,10*ROW('Hygiene Data'!I98))),'Data Summary'!EE104="Yes"),OFFSET('Hygiene Data'!$I$7,0,10*ROW('Hygiene Data'!I98)),NA())</f>
        <v>#N/A</v>
      </c>
      <c r="BQ104" s="87" t="e">
        <f ca="true">+IF(AND(ISNUMBER(OFFSET('Hygiene Data'!$I$9,0,10*ROW('Hygiene Data'!I98))),'Data Summary'!EF104="Yes"),OFFSET('Hygiene Data'!$I$9,0,10*ROW('Hygiene Data'!I98)),NA())</f>
        <v>#N/A</v>
      </c>
    </row>
    <row xmlns:x14ac="http://schemas.microsoft.com/office/spreadsheetml/2009/9/ac" r="105" x14ac:dyDescent="0.2">
      <c r="A105" s="319" t="e">
        <f ca="true">+RIGHT('Data Summary'!A105,LEN('Data Summary'!A105)-9)</f>
        <v>#VALUE!</v>
      </c>
      <c r="B105" s="32" t="str">
        <f ca="true">+IF(ISTEXT('Data Summary'!B105),'Data Summary'!B105,"")</f>
        <v/>
      </c>
      <c r="C105" s="318" t="e">
        <f ca="true">+VALUE('Data Summary'!C105)</f>
        <v>#VALUE!</v>
      </c>
      <c r="D105" s="85" t="e">
        <f ca="true">+IF(AND(ISNUMBER(OFFSET('Water Data'!$D$4,0,10*ROW('Water Data'!D99))),'Data Summary'!BS105="Yes"),100-OFFSET('Water Data'!$D$4,0,10*ROW('Water Data'!D99)),NA())</f>
        <v>#N/A</v>
      </c>
      <c r="E105" s="85" t="e">
        <f ca="true">+IF(AND(ISNUMBER(OFFSET('Water Data'!$D$6,0,10*ROW('Water Data'!D99))),'Data Summary'!BT105="Yes"),OFFSET('Water Data'!$D$6,0,10*ROW('Water Data'!D99)),NA())</f>
        <v>#N/A</v>
      </c>
      <c r="F105" s="85" t="e">
        <f ca="true">+IF(AND(ISNUMBER(OFFSET('Water Data'!$D$9,0,10*ROW('Water Data'!D99))),'Data Summary'!BU105="Yes"),OFFSET('Water Data'!$D$9,0,10*ROW('Water Data'!D99)),NA())</f>
        <v>#N/A</v>
      </c>
      <c r="G105" s="85" t="e">
        <f ca="true">+IF(AND(ISNUMBER(OFFSET('Water Data'!$E$4,0,10*ROW('Water Data'!E99))),'Data Summary'!BV105="Yes"),100-OFFSET('Water Data'!$E$4,0,10*ROW('Water Data'!E99)),NA())</f>
        <v>#N/A</v>
      </c>
      <c r="H105" s="85" t="e">
        <f ca="true">+IF(AND(ISNUMBER(OFFSET('Water Data'!$E$6,0,10*ROW('Water Data'!E99))),'Data Summary'!BW105="Yes"),OFFSET('Water Data'!$E$6,0,10*ROW('Water Data'!E99)),NA())</f>
        <v>#N/A</v>
      </c>
      <c r="I105" s="85" t="e">
        <f ca="true">+IF(AND(ISNUMBER(OFFSET('Water Data'!$E$9,0,10*ROW('Water Data'!E99))),'Data Summary'!BX105="Yes"),OFFSET('Water Data'!$E$9,0,10*ROW('Water Data'!E99)),NA())</f>
        <v>#N/A</v>
      </c>
      <c r="J105" s="85" t="e">
        <f ca="true">+IF(AND(ISNUMBER(OFFSET('Water Data'!$F$4,0,10*ROW('Water Data'!F99))),'Data Summary'!BY105="Yes"),100-OFFSET('Water Data'!$F$4,0,10*ROW('Water Data'!F99)),NA())</f>
        <v>#N/A</v>
      </c>
      <c r="K105" s="85" t="e">
        <f ca="true">+IF(AND(ISNUMBER(OFFSET('Water Data'!$F$6,0,10*ROW('Water Data'!F99))),'Data Summary'!BZ105="Yes"),OFFSET('Water Data'!$F$6,0,10*ROW('Water Data'!F99)),NA())</f>
        <v>#N/A</v>
      </c>
      <c r="L105" s="85" t="e">
        <f ca="true">+IF(AND(ISNUMBER(OFFSET('Water Data'!$F$9,0,10*ROW('Water Data'!F99))),'Data Summary'!CA105="Yes"),OFFSET('Water Data'!$F$9,0,10*ROW('Water Data'!F99)),NA())</f>
        <v>#N/A</v>
      </c>
      <c r="M105" s="85" t="e">
        <f ca="true">+IF(AND(ISNUMBER(OFFSET('Water Data'!$G$4,0,10*ROW('Water Data'!G99))),'Data Summary'!CB105="Yes"),100-OFFSET('Water Data'!$G$4,0,10*ROW('Water Data'!G99)),NA())</f>
        <v>#N/A</v>
      </c>
      <c r="N105" s="85" t="e">
        <f ca="true">+IF(AND(ISNUMBER(OFFSET('Water Data'!$G$6,0,10*ROW('Water Data'!G99))),'Data Summary'!CC105="Yes"),OFFSET('Water Data'!$G$6,0,10*ROW('Water Data'!G99)),NA())</f>
        <v>#N/A</v>
      </c>
      <c r="O105" s="85" t="e">
        <f ca="true">+IF(AND(ISNUMBER(OFFSET('Water Data'!$G$9,0,10*ROW('Water Data'!G99))),'Data Summary'!CD105="Yes"),OFFSET('Water Data'!$G$9,0,10*ROW('Water Data'!G99)),NA())</f>
        <v>#N/A</v>
      </c>
      <c r="P105" s="85" t="e">
        <f ca="true">+IF(AND(ISNUMBER(OFFSET('Water Data'!$H$4,0,10*ROW('Water Data'!H99))),'Data Summary'!CE105="Yes"),100-OFFSET('Water Data'!$H$4,0,10*ROW('Water Data'!H99)),NA())</f>
        <v>#N/A</v>
      </c>
      <c r="Q105" s="85" t="e">
        <f ca="true">+IF(AND(ISNUMBER(OFFSET('Water Data'!$H$6,0,10*ROW('Water Data'!H99))),'Data Summary'!CF105="Yes"),OFFSET('Water Data'!$H$6,0,10*ROW('Water Data'!H99)),NA())</f>
        <v>#N/A</v>
      </c>
      <c r="R105" s="85" t="e">
        <f ca="true">+IF(AND(ISNUMBER(OFFSET('Water Data'!$H$9,0,10*ROW('Water Data'!H99))),'Data Summary'!CG105="Yes"),OFFSET('Water Data'!$H$9,0,10*ROW('Water Data'!H99)),NA())</f>
        <v>#N/A</v>
      </c>
      <c r="S105" s="85" t="e">
        <f ca="true">+IF(AND(ISNUMBER(OFFSET('Water Data'!$I$4,0,10*ROW('Water Data'!I99))),'Data Summary'!CH105="Yes"),100-OFFSET('Water Data'!$I$4,0,10*ROW('Water Data'!I99)),NA())</f>
        <v>#N/A</v>
      </c>
      <c r="T105" s="85" t="e">
        <f ca="true">+IF(AND(ISNUMBER(OFFSET('Water Data'!$I$6,0,10*ROW('Water Data'!I99))),'Data Summary'!CI105="Yes"),OFFSET('Water Data'!$I$6,0,10*ROW('Water Data'!I99)),NA())</f>
        <v>#N/A</v>
      </c>
      <c r="U105" s="85" t="e">
        <f ca="true">+IF(AND(ISNUMBER(OFFSET('Water Data'!$I$9,0,10*ROW('Water Data'!I99))),'Data Summary'!CJ105="Yes"),OFFSET('Water Data'!$I$9,0,10*ROW('Water Data'!I99)),NA())</f>
        <v>#N/A</v>
      </c>
      <c r="V105" s="86" t="e">
        <f ca="true">+IF(AND(ISNUMBER(OFFSET('Sanitation Data'!$D$4,0,10*ROW('Sanitation Data'!D99))),'Data Summary'!CK105="Yes"),100-OFFSET('Sanitation Data'!$D$4,0,10*ROW('Sanitation Data'!D99)),NA())</f>
        <v>#N/A</v>
      </c>
      <c r="W105" s="86" t="e">
        <f ca="true">+IF(AND(ISNUMBER(OFFSET('Sanitation Data'!$D$6,0,10*ROW('Sanitation Data'!D99))),'Data Summary'!CL105="Yes"),OFFSET('Sanitation Data'!$D$6,0,10*ROW('Sanitation Data'!D99)),NA())</f>
        <v>#N/A</v>
      </c>
      <c r="X105" s="86" t="e">
        <f ca="true">+IF(AND(ISNUMBER(OFFSET('Sanitation Data'!$D$10,0,10*ROW('Sanitation Data'!D99))),'Data Summary'!CM105="Yes"),OFFSET('Sanitation Data'!$D$10,0,10*ROW('Sanitation Data'!D99)),NA())</f>
        <v>#N/A</v>
      </c>
      <c r="Y105" s="86" t="e">
        <f ca="true">+IF(AND(ISNUMBER(OFFSET('Sanitation Data'!$D$11,0,10*ROW('Sanitation Data'!D99))),'Data Summary'!CN105="Yes"),OFFSET('Sanitation Data'!$D$11,0,10*ROW('Sanitation Data'!D99)),NA())</f>
        <v>#N/A</v>
      </c>
      <c r="Z105" s="86" t="e">
        <f ca="true">+IF(AND(ISNUMBER(OFFSET('Sanitation Data'!$D$12,0,10*ROW('Sanitation Data'!D99))),'Data Summary'!CO105="Yes"),OFFSET('Sanitation Data'!$D$12,0,10*ROW('Sanitation Data'!D99)),NA())</f>
        <v>#N/A</v>
      </c>
      <c r="AA105" s="86" t="e">
        <f ca="true">+IF(AND(ISNUMBER(OFFSET('Sanitation Data'!$E$4,0,10*ROW('Sanitation Data'!E99))),'Data Summary'!CP105="Yes"),100-OFFSET('Sanitation Data'!$E$4,0,10*ROW('Sanitation Data'!E99)),NA())</f>
        <v>#N/A</v>
      </c>
      <c r="AB105" s="86" t="e">
        <f ca="true">+IF(AND(ISNUMBER(OFFSET('Sanitation Data'!$E$6,0,10*ROW('Sanitation Data'!E99))),'Data Summary'!CQ105="Yes"),OFFSET('Sanitation Data'!$E$6,0,10*ROW('Sanitation Data'!E99)),NA())</f>
        <v>#N/A</v>
      </c>
      <c r="AC105" s="86" t="e">
        <f ca="true">+IF(AND(ISNUMBER(OFFSET('Sanitation Data'!$E$10,0,10*ROW('Sanitation Data'!E99))),'Data Summary'!CR105="Yes"),OFFSET('Sanitation Data'!$E$10,0,10*ROW('Sanitation Data'!E99)),NA())</f>
        <v>#N/A</v>
      </c>
      <c r="AD105" s="86" t="e">
        <f ca="true">+IF(AND(ISNUMBER(OFFSET('Sanitation Data'!$E$11,0,10*ROW('Sanitation Data'!E99))),'Data Summary'!CS105="Yes"),OFFSET('Sanitation Data'!$E$11,0,10*ROW('Sanitation Data'!E99)),NA())</f>
        <v>#N/A</v>
      </c>
      <c r="AE105" s="86" t="e">
        <f ca="true">+IF(AND(ISNUMBER(OFFSET('Sanitation Data'!$E$12,0,10*ROW('Sanitation Data'!E99))),'Data Summary'!CT105="Yes"),OFFSET('Sanitation Data'!$E$12,0,10*ROW('Sanitation Data'!E99)),NA())</f>
        <v>#N/A</v>
      </c>
      <c r="AF105" s="86" t="e">
        <f ca="true">+IF(AND(ISNUMBER(OFFSET('Sanitation Data'!$F$4,0,10*ROW('Sanitation Data'!F99))),'Data Summary'!CU105="Yes"),100-OFFSET('Sanitation Data'!$F$4,0,10*ROW('Sanitation Data'!F99)),NA())</f>
        <v>#N/A</v>
      </c>
      <c r="AG105" s="86" t="e">
        <f ca="true">+IF(AND(ISNUMBER(OFFSET('Sanitation Data'!$F$6,0,10*ROW('Sanitation Data'!F99))),'Data Summary'!CV105="Yes"),OFFSET('Sanitation Data'!$F$6,0,10*ROW('Sanitation Data'!F99)),NA())</f>
        <v>#N/A</v>
      </c>
      <c r="AH105" s="86" t="e">
        <f ca="true">+IF(AND(ISNUMBER(OFFSET('Sanitation Data'!$F$10,0,10*ROW('Sanitation Data'!F99))),'Data Summary'!CW105="Yes"),OFFSET('Sanitation Data'!$F$10,0,10*ROW('Sanitation Data'!F99)),NA())</f>
        <v>#N/A</v>
      </c>
      <c r="AI105" s="86" t="e">
        <f ca="true">+IF(AND(ISNUMBER(OFFSET('Sanitation Data'!$F$11,0,10*ROW('Sanitation Data'!F99))),'Data Summary'!CX105="Yes"),OFFSET('Sanitation Data'!$F$11,0,10*ROW('Sanitation Data'!F99)),NA())</f>
        <v>#N/A</v>
      </c>
      <c r="AJ105" s="86" t="e">
        <f ca="true">+IF(AND(ISNUMBER(OFFSET('Sanitation Data'!$F$12,0,10*ROW('Sanitation Data'!F99))),'Data Summary'!CY105="Yes"),OFFSET('Sanitation Data'!$F$12,0,10*ROW('Sanitation Data'!F99)),NA())</f>
        <v>#N/A</v>
      </c>
      <c r="AK105" s="86" t="e">
        <f ca="true">+IF(AND(ISNUMBER(OFFSET('Sanitation Data'!$G$4,0,10*ROW('Sanitation Data'!G99))),'Data Summary'!CZ105="Yes"),100-OFFSET('Sanitation Data'!$G$4,0,10*ROW('Sanitation Data'!G99)),NA())</f>
        <v>#N/A</v>
      </c>
      <c r="AL105" s="86" t="e">
        <f ca="true">+IF(AND(ISNUMBER(OFFSET('Sanitation Data'!$G$6,0,10*ROW('Sanitation Data'!G99))),'Data Summary'!DA105="Yes"),OFFSET('Sanitation Data'!$G$6,0,10*ROW('Sanitation Data'!G99)),NA())</f>
        <v>#N/A</v>
      </c>
      <c r="AM105" s="86" t="e">
        <f ca="true">+IF(AND(ISNUMBER(OFFSET('Sanitation Data'!$G$10,0,10*ROW('Sanitation Data'!G99))),'Data Summary'!DB105="Yes"),OFFSET('Sanitation Data'!$G$10,0,10*ROW('Sanitation Data'!G99)),NA())</f>
        <v>#N/A</v>
      </c>
      <c r="AN105" s="86" t="e">
        <f ca="true">+IF(AND(ISNUMBER(OFFSET('Sanitation Data'!$G$11,0,10*ROW('Sanitation Data'!G99))),'Data Summary'!DC105="Yes"),OFFSET('Sanitation Data'!$G$11,0,10*ROW('Sanitation Data'!G99)),NA())</f>
        <v>#N/A</v>
      </c>
      <c r="AO105" s="86" t="e">
        <f ca="true">+IF(AND(ISNUMBER(OFFSET('Sanitation Data'!$G$12,0,10*ROW('Sanitation Data'!G99))),'Data Summary'!DD105="Yes"),OFFSET('Sanitation Data'!$G$12,0,10*ROW('Sanitation Data'!G99)),NA())</f>
        <v>#N/A</v>
      </c>
      <c r="AP105" s="86" t="e">
        <f ca="true">+IF(AND(ISNUMBER(OFFSET('Sanitation Data'!$H$4,0,10*ROW('Sanitation Data'!H99))),'Data Summary'!DE105="Yes"),100-OFFSET('Sanitation Data'!$H$4,0,10*ROW('Sanitation Data'!H99)),NA())</f>
        <v>#N/A</v>
      </c>
      <c r="AQ105" s="86" t="e">
        <f ca="true">+IF(AND(ISNUMBER(OFFSET('Sanitation Data'!$H$6,0,10*ROW('Sanitation Data'!H99))),'Data Summary'!DF105="Yes"),OFFSET('Sanitation Data'!$H$6,0,10*ROW('Sanitation Data'!H99)),NA())</f>
        <v>#N/A</v>
      </c>
      <c r="AR105" s="86" t="e">
        <f ca="true">+IF(AND(ISNUMBER(OFFSET('Sanitation Data'!$H$10,0,10*ROW('Sanitation Data'!H99))),'Data Summary'!DG105="Yes"),OFFSET('Sanitation Data'!$H$10,0,10*ROW('Sanitation Data'!H99)),NA())</f>
        <v>#N/A</v>
      </c>
      <c r="AS105" s="86" t="e">
        <f ca="true">+IF(AND(ISNUMBER(OFFSET('Sanitation Data'!$H$11,0,10*ROW('Sanitation Data'!H99))),'Data Summary'!DH105="Yes"),OFFSET('Sanitation Data'!$H$11,0,10*ROW('Sanitation Data'!H99)),NA())</f>
        <v>#N/A</v>
      </c>
      <c r="AT105" s="86" t="e">
        <f ca="true">+IF(AND(ISNUMBER(OFFSET('Sanitation Data'!$H$12,0,10*ROW('Sanitation Data'!H99))),'Data Summary'!DI105="Yes"),OFFSET('Sanitation Data'!$H$12,0,10*ROW('Sanitation Data'!H99)),NA())</f>
        <v>#N/A</v>
      </c>
      <c r="AU105" s="86" t="e">
        <f ca="true">+IF(AND(ISNUMBER(OFFSET('Sanitation Data'!$I$4,0,10*ROW('Sanitation Data'!I99))),'Data Summary'!DJ105="Yes"),100-OFFSET('Sanitation Data'!$I$4,0,10*ROW('Sanitation Data'!I99)),NA())</f>
        <v>#N/A</v>
      </c>
      <c r="AV105" s="86" t="e">
        <f ca="true">+IF(AND(ISNUMBER(OFFSET('Sanitation Data'!$I$6,0,10*ROW('Sanitation Data'!I99))),'Data Summary'!DK105="Yes"),OFFSET('Sanitation Data'!$I$6,0,10*ROW('Sanitation Data'!I99)),NA())</f>
        <v>#N/A</v>
      </c>
      <c r="AW105" s="86" t="e">
        <f ca="true">+IF(AND(ISNUMBER(OFFSET('Sanitation Data'!$I$10,0,10*ROW('Sanitation Data'!I99))),'Data Summary'!DL105="Yes"),OFFSET('Sanitation Data'!$I$10,0,10*ROW('Sanitation Data'!I99)),NA())</f>
        <v>#N/A</v>
      </c>
      <c r="AX105" s="86" t="e">
        <f ca="true">+IF(AND(ISNUMBER(OFFSET('Sanitation Data'!$I$11,0,10*ROW('Sanitation Data'!I99))),'Data Summary'!DM105="Yes"),OFFSET('Sanitation Data'!$I$11,0,10*ROW('Sanitation Data'!I99)),NA())</f>
        <v>#N/A</v>
      </c>
      <c r="AY105" s="86" t="e">
        <f ca="true">+IF(AND(ISNUMBER(OFFSET('Sanitation Data'!$I$12,0,10*ROW('Sanitation Data'!I99))),'Data Summary'!DN105="Yes"),OFFSET('Sanitation Data'!$I$12,0,10*ROW('Sanitation Data'!I99)),NA())</f>
        <v>#N/A</v>
      </c>
      <c r="AZ105" s="87" t="e">
        <f ca="true">+IF(AND(ISNUMBER(OFFSET('Hygiene Data'!$D$5,0,10*ROW('Hygiene Data'!D99))),'Data Summary'!DO105="Yes"),OFFSET('Hygiene Data'!$D$5,0,10*ROW('Hygiene Data'!D99)),NA())</f>
        <v>#N/A</v>
      </c>
      <c r="BA105" s="87" t="e">
        <f ca="true">+IF(AND(ISNUMBER(OFFSET('Hygiene Data'!$D$7,0,10*ROW('Hygiene Data'!D99))),'Data Summary'!DP105="Yes"),OFFSET('Hygiene Data'!$D$7,0,10*ROW('Hygiene Data'!D99)),NA())</f>
        <v>#N/A</v>
      </c>
      <c r="BB105" s="87" t="e">
        <f ca="true">+IF(AND(ISNUMBER(OFFSET('Hygiene Data'!$D$9,0,10*ROW('Hygiene Data'!D99))),'Data Summary'!DQ105="Yes"),OFFSET('Hygiene Data'!$D$9,0,10*ROW('Hygiene Data'!D99)),NA())</f>
        <v>#N/A</v>
      </c>
      <c r="BC105" s="87" t="e">
        <f ca="true">+IF(AND(ISNUMBER(OFFSET('Hygiene Data'!$E$5,0,10*ROW('Hygiene Data'!E99))),'Data Summary'!DR105="Yes"),OFFSET('Hygiene Data'!$E$5,0,10*ROW('Hygiene Data'!E99)),NA())</f>
        <v>#N/A</v>
      </c>
      <c r="BD105" s="87" t="e">
        <f ca="true">+IF(AND(ISNUMBER(OFFSET('Hygiene Data'!$E$7,0,10*ROW('Hygiene Data'!E99))),'Data Summary'!DS105="Yes"),OFFSET('Hygiene Data'!$E$7,0,10*ROW('Hygiene Data'!E99)),NA())</f>
        <v>#N/A</v>
      </c>
      <c r="BE105" s="87" t="e">
        <f ca="true">+IF(AND(ISNUMBER(OFFSET('Hygiene Data'!$E$9,0,10*ROW('Hygiene Data'!E99))),'Data Summary'!DT105="Yes"),OFFSET('Hygiene Data'!$E$9,0,10*ROW('Hygiene Data'!E99)),NA())</f>
        <v>#N/A</v>
      </c>
      <c r="BF105" s="87" t="e">
        <f ca="true">+IF(AND(ISNUMBER(OFFSET('Hygiene Data'!$F$5,0,10*ROW('Hygiene Data'!F99))),'Data Summary'!DU105="Yes"),OFFSET('Hygiene Data'!$F$5,0,10*ROW('Hygiene Data'!F99)),NA())</f>
        <v>#N/A</v>
      </c>
      <c r="BG105" s="87" t="e">
        <f ca="true">+IF(AND(ISNUMBER(OFFSET('Hygiene Data'!$F$7,0,10*ROW('Hygiene Data'!F99))),'Data Summary'!DV105="Yes"),OFFSET('Hygiene Data'!$F$7,0,10*ROW('Hygiene Data'!F99)),NA())</f>
        <v>#N/A</v>
      </c>
      <c r="BH105" s="87" t="e">
        <f ca="true">+IF(AND(ISNUMBER(OFFSET('Hygiene Data'!$F$9,0,10*ROW('Hygiene Data'!F99))),'Data Summary'!DW105="Yes"),OFFSET('Hygiene Data'!$F$9,0,10*ROW('Hygiene Data'!F99)),NA())</f>
        <v>#N/A</v>
      </c>
      <c r="BI105" s="87" t="e">
        <f ca="true">+IF(AND(ISNUMBER(OFFSET('Hygiene Data'!$G$5,0,10*ROW('Hygiene Data'!G99))),'Data Summary'!DX105="Yes"),OFFSET('Hygiene Data'!$G$5,0,10*ROW('Hygiene Data'!G99)),NA())</f>
        <v>#N/A</v>
      </c>
      <c r="BJ105" s="87" t="e">
        <f ca="true">+IF(AND(ISNUMBER(OFFSET('Hygiene Data'!$G$7,0,10*ROW('Hygiene Data'!G99))),'Data Summary'!DY105="Yes"),OFFSET('Hygiene Data'!$G$7,0,10*ROW('Hygiene Data'!G99)),NA())</f>
        <v>#N/A</v>
      </c>
      <c r="BK105" s="87" t="e">
        <f ca="true">+IF(AND(ISNUMBER(OFFSET('Hygiene Data'!$G$9,0,10*ROW('Hygiene Data'!G99))),'Data Summary'!DZ105="Yes"),OFFSET('Hygiene Data'!$G$9,0,10*ROW('Hygiene Data'!G99)),NA())</f>
        <v>#N/A</v>
      </c>
      <c r="BL105" s="87" t="e">
        <f ca="true">+IF(AND(ISNUMBER(OFFSET('Hygiene Data'!$H$5,0,10*ROW('Hygiene Data'!H99))),'Data Summary'!EA105="Yes"),OFFSET('Hygiene Data'!$H$5,0,10*ROW('Hygiene Data'!H99)),NA())</f>
        <v>#N/A</v>
      </c>
      <c r="BM105" s="87" t="e">
        <f ca="true">+IF(AND(ISNUMBER(OFFSET('Hygiene Data'!$H$7,0,10*ROW('Hygiene Data'!H99))),'Data Summary'!EB105="Yes"),OFFSET('Hygiene Data'!$H$7,0,10*ROW('Hygiene Data'!H99)),NA())</f>
        <v>#N/A</v>
      </c>
      <c r="BN105" s="87" t="e">
        <f ca="true">+IF(AND(ISNUMBER(OFFSET('Hygiene Data'!$H$9,0,10*ROW('Hygiene Data'!H99))),'Data Summary'!EC105="Yes"),OFFSET('Hygiene Data'!$H$9,0,10*ROW('Hygiene Data'!H99)),NA())</f>
        <v>#N/A</v>
      </c>
      <c r="BO105" s="87" t="e">
        <f ca="true">+IF(AND(ISNUMBER(OFFSET('Hygiene Data'!$I$5,0,10*ROW('Hygiene Data'!I99))),'Data Summary'!ED105="Yes"),OFFSET('Hygiene Data'!$I$5,0,10*ROW('Hygiene Data'!I99)),NA())</f>
        <v>#N/A</v>
      </c>
      <c r="BP105" s="87" t="e">
        <f ca="true">+IF(AND(ISNUMBER(OFFSET('Hygiene Data'!$I$7,0,10*ROW('Hygiene Data'!I99))),'Data Summary'!EE105="Yes"),OFFSET('Hygiene Data'!$I$7,0,10*ROW('Hygiene Data'!I99)),NA())</f>
        <v>#N/A</v>
      </c>
      <c r="BQ105" s="87" t="e">
        <f ca="true">+IF(AND(ISNUMBER(OFFSET('Hygiene Data'!$I$9,0,10*ROW('Hygiene Data'!I99))),'Data Summary'!EF105="Yes"),OFFSET('Hygiene Data'!$I$9,0,10*ROW('Hygiene Data'!I99)),NA())</f>
        <v>#N/A</v>
      </c>
    </row>
    <row xmlns:x14ac="http://schemas.microsoft.com/office/spreadsheetml/2009/9/ac" r="106" x14ac:dyDescent="0.2">
      <c r="A106" s="319" t="e">
        <f ca="true">+RIGHT('Data Summary'!A106,LEN('Data Summary'!A106)-9)</f>
        <v>#VALUE!</v>
      </c>
      <c r="B106" s="32" t="str">
        <f ca="true">+IF(ISTEXT('Data Summary'!B106),'Data Summary'!B106,"")</f>
        <v/>
      </c>
      <c r="C106" s="318" t="e">
        <f ca="true">+VALUE('Data Summary'!C106)</f>
        <v>#VALUE!</v>
      </c>
      <c r="D106" s="85" t="e">
        <f ca="true">+IF(AND(ISNUMBER(OFFSET('Water Data'!$D$4,0,10*ROW('Water Data'!D100))),'Data Summary'!BS106="Yes"),100-OFFSET('Water Data'!$D$4,0,10*ROW('Water Data'!D100)),NA())</f>
        <v>#N/A</v>
      </c>
      <c r="E106" s="85" t="e">
        <f ca="true">+IF(AND(ISNUMBER(OFFSET('Water Data'!$D$6,0,10*ROW('Water Data'!D100))),'Data Summary'!BT106="Yes"),OFFSET('Water Data'!$D$6,0,10*ROW('Water Data'!D100)),NA())</f>
        <v>#N/A</v>
      </c>
      <c r="F106" s="85" t="e">
        <f ca="true">+IF(AND(ISNUMBER(OFFSET('Water Data'!$D$9,0,10*ROW('Water Data'!D100))),'Data Summary'!BU106="Yes"),OFFSET('Water Data'!$D$9,0,10*ROW('Water Data'!D100)),NA())</f>
        <v>#N/A</v>
      </c>
      <c r="G106" s="85" t="e">
        <f ca="true">+IF(AND(ISNUMBER(OFFSET('Water Data'!$E$4,0,10*ROW('Water Data'!E100))),'Data Summary'!BV106="Yes"),100-OFFSET('Water Data'!$E$4,0,10*ROW('Water Data'!E100)),NA())</f>
        <v>#N/A</v>
      </c>
      <c r="H106" s="85" t="e">
        <f ca="true">+IF(AND(ISNUMBER(OFFSET('Water Data'!$E$6,0,10*ROW('Water Data'!E100))),'Data Summary'!BW106="Yes"),OFFSET('Water Data'!$E$6,0,10*ROW('Water Data'!E100)),NA())</f>
        <v>#N/A</v>
      </c>
      <c r="I106" s="85" t="e">
        <f ca="true">+IF(AND(ISNUMBER(OFFSET('Water Data'!$E$9,0,10*ROW('Water Data'!E100))),'Data Summary'!BX106="Yes"),OFFSET('Water Data'!$E$9,0,10*ROW('Water Data'!E100)),NA())</f>
        <v>#N/A</v>
      </c>
      <c r="J106" s="85" t="e">
        <f ca="true">+IF(AND(ISNUMBER(OFFSET('Water Data'!$F$4,0,10*ROW('Water Data'!F100))),'Data Summary'!BY106="Yes"),100-OFFSET('Water Data'!$F$4,0,10*ROW('Water Data'!F100)),NA())</f>
        <v>#N/A</v>
      </c>
      <c r="K106" s="85" t="e">
        <f ca="true">+IF(AND(ISNUMBER(OFFSET('Water Data'!$F$6,0,10*ROW('Water Data'!F100))),'Data Summary'!BZ106="Yes"),OFFSET('Water Data'!$F$6,0,10*ROW('Water Data'!F100)),NA())</f>
        <v>#N/A</v>
      </c>
      <c r="L106" s="85" t="e">
        <f ca="true">+IF(AND(ISNUMBER(OFFSET('Water Data'!$F$9,0,10*ROW('Water Data'!F100))),'Data Summary'!CA106="Yes"),OFFSET('Water Data'!$F$9,0,10*ROW('Water Data'!F100)),NA())</f>
        <v>#N/A</v>
      </c>
      <c r="M106" s="85" t="e">
        <f ca="true">+IF(AND(ISNUMBER(OFFSET('Water Data'!$G$4,0,10*ROW('Water Data'!G100))),'Data Summary'!CB106="Yes"),100-OFFSET('Water Data'!$G$4,0,10*ROW('Water Data'!G100)),NA())</f>
        <v>#N/A</v>
      </c>
      <c r="N106" s="85" t="e">
        <f ca="true">+IF(AND(ISNUMBER(OFFSET('Water Data'!$G$6,0,10*ROW('Water Data'!G100))),'Data Summary'!CC106="Yes"),OFFSET('Water Data'!$G$6,0,10*ROW('Water Data'!G100)),NA())</f>
        <v>#N/A</v>
      </c>
      <c r="O106" s="85" t="e">
        <f ca="true">+IF(AND(ISNUMBER(OFFSET('Water Data'!$G$9,0,10*ROW('Water Data'!G100))),'Data Summary'!CD106="Yes"),OFFSET('Water Data'!$G$9,0,10*ROW('Water Data'!G100)),NA())</f>
        <v>#N/A</v>
      </c>
      <c r="P106" s="85" t="e">
        <f ca="true">+IF(AND(ISNUMBER(OFFSET('Water Data'!$H$4,0,10*ROW('Water Data'!H100))),'Data Summary'!CE106="Yes"),100-OFFSET('Water Data'!$H$4,0,10*ROW('Water Data'!H100)),NA())</f>
        <v>#N/A</v>
      </c>
      <c r="Q106" s="85" t="e">
        <f ca="true">+IF(AND(ISNUMBER(OFFSET('Water Data'!$H$6,0,10*ROW('Water Data'!H100))),'Data Summary'!CF106="Yes"),OFFSET('Water Data'!$H$6,0,10*ROW('Water Data'!H100)),NA())</f>
        <v>#N/A</v>
      </c>
      <c r="R106" s="85" t="e">
        <f ca="true">+IF(AND(ISNUMBER(OFFSET('Water Data'!$H$9,0,10*ROW('Water Data'!H100))),'Data Summary'!CG106="Yes"),OFFSET('Water Data'!$H$9,0,10*ROW('Water Data'!H100)),NA())</f>
        <v>#N/A</v>
      </c>
      <c r="S106" s="85" t="e">
        <f ca="true">+IF(AND(ISNUMBER(OFFSET('Water Data'!$I$4,0,10*ROW('Water Data'!I100))),'Data Summary'!CH106="Yes"),100-OFFSET('Water Data'!$I$4,0,10*ROW('Water Data'!I100)),NA())</f>
        <v>#N/A</v>
      </c>
      <c r="T106" s="85" t="e">
        <f ca="true">+IF(AND(ISNUMBER(OFFSET('Water Data'!$I$6,0,10*ROW('Water Data'!I100))),'Data Summary'!CI106="Yes"),OFFSET('Water Data'!$I$6,0,10*ROW('Water Data'!I100)),NA())</f>
        <v>#N/A</v>
      </c>
      <c r="U106" s="85" t="e">
        <f ca="true">+IF(AND(ISNUMBER(OFFSET('Water Data'!$I$9,0,10*ROW('Water Data'!I100))),'Data Summary'!CJ106="Yes"),OFFSET('Water Data'!$I$9,0,10*ROW('Water Data'!I100)),NA())</f>
        <v>#N/A</v>
      </c>
      <c r="V106" s="86" t="e">
        <f ca="true">+IF(AND(ISNUMBER(OFFSET('Sanitation Data'!$D$4,0,10*ROW('Sanitation Data'!D100))),'Data Summary'!CK106="Yes"),100-OFFSET('Sanitation Data'!$D$4,0,10*ROW('Sanitation Data'!D100)),NA())</f>
        <v>#N/A</v>
      </c>
      <c r="W106" s="86" t="e">
        <f ca="true">+IF(AND(ISNUMBER(OFFSET('Sanitation Data'!$D$6,0,10*ROW('Sanitation Data'!D100))),'Data Summary'!CL106="Yes"),OFFSET('Sanitation Data'!$D$6,0,10*ROW('Sanitation Data'!D100)),NA())</f>
        <v>#N/A</v>
      </c>
      <c r="X106" s="86" t="e">
        <f ca="true">+IF(AND(ISNUMBER(OFFSET('Sanitation Data'!$D$10,0,10*ROW('Sanitation Data'!D100))),'Data Summary'!CM106="Yes"),OFFSET('Sanitation Data'!$D$10,0,10*ROW('Sanitation Data'!D100)),NA())</f>
        <v>#N/A</v>
      </c>
      <c r="Y106" s="86" t="e">
        <f ca="true">+IF(AND(ISNUMBER(OFFSET('Sanitation Data'!$D$11,0,10*ROW('Sanitation Data'!D100))),'Data Summary'!CN106="Yes"),OFFSET('Sanitation Data'!$D$11,0,10*ROW('Sanitation Data'!D100)),NA())</f>
        <v>#N/A</v>
      </c>
      <c r="Z106" s="86" t="e">
        <f ca="true">+IF(AND(ISNUMBER(OFFSET('Sanitation Data'!$D$12,0,10*ROW('Sanitation Data'!D100))),'Data Summary'!CO106="Yes"),OFFSET('Sanitation Data'!$D$12,0,10*ROW('Sanitation Data'!D100)),NA())</f>
        <v>#N/A</v>
      </c>
      <c r="AA106" s="86" t="e">
        <f ca="true">+IF(AND(ISNUMBER(OFFSET('Sanitation Data'!$E$4,0,10*ROW('Sanitation Data'!E100))),'Data Summary'!CP106="Yes"),100-OFFSET('Sanitation Data'!$E$4,0,10*ROW('Sanitation Data'!E100)),NA())</f>
        <v>#N/A</v>
      </c>
      <c r="AB106" s="86" t="e">
        <f ca="true">+IF(AND(ISNUMBER(OFFSET('Sanitation Data'!$E$6,0,10*ROW('Sanitation Data'!E100))),'Data Summary'!CQ106="Yes"),OFFSET('Sanitation Data'!$E$6,0,10*ROW('Sanitation Data'!E100)),NA())</f>
        <v>#N/A</v>
      </c>
      <c r="AC106" s="86" t="e">
        <f ca="true">+IF(AND(ISNUMBER(OFFSET('Sanitation Data'!$E$10,0,10*ROW('Sanitation Data'!E100))),'Data Summary'!CR106="Yes"),OFFSET('Sanitation Data'!$E$10,0,10*ROW('Sanitation Data'!E100)),NA())</f>
        <v>#N/A</v>
      </c>
      <c r="AD106" s="86" t="e">
        <f ca="true">+IF(AND(ISNUMBER(OFFSET('Sanitation Data'!$E$11,0,10*ROW('Sanitation Data'!E100))),'Data Summary'!CS106="Yes"),OFFSET('Sanitation Data'!$E$11,0,10*ROW('Sanitation Data'!E100)),NA())</f>
        <v>#N/A</v>
      </c>
      <c r="AE106" s="86" t="e">
        <f ca="true">+IF(AND(ISNUMBER(OFFSET('Sanitation Data'!$E$12,0,10*ROW('Sanitation Data'!E100))),'Data Summary'!CT106="Yes"),OFFSET('Sanitation Data'!$E$12,0,10*ROW('Sanitation Data'!E100)),NA())</f>
        <v>#N/A</v>
      </c>
      <c r="AF106" s="86" t="e">
        <f ca="true">+IF(AND(ISNUMBER(OFFSET('Sanitation Data'!$F$4,0,10*ROW('Sanitation Data'!F100))),'Data Summary'!CU106="Yes"),100-OFFSET('Sanitation Data'!$F$4,0,10*ROW('Sanitation Data'!F100)),NA())</f>
        <v>#N/A</v>
      </c>
      <c r="AG106" s="86" t="e">
        <f ca="true">+IF(AND(ISNUMBER(OFFSET('Sanitation Data'!$F$6,0,10*ROW('Sanitation Data'!F100))),'Data Summary'!CV106="Yes"),OFFSET('Sanitation Data'!$F$6,0,10*ROW('Sanitation Data'!F100)),NA())</f>
        <v>#N/A</v>
      </c>
      <c r="AH106" s="86" t="e">
        <f ca="true">+IF(AND(ISNUMBER(OFFSET('Sanitation Data'!$F$10,0,10*ROW('Sanitation Data'!F100))),'Data Summary'!CW106="Yes"),OFFSET('Sanitation Data'!$F$10,0,10*ROW('Sanitation Data'!F100)),NA())</f>
        <v>#N/A</v>
      </c>
      <c r="AI106" s="86" t="e">
        <f ca="true">+IF(AND(ISNUMBER(OFFSET('Sanitation Data'!$F$11,0,10*ROW('Sanitation Data'!F100))),'Data Summary'!CX106="Yes"),OFFSET('Sanitation Data'!$F$11,0,10*ROW('Sanitation Data'!F100)),NA())</f>
        <v>#N/A</v>
      </c>
      <c r="AJ106" s="86" t="e">
        <f ca="true">+IF(AND(ISNUMBER(OFFSET('Sanitation Data'!$F$12,0,10*ROW('Sanitation Data'!F100))),'Data Summary'!CY106="Yes"),OFFSET('Sanitation Data'!$F$12,0,10*ROW('Sanitation Data'!F100)),NA())</f>
        <v>#N/A</v>
      </c>
      <c r="AK106" s="86" t="e">
        <f ca="true">+IF(AND(ISNUMBER(OFFSET('Sanitation Data'!$G$4,0,10*ROW('Sanitation Data'!G100))),'Data Summary'!CZ106="Yes"),100-OFFSET('Sanitation Data'!$G$4,0,10*ROW('Sanitation Data'!G100)),NA())</f>
        <v>#N/A</v>
      </c>
      <c r="AL106" s="86" t="e">
        <f ca="true">+IF(AND(ISNUMBER(OFFSET('Sanitation Data'!$G$6,0,10*ROW('Sanitation Data'!G100))),'Data Summary'!DA106="Yes"),OFFSET('Sanitation Data'!$G$6,0,10*ROW('Sanitation Data'!G100)),NA())</f>
        <v>#N/A</v>
      </c>
      <c r="AM106" s="86" t="e">
        <f ca="true">+IF(AND(ISNUMBER(OFFSET('Sanitation Data'!$G$10,0,10*ROW('Sanitation Data'!G100))),'Data Summary'!DB106="Yes"),OFFSET('Sanitation Data'!$G$10,0,10*ROW('Sanitation Data'!G100)),NA())</f>
        <v>#N/A</v>
      </c>
      <c r="AN106" s="86" t="e">
        <f ca="true">+IF(AND(ISNUMBER(OFFSET('Sanitation Data'!$G$11,0,10*ROW('Sanitation Data'!G100))),'Data Summary'!DC106="Yes"),OFFSET('Sanitation Data'!$G$11,0,10*ROW('Sanitation Data'!G100)),NA())</f>
        <v>#N/A</v>
      </c>
      <c r="AO106" s="86" t="e">
        <f ca="true">+IF(AND(ISNUMBER(OFFSET('Sanitation Data'!$G$12,0,10*ROW('Sanitation Data'!G100))),'Data Summary'!DD106="Yes"),OFFSET('Sanitation Data'!$G$12,0,10*ROW('Sanitation Data'!G100)),NA())</f>
        <v>#N/A</v>
      </c>
      <c r="AP106" s="86" t="e">
        <f ca="true">+IF(AND(ISNUMBER(OFFSET('Sanitation Data'!$H$4,0,10*ROW('Sanitation Data'!H100))),'Data Summary'!DE106="Yes"),100-OFFSET('Sanitation Data'!$H$4,0,10*ROW('Sanitation Data'!H100)),NA())</f>
        <v>#N/A</v>
      </c>
      <c r="AQ106" s="86" t="e">
        <f ca="true">+IF(AND(ISNUMBER(OFFSET('Sanitation Data'!$H$6,0,10*ROW('Sanitation Data'!H100))),'Data Summary'!DF106="Yes"),OFFSET('Sanitation Data'!$H$6,0,10*ROW('Sanitation Data'!H100)),NA())</f>
        <v>#N/A</v>
      </c>
      <c r="AR106" s="86" t="e">
        <f ca="true">+IF(AND(ISNUMBER(OFFSET('Sanitation Data'!$H$10,0,10*ROW('Sanitation Data'!H100))),'Data Summary'!DG106="Yes"),OFFSET('Sanitation Data'!$H$10,0,10*ROW('Sanitation Data'!H100)),NA())</f>
        <v>#N/A</v>
      </c>
      <c r="AS106" s="86" t="e">
        <f ca="true">+IF(AND(ISNUMBER(OFFSET('Sanitation Data'!$H$11,0,10*ROW('Sanitation Data'!H100))),'Data Summary'!DH106="Yes"),OFFSET('Sanitation Data'!$H$11,0,10*ROW('Sanitation Data'!H100)),NA())</f>
        <v>#N/A</v>
      </c>
      <c r="AT106" s="86" t="e">
        <f ca="true">+IF(AND(ISNUMBER(OFFSET('Sanitation Data'!$H$12,0,10*ROW('Sanitation Data'!H100))),'Data Summary'!DI106="Yes"),OFFSET('Sanitation Data'!$H$12,0,10*ROW('Sanitation Data'!H100)),NA())</f>
        <v>#N/A</v>
      </c>
      <c r="AU106" s="86" t="e">
        <f ca="true">+IF(AND(ISNUMBER(OFFSET('Sanitation Data'!$I$4,0,10*ROW('Sanitation Data'!I100))),'Data Summary'!DJ106="Yes"),100-OFFSET('Sanitation Data'!$I$4,0,10*ROW('Sanitation Data'!I100)),NA())</f>
        <v>#N/A</v>
      </c>
      <c r="AV106" s="86" t="e">
        <f ca="true">+IF(AND(ISNUMBER(OFFSET('Sanitation Data'!$I$6,0,10*ROW('Sanitation Data'!I100))),'Data Summary'!DK106="Yes"),OFFSET('Sanitation Data'!$I$6,0,10*ROW('Sanitation Data'!I100)),NA())</f>
        <v>#N/A</v>
      </c>
      <c r="AW106" s="86" t="e">
        <f ca="true">+IF(AND(ISNUMBER(OFFSET('Sanitation Data'!$I$10,0,10*ROW('Sanitation Data'!I100))),'Data Summary'!DL106="Yes"),OFFSET('Sanitation Data'!$I$10,0,10*ROW('Sanitation Data'!I100)),NA())</f>
        <v>#N/A</v>
      </c>
      <c r="AX106" s="86" t="e">
        <f ca="true">+IF(AND(ISNUMBER(OFFSET('Sanitation Data'!$I$11,0,10*ROW('Sanitation Data'!I100))),'Data Summary'!DM106="Yes"),OFFSET('Sanitation Data'!$I$11,0,10*ROW('Sanitation Data'!I100)),NA())</f>
        <v>#N/A</v>
      </c>
      <c r="AY106" s="86" t="e">
        <f ca="true">+IF(AND(ISNUMBER(OFFSET('Sanitation Data'!$I$12,0,10*ROW('Sanitation Data'!I100))),'Data Summary'!DN106="Yes"),OFFSET('Sanitation Data'!$I$12,0,10*ROW('Sanitation Data'!I100)),NA())</f>
        <v>#N/A</v>
      </c>
      <c r="AZ106" s="87" t="e">
        <f ca="true">+IF(AND(ISNUMBER(OFFSET('Hygiene Data'!$D$5,0,10*ROW('Hygiene Data'!D100))),'Data Summary'!DO106="Yes"),OFFSET('Hygiene Data'!$D$5,0,10*ROW('Hygiene Data'!D100)),NA())</f>
        <v>#N/A</v>
      </c>
      <c r="BA106" s="87" t="e">
        <f ca="true">+IF(AND(ISNUMBER(OFFSET('Hygiene Data'!$D$7,0,10*ROW('Hygiene Data'!D100))),'Data Summary'!DP106="Yes"),OFFSET('Hygiene Data'!$D$7,0,10*ROW('Hygiene Data'!D100)),NA())</f>
        <v>#N/A</v>
      </c>
      <c r="BB106" s="87" t="e">
        <f ca="true">+IF(AND(ISNUMBER(OFFSET('Hygiene Data'!$D$9,0,10*ROW('Hygiene Data'!D100))),'Data Summary'!DQ106="Yes"),OFFSET('Hygiene Data'!$D$9,0,10*ROW('Hygiene Data'!D100)),NA())</f>
        <v>#N/A</v>
      </c>
      <c r="BC106" s="87" t="e">
        <f ca="true">+IF(AND(ISNUMBER(OFFSET('Hygiene Data'!$E$5,0,10*ROW('Hygiene Data'!E100))),'Data Summary'!DR106="Yes"),OFFSET('Hygiene Data'!$E$5,0,10*ROW('Hygiene Data'!E100)),NA())</f>
        <v>#N/A</v>
      </c>
      <c r="BD106" s="87" t="e">
        <f ca="true">+IF(AND(ISNUMBER(OFFSET('Hygiene Data'!$E$7,0,10*ROW('Hygiene Data'!E100))),'Data Summary'!DS106="Yes"),OFFSET('Hygiene Data'!$E$7,0,10*ROW('Hygiene Data'!E100)),NA())</f>
        <v>#N/A</v>
      </c>
      <c r="BE106" s="87" t="e">
        <f ca="true">+IF(AND(ISNUMBER(OFFSET('Hygiene Data'!$E$9,0,10*ROW('Hygiene Data'!E100))),'Data Summary'!DT106="Yes"),OFFSET('Hygiene Data'!$E$9,0,10*ROW('Hygiene Data'!E100)),NA())</f>
        <v>#N/A</v>
      </c>
      <c r="BF106" s="87" t="e">
        <f ca="true">+IF(AND(ISNUMBER(OFFSET('Hygiene Data'!$F$5,0,10*ROW('Hygiene Data'!F100))),'Data Summary'!DU106="Yes"),OFFSET('Hygiene Data'!$F$5,0,10*ROW('Hygiene Data'!F100)),NA())</f>
        <v>#N/A</v>
      </c>
      <c r="BG106" s="87" t="e">
        <f ca="true">+IF(AND(ISNUMBER(OFFSET('Hygiene Data'!$F$7,0,10*ROW('Hygiene Data'!F100))),'Data Summary'!DV106="Yes"),OFFSET('Hygiene Data'!$F$7,0,10*ROW('Hygiene Data'!F100)),NA())</f>
        <v>#N/A</v>
      </c>
      <c r="BH106" s="87" t="e">
        <f ca="true">+IF(AND(ISNUMBER(OFFSET('Hygiene Data'!$F$9,0,10*ROW('Hygiene Data'!F100))),'Data Summary'!DW106="Yes"),OFFSET('Hygiene Data'!$F$9,0,10*ROW('Hygiene Data'!F100)),NA())</f>
        <v>#N/A</v>
      </c>
      <c r="BI106" s="87" t="e">
        <f ca="true">+IF(AND(ISNUMBER(OFFSET('Hygiene Data'!$G$5,0,10*ROW('Hygiene Data'!G100))),'Data Summary'!DX106="Yes"),OFFSET('Hygiene Data'!$G$5,0,10*ROW('Hygiene Data'!G100)),NA())</f>
        <v>#N/A</v>
      </c>
      <c r="BJ106" s="87" t="e">
        <f ca="true">+IF(AND(ISNUMBER(OFFSET('Hygiene Data'!$G$7,0,10*ROW('Hygiene Data'!G100))),'Data Summary'!DY106="Yes"),OFFSET('Hygiene Data'!$G$7,0,10*ROW('Hygiene Data'!G100)),NA())</f>
        <v>#N/A</v>
      </c>
      <c r="BK106" s="87" t="e">
        <f ca="true">+IF(AND(ISNUMBER(OFFSET('Hygiene Data'!$G$9,0,10*ROW('Hygiene Data'!G100))),'Data Summary'!DZ106="Yes"),OFFSET('Hygiene Data'!$G$9,0,10*ROW('Hygiene Data'!G100)),NA())</f>
        <v>#N/A</v>
      </c>
      <c r="BL106" s="87" t="e">
        <f ca="true">+IF(AND(ISNUMBER(OFFSET('Hygiene Data'!$H$5,0,10*ROW('Hygiene Data'!H100))),'Data Summary'!EA106="Yes"),OFFSET('Hygiene Data'!$H$5,0,10*ROW('Hygiene Data'!H100)),NA())</f>
        <v>#N/A</v>
      </c>
      <c r="BM106" s="87" t="e">
        <f ca="true">+IF(AND(ISNUMBER(OFFSET('Hygiene Data'!$H$7,0,10*ROW('Hygiene Data'!H100))),'Data Summary'!EB106="Yes"),OFFSET('Hygiene Data'!$H$7,0,10*ROW('Hygiene Data'!H100)),NA())</f>
        <v>#N/A</v>
      </c>
      <c r="BN106" s="87" t="e">
        <f ca="true">+IF(AND(ISNUMBER(OFFSET('Hygiene Data'!$H$9,0,10*ROW('Hygiene Data'!H100))),'Data Summary'!EC106="Yes"),OFFSET('Hygiene Data'!$H$9,0,10*ROW('Hygiene Data'!H100)),NA())</f>
        <v>#N/A</v>
      </c>
      <c r="BO106" s="87" t="e">
        <f ca="true">+IF(AND(ISNUMBER(OFFSET('Hygiene Data'!$I$5,0,10*ROW('Hygiene Data'!I100))),'Data Summary'!ED106="Yes"),OFFSET('Hygiene Data'!$I$5,0,10*ROW('Hygiene Data'!I100)),NA())</f>
        <v>#N/A</v>
      </c>
      <c r="BP106" s="87" t="e">
        <f ca="true">+IF(AND(ISNUMBER(OFFSET('Hygiene Data'!$I$7,0,10*ROW('Hygiene Data'!I100))),'Data Summary'!EE106="Yes"),OFFSET('Hygiene Data'!$I$7,0,10*ROW('Hygiene Data'!I100)),NA())</f>
        <v>#N/A</v>
      </c>
      <c r="BQ106" s="87" t="e">
        <f ca="true">+IF(AND(ISNUMBER(OFFSET('Hygiene Data'!$I$9,0,10*ROW('Hygiene Data'!I100))),'Data Summary'!EF106="Yes"),OFFSET('Hygiene Data'!$I$9,0,10*ROW('Hygiene Data'!I100)),NA())</f>
        <v>#N/A</v>
      </c>
    </row>
    <row xmlns:x14ac="http://schemas.microsoft.com/office/spreadsheetml/2009/9/ac" r="107" x14ac:dyDescent="0.2">
      <c r="A107" s="319" t="e">
        <f ca="true">+RIGHT('Data Summary'!A107,LEN('Data Summary'!A107)-9)</f>
        <v>#VALUE!</v>
      </c>
      <c r="B107" s="32" t="str">
        <f ca="true">+IF(ISTEXT('Data Summary'!B107),'Data Summary'!B107,"")</f>
        <v/>
      </c>
      <c r="C107" s="318" t="e">
        <f ca="true">+VALUE('Data Summary'!C107)</f>
        <v>#VALUE!</v>
      </c>
      <c r="D107" s="85" t="e">
        <f ca="true">+IF(AND(ISNUMBER(OFFSET('Water Data'!$D$4,0,10*ROW('Water Data'!D101))),'Data Summary'!BS107="Yes"),100-OFFSET('Water Data'!$D$4,0,10*ROW('Water Data'!D101)),NA())</f>
        <v>#N/A</v>
      </c>
      <c r="E107" s="85" t="e">
        <f ca="true">+IF(AND(ISNUMBER(OFFSET('Water Data'!$D$6,0,10*ROW('Water Data'!D101))),'Data Summary'!BT107="Yes"),OFFSET('Water Data'!$D$6,0,10*ROW('Water Data'!D101)),NA())</f>
        <v>#N/A</v>
      </c>
      <c r="F107" s="85" t="e">
        <f ca="true">+IF(AND(ISNUMBER(OFFSET('Water Data'!$D$9,0,10*ROW('Water Data'!D101))),'Data Summary'!BU107="Yes"),OFFSET('Water Data'!$D$9,0,10*ROW('Water Data'!D101)),NA())</f>
        <v>#N/A</v>
      </c>
      <c r="G107" s="85" t="e">
        <f ca="true">+IF(AND(ISNUMBER(OFFSET('Water Data'!$E$4,0,10*ROW('Water Data'!E101))),'Data Summary'!BV107="Yes"),100-OFFSET('Water Data'!$E$4,0,10*ROW('Water Data'!E101)),NA())</f>
        <v>#N/A</v>
      </c>
      <c r="H107" s="85" t="e">
        <f ca="true">+IF(AND(ISNUMBER(OFFSET('Water Data'!$E$6,0,10*ROW('Water Data'!E101))),'Data Summary'!BW107="Yes"),OFFSET('Water Data'!$E$6,0,10*ROW('Water Data'!E101)),NA())</f>
        <v>#N/A</v>
      </c>
      <c r="I107" s="85" t="e">
        <f ca="true">+IF(AND(ISNUMBER(OFFSET('Water Data'!$E$9,0,10*ROW('Water Data'!E101))),'Data Summary'!BX107="Yes"),OFFSET('Water Data'!$E$9,0,10*ROW('Water Data'!E101)),NA())</f>
        <v>#N/A</v>
      </c>
      <c r="J107" s="85" t="e">
        <f ca="true">+IF(AND(ISNUMBER(OFFSET('Water Data'!$F$4,0,10*ROW('Water Data'!F101))),'Data Summary'!BY107="Yes"),100-OFFSET('Water Data'!$F$4,0,10*ROW('Water Data'!F101)),NA())</f>
        <v>#N/A</v>
      </c>
      <c r="K107" s="85" t="e">
        <f ca="true">+IF(AND(ISNUMBER(OFFSET('Water Data'!$F$6,0,10*ROW('Water Data'!F101))),'Data Summary'!BZ107="Yes"),OFFSET('Water Data'!$F$6,0,10*ROW('Water Data'!F101)),NA())</f>
        <v>#N/A</v>
      </c>
      <c r="L107" s="85" t="e">
        <f ca="true">+IF(AND(ISNUMBER(OFFSET('Water Data'!$F$9,0,10*ROW('Water Data'!F101))),'Data Summary'!CA107="Yes"),OFFSET('Water Data'!$F$9,0,10*ROW('Water Data'!F101)),NA())</f>
        <v>#N/A</v>
      </c>
      <c r="M107" s="85" t="e">
        <f ca="true">+IF(AND(ISNUMBER(OFFSET('Water Data'!$G$4,0,10*ROW('Water Data'!G101))),'Data Summary'!CB107="Yes"),100-OFFSET('Water Data'!$G$4,0,10*ROW('Water Data'!G101)),NA())</f>
        <v>#N/A</v>
      </c>
      <c r="N107" s="85" t="e">
        <f ca="true">+IF(AND(ISNUMBER(OFFSET('Water Data'!$G$6,0,10*ROW('Water Data'!G101))),'Data Summary'!CC107="Yes"),OFFSET('Water Data'!$G$6,0,10*ROW('Water Data'!G101)),NA())</f>
        <v>#N/A</v>
      </c>
      <c r="O107" s="85" t="e">
        <f ca="true">+IF(AND(ISNUMBER(OFFSET('Water Data'!$G$9,0,10*ROW('Water Data'!G101))),'Data Summary'!CD107="Yes"),OFFSET('Water Data'!$G$9,0,10*ROW('Water Data'!G101)),NA())</f>
        <v>#N/A</v>
      </c>
      <c r="P107" s="85" t="e">
        <f ca="true">+IF(AND(ISNUMBER(OFFSET('Water Data'!$H$4,0,10*ROW('Water Data'!H101))),'Data Summary'!CE107="Yes"),100-OFFSET('Water Data'!$H$4,0,10*ROW('Water Data'!H101)),NA())</f>
        <v>#N/A</v>
      </c>
      <c r="Q107" s="85" t="e">
        <f ca="true">+IF(AND(ISNUMBER(OFFSET('Water Data'!$H$6,0,10*ROW('Water Data'!H101))),'Data Summary'!CF107="Yes"),OFFSET('Water Data'!$H$6,0,10*ROW('Water Data'!H101)),NA())</f>
        <v>#N/A</v>
      </c>
      <c r="R107" s="85" t="e">
        <f ca="true">+IF(AND(ISNUMBER(OFFSET('Water Data'!$H$9,0,10*ROW('Water Data'!H101))),'Data Summary'!CG107="Yes"),OFFSET('Water Data'!$H$9,0,10*ROW('Water Data'!H101)),NA())</f>
        <v>#N/A</v>
      </c>
      <c r="S107" s="85" t="e">
        <f ca="true">+IF(AND(ISNUMBER(OFFSET('Water Data'!$I$4,0,10*ROW('Water Data'!I101))),'Data Summary'!CH107="Yes"),100-OFFSET('Water Data'!$I$4,0,10*ROW('Water Data'!I101)),NA())</f>
        <v>#N/A</v>
      </c>
      <c r="T107" s="85" t="e">
        <f ca="true">+IF(AND(ISNUMBER(OFFSET('Water Data'!$I$6,0,10*ROW('Water Data'!I101))),'Data Summary'!CI107="Yes"),OFFSET('Water Data'!$I$6,0,10*ROW('Water Data'!I101)),NA())</f>
        <v>#N/A</v>
      </c>
      <c r="U107" s="85" t="e">
        <f ca="true">+IF(AND(ISNUMBER(OFFSET('Water Data'!$I$9,0,10*ROW('Water Data'!I101))),'Data Summary'!CJ107="Yes"),OFFSET('Water Data'!$I$9,0,10*ROW('Water Data'!I101)),NA())</f>
        <v>#N/A</v>
      </c>
      <c r="V107" s="86" t="e">
        <f ca="true">+IF(AND(ISNUMBER(OFFSET('Sanitation Data'!$D$4,0,10*ROW('Sanitation Data'!D101))),'Data Summary'!CK107="Yes"),100-OFFSET('Sanitation Data'!$D$4,0,10*ROW('Sanitation Data'!D101)),NA())</f>
        <v>#N/A</v>
      </c>
      <c r="W107" s="86" t="e">
        <f ca="true">+IF(AND(ISNUMBER(OFFSET('Sanitation Data'!$D$6,0,10*ROW('Sanitation Data'!D101))),'Data Summary'!CL107="Yes"),OFFSET('Sanitation Data'!$D$6,0,10*ROW('Sanitation Data'!D101)),NA())</f>
        <v>#N/A</v>
      </c>
      <c r="X107" s="86" t="e">
        <f ca="true">+IF(AND(ISNUMBER(OFFSET('Sanitation Data'!$D$10,0,10*ROW('Sanitation Data'!D101))),'Data Summary'!CM107="Yes"),OFFSET('Sanitation Data'!$D$10,0,10*ROW('Sanitation Data'!D101)),NA())</f>
        <v>#N/A</v>
      </c>
      <c r="Y107" s="86" t="e">
        <f ca="true">+IF(AND(ISNUMBER(OFFSET('Sanitation Data'!$D$11,0,10*ROW('Sanitation Data'!D101))),'Data Summary'!CN107="Yes"),OFFSET('Sanitation Data'!$D$11,0,10*ROW('Sanitation Data'!D101)),NA())</f>
        <v>#N/A</v>
      </c>
      <c r="Z107" s="86" t="e">
        <f ca="true">+IF(AND(ISNUMBER(OFFSET('Sanitation Data'!$D$12,0,10*ROW('Sanitation Data'!D101))),'Data Summary'!CO107="Yes"),OFFSET('Sanitation Data'!$D$12,0,10*ROW('Sanitation Data'!D101)),NA())</f>
        <v>#N/A</v>
      </c>
      <c r="AA107" s="86" t="e">
        <f ca="true">+IF(AND(ISNUMBER(OFFSET('Sanitation Data'!$E$4,0,10*ROW('Sanitation Data'!E101))),'Data Summary'!CP107="Yes"),100-OFFSET('Sanitation Data'!$E$4,0,10*ROW('Sanitation Data'!E101)),NA())</f>
        <v>#N/A</v>
      </c>
      <c r="AB107" s="86" t="e">
        <f ca="true">+IF(AND(ISNUMBER(OFFSET('Sanitation Data'!$E$6,0,10*ROW('Sanitation Data'!E101))),'Data Summary'!CQ107="Yes"),OFFSET('Sanitation Data'!$E$6,0,10*ROW('Sanitation Data'!E101)),NA())</f>
        <v>#N/A</v>
      </c>
      <c r="AC107" s="86" t="e">
        <f ca="true">+IF(AND(ISNUMBER(OFFSET('Sanitation Data'!$E$10,0,10*ROW('Sanitation Data'!E101))),'Data Summary'!CR107="Yes"),OFFSET('Sanitation Data'!$E$10,0,10*ROW('Sanitation Data'!E101)),NA())</f>
        <v>#N/A</v>
      </c>
      <c r="AD107" s="86" t="e">
        <f ca="true">+IF(AND(ISNUMBER(OFFSET('Sanitation Data'!$E$11,0,10*ROW('Sanitation Data'!E101))),'Data Summary'!CS107="Yes"),OFFSET('Sanitation Data'!$E$11,0,10*ROW('Sanitation Data'!E101)),NA())</f>
        <v>#N/A</v>
      </c>
      <c r="AE107" s="86" t="e">
        <f ca="true">+IF(AND(ISNUMBER(OFFSET('Sanitation Data'!$E$12,0,10*ROW('Sanitation Data'!E101))),'Data Summary'!CT107="Yes"),OFFSET('Sanitation Data'!$E$12,0,10*ROW('Sanitation Data'!E101)),NA())</f>
        <v>#N/A</v>
      </c>
      <c r="AF107" s="86" t="e">
        <f ca="true">+IF(AND(ISNUMBER(OFFSET('Sanitation Data'!$F$4,0,10*ROW('Sanitation Data'!F101))),'Data Summary'!CU107="Yes"),100-OFFSET('Sanitation Data'!$F$4,0,10*ROW('Sanitation Data'!F101)),NA())</f>
        <v>#N/A</v>
      </c>
      <c r="AG107" s="86" t="e">
        <f ca="true">+IF(AND(ISNUMBER(OFFSET('Sanitation Data'!$F$6,0,10*ROW('Sanitation Data'!F101))),'Data Summary'!CV107="Yes"),OFFSET('Sanitation Data'!$F$6,0,10*ROW('Sanitation Data'!F101)),NA())</f>
        <v>#N/A</v>
      </c>
      <c r="AH107" s="86" t="e">
        <f ca="true">+IF(AND(ISNUMBER(OFFSET('Sanitation Data'!$F$10,0,10*ROW('Sanitation Data'!F101))),'Data Summary'!CW107="Yes"),OFFSET('Sanitation Data'!$F$10,0,10*ROW('Sanitation Data'!F101)),NA())</f>
        <v>#N/A</v>
      </c>
      <c r="AI107" s="86" t="e">
        <f ca="true">+IF(AND(ISNUMBER(OFFSET('Sanitation Data'!$F$11,0,10*ROW('Sanitation Data'!F101))),'Data Summary'!CX107="Yes"),OFFSET('Sanitation Data'!$F$11,0,10*ROW('Sanitation Data'!F101)),NA())</f>
        <v>#N/A</v>
      </c>
      <c r="AJ107" s="86" t="e">
        <f ca="true">+IF(AND(ISNUMBER(OFFSET('Sanitation Data'!$F$12,0,10*ROW('Sanitation Data'!F101))),'Data Summary'!CY107="Yes"),OFFSET('Sanitation Data'!$F$12,0,10*ROW('Sanitation Data'!F101)),NA())</f>
        <v>#N/A</v>
      </c>
      <c r="AK107" s="86" t="e">
        <f ca="true">+IF(AND(ISNUMBER(OFFSET('Sanitation Data'!$G$4,0,10*ROW('Sanitation Data'!G101))),'Data Summary'!CZ107="Yes"),100-OFFSET('Sanitation Data'!$G$4,0,10*ROW('Sanitation Data'!G101)),NA())</f>
        <v>#N/A</v>
      </c>
      <c r="AL107" s="86" t="e">
        <f ca="true">+IF(AND(ISNUMBER(OFFSET('Sanitation Data'!$G$6,0,10*ROW('Sanitation Data'!G101))),'Data Summary'!DA107="Yes"),OFFSET('Sanitation Data'!$G$6,0,10*ROW('Sanitation Data'!G101)),NA())</f>
        <v>#N/A</v>
      </c>
      <c r="AM107" s="86" t="e">
        <f ca="true">+IF(AND(ISNUMBER(OFFSET('Sanitation Data'!$G$10,0,10*ROW('Sanitation Data'!G101))),'Data Summary'!DB107="Yes"),OFFSET('Sanitation Data'!$G$10,0,10*ROW('Sanitation Data'!G101)),NA())</f>
        <v>#N/A</v>
      </c>
      <c r="AN107" s="86" t="e">
        <f ca="true">+IF(AND(ISNUMBER(OFFSET('Sanitation Data'!$G$11,0,10*ROW('Sanitation Data'!G101))),'Data Summary'!DC107="Yes"),OFFSET('Sanitation Data'!$G$11,0,10*ROW('Sanitation Data'!G101)),NA())</f>
        <v>#N/A</v>
      </c>
      <c r="AO107" s="86" t="e">
        <f ca="true">+IF(AND(ISNUMBER(OFFSET('Sanitation Data'!$G$12,0,10*ROW('Sanitation Data'!G101))),'Data Summary'!DD107="Yes"),OFFSET('Sanitation Data'!$G$12,0,10*ROW('Sanitation Data'!G101)),NA())</f>
        <v>#N/A</v>
      </c>
      <c r="AP107" s="86" t="e">
        <f ca="true">+IF(AND(ISNUMBER(OFFSET('Sanitation Data'!$H$4,0,10*ROW('Sanitation Data'!H101))),'Data Summary'!DE107="Yes"),100-OFFSET('Sanitation Data'!$H$4,0,10*ROW('Sanitation Data'!H101)),NA())</f>
        <v>#N/A</v>
      </c>
      <c r="AQ107" s="86" t="e">
        <f ca="true">+IF(AND(ISNUMBER(OFFSET('Sanitation Data'!$H$6,0,10*ROW('Sanitation Data'!H101))),'Data Summary'!DF107="Yes"),OFFSET('Sanitation Data'!$H$6,0,10*ROW('Sanitation Data'!H101)),NA())</f>
        <v>#N/A</v>
      </c>
      <c r="AR107" s="86" t="e">
        <f ca="true">+IF(AND(ISNUMBER(OFFSET('Sanitation Data'!$H$10,0,10*ROW('Sanitation Data'!H101))),'Data Summary'!DG107="Yes"),OFFSET('Sanitation Data'!$H$10,0,10*ROW('Sanitation Data'!H101)),NA())</f>
        <v>#N/A</v>
      </c>
      <c r="AS107" s="86" t="e">
        <f ca="true">+IF(AND(ISNUMBER(OFFSET('Sanitation Data'!$H$11,0,10*ROW('Sanitation Data'!H101))),'Data Summary'!DH107="Yes"),OFFSET('Sanitation Data'!$H$11,0,10*ROW('Sanitation Data'!H101)),NA())</f>
        <v>#N/A</v>
      </c>
      <c r="AT107" s="86" t="e">
        <f ca="true">+IF(AND(ISNUMBER(OFFSET('Sanitation Data'!$H$12,0,10*ROW('Sanitation Data'!H101))),'Data Summary'!DI107="Yes"),OFFSET('Sanitation Data'!$H$12,0,10*ROW('Sanitation Data'!H101)),NA())</f>
        <v>#N/A</v>
      </c>
      <c r="AU107" s="86" t="e">
        <f ca="true">+IF(AND(ISNUMBER(OFFSET('Sanitation Data'!$I$4,0,10*ROW('Sanitation Data'!I101))),'Data Summary'!DJ107="Yes"),100-OFFSET('Sanitation Data'!$I$4,0,10*ROW('Sanitation Data'!I101)),NA())</f>
        <v>#N/A</v>
      </c>
      <c r="AV107" s="86" t="e">
        <f ca="true">+IF(AND(ISNUMBER(OFFSET('Sanitation Data'!$I$6,0,10*ROW('Sanitation Data'!I101))),'Data Summary'!DK107="Yes"),OFFSET('Sanitation Data'!$I$6,0,10*ROW('Sanitation Data'!I101)),NA())</f>
        <v>#N/A</v>
      </c>
      <c r="AW107" s="86" t="e">
        <f ca="true">+IF(AND(ISNUMBER(OFFSET('Sanitation Data'!$I$10,0,10*ROW('Sanitation Data'!I101))),'Data Summary'!DL107="Yes"),OFFSET('Sanitation Data'!$I$10,0,10*ROW('Sanitation Data'!I101)),NA())</f>
        <v>#N/A</v>
      </c>
      <c r="AX107" s="86" t="e">
        <f ca="true">+IF(AND(ISNUMBER(OFFSET('Sanitation Data'!$I$11,0,10*ROW('Sanitation Data'!I101))),'Data Summary'!DM107="Yes"),OFFSET('Sanitation Data'!$I$11,0,10*ROW('Sanitation Data'!I101)),NA())</f>
        <v>#N/A</v>
      </c>
      <c r="AY107" s="86" t="e">
        <f ca="true">+IF(AND(ISNUMBER(OFFSET('Sanitation Data'!$I$12,0,10*ROW('Sanitation Data'!I101))),'Data Summary'!DN107="Yes"),OFFSET('Sanitation Data'!$I$12,0,10*ROW('Sanitation Data'!I101)),NA())</f>
        <v>#N/A</v>
      </c>
      <c r="AZ107" s="87" t="e">
        <f ca="true">+IF(AND(ISNUMBER(OFFSET('Hygiene Data'!$D$5,0,10*ROW('Hygiene Data'!D101))),'Data Summary'!DO107="Yes"),OFFSET('Hygiene Data'!$D$5,0,10*ROW('Hygiene Data'!D101)),NA())</f>
        <v>#N/A</v>
      </c>
      <c r="BA107" s="87" t="e">
        <f ca="true">+IF(AND(ISNUMBER(OFFSET('Hygiene Data'!$D$7,0,10*ROW('Hygiene Data'!D101))),'Data Summary'!DP107="Yes"),OFFSET('Hygiene Data'!$D$7,0,10*ROW('Hygiene Data'!D101)),NA())</f>
        <v>#N/A</v>
      </c>
      <c r="BB107" s="87" t="e">
        <f ca="true">+IF(AND(ISNUMBER(OFFSET('Hygiene Data'!$D$9,0,10*ROW('Hygiene Data'!D101))),'Data Summary'!DQ107="Yes"),OFFSET('Hygiene Data'!$D$9,0,10*ROW('Hygiene Data'!D101)),NA())</f>
        <v>#N/A</v>
      </c>
      <c r="BC107" s="87" t="e">
        <f ca="true">+IF(AND(ISNUMBER(OFFSET('Hygiene Data'!$E$5,0,10*ROW('Hygiene Data'!E101))),'Data Summary'!DR107="Yes"),OFFSET('Hygiene Data'!$E$5,0,10*ROW('Hygiene Data'!E101)),NA())</f>
        <v>#N/A</v>
      </c>
      <c r="BD107" s="87" t="e">
        <f ca="true">+IF(AND(ISNUMBER(OFFSET('Hygiene Data'!$E$7,0,10*ROW('Hygiene Data'!E101))),'Data Summary'!DS107="Yes"),OFFSET('Hygiene Data'!$E$7,0,10*ROW('Hygiene Data'!E101)),NA())</f>
        <v>#N/A</v>
      </c>
      <c r="BE107" s="87" t="e">
        <f ca="true">+IF(AND(ISNUMBER(OFFSET('Hygiene Data'!$E$9,0,10*ROW('Hygiene Data'!E101))),'Data Summary'!DT107="Yes"),OFFSET('Hygiene Data'!$E$9,0,10*ROW('Hygiene Data'!E101)),NA())</f>
        <v>#N/A</v>
      </c>
      <c r="BF107" s="87" t="e">
        <f ca="true">+IF(AND(ISNUMBER(OFFSET('Hygiene Data'!$F$5,0,10*ROW('Hygiene Data'!F101))),'Data Summary'!DU107="Yes"),OFFSET('Hygiene Data'!$F$5,0,10*ROW('Hygiene Data'!F101)),NA())</f>
        <v>#N/A</v>
      </c>
      <c r="BG107" s="87" t="e">
        <f ca="true">+IF(AND(ISNUMBER(OFFSET('Hygiene Data'!$F$7,0,10*ROW('Hygiene Data'!F101))),'Data Summary'!DV107="Yes"),OFFSET('Hygiene Data'!$F$7,0,10*ROW('Hygiene Data'!F101)),NA())</f>
        <v>#N/A</v>
      </c>
      <c r="BH107" s="87" t="e">
        <f ca="true">+IF(AND(ISNUMBER(OFFSET('Hygiene Data'!$F$9,0,10*ROW('Hygiene Data'!F101))),'Data Summary'!DW107="Yes"),OFFSET('Hygiene Data'!$F$9,0,10*ROW('Hygiene Data'!F101)),NA())</f>
        <v>#N/A</v>
      </c>
      <c r="BI107" s="87" t="e">
        <f ca="true">+IF(AND(ISNUMBER(OFFSET('Hygiene Data'!$G$5,0,10*ROW('Hygiene Data'!G101))),'Data Summary'!DX107="Yes"),OFFSET('Hygiene Data'!$G$5,0,10*ROW('Hygiene Data'!G101)),NA())</f>
        <v>#N/A</v>
      </c>
      <c r="BJ107" s="87" t="e">
        <f ca="true">+IF(AND(ISNUMBER(OFFSET('Hygiene Data'!$G$7,0,10*ROW('Hygiene Data'!G101))),'Data Summary'!DY107="Yes"),OFFSET('Hygiene Data'!$G$7,0,10*ROW('Hygiene Data'!G101)),NA())</f>
        <v>#N/A</v>
      </c>
      <c r="BK107" s="87" t="e">
        <f ca="true">+IF(AND(ISNUMBER(OFFSET('Hygiene Data'!$G$9,0,10*ROW('Hygiene Data'!G101))),'Data Summary'!DZ107="Yes"),OFFSET('Hygiene Data'!$G$9,0,10*ROW('Hygiene Data'!G101)),NA())</f>
        <v>#N/A</v>
      </c>
      <c r="BL107" s="87" t="e">
        <f ca="true">+IF(AND(ISNUMBER(OFFSET('Hygiene Data'!$H$5,0,10*ROW('Hygiene Data'!H101))),'Data Summary'!EA107="Yes"),OFFSET('Hygiene Data'!$H$5,0,10*ROW('Hygiene Data'!H101)),NA())</f>
        <v>#N/A</v>
      </c>
      <c r="BM107" s="87" t="e">
        <f ca="true">+IF(AND(ISNUMBER(OFFSET('Hygiene Data'!$H$7,0,10*ROW('Hygiene Data'!H101))),'Data Summary'!EB107="Yes"),OFFSET('Hygiene Data'!$H$7,0,10*ROW('Hygiene Data'!H101)),NA())</f>
        <v>#N/A</v>
      </c>
      <c r="BN107" s="87" t="e">
        <f ca="true">+IF(AND(ISNUMBER(OFFSET('Hygiene Data'!$H$9,0,10*ROW('Hygiene Data'!H101))),'Data Summary'!EC107="Yes"),OFFSET('Hygiene Data'!$H$9,0,10*ROW('Hygiene Data'!H101)),NA())</f>
        <v>#N/A</v>
      </c>
      <c r="BO107" s="87" t="e">
        <f ca="true">+IF(AND(ISNUMBER(OFFSET('Hygiene Data'!$I$5,0,10*ROW('Hygiene Data'!I101))),'Data Summary'!ED107="Yes"),OFFSET('Hygiene Data'!$I$5,0,10*ROW('Hygiene Data'!I101)),NA())</f>
        <v>#N/A</v>
      </c>
      <c r="BP107" s="87" t="e">
        <f ca="true">+IF(AND(ISNUMBER(OFFSET('Hygiene Data'!$I$7,0,10*ROW('Hygiene Data'!I101))),'Data Summary'!EE107="Yes"),OFFSET('Hygiene Data'!$I$7,0,10*ROW('Hygiene Data'!I101)),NA())</f>
        <v>#N/A</v>
      </c>
      <c r="BQ107" s="87" t="e">
        <f ca="true">+IF(AND(ISNUMBER(OFFSET('Hygiene Data'!$I$9,0,10*ROW('Hygiene Data'!I101))),'Data Summary'!EF107="Yes"),OFFSET('Hygiene Data'!$I$9,0,10*ROW('Hygiene Data'!I101)),NA())</f>
        <v>#N/A</v>
      </c>
    </row>
    <row xmlns:x14ac="http://schemas.microsoft.com/office/spreadsheetml/2009/9/ac" r="108" x14ac:dyDescent="0.2">
      <c r="A108" s="319" t="e">
        <f ca="true">+RIGHT('Data Summary'!A108,LEN('Data Summary'!A108)-9)</f>
        <v>#VALUE!</v>
      </c>
      <c r="B108" s="32" t="str">
        <f ca="true">+IF(ISTEXT('Data Summary'!B108),'Data Summary'!B108,"")</f>
        <v/>
      </c>
      <c r="C108" s="318" t="e">
        <f ca="true">+VALUE('Data Summary'!C108)</f>
        <v>#VALUE!</v>
      </c>
      <c r="D108" s="85" t="e">
        <f ca="true">+IF(AND(ISNUMBER(OFFSET('Water Data'!$D$4,0,10*ROW('Water Data'!D102))),'Data Summary'!BS108="Yes"),100-OFFSET('Water Data'!$D$4,0,10*ROW('Water Data'!D102)),NA())</f>
        <v>#N/A</v>
      </c>
      <c r="E108" s="85" t="e">
        <f ca="true">+IF(AND(ISNUMBER(OFFSET('Water Data'!$D$6,0,10*ROW('Water Data'!D102))),'Data Summary'!BT108="Yes"),OFFSET('Water Data'!$D$6,0,10*ROW('Water Data'!D102)),NA())</f>
        <v>#N/A</v>
      </c>
      <c r="F108" s="85" t="e">
        <f ca="true">+IF(AND(ISNUMBER(OFFSET('Water Data'!$D$9,0,10*ROW('Water Data'!D102))),'Data Summary'!BU108="Yes"),OFFSET('Water Data'!$D$9,0,10*ROW('Water Data'!D102)),NA())</f>
        <v>#N/A</v>
      </c>
      <c r="G108" s="85" t="e">
        <f ca="true">+IF(AND(ISNUMBER(OFFSET('Water Data'!$E$4,0,10*ROW('Water Data'!E102))),'Data Summary'!BV108="Yes"),100-OFFSET('Water Data'!$E$4,0,10*ROW('Water Data'!E102)),NA())</f>
        <v>#N/A</v>
      </c>
      <c r="H108" s="85" t="e">
        <f ca="true">+IF(AND(ISNUMBER(OFFSET('Water Data'!$E$6,0,10*ROW('Water Data'!E102))),'Data Summary'!BW108="Yes"),OFFSET('Water Data'!$E$6,0,10*ROW('Water Data'!E102)),NA())</f>
        <v>#N/A</v>
      </c>
      <c r="I108" s="85" t="e">
        <f ca="true">+IF(AND(ISNUMBER(OFFSET('Water Data'!$E$9,0,10*ROW('Water Data'!E102))),'Data Summary'!BX108="Yes"),OFFSET('Water Data'!$E$9,0,10*ROW('Water Data'!E102)),NA())</f>
        <v>#N/A</v>
      </c>
      <c r="J108" s="85" t="e">
        <f ca="true">+IF(AND(ISNUMBER(OFFSET('Water Data'!$F$4,0,10*ROW('Water Data'!F102))),'Data Summary'!BY108="Yes"),100-OFFSET('Water Data'!$F$4,0,10*ROW('Water Data'!F102)),NA())</f>
        <v>#N/A</v>
      </c>
      <c r="K108" s="85" t="e">
        <f ca="true">+IF(AND(ISNUMBER(OFFSET('Water Data'!$F$6,0,10*ROW('Water Data'!F102))),'Data Summary'!BZ108="Yes"),OFFSET('Water Data'!$F$6,0,10*ROW('Water Data'!F102)),NA())</f>
        <v>#N/A</v>
      </c>
      <c r="L108" s="85" t="e">
        <f ca="true">+IF(AND(ISNUMBER(OFFSET('Water Data'!$F$9,0,10*ROW('Water Data'!F102))),'Data Summary'!CA108="Yes"),OFFSET('Water Data'!$F$9,0,10*ROW('Water Data'!F102)),NA())</f>
        <v>#N/A</v>
      </c>
      <c r="M108" s="85" t="e">
        <f ca="true">+IF(AND(ISNUMBER(OFFSET('Water Data'!$G$4,0,10*ROW('Water Data'!G102))),'Data Summary'!CB108="Yes"),100-OFFSET('Water Data'!$G$4,0,10*ROW('Water Data'!G102)),NA())</f>
        <v>#N/A</v>
      </c>
      <c r="N108" s="85" t="e">
        <f ca="true">+IF(AND(ISNUMBER(OFFSET('Water Data'!$G$6,0,10*ROW('Water Data'!G102))),'Data Summary'!CC108="Yes"),OFFSET('Water Data'!$G$6,0,10*ROW('Water Data'!G102)),NA())</f>
        <v>#N/A</v>
      </c>
      <c r="O108" s="85" t="e">
        <f ca="true">+IF(AND(ISNUMBER(OFFSET('Water Data'!$G$9,0,10*ROW('Water Data'!G102))),'Data Summary'!CD108="Yes"),OFFSET('Water Data'!$G$9,0,10*ROW('Water Data'!G102)),NA())</f>
        <v>#N/A</v>
      </c>
      <c r="P108" s="85" t="e">
        <f ca="true">+IF(AND(ISNUMBER(OFFSET('Water Data'!$H$4,0,10*ROW('Water Data'!H102))),'Data Summary'!CE108="Yes"),100-OFFSET('Water Data'!$H$4,0,10*ROW('Water Data'!H102)),NA())</f>
        <v>#N/A</v>
      </c>
      <c r="Q108" s="85" t="e">
        <f ca="true">+IF(AND(ISNUMBER(OFFSET('Water Data'!$H$6,0,10*ROW('Water Data'!H102))),'Data Summary'!CF108="Yes"),OFFSET('Water Data'!$H$6,0,10*ROW('Water Data'!H102)),NA())</f>
        <v>#N/A</v>
      </c>
      <c r="R108" s="85" t="e">
        <f ca="true">+IF(AND(ISNUMBER(OFFSET('Water Data'!$H$9,0,10*ROW('Water Data'!H102))),'Data Summary'!CG108="Yes"),OFFSET('Water Data'!$H$9,0,10*ROW('Water Data'!H102)),NA())</f>
        <v>#N/A</v>
      </c>
      <c r="S108" s="85" t="e">
        <f ca="true">+IF(AND(ISNUMBER(OFFSET('Water Data'!$I$4,0,10*ROW('Water Data'!I102))),'Data Summary'!CH108="Yes"),100-OFFSET('Water Data'!$I$4,0,10*ROW('Water Data'!I102)),NA())</f>
        <v>#N/A</v>
      </c>
      <c r="T108" s="85" t="e">
        <f ca="true">+IF(AND(ISNUMBER(OFFSET('Water Data'!$I$6,0,10*ROW('Water Data'!I102))),'Data Summary'!CI108="Yes"),OFFSET('Water Data'!$I$6,0,10*ROW('Water Data'!I102)),NA())</f>
        <v>#N/A</v>
      </c>
      <c r="U108" s="85" t="e">
        <f ca="true">+IF(AND(ISNUMBER(OFFSET('Water Data'!$I$9,0,10*ROW('Water Data'!I102))),'Data Summary'!CJ108="Yes"),OFFSET('Water Data'!$I$9,0,10*ROW('Water Data'!I102)),NA())</f>
        <v>#N/A</v>
      </c>
      <c r="V108" s="86" t="e">
        <f ca="true">+IF(AND(ISNUMBER(OFFSET('Sanitation Data'!$D$4,0,10*ROW('Sanitation Data'!D102))),'Data Summary'!CK108="Yes"),100-OFFSET('Sanitation Data'!$D$4,0,10*ROW('Sanitation Data'!D102)),NA())</f>
        <v>#N/A</v>
      </c>
      <c r="W108" s="86" t="e">
        <f ca="true">+IF(AND(ISNUMBER(OFFSET('Sanitation Data'!$D$6,0,10*ROW('Sanitation Data'!D102))),'Data Summary'!CL108="Yes"),OFFSET('Sanitation Data'!$D$6,0,10*ROW('Sanitation Data'!D102)),NA())</f>
        <v>#N/A</v>
      </c>
      <c r="X108" s="86" t="e">
        <f ca="true">+IF(AND(ISNUMBER(OFFSET('Sanitation Data'!$D$10,0,10*ROW('Sanitation Data'!D102))),'Data Summary'!CM108="Yes"),OFFSET('Sanitation Data'!$D$10,0,10*ROW('Sanitation Data'!D102)),NA())</f>
        <v>#N/A</v>
      </c>
      <c r="Y108" s="86" t="e">
        <f ca="true">+IF(AND(ISNUMBER(OFFSET('Sanitation Data'!$D$11,0,10*ROW('Sanitation Data'!D102))),'Data Summary'!CN108="Yes"),OFFSET('Sanitation Data'!$D$11,0,10*ROW('Sanitation Data'!D102)),NA())</f>
        <v>#N/A</v>
      </c>
      <c r="Z108" s="86" t="e">
        <f ca="true">+IF(AND(ISNUMBER(OFFSET('Sanitation Data'!$D$12,0,10*ROW('Sanitation Data'!D102))),'Data Summary'!CO108="Yes"),OFFSET('Sanitation Data'!$D$12,0,10*ROW('Sanitation Data'!D102)),NA())</f>
        <v>#N/A</v>
      </c>
      <c r="AA108" s="86" t="e">
        <f ca="true">+IF(AND(ISNUMBER(OFFSET('Sanitation Data'!$E$4,0,10*ROW('Sanitation Data'!E102))),'Data Summary'!CP108="Yes"),100-OFFSET('Sanitation Data'!$E$4,0,10*ROW('Sanitation Data'!E102)),NA())</f>
        <v>#N/A</v>
      </c>
      <c r="AB108" s="86" t="e">
        <f ca="true">+IF(AND(ISNUMBER(OFFSET('Sanitation Data'!$E$6,0,10*ROW('Sanitation Data'!E102))),'Data Summary'!CQ108="Yes"),OFFSET('Sanitation Data'!$E$6,0,10*ROW('Sanitation Data'!E102)),NA())</f>
        <v>#N/A</v>
      </c>
      <c r="AC108" s="86" t="e">
        <f ca="true">+IF(AND(ISNUMBER(OFFSET('Sanitation Data'!$E$10,0,10*ROW('Sanitation Data'!E102))),'Data Summary'!CR108="Yes"),OFFSET('Sanitation Data'!$E$10,0,10*ROW('Sanitation Data'!E102)),NA())</f>
        <v>#N/A</v>
      </c>
      <c r="AD108" s="86" t="e">
        <f ca="true">+IF(AND(ISNUMBER(OFFSET('Sanitation Data'!$E$11,0,10*ROW('Sanitation Data'!E102))),'Data Summary'!CS108="Yes"),OFFSET('Sanitation Data'!$E$11,0,10*ROW('Sanitation Data'!E102)),NA())</f>
        <v>#N/A</v>
      </c>
      <c r="AE108" s="86" t="e">
        <f ca="true">+IF(AND(ISNUMBER(OFFSET('Sanitation Data'!$E$12,0,10*ROW('Sanitation Data'!E102))),'Data Summary'!CT108="Yes"),OFFSET('Sanitation Data'!$E$12,0,10*ROW('Sanitation Data'!E102)),NA())</f>
        <v>#N/A</v>
      </c>
      <c r="AF108" s="86" t="e">
        <f ca="true">+IF(AND(ISNUMBER(OFFSET('Sanitation Data'!$F$4,0,10*ROW('Sanitation Data'!F102))),'Data Summary'!CU108="Yes"),100-OFFSET('Sanitation Data'!$F$4,0,10*ROW('Sanitation Data'!F102)),NA())</f>
        <v>#N/A</v>
      </c>
      <c r="AG108" s="86" t="e">
        <f ca="true">+IF(AND(ISNUMBER(OFFSET('Sanitation Data'!$F$6,0,10*ROW('Sanitation Data'!F102))),'Data Summary'!CV108="Yes"),OFFSET('Sanitation Data'!$F$6,0,10*ROW('Sanitation Data'!F102)),NA())</f>
        <v>#N/A</v>
      </c>
      <c r="AH108" s="86" t="e">
        <f ca="true">+IF(AND(ISNUMBER(OFFSET('Sanitation Data'!$F$10,0,10*ROW('Sanitation Data'!F102))),'Data Summary'!CW108="Yes"),OFFSET('Sanitation Data'!$F$10,0,10*ROW('Sanitation Data'!F102)),NA())</f>
        <v>#N/A</v>
      </c>
      <c r="AI108" s="86" t="e">
        <f ca="true">+IF(AND(ISNUMBER(OFFSET('Sanitation Data'!$F$11,0,10*ROW('Sanitation Data'!F102))),'Data Summary'!CX108="Yes"),OFFSET('Sanitation Data'!$F$11,0,10*ROW('Sanitation Data'!F102)),NA())</f>
        <v>#N/A</v>
      </c>
      <c r="AJ108" s="86" t="e">
        <f ca="true">+IF(AND(ISNUMBER(OFFSET('Sanitation Data'!$F$12,0,10*ROW('Sanitation Data'!F102))),'Data Summary'!CY108="Yes"),OFFSET('Sanitation Data'!$F$12,0,10*ROW('Sanitation Data'!F102)),NA())</f>
        <v>#N/A</v>
      </c>
      <c r="AK108" s="86" t="e">
        <f ca="true">+IF(AND(ISNUMBER(OFFSET('Sanitation Data'!$G$4,0,10*ROW('Sanitation Data'!G102))),'Data Summary'!CZ108="Yes"),100-OFFSET('Sanitation Data'!$G$4,0,10*ROW('Sanitation Data'!G102)),NA())</f>
        <v>#N/A</v>
      </c>
      <c r="AL108" s="86" t="e">
        <f ca="true">+IF(AND(ISNUMBER(OFFSET('Sanitation Data'!$G$6,0,10*ROW('Sanitation Data'!G102))),'Data Summary'!DA108="Yes"),OFFSET('Sanitation Data'!$G$6,0,10*ROW('Sanitation Data'!G102)),NA())</f>
        <v>#N/A</v>
      </c>
      <c r="AM108" s="86" t="e">
        <f ca="true">+IF(AND(ISNUMBER(OFFSET('Sanitation Data'!$G$10,0,10*ROW('Sanitation Data'!G102))),'Data Summary'!DB108="Yes"),OFFSET('Sanitation Data'!$G$10,0,10*ROW('Sanitation Data'!G102)),NA())</f>
        <v>#N/A</v>
      </c>
      <c r="AN108" s="86" t="e">
        <f ca="true">+IF(AND(ISNUMBER(OFFSET('Sanitation Data'!$G$11,0,10*ROW('Sanitation Data'!G102))),'Data Summary'!DC108="Yes"),OFFSET('Sanitation Data'!$G$11,0,10*ROW('Sanitation Data'!G102)),NA())</f>
        <v>#N/A</v>
      </c>
      <c r="AO108" s="86" t="e">
        <f ca="true">+IF(AND(ISNUMBER(OFFSET('Sanitation Data'!$G$12,0,10*ROW('Sanitation Data'!G102))),'Data Summary'!DD108="Yes"),OFFSET('Sanitation Data'!$G$12,0,10*ROW('Sanitation Data'!G102)),NA())</f>
        <v>#N/A</v>
      </c>
      <c r="AP108" s="86" t="e">
        <f ca="true">+IF(AND(ISNUMBER(OFFSET('Sanitation Data'!$H$4,0,10*ROW('Sanitation Data'!H102))),'Data Summary'!DE108="Yes"),100-OFFSET('Sanitation Data'!$H$4,0,10*ROW('Sanitation Data'!H102)),NA())</f>
        <v>#N/A</v>
      </c>
      <c r="AQ108" s="86" t="e">
        <f ca="true">+IF(AND(ISNUMBER(OFFSET('Sanitation Data'!$H$6,0,10*ROW('Sanitation Data'!H102))),'Data Summary'!DF108="Yes"),OFFSET('Sanitation Data'!$H$6,0,10*ROW('Sanitation Data'!H102)),NA())</f>
        <v>#N/A</v>
      </c>
      <c r="AR108" s="86" t="e">
        <f ca="true">+IF(AND(ISNUMBER(OFFSET('Sanitation Data'!$H$10,0,10*ROW('Sanitation Data'!H102))),'Data Summary'!DG108="Yes"),OFFSET('Sanitation Data'!$H$10,0,10*ROW('Sanitation Data'!H102)),NA())</f>
        <v>#N/A</v>
      </c>
      <c r="AS108" s="86" t="e">
        <f ca="true">+IF(AND(ISNUMBER(OFFSET('Sanitation Data'!$H$11,0,10*ROW('Sanitation Data'!H102))),'Data Summary'!DH108="Yes"),OFFSET('Sanitation Data'!$H$11,0,10*ROW('Sanitation Data'!H102)),NA())</f>
        <v>#N/A</v>
      </c>
      <c r="AT108" s="86" t="e">
        <f ca="true">+IF(AND(ISNUMBER(OFFSET('Sanitation Data'!$H$12,0,10*ROW('Sanitation Data'!H102))),'Data Summary'!DI108="Yes"),OFFSET('Sanitation Data'!$H$12,0,10*ROW('Sanitation Data'!H102)),NA())</f>
        <v>#N/A</v>
      </c>
      <c r="AU108" s="86" t="e">
        <f ca="true">+IF(AND(ISNUMBER(OFFSET('Sanitation Data'!$I$4,0,10*ROW('Sanitation Data'!I102))),'Data Summary'!DJ108="Yes"),100-OFFSET('Sanitation Data'!$I$4,0,10*ROW('Sanitation Data'!I102)),NA())</f>
        <v>#N/A</v>
      </c>
      <c r="AV108" s="86" t="e">
        <f ca="true">+IF(AND(ISNUMBER(OFFSET('Sanitation Data'!$I$6,0,10*ROW('Sanitation Data'!I102))),'Data Summary'!DK108="Yes"),OFFSET('Sanitation Data'!$I$6,0,10*ROW('Sanitation Data'!I102)),NA())</f>
        <v>#N/A</v>
      </c>
      <c r="AW108" s="86" t="e">
        <f ca="true">+IF(AND(ISNUMBER(OFFSET('Sanitation Data'!$I$10,0,10*ROW('Sanitation Data'!I102))),'Data Summary'!DL108="Yes"),OFFSET('Sanitation Data'!$I$10,0,10*ROW('Sanitation Data'!I102)),NA())</f>
        <v>#N/A</v>
      </c>
      <c r="AX108" s="86" t="e">
        <f ca="true">+IF(AND(ISNUMBER(OFFSET('Sanitation Data'!$I$11,0,10*ROW('Sanitation Data'!I102))),'Data Summary'!DM108="Yes"),OFFSET('Sanitation Data'!$I$11,0,10*ROW('Sanitation Data'!I102)),NA())</f>
        <v>#N/A</v>
      </c>
      <c r="AY108" s="86" t="e">
        <f ca="true">+IF(AND(ISNUMBER(OFFSET('Sanitation Data'!$I$12,0,10*ROW('Sanitation Data'!I102))),'Data Summary'!DN108="Yes"),OFFSET('Sanitation Data'!$I$12,0,10*ROW('Sanitation Data'!I102)),NA())</f>
        <v>#N/A</v>
      </c>
      <c r="AZ108" s="87" t="e">
        <f ca="true">+IF(AND(ISNUMBER(OFFSET('Hygiene Data'!$D$5,0,10*ROW('Hygiene Data'!D102))),'Data Summary'!DO108="Yes"),OFFSET('Hygiene Data'!$D$5,0,10*ROW('Hygiene Data'!D102)),NA())</f>
        <v>#N/A</v>
      </c>
      <c r="BA108" s="87" t="e">
        <f ca="true">+IF(AND(ISNUMBER(OFFSET('Hygiene Data'!$D$7,0,10*ROW('Hygiene Data'!D102))),'Data Summary'!DP108="Yes"),OFFSET('Hygiene Data'!$D$7,0,10*ROW('Hygiene Data'!D102)),NA())</f>
        <v>#N/A</v>
      </c>
      <c r="BB108" s="87" t="e">
        <f ca="true">+IF(AND(ISNUMBER(OFFSET('Hygiene Data'!$D$9,0,10*ROW('Hygiene Data'!D102))),'Data Summary'!DQ108="Yes"),OFFSET('Hygiene Data'!$D$9,0,10*ROW('Hygiene Data'!D102)),NA())</f>
        <v>#N/A</v>
      </c>
      <c r="BC108" s="87" t="e">
        <f ca="true">+IF(AND(ISNUMBER(OFFSET('Hygiene Data'!$E$5,0,10*ROW('Hygiene Data'!E102))),'Data Summary'!DR108="Yes"),OFFSET('Hygiene Data'!$E$5,0,10*ROW('Hygiene Data'!E102)),NA())</f>
        <v>#N/A</v>
      </c>
      <c r="BD108" s="87" t="e">
        <f ca="true">+IF(AND(ISNUMBER(OFFSET('Hygiene Data'!$E$7,0,10*ROW('Hygiene Data'!E102))),'Data Summary'!DS108="Yes"),OFFSET('Hygiene Data'!$E$7,0,10*ROW('Hygiene Data'!E102)),NA())</f>
        <v>#N/A</v>
      </c>
      <c r="BE108" s="87" t="e">
        <f ca="true">+IF(AND(ISNUMBER(OFFSET('Hygiene Data'!$E$9,0,10*ROW('Hygiene Data'!E102))),'Data Summary'!DT108="Yes"),OFFSET('Hygiene Data'!$E$9,0,10*ROW('Hygiene Data'!E102)),NA())</f>
        <v>#N/A</v>
      </c>
      <c r="BF108" s="87" t="e">
        <f ca="true">+IF(AND(ISNUMBER(OFFSET('Hygiene Data'!$F$5,0,10*ROW('Hygiene Data'!F102))),'Data Summary'!DU108="Yes"),OFFSET('Hygiene Data'!$F$5,0,10*ROW('Hygiene Data'!F102)),NA())</f>
        <v>#N/A</v>
      </c>
      <c r="BG108" s="87" t="e">
        <f ca="true">+IF(AND(ISNUMBER(OFFSET('Hygiene Data'!$F$7,0,10*ROW('Hygiene Data'!F102))),'Data Summary'!DV108="Yes"),OFFSET('Hygiene Data'!$F$7,0,10*ROW('Hygiene Data'!F102)),NA())</f>
        <v>#N/A</v>
      </c>
      <c r="BH108" s="87" t="e">
        <f ca="true">+IF(AND(ISNUMBER(OFFSET('Hygiene Data'!$F$9,0,10*ROW('Hygiene Data'!F102))),'Data Summary'!DW108="Yes"),OFFSET('Hygiene Data'!$F$9,0,10*ROW('Hygiene Data'!F102)),NA())</f>
        <v>#N/A</v>
      </c>
      <c r="BI108" s="87" t="e">
        <f ca="true">+IF(AND(ISNUMBER(OFFSET('Hygiene Data'!$G$5,0,10*ROW('Hygiene Data'!G102))),'Data Summary'!DX108="Yes"),OFFSET('Hygiene Data'!$G$5,0,10*ROW('Hygiene Data'!G102)),NA())</f>
        <v>#N/A</v>
      </c>
      <c r="BJ108" s="87" t="e">
        <f ca="true">+IF(AND(ISNUMBER(OFFSET('Hygiene Data'!$G$7,0,10*ROW('Hygiene Data'!G102))),'Data Summary'!DY108="Yes"),OFFSET('Hygiene Data'!$G$7,0,10*ROW('Hygiene Data'!G102)),NA())</f>
        <v>#N/A</v>
      </c>
      <c r="BK108" s="87" t="e">
        <f ca="true">+IF(AND(ISNUMBER(OFFSET('Hygiene Data'!$G$9,0,10*ROW('Hygiene Data'!G102))),'Data Summary'!DZ108="Yes"),OFFSET('Hygiene Data'!$G$9,0,10*ROW('Hygiene Data'!G102)),NA())</f>
        <v>#N/A</v>
      </c>
      <c r="BL108" s="87" t="e">
        <f ca="true">+IF(AND(ISNUMBER(OFFSET('Hygiene Data'!$H$5,0,10*ROW('Hygiene Data'!H102))),'Data Summary'!EA108="Yes"),OFFSET('Hygiene Data'!$H$5,0,10*ROW('Hygiene Data'!H102)),NA())</f>
        <v>#N/A</v>
      </c>
      <c r="BM108" s="87" t="e">
        <f ca="true">+IF(AND(ISNUMBER(OFFSET('Hygiene Data'!$H$7,0,10*ROW('Hygiene Data'!H102))),'Data Summary'!EB108="Yes"),OFFSET('Hygiene Data'!$H$7,0,10*ROW('Hygiene Data'!H102)),NA())</f>
        <v>#N/A</v>
      </c>
      <c r="BN108" s="87" t="e">
        <f ca="true">+IF(AND(ISNUMBER(OFFSET('Hygiene Data'!$H$9,0,10*ROW('Hygiene Data'!H102))),'Data Summary'!EC108="Yes"),OFFSET('Hygiene Data'!$H$9,0,10*ROW('Hygiene Data'!H102)),NA())</f>
        <v>#N/A</v>
      </c>
      <c r="BO108" s="87" t="e">
        <f ca="true">+IF(AND(ISNUMBER(OFFSET('Hygiene Data'!$I$5,0,10*ROW('Hygiene Data'!I102))),'Data Summary'!ED108="Yes"),OFFSET('Hygiene Data'!$I$5,0,10*ROW('Hygiene Data'!I102)),NA())</f>
        <v>#N/A</v>
      </c>
      <c r="BP108" s="87" t="e">
        <f ca="true">+IF(AND(ISNUMBER(OFFSET('Hygiene Data'!$I$7,0,10*ROW('Hygiene Data'!I102))),'Data Summary'!EE108="Yes"),OFFSET('Hygiene Data'!$I$7,0,10*ROW('Hygiene Data'!I102)),NA())</f>
        <v>#N/A</v>
      </c>
      <c r="BQ108" s="87" t="e">
        <f ca="true">+IF(AND(ISNUMBER(OFFSET('Hygiene Data'!$I$9,0,10*ROW('Hygiene Data'!I102))),'Data Summary'!EF108="Yes"),OFFSET('Hygiene Data'!$I$9,0,10*ROW('Hygiene Data'!I102)),NA())</f>
        <v>#N/A</v>
      </c>
    </row>
    <row xmlns:x14ac="http://schemas.microsoft.com/office/spreadsheetml/2009/9/ac" r="109" x14ac:dyDescent="0.2">
      <c r="A109" s="319" t="e">
        <f ca="true">+RIGHT('Data Summary'!A109,LEN('Data Summary'!A109)-9)</f>
        <v>#VALUE!</v>
      </c>
      <c r="B109" s="32" t="str">
        <f ca="true">+IF(ISTEXT('Data Summary'!B109),'Data Summary'!B109,"")</f>
        <v/>
      </c>
      <c r="C109" s="318" t="e">
        <f ca="true">+VALUE('Data Summary'!C109)</f>
        <v>#VALUE!</v>
      </c>
      <c r="D109" s="85" t="e">
        <f ca="true">+IF(AND(ISNUMBER(OFFSET('Water Data'!$D$4,0,10*ROW('Water Data'!D103))),'Data Summary'!BS109="Yes"),100-OFFSET('Water Data'!$D$4,0,10*ROW('Water Data'!D103)),NA())</f>
        <v>#N/A</v>
      </c>
      <c r="E109" s="85" t="e">
        <f ca="true">+IF(AND(ISNUMBER(OFFSET('Water Data'!$D$6,0,10*ROW('Water Data'!D103))),'Data Summary'!BT109="Yes"),OFFSET('Water Data'!$D$6,0,10*ROW('Water Data'!D103)),NA())</f>
        <v>#N/A</v>
      </c>
      <c r="F109" s="85" t="e">
        <f ca="true">+IF(AND(ISNUMBER(OFFSET('Water Data'!$D$9,0,10*ROW('Water Data'!D103))),'Data Summary'!BU109="Yes"),OFFSET('Water Data'!$D$9,0,10*ROW('Water Data'!D103)),NA())</f>
        <v>#N/A</v>
      </c>
      <c r="G109" s="85" t="e">
        <f ca="true">+IF(AND(ISNUMBER(OFFSET('Water Data'!$E$4,0,10*ROW('Water Data'!E103))),'Data Summary'!BV109="Yes"),100-OFFSET('Water Data'!$E$4,0,10*ROW('Water Data'!E103)),NA())</f>
        <v>#N/A</v>
      </c>
      <c r="H109" s="85" t="e">
        <f ca="true">+IF(AND(ISNUMBER(OFFSET('Water Data'!$E$6,0,10*ROW('Water Data'!E103))),'Data Summary'!BW109="Yes"),OFFSET('Water Data'!$E$6,0,10*ROW('Water Data'!E103)),NA())</f>
        <v>#N/A</v>
      </c>
      <c r="I109" s="85" t="e">
        <f ca="true">+IF(AND(ISNUMBER(OFFSET('Water Data'!$E$9,0,10*ROW('Water Data'!E103))),'Data Summary'!BX109="Yes"),OFFSET('Water Data'!$E$9,0,10*ROW('Water Data'!E103)),NA())</f>
        <v>#N/A</v>
      </c>
      <c r="J109" s="85" t="e">
        <f ca="true">+IF(AND(ISNUMBER(OFFSET('Water Data'!$F$4,0,10*ROW('Water Data'!F103))),'Data Summary'!BY109="Yes"),100-OFFSET('Water Data'!$F$4,0,10*ROW('Water Data'!F103)),NA())</f>
        <v>#N/A</v>
      </c>
      <c r="K109" s="85" t="e">
        <f ca="true">+IF(AND(ISNUMBER(OFFSET('Water Data'!$F$6,0,10*ROW('Water Data'!F103))),'Data Summary'!BZ109="Yes"),OFFSET('Water Data'!$F$6,0,10*ROW('Water Data'!F103)),NA())</f>
        <v>#N/A</v>
      </c>
      <c r="L109" s="85" t="e">
        <f ca="true">+IF(AND(ISNUMBER(OFFSET('Water Data'!$F$9,0,10*ROW('Water Data'!F103))),'Data Summary'!CA109="Yes"),OFFSET('Water Data'!$F$9,0,10*ROW('Water Data'!F103)),NA())</f>
        <v>#N/A</v>
      </c>
      <c r="M109" s="85" t="e">
        <f ca="true">+IF(AND(ISNUMBER(OFFSET('Water Data'!$G$4,0,10*ROW('Water Data'!G103))),'Data Summary'!CB109="Yes"),100-OFFSET('Water Data'!$G$4,0,10*ROW('Water Data'!G103)),NA())</f>
        <v>#N/A</v>
      </c>
      <c r="N109" s="85" t="e">
        <f ca="true">+IF(AND(ISNUMBER(OFFSET('Water Data'!$G$6,0,10*ROW('Water Data'!G103))),'Data Summary'!CC109="Yes"),OFFSET('Water Data'!$G$6,0,10*ROW('Water Data'!G103)),NA())</f>
        <v>#N/A</v>
      </c>
      <c r="O109" s="85" t="e">
        <f ca="true">+IF(AND(ISNUMBER(OFFSET('Water Data'!$G$9,0,10*ROW('Water Data'!G103))),'Data Summary'!CD109="Yes"),OFFSET('Water Data'!$G$9,0,10*ROW('Water Data'!G103)),NA())</f>
        <v>#N/A</v>
      </c>
      <c r="P109" s="85" t="e">
        <f ca="true">+IF(AND(ISNUMBER(OFFSET('Water Data'!$H$4,0,10*ROW('Water Data'!H103))),'Data Summary'!CE109="Yes"),100-OFFSET('Water Data'!$H$4,0,10*ROW('Water Data'!H103)),NA())</f>
        <v>#N/A</v>
      </c>
      <c r="Q109" s="85" t="e">
        <f ca="true">+IF(AND(ISNUMBER(OFFSET('Water Data'!$H$6,0,10*ROW('Water Data'!H103))),'Data Summary'!CF109="Yes"),OFFSET('Water Data'!$H$6,0,10*ROW('Water Data'!H103)),NA())</f>
        <v>#N/A</v>
      </c>
      <c r="R109" s="85" t="e">
        <f ca="true">+IF(AND(ISNUMBER(OFFSET('Water Data'!$H$9,0,10*ROW('Water Data'!H103))),'Data Summary'!CG109="Yes"),OFFSET('Water Data'!$H$9,0,10*ROW('Water Data'!H103)),NA())</f>
        <v>#N/A</v>
      </c>
      <c r="S109" s="85" t="e">
        <f ca="true">+IF(AND(ISNUMBER(OFFSET('Water Data'!$I$4,0,10*ROW('Water Data'!I103))),'Data Summary'!CH109="Yes"),100-OFFSET('Water Data'!$I$4,0,10*ROW('Water Data'!I103)),NA())</f>
        <v>#N/A</v>
      </c>
      <c r="T109" s="85" t="e">
        <f ca="true">+IF(AND(ISNUMBER(OFFSET('Water Data'!$I$6,0,10*ROW('Water Data'!I103))),'Data Summary'!CI109="Yes"),OFFSET('Water Data'!$I$6,0,10*ROW('Water Data'!I103)),NA())</f>
        <v>#N/A</v>
      </c>
      <c r="U109" s="85" t="e">
        <f ca="true">+IF(AND(ISNUMBER(OFFSET('Water Data'!$I$9,0,10*ROW('Water Data'!I103))),'Data Summary'!CJ109="Yes"),OFFSET('Water Data'!$I$9,0,10*ROW('Water Data'!I103)),NA())</f>
        <v>#N/A</v>
      </c>
      <c r="V109" s="86" t="e">
        <f ca="true">+IF(AND(ISNUMBER(OFFSET('Sanitation Data'!$D$4,0,10*ROW('Sanitation Data'!D103))),'Data Summary'!CK109="Yes"),100-OFFSET('Sanitation Data'!$D$4,0,10*ROW('Sanitation Data'!D103)),NA())</f>
        <v>#N/A</v>
      </c>
      <c r="W109" s="86" t="e">
        <f ca="true">+IF(AND(ISNUMBER(OFFSET('Sanitation Data'!$D$6,0,10*ROW('Sanitation Data'!D103))),'Data Summary'!CL109="Yes"),OFFSET('Sanitation Data'!$D$6,0,10*ROW('Sanitation Data'!D103)),NA())</f>
        <v>#N/A</v>
      </c>
      <c r="X109" s="86" t="e">
        <f ca="true">+IF(AND(ISNUMBER(OFFSET('Sanitation Data'!$D$10,0,10*ROW('Sanitation Data'!D103))),'Data Summary'!CM109="Yes"),OFFSET('Sanitation Data'!$D$10,0,10*ROW('Sanitation Data'!D103)),NA())</f>
        <v>#N/A</v>
      </c>
      <c r="Y109" s="86" t="e">
        <f ca="true">+IF(AND(ISNUMBER(OFFSET('Sanitation Data'!$D$11,0,10*ROW('Sanitation Data'!D103))),'Data Summary'!CN109="Yes"),OFFSET('Sanitation Data'!$D$11,0,10*ROW('Sanitation Data'!D103)),NA())</f>
        <v>#N/A</v>
      </c>
      <c r="Z109" s="86" t="e">
        <f ca="true">+IF(AND(ISNUMBER(OFFSET('Sanitation Data'!$D$12,0,10*ROW('Sanitation Data'!D103))),'Data Summary'!CO109="Yes"),OFFSET('Sanitation Data'!$D$12,0,10*ROW('Sanitation Data'!D103)),NA())</f>
        <v>#N/A</v>
      </c>
      <c r="AA109" s="86" t="e">
        <f ca="true">+IF(AND(ISNUMBER(OFFSET('Sanitation Data'!$E$4,0,10*ROW('Sanitation Data'!E103))),'Data Summary'!CP109="Yes"),100-OFFSET('Sanitation Data'!$E$4,0,10*ROW('Sanitation Data'!E103)),NA())</f>
        <v>#N/A</v>
      </c>
      <c r="AB109" s="86" t="e">
        <f ca="true">+IF(AND(ISNUMBER(OFFSET('Sanitation Data'!$E$6,0,10*ROW('Sanitation Data'!E103))),'Data Summary'!CQ109="Yes"),OFFSET('Sanitation Data'!$E$6,0,10*ROW('Sanitation Data'!E103)),NA())</f>
        <v>#N/A</v>
      </c>
      <c r="AC109" s="86" t="e">
        <f ca="true">+IF(AND(ISNUMBER(OFFSET('Sanitation Data'!$E$10,0,10*ROW('Sanitation Data'!E103))),'Data Summary'!CR109="Yes"),OFFSET('Sanitation Data'!$E$10,0,10*ROW('Sanitation Data'!E103)),NA())</f>
        <v>#N/A</v>
      </c>
      <c r="AD109" s="86" t="e">
        <f ca="true">+IF(AND(ISNUMBER(OFFSET('Sanitation Data'!$E$11,0,10*ROW('Sanitation Data'!E103))),'Data Summary'!CS109="Yes"),OFFSET('Sanitation Data'!$E$11,0,10*ROW('Sanitation Data'!E103)),NA())</f>
        <v>#N/A</v>
      </c>
      <c r="AE109" s="86" t="e">
        <f ca="true">+IF(AND(ISNUMBER(OFFSET('Sanitation Data'!$E$12,0,10*ROW('Sanitation Data'!E103))),'Data Summary'!CT109="Yes"),OFFSET('Sanitation Data'!$E$12,0,10*ROW('Sanitation Data'!E103)),NA())</f>
        <v>#N/A</v>
      </c>
      <c r="AF109" s="86" t="e">
        <f ca="true">+IF(AND(ISNUMBER(OFFSET('Sanitation Data'!$F$4,0,10*ROW('Sanitation Data'!F103))),'Data Summary'!CU109="Yes"),100-OFFSET('Sanitation Data'!$F$4,0,10*ROW('Sanitation Data'!F103)),NA())</f>
        <v>#N/A</v>
      </c>
      <c r="AG109" s="86" t="e">
        <f ca="true">+IF(AND(ISNUMBER(OFFSET('Sanitation Data'!$F$6,0,10*ROW('Sanitation Data'!F103))),'Data Summary'!CV109="Yes"),OFFSET('Sanitation Data'!$F$6,0,10*ROW('Sanitation Data'!F103)),NA())</f>
        <v>#N/A</v>
      </c>
      <c r="AH109" s="86" t="e">
        <f ca="true">+IF(AND(ISNUMBER(OFFSET('Sanitation Data'!$F$10,0,10*ROW('Sanitation Data'!F103))),'Data Summary'!CW109="Yes"),OFFSET('Sanitation Data'!$F$10,0,10*ROW('Sanitation Data'!F103)),NA())</f>
        <v>#N/A</v>
      </c>
      <c r="AI109" s="86" t="e">
        <f ca="true">+IF(AND(ISNUMBER(OFFSET('Sanitation Data'!$F$11,0,10*ROW('Sanitation Data'!F103))),'Data Summary'!CX109="Yes"),OFFSET('Sanitation Data'!$F$11,0,10*ROW('Sanitation Data'!F103)),NA())</f>
        <v>#N/A</v>
      </c>
      <c r="AJ109" s="86" t="e">
        <f ca="true">+IF(AND(ISNUMBER(OFFSET('Sanitation Data'!$F$12,0,10*ROW('Sanitation Data'!F103))),'Data Summary'!CY109="Yes"),OFFSET('Sanitation Data'!$F$12,0,10*ROW('Sanitation Data'!F103)),NA())</f>
        <v>#N/A</v>
      </c>
      <c r="AK109" s="86" t="e">
        <f ca="true">+IF(AND(ISNUMBER(OFFSET('Sanitation Data'!$G$4,0,10*ROW('Sanitation Data'!G103))),'Data Summary'!CZ109="Yes"),100-OFFSET('Sanitation Data'!$G$4,0,10*ROW('Sanitation Data'!G103)),NA())</f>
        <v>#N/A</v>
      </c>
      <c r="AL109" s="86" t="e">
        <f ca="true">+IF(AND(ISNUMBER(OFFSET('Sanitation Data'!$G$6,0,10*ROW('Sanitation Data'!G103))),'Data Summary'!DA109="Yes"),OFFSET('Sanitation Data'!$G$6,0,10*ROW('Sanitation Data'!G103)),NA())</f>
        <v>#N/A</v>
      </c>
      <c r="AM109" s="86" t="e">
        <f ca="true">+IF(AND(ISNUMBER(OFFSET('Sanitation Data'!$G$10,0,10*ROW('Sanitation Data'!G103))),'Data Summary'!DB109="Yes"),OFFSET('Sanitation Data'!$G$10,0,10*ROW('Sanitation Data'!G103)),NA())</f>
        <v>#N/A</v>
      </c>
      <c r="AN109" s="86" t="e">
        <f ca="true">+IF(AND(ISNUMBER(OFFSET('Sanitation Data'!$G$11,0,10*ROW('Sanitation Data'!G103))),'Data Summary'!DC109="Yes"),OFFSET('Sanitation Data'!$G$11,0,10*ROW('Sanitation Data'!G103)),NA())</f>
        <v>#N/A</v>
      </c>
      <c r="AO109" s="86" t="e">
        <f ca="true">+IF(AND(ISNUMBER(OFFSET('Sanitation Data'!$G$12,0,10*ROW('Sanitation Data'!G103))),'Data Summary'!DD109="Yes"),OFFSET('Sanitation Data'!$G$12,0,10*ROW('Sanitation Data'!G103)),NA())</f>
        <v>#N/A</v>
      </c>
      <c r="AP109" s="86" t="e">
        <f ca="true">+IF(AND(ISNUMBER(OFFSET('Sanitation Data'!$H$4,0,10*ROW('Sanitation Data'!H103))),'Data Summary'!DE109="Yes"),100-OFFSET('Sanitation Data'!$H$4,0,10*ROW('Sanitation Data'!H103)),NA())</f>
        <v>#N/A</v>
      </c>
      <c r="AQ109" s="86" t="e">
        <f ca="true">+IF(AND(ISNUMBER(OFFSET('Sanitation Data'!$H$6,0,10*ROW('Sanitation Data'!H103))),'Data Summary'!DF109="Yes"),OFFSET('Sanitation Data'!$H$6,0,10*ROW('Sanitation Data'!H103)),NA())</f>
        <v>#N/A</v>
      </c>
      <c r="AR109" s="86" t="e">
        <f ca="true">+IF(AND(ISNUMBER(OFFSET('Sanitation Data'!$H$10,0,10*ROW('Sanitation Data'!H103))),'Data Summary'!DG109="Yes"),OFFSET('Sanitation Data'!$H$10,0,10*ROW('Sanitation Data'!H103)),NA())</f>
        <v>#N/A</v>
      </c>
      <c r="AS109" s="86" t="e">
        <f ca="true">+IF(AND(ISNUMBER(OFFSET('Sanitation Data'!$H$11,0,10*ROW('Sanitation Data'!H103))),'Data Summary'!DH109="Yes"),OFFSET('Sanitation Data'!$H$11,0,10*ROW('Sanitation Data'!H103)),NA())</f>
        <v>#N/A</v>
      </c>
      <c r="AT109" s="86" t="e">
        <f ca="true">+IF(AND(ISNUMBER(OFFSET('Sanitation Data'!$H$12,0,10*ROW('Sanitation Data'!H103))),'Data Summary'!DI109="Yes"),OFFSET('Sanitation Data'!$H$12,0,10*ROW('Sanitation Data'!H103)),NA())</f>
        <v>#N/A</v>
      </c>
      <c r="AU109" s="86" t="e">
        <f ca="true">+IF(AND(ISNUMBER(OFFSET('Sanitation Data'!$I$4,0,10*ROW('Sanitation Data'!I103))),'Data Summary'!DJ109="Yes"),100-OFFSET('Sanitation Data'!$I$4,0,10*ROW('Sanitation Data'!I103)),NA())</f>
        <v>#N/A</v>
      </c>
      <c r="AV109" s="86" t="e">
        <f ca="true">+IF(AND(ISNUMBER(OFFSET('Sanitation Data'!$I$6,0,10*ROW('Sanitation Data'!I103))),'Data Summary'!DK109="Yes"),OFFSET('Sanitation Data'!$I$6,0,10*ROW('Sanitation Data'!I103)),NA())</f>
        <v>#N/A</v>
      </c>
      <c r="AW109" s="86" t="e">
        <f ca="true">+IF(AND(ISNUMBER(OFFSET('Sanitation Data'!$I$10,0,10*ROW('Sanitation Data'!I103))),'Data Summary'!DL109="Yes"),OFFSET('Sanitation Data'!$I$10,0,10*ROW('Sanitation Data'!I103)),NA())</f>
        <v>#N/A</v>
      </c>
      <c r="AX109" s="86" t="e">
        <f ca="true">+IF(AND(ISNUMBER(OFFSET('Sanitation Data'!$I$11,0,10*ROW('Sanitation Data'!I103))),'Data Summary'!DM109="Yes"),OFFSET('Sanitation Data'!$I$11,0,10*ROW('Sanitation Data'!I103)),NA())</f>
        <v>#N/A</v>
      </c>
      <c r="AY109" s="86" t="e">
        <f ca="true">+IF(AND(ISNUMBER(OFFSET('Sanitation Data'!$I$12,0,10*ROW('Sanitation Data'!I103))),'Data Summary'!DN109="Yes"),OFFSET('Sanitation Data'!$I$12,0,10*ROW('Sanitation Data'!I103)),NA())</f>
        <v>#N/A</v>
      </c>
      <c r="AZ109" s="87" t="e">
        <f ca="true">+IF(AND(ISNUMBER(OFFSET('Hygiene Data'!$D$5,0,10*ROW('Hygiene Data'!D103))),'Data Summary'!DO109="Yes"),OFFSET('Hygiene Data'!$D$5,0,10*ROW('Hygiene Data'!D103)),NA())</f>
        <v>#N/A</v>
      </c>
      <c r="BA109" s="87" t="e">
        <f ca="true">+IF(AND(ISNUMBER(OFFSET('Hygiene Data'!$D$7,0,10*ROW('Hygiene Data'!D103))),'Data Summary'!DP109="Yes"),OFFSET('Hygiene Data'!$D$7,0,10*ROW('Hygiene Data'!D103)),NA())</f>
        <v>#N/A</v>
      </c>
      <c r="BB109" s="87" t="e">
        <f ca="true">+IF(AND(ISNUMBER(OFFSET('Hygiene Data'!$D$9,0,10*ROW('Hygiene Data'!D103))),'Data Summary'!DQ109="Yes"),OFFSET('Hygiene Data'!$D$9,0,10*ROW('Hygiene Data'!D103)),NA())</f>
        <v>#N/A</v>
      </c>
      <c r="BC109" s="87" t="e">
        <f ca="true">+IF(AND(ISNUMBER(OFFSET('Hygiene Data'!$E$5,0,10*ROW('Hygiene Data'!E103))),'Data Summary'!DR109="Yes"),OFFSET('Hygiene Data'!$E$5,0,10*ROW('Hygiene Data'!E103)),NA())</f>
        <v>#N/A</v>
      </c>
      <c r="BD109" s="87" t="e">
        <f ca="true">+IF(AND(ISNUMBER(OFFSET('Hygiene Data'!$E$7,0,10*ROW('Hygiene Data'!E103))),'Data Summary'!DS109="Yes"),OFFSET('Hygiene Data'!$E$7,0,10*ROW('Hygiene Data'!E103)),NA())</f>
        <v>#N/A</v>
      </c>
      <c r="BE109" s="87" t="e">
        <f ca="true">+IF(AND(ISNUMBER(OFFSET('Hygiene Data'!$E$9,0,10*ROW('Hygiene Data'!E103))),'Data Summary'!DT109="Yes"),OFFSET('Hygiene Data'!$E$9,0,10*ROW('Hygiene Data'!E103)),NA())</f>
        <v>#N/A</v>
      </c>
      <c r="BF109" s="87" t="e">
        <f ca="true">+IF(AND(ISNUMBER(OFFSET('Hygiene Data'!$F$5,0,10*ROW('Hygiene Data'!F103))),'Data Summary'!DU109="Yes"),OFFSET('Hygiene Data'!$F$5,0,10*ROW('Hygiene Data'!F103)),NA())</f>
        <v>#N/A</v>
      </c>
      <c r="BG109" s="87" t="e">
        <f ca="true">+IF(AND(ISNUMBER(OFFSET('Hygiene Data'!$F$7,0,10*ROW('Hygiene Data'!F103))),'Data Summary'!DV109="Yes"),OFFSET('Hygiene Data'!$F$7,0,10*ROW('Hygiene Data'!F103)),NA())</f>
        <v>#N/A</v>
      </c>
      <c r="BH109" s="87" t="e">
        <f ca="true">+IF(AND(ISNUMBER(OFFSET('Hygiene Data'!$F$9,0,10*ROW('Hygiene Data'!F103))),'Data Summary'!DW109="Yes"),OFFSET('Hygiene Data'!$F$9,0,10*ROW('Hygiene Data'!F103)),NA())</f>
        <v>#N/A</v>
      </c>
      <c r="BI109" s="87" t="e">
        <f ca="true">+IF(AND(ISNUMBER(OFFSET('Hygiene Data'!$G$5,0,10*ROW('Hygiene Data'!G103))),'Data Summary'!DX109="Yes"),OFFSET('Hygiene Data'!$G$5,0,10*ROW('Hygiene Data'!G103)),NA())</f>
        <v>#N/A</v>
      </c>
      <c r="BJ109" s="87" t="e">
        <f ca="true">+IF(AND(ISNUMBER(OFFSET('Hygiene Data'!$G$7,0,10*ROW('Hygiene Data'!G103))),'Data Summary'!DY109="Yes"),OFFSET('Hygiene Data'!$G$7,0,10*ROW('Hygiene Data'!G103)),NA())</f>
        <v>#N/A</v>
      </c>
      <c r="BK109" s="87" t="e">
        <f ca="true">+IF(AND(ISNUMBER(OFFSET('Hygiene Data'!$G$9,0,10*ROW('Hygiene Data'!G103))),'Data Summary'!DZ109="Yes"),OFFSET('Hygiene Data'!$G$9,0,10*ROW('Hygiene Data'!G103)),NA())</f>
        <v>#N/A</v>
      </c>
      <c r="BL109" s="87" t="e">
        <f ca="true">+IF(AND(ISNUMBER(OFFSET('Hygiene Data'!$H$5,0,10*ROW('Hygiene Data'!H103))),'Data Summary'!EA109="Yes"),OFFSET('Hygiene Data'!$H$5,0,10*ROW('Hygiene Data'!H103)),NA())</f>
        <v>#N/A</v>
      </c>
      <c r="BM109" s="87" t="e">
        <f ca="true">+IF(AND(ISNUMBER(OFFSET('Hygiene Data'!$H$7,0,10*ROW('Hygiene Data'!H103))),'Data Summary'!EB109="Yes"),OFFSET('Hygiene Data'!$H$7,0,10*ROW('Hygiene Data'!H103)),NA())</f>
        <v>#N/A</v>
      </c>
      <c r="BN109" s="87" t="e">
        <f ca="true">+IF(AND(ISNUMBER(OFFSET('Hygiene Data'!$H$9,0,10*ROW('Hygiene Data'!H103))),'Data Summary'!EC109="Yes"),OFFSET('Hygiene Data'!$H$9,0,10*ROW('Hygiene Data'!H103)),NA())</f>
        <v>#N/A</v>
      </c>
      <c r="BO109" s="87" t="e">
        <f ca="true">+IF(AND(ISNUMBER(OFFSET('Hygiene Data'!$I$5,0,10*ROW('Hygiene Data'!I103))),'Data Summary'!ED109="Yes"),OFFSET('Hygiene Data'!$I$5,0,10*ROW('Hygiene Data'!I103)),NA())</f>
        <v>#N/A</v>
      </c>
      <c r="BP109" s="87" t="e">
        <f ca="true">+IF(AND(ISNUMBER(OFFSET('Hygiene Data'!$I$7,0,10*ROW('Hygiene Data'!I103))),'Data Summary'!EE109="Yes"),OFFSET('Hygiene Data'!$I$7,0,10*ROW('Hygiene Data'!I103)),NA())</f>
        <v>#N/A</v>
      </c>
      <c r="BQ109" s="87" t="e">
        <f ca="true">+IF(AND(ISNUMBER(OFFSET('Hygiene Data'!$I$9,0,10*ROW('Hygiene Data'!I103))),'Data Summary'!EF109="Yes"),OFFSET('Hygiene Data'!$I$9,0,10*ROW('Hygiene Data'!I103)),NA())</f>
        <v>#N/A</v>
      </c>
    </row>
    <row xmlns:x14ac="http://schemas.microsoft.com/office/spreadsheetml/2009/9/ac" r="110" x14ac:dyDescent="0.2">
      <c r="A110" s="319" t="e">
        <f ca="true">+RIGHT('Data Summary'!A110,LEN('Data Summary'!A110)-9)</f>
        <v>#VALUE!</v>
      </c>
      <c r="B110" s="32" t="str">
        <f ca="true">+IF(ISTEXT('Data Summary'!B110),'Data Summary'!B110,"")</f>
        <v/>
      </c>
      <c r="C110" s="318" t="e">
        <f ca="true">+VALUE('Data Summary'!C110)</f>
        <v>#VALUE!</v>
      </c>
      <c r="D110" s="85" t="e">
        <f ca="true">+IF(AND(ISNUMBER(OFFSET('Water Data'!$D$4,0,10*ROW('Water Data'!D104))),'Data Summary'!BS110="Yes"),100-OFFSET('Water Data'!$D$4,0,10*ROW('Water Data'!D104)),NA())</f>
        <v>#N/A</v>
      </c>
      <c r="E110" s="85" t="e">
        <f ca="true">+IF(AND(ISNUMBER(OFFSET('Water Data'!$D$6,0,10*ROW('Water Data'!D104))),'Data Summary'!BT110="Yes"),OFFSET('Water Data'!$D$6,0,10*ROW('Water Data'!D104)),NA())</f>
        <v>#N/A</v>
      </c>
      <c r="F110" s="85" t="e">
        <f ca="true">+IF(AND(ISNUMBER(OFFSET('Water Data'!$D$9,0,10*ROW('Water Data'!D104))),'Data Summary'!BU110="Yes"),OFFSET('Water Data'!$D$9,0,10*ROW('Water Data'!D104)),NA())</f>
        <v>#N/A</v>
      </c>
      <c r="G110" s="85" t="e">
        <f ca="true">+IF(AND(ISNUMBER(OFFSET('Water Data'!$E$4,0,10*ROW('Water Data'!E104))),'Data Summary'!BV110="Yes"),100-OFFSET('Water Data'!$E$4,0,10*ROW('Water Data'!E104)),NA())</f>
        <v>#N/A</v>
      </c>
      <c r="H110" s="85" t="e">
        <f ca="true">+IF(AND(ISNUMBER(OFFSET('Water Data'!$E$6,0,10*ROW('Water Data'!E104))),'Data Summary'!BW110="Yes"),OFFSET('Water Data'!$E$6,0,10*ROW('Water Data'!E104)),NA())</f>
        <v>#N/A</v>
      </c>
      <c r="I110" s="85" t="e">
        <f ca="true">+IF(AND(ISNUMBER(OFFSET('Water Data'!$E$9,0,10*ROW('Water Data'!E104))),'Data Summary'!BX110="Yes"),OFFSET('Water Data'!$E$9,0,10*ROW('Water Data'!E104)),NA())</f>
        <v>#N/A</v>
      </c>
      <c r="J110" s="85" t="e">
        <f ca="true">+IF(AND(ISNUMBER(OFFSET('Water Data'!$F$4,0,10*ROW('Water Data'!F104))),'Data Summary'!BY110="Yes"),100-OFFSET('Water Data'!$F$4,0,10*ROW('Water Data'!F104)),NA())</f>
        <v>#N/A</v>
      </c>
      <c r="K110" s="85" t="e">
        <f ca="true">+IF(AND(ISNUMBER(OFFSET('Water Data'!$F$6,0,10*ROW('Water Data'!F104))),'Data Summary'!BZ110="Yes"),OFFSET('Water Data'!$F$6,0,10*ROW('Water Data'!F104)),NA())</f>
        <v>#N/A</v>
      </c>
      <c r="L110" s="85" t="e">
        <f ca="true">+IF(AND(ISNUMBER(OFFSET('Water Data'!$F$9,0,10*ROW('Water Data'!F104))),'Data Summary'!CA110="Yes"),OFFSET('Water Data'!$F$9,0,10*ROW('Water Data'!F104)),NA())</f>
        <v>#N/A</v>
      </c>
      <c r="M110" s="85" t="e">
        <f ca="true">+IF(AND(ISNUMBER(OFFSET('Water Data'!$G$4,0,10*ROW('Water Data'!G104))),'Data Summary'!CB110="Yes"),100-OFFSET('Water Data'!$G$4,0,10*ROW('Water Data'!G104)),NA())</f>
        <v>#N/A</v>
      </c>
      <c r="N110" s="85" t="e">
        <f ca="true">+IF(AND(ISNUMBER(OFFSET('Water Data'!$G$6,0,10*ROW('Water Data'!G104))),'Data Summary'!CC110="Yes"),OFFSET('Water Data'!$G$6,0,10*ROW('Water Data'!G104)),NA())</f>
        <v>#N/A</v>
      </c>
      <c r="O110" s="85" t="e">
        <f ca="true">+IF(AND(ISNUMBER(OFFSET('Water Data'!$G$9,0,10*ROW('Water Data'!G104))),'Data Summary'!CD110="Yes"),OFFSET('Water Data'!$G$9,0,10*ROW('Water Data'!G104)),NA())</f>
        <v>#N/A</v>
      </c>
      <c r="P110" s="85" t="e">
        <f ca="true">+IF(AND(ISNUMBER(OFFSET('Water Data'!$H$4,0,10*ROW('Water Data'!H104))),'Data Summary'!CE110="Yes"),100-OFFSET('Water Data'!$H$4,0,10*ROW('Water Data'!H104)),NA())</f>
        <v>#N/A</v>
      </c>
      <c r="Q110" s="85" t="e">
        <f ca="true">+IF(AND(ISNUMBER(OFFSET('Water Data'!$H$6,0,10*ROW('Water Data'!H104))),'Data Summary'!CF110="Yes"),OFFSET('Water Data'!$H$6,0,10*ROW('Water Data'!H104)),NA())</f>
        <v>#N/A</v>
      </c>
      <c r="R110" s="85" t="e">
        <f ca="true">+IF(AND(ISNUMBER(OFFSET('Water Data'!$H$9,0,10*ROW('Water Data'!H104))),'Data Summary'!CG110="Yes"),OFFSET('Water Data'!$H$9,0,10*ROW('Water Data'!H104)),NA())</f>
        <v>#N/A</v>
      </c>
      <c r="S110" s="85" t="e">
        <f ca="true">+IF(AND(ISNUMBER(OFFSET('Water Data'!$I$4,0,10*ROW('Water Data'!I104))),'Data Summary'!CH110="Yes"),100-OFFSET('Water Data'!$I$4,0,10*ROW('Water Data'!I104)),NA())</f>
        <v>#N/A</v>
      </c>
      <c r="T110" s="85" t="e">
        <f ca="true">+IF(AND(ISNUMBER(OFFSET('Water Data'!$I$6,0,10*ROW('Water Data'!I104))),'Data Summary'!CI110="Yes"),OFFSET('Water Data'!$I$6,0,10*ROW('Water Data'!I104)),NA())</f>
        <v>#N/A</v>
      </c>
      <c r="U110" s="85" t="e">
        <f ca="true">+IF(AND(ISNUMBER(OFFSET('Water Data'!$I$9,0,10*ROW('Water Data'!I104))),'Data Summary'!CJ110="Yes"),OFFSET('Water Data'!$I$9,0,10*ROW('Water Data'!I104)),NA())</f>
        <v>#N/A</v>
      </c>
      <c r="V110" s="86" t="e">
        <f ca="true">+IF(AND(ISNUMBER(OFFSET('Sanitation Data'!$D$4,0,10*ROW('Sanitation Data'!D104))),'Data Summary'!CK110="Yes"),100-OFFSET('Sanitation Data'!$D$4,0,10*ROW('Sanitation Data'!D104)),NA())</f>
        <v>#N/A</v>
      </c>
      <c r="W110" s="86" t="e">
        <f ca="true">+IF(AND(ISNUMBER(OFFSET('Sanitation Data'!$D$6,0,10*ROW('Sanitation Data'!D104))),'Data Summary'!CL110="Yes"),OFFSET('Sanitation Data'!$D$6,0,10*ROW('Sanitation Data'!D104)),NA())</f>
        <v>#N/A</v>
      </c>
      <c r="X110" s="86" t="e">
        <f ca="true">+IF(AND(ISNUMBER(OFFSET('Sanitation Data'!$D$10,0,10*ROW('Sanitation Data'!D104))),'Data Summary'!CM110="Yes"),OFFSET('Sanitation Data'!$D$10,0,10*ROW('Sanitation Data'!D104)),NA())</f>
        <v>#N/A</v>
      </c>
      <c r="Y110" s="86" t="e">
        <f ca="true">+IF(AND(ISNUMBER(OFFSET('Sanitation Data'!$D$11,0,10*ROW('Sanitation Data'!D104))),'Data Summary'!CN110="Yes"),OFFSET('Sanitation Data'!$D$11,0,10*ROW('Sanitation Data'!D104)),NA())</f>
        <v>#N/A</v>
      </c>
      <c r="Z110" s="86" t="e">
        <f ca="true">+IF(AND(ISNUMBER(OFFSET('Sanitation Data'!$D$12,0,10*ROW('Sanitation Data'!D104))),'Data Summary'!CO110="Yes"),OFFSET('Sanitation Data'!$D$12,0,10*ROW('Sanitation Data'!D104)),NA())</f>
        <v>#N/A</v>
      </c>
      <c r="AA110" s="86" t="e">
        <f ca="true">+IF(AND(ISNUMBER(OFFSET('Sanitation Data'!$E$4,0,10*ROW('Sanitation Data'!E104))),'Data Summary'!CP110="Yes"),100-OFFSET('Sanitation Data'!$E$4,0,10*ROW('Sanitation Data'!E104)),NA())</f>
        <v>#N/A</v>
      </c>
      <c r="AB110" s="86" t="e">
        <f ca="true">+IF(AND(ISNUMBER(OFFSET('Sanitation Data'!$E$6,0,10*ROW('Sanitation Data'!E104))),'Data Summary'!CQ110="Yes"),OFFSET('Sanitation Data'!$E$6,0,10*ROW('Sanitation Data'!E104)),NA())</f>
        <v>#N/A</v>
      </c>
      <c r="AC110" s="86" t="e">
        <f ca="true">+IF(AND(ISNUMBER(OFFSET('Sanitation Data'!$E$10,0,10*ROW('Sanitation Data'!E104))),'Data Summary'!CR110="Yes"),OFFSET('Sanitation Data'!$E$10,0,10*ROW('Sanitation Data'!E104)),NA())</f>
        <v>#N/A</v>
      </c>
      <c r="AD110" s="86" t="e">
        <f ca="true">+IF(AND(ISNUMBER(OFFSET('Sanitation Data'!$E$11,0,10*ROW('Sanitation Data'!E104))),'Data Summary'!CS110="Yes"),OFFSET('Sanitation Data'!$E$11,0,10*ROW('Sanitation Data'!E104)),NA())</f>
        <v>#N/A</v>
      </c>
      <c r="AE110" s="86" t="e">
        <f ca="true">+IF(AND(ISNUMBER(OFFSET('Sanitation Data'!$E$12,0,10*ROW('Sanitation Data'!E104))),'Data Summary'!CT110="Yes"),OFFSET('Sanitation Data'!$E$12,0,10*ROW('Sanitation Data'!E104)),NA())</f>
        <v>#N/A</v>
      </c>
      <c r="AF110" s="86" t="e">
        <f ca="true">+IF(AND(ISNUMBER(OFFSET('Sanitation Data'!$F$4,0,10*ROW('Sanitation Data'!F104))),'Data Summary'!CU110="Yes"),100-OFFSET('Sanitation Data'!$F$4,0,10*ROW('Sanitation Data'!F104)),NA())</f>
        <v>#N/A</v>
      </c>
      <c r="AG110" s="86" t="e">
        <f ca="true">+IF(AND(ISNUMBER(OFFSET('Sanitation Data'!$F$6,0,10*ROW('Sanitation Data'!F104))),'Data Summary'!CV110="Yes"),OFFSET('Sanitation Data'!$F$6,0,10*ROW('Sanitation Data'!F104)),NA())</f>
        <v>#N/A</v>
      </c>
      <c r="AH110" s="86" t="e">
        <f ca="true">+IF(AND(ISNUMBER(OFFSET('Sanitation Data'!$F$10,0,10*ROW('Sanitation Data'!F104))),'Data Summary'!CW110="Yes"),OFFSET('Sanitation Data'!$F$10,0,10*ROW('Sanitation Data'!F104)),NA())</f>
        <v>#N/A</v>
      </c>
      <c r="AI110" s="86" t="e">
        <f ca="true">+IF(AND(ISNUMBER(OFFSET('Sanitation Data'!$F$11,0,10*ROW('Sanitation Data'!F104))),'Data Summary'!CX110="Yes"),OFFSET('Sanitation Data'!$F$11,0,10*ROW('Sanitation Data'!F104)),NA())</f>
        <v>#N/A</v>
      </c>
      <c r="AJ110" s="86" t="e">
        <f ca="true">+IF(AND(ISNUMBER(OFFSET('Sanitation Data'!$F$12,0,10*ROW('Sanitation Data'!F104))),'Data Summary'!CY110="Yes"),OFFSET('Sanitation Data'!$F$12,0,10*ROW('Sanitation Data'!F104)),NA())</f>
        <v>#N/A</v>
      </c>
      <c r="AK110" s="86" t="e">
        <f ca="true">+IF(AND(ISNUMBER(OFFSET('Sanitation Data'!$G$4,0,10*ROW('Sanitation Data'!G104))),'Data Summary'!CZ110="Yes"),100-OFFSET('Sanitation Data'!$G$4,0,10*ROW('Sanitation Data'!G104)),NA())</f>
        <v>#N/A</v>
      </c>
      <c r="AL110" s="86" t="e">
        <f ca="true">+IF(AND(ISNUMBER(OFFSET('Sanitation Data'!$G$6,0,10*ROW('Sanitation Data'!G104))),'Data Summary'!DA110="Yes"),OFFSET('Sanitation Data'!$G$6,0,10*ROW('Sanitation Data'!G104)),NA())</f>
        <v>#N/A</v>
      </c>
      <c r="AM110" s="86" t="e">
        <f ca="true">+IF(AND(ISNUMBER(OFFSET('Sanitation Data'!$G$10,0,10*ROW('Sanitation Data'!G104))),'Data Summary'!DB110="Yes"),OFFSET('Sanitation Data'!$G$10,0,10*ROW('Sanitation Data'!G104)),NA())</f>
        <v>#N/A</v>
      </c>
      <c r="AN110" s="86" t="e">
        <f ca="true">+IF(AND(ISNUMBER(OFFSET('Sanitation Data'!$G$11,0,10*ROW('Sanitation Data'!G104))),'Data Summary'!DC110="Yes"),OFFSET('Sanitation Data'!$G$11,0,10*ROW('Sanitation Data'!G104)),NA())</f>
        <v>#N/A</v>
      </c>
      <c r="AO110" s="86" t="e">
        <f ca="true">+IF(AND(ISNUMBER(OFFSET('Sanitation Data'!$G$12,0,10*ROW('Sanitation Data'!G104))),'Data Summary'!DD110="Yes"),OFFSET('Sanitation Data'!$G$12,0,10*ROW('Sanitation Data'!G104)),NA())</f>
        <v>#N/A</v>
      </c>
      <c r="AP110" s="86" t="e">
        <f ca="true">+IF(AND(ISNUMBER(OFFSET('Sanitation Data'!$H$4,0,10*ROW('Sanitation Data'!H104))),'Data Summary'!DE110="Yes"),100-OFFSET('Sanitation Data'!$H$4,0,10*ROW('Sanitation Data'!H104)),NA())</f>
        <v>#N/A</v>
      </c>
      <c r="AQ110" s="86" t="e">
        <f ca="true">+IF(AND(ISNUMBER(OFFSET('Sanitation Data'!$H$6,0,10*ROW('Sanitation Data'!H104))),'Data Summary'!DF110="Yes"),OFFSET('Sanitation Data'!$H$6,0,10*ROW('Sanitation Data'!H104)),NA())</f>
        <v>#N/A</v>
      </c>
      <c r="AR110" s="86" t="e">
        <f ca="true">+IF(AND(ISNUMBER(OFFSET('Sanitation Data'!$H$10,0,10*ROW('Sanitation Data'!H104))),'Data Summary'!DG110="Yes"),OFFSET('Sanitation Data'!$H$10,0,10*ROW('Sanitation Data'!H104)),NA())</f>
        <v>#N/A</v>
      </c>
      <c r="AS110" s="86" t="e">
        <f ca="true">+IF(AND(ISNUMBER(OFFSET('Sanitation Data'!$H$11,0,10*ROW('Sanitation Data'!H104))),'Data Summary'!DH110="Yes"),OFFSET('Sanitation Data'!$H$11,0,10*ROW('Sanitation Data'!H104)),NA())</f>
        <v>#N/A</v>
      </c>
      <c r="AT110" s="86" t="e">
        <f ca="true">+IF(AND(ISNUMBER(OFFSET('Sanitation Data'!$H$12,0,10*ROW('Sanitation Data'!H104))),'Data Summary'!DI110="Yes"),OFFSET('Sanitation Data'!$H$12,0,10*ROW('Sanitation Data'!H104)),NA())</f>
        <v>#N/A</v>
      </c>
      <c r="AU110" s="86" t="e">
        <f ca="true">+IF(AND(ISNUMBER(OFFSET('Sanitation Data'!$I$4,0,10*ROW('Sanitation Data'!I104))),'Data Summary'!DJ110="Yes"),100-OFFSET('Sanitation Data'!$I$4,0,10*ROW('Sanitation Data'!I104)),NA())</f>
        <v>#N/A</v>
      </c>
      <c r="AV110" s="86" t="e">
        <f ca="true">+IF(AND(ISNUMBER(OFFSET('Sanitation Data'!$I$6,0,10*ROW('Sanitation Data'!I104))),'Data Summary'!DK110="Yes"),OFFSET('Sanitation Data'!$I$6,0,10*ROW('Sanitation Data'!I104)),NA())</f>
        <v>#N/A</v>
      </c>
      <c r="AW110" s="86" t="e">
        <f ca="true">+IF(AND(ISNUMBER(OFFSET('Sanitation Data'!$I$10,0,10*ROW('Sanitation Data'!I104))),'Data Summary'!DL110="Yes"),OFFSET('Sanitation Data'!$I$10,0,10*ROW('Sanitation Data'!I104)),NA())</f>
        <v>#N/A</v>
      </c>
      <c r="AX110" s="86" t="e">
        <f ca="true">+IF(AND(ISNUMBER(OFFSET('Sanitation Data'!$I$11,0,10*ROW('Sanitation Data'!I104))),'Data Summary'!DM110="Yes"),OFFSET('Sanitation Data'!$I$11,0,10*ROW('Sanitation Data'!I104)),NA())</f>
        <v>#N/A</v>
      </c>
      <c r="AY110" s="86" t="e">
        <f ca="true">+IF(AND(ISNUMBER(OFFSET('Sanitation Data'!$I$12,0,10*ROW('Sanitation Data'!I104))),'Data Summary'!DN110="Yes"),OFFSET('Sanitation Data'!$I$12,0,10*ROW('Sanitation Data'!I104)),NA())</f>
        <v>#N/A</v>
      </c>
      <c r="AZ110" s="87" t="e">
        <f ca="true">+IF(AND(ISNUMBER(OFFSET('Hygiene Data'!$D$5,0,10*ROW('Hygiene Data'!D104))),'Data Summary'!DO110="Yes"),OFFSET('Hygiene Data'!$D$5,0,10*ROW('Hygiene Data'!D104)),NA())</f>
        <v>#N/A</v>
      </c>
      <c r="BA110" s="87" t="e">
        <f ca="true">+IF(AND(ISNUMBER(OFFSET('Hygiene Data'!$D$7,0,10*ROW('Hygiene Data'!D104))),'Data Summary'!DP110="Yes"),OFFSET('Hygiene Data'!$D$7,0,10*ROW('Hygiene Data'!D104)),NA())</f>
        <v>#N/A</v>
      </c>
      <c r="BB110" s="87" t="e">
        <f ca="true">+IF(AND(ISNUMBER(OFFSET('Hygiene Data'!$D$9,0,10*ROW('Hygiene Data'!D104))),'Data Summary'!DQ110="Yes"),OFFSET('Hygiene Data'!$D$9,0,10*ROW('Hygiene Data'!D104)),NA())</f>
        <v>#N/A</v>
      </c>
      <c r="BC110" s="87" t="e">
        <f ca="true">+IF(AND(ISNUMBER(OFFSET('Hygiene Data'!$E$5,0,10*ROW('Hygiene Data'!E104))),'Data Summary'!DR110="Yes"),OFFSET('Hygiene Data'!$E$5,0,10*ROW('Hygiene Data'!E104)),NA())</f>
        <v>#N/A</v>
      </c>
      <c r="BD110" s="87" t="e">
        <f ca="true">+IF(AND(ISNUMBER(OFFSET('Hygiene Data'!$E$7,0,10*ROW('Hygiene Data'!E104))),'Data Summary'!DS110="Yes"),OFFSET('Hygiene Data'!$E$7,0,10*ROW('Hygiene Data'!E104)),NA())</f>
        <v>#N/A</v>
      </c>
      <c r="BE110" s="87" t="e">
        <f ca="true">+IF(AND(ISNUMBER(OFFSET('Hygiene Data'!$E$9,0,10*ROW('Hygiene Data'!E104))),'Data Summary'!DT110="Yes"),OFFSET('Hygiene Data'!$E$9,0,10*ROW('Hygiene Data'!E104)),NA())</f>
        <v>#N/A</v>
      </c>
      <c r="BF110" s="87" t="e">
        <f ca="true">+IF(AND(ISNUMBER(OFFSET('Hygiene Data'!$F$5,0,10*ROW('Hygiene Data'!F104))),'Data Summary'!DU110="Yes"),OFFSET('Hygiene Data'!$F$5,0,10*ROW('Hygiene Data'!F104)),NA())</f>
        <v>#N/A</v>
      </c>
      <c r="BG110" s="87" t="e">
        <f ca="true">+IF(AND(ISNUMBER(OFFSET('Hygiene Data'!$F$7,0,10*ROW('Hygiene Data'!F104))),'Data Summary'!DV110="Yes"),OFFSET('Hygiene Data'!$F$7,0,10*ROW('Hygiene Data'!F104)),NA())</f>
        <v>#N/A</v>
      </c>
      <c r="BH110" s="87" t="e">
        <f ca="true">+IF(AND(ISNUMBER(OFFSET('Hygiene Data'!$F$9,0,10*ROW('Hygiene Data'!F104))),'Data Summary'!DW110="Yes"),OFFSET('Hygiene Data'!$F$9,0,10*ROW('Hygiene Data'!F104)),NA())</f>
        <v>#N/A</v>
      </c>
      <c r="BI110" s="87" t="e">
        <f ca="true">+IF(AND(ISNUMBER(OFFSET('Hygiene Data'!$G$5,0,10*ROW('Hygiene Data'!G104))),'Data Summary'!DX110="Yes"),OFFSET('Hygiene Data'!$G$5,0,10*ROW('Hygiene Data'!G104)),NA())</f>
        <v>#N/A</v>
      </c>
      <c r="BJ110" s="87" t="e">
        <f ca="true">+IF(AND(ISNUMBER(OFFSET('Hygiene Data'!$G$7,0,10*ROW('Hygiene Data'!G104))),'Data Summary'!DY110="Yes"),OFFSET('Hygiene Data'!$G$7,0,10*ROW('Hygiene Data'!G104)),NA())</f>
        <v>#N/A</v>
      </c>
      <c r="BK110" s="87" t="e">
        <f ca="true">+IF(AND(ISNUMBER(OFFSET('Hygiene Data'!$G$9,0,10*ROW('Hygiene Data'!G104))),'Data Summary'!DZ110="Yes"),OFFSET('Hygiene Data'!$G$9,0,10*ROW('Hygiene Data'!G104)),NA())</f>
        <v>#N/A</v>
      </c>
      <c r="BL110" s="87" t="e">
        <f ca="true">+IF(AND(ISNUMBER(OFFSET('Hygiene Data'!$H$5,0,10*ROW('Hygiene Data'!H104))),'Data Summary'!EA110="Yes"),OFFSET('Hygiene Data'!$H$5,0,10*ROW('Hygiene Data'!H104)),NA())</f>
        <v>#N/A</v>
      </c>
      <c r="BM110" s="87" t="e">
        <f ca="true">+IF(AND(ISNUMBER(OFFSET('Hygiene Data'!$H$7,0,10*ROW('Hygiene Data'!H104))),'Data Summary'!EB110="Yes"),OFFSET('Hygiene Data'!$H$7,0,10*ROW('Hygiene Data'!H104)),NA())</f>
        <v>#N/A</v>
      </c>
      <c r="BN110" s="87" t="e">
        <f ca="true">+IF(AND(ISNUMBER(OFFSET('Hygiene Data'!$H$9,0,10*ROW('Hygiene Data'!H104))),'Data Summary'!EC110="Yes"),OFFSET('Hygiene Data'!$H$9,0,10*ROW('Hygiene Data'!H104)),NA())</f>
        <v>#N/A</v>
      </c>
      <c r="BO110" s="87" t="e">
        <f ca="true">+IF(AND(ISNUMBER(OFFSET('Hygiene Data'!$I$5,0,10*ROW('Hygiene Data'!I104))),'Data Summary'!ED110="Yes"),OFFSET('Hygiene Data'!$I$5,0,10*ROW('Hygiene Data'!I104)),NA())</f>
        <v>#N/A</v>
      </c>
      <c r="BP110" s="87" t="e">
        <f ca="true">+IF(AND(ISNUMBER(OFFSET('Hygiene Data'!$I$7,0,10*ROW('Hygiene Data'!I104))),'Data Summary'!EE110="Yes"),OFFSET('Hygiene Data'!$I$7,0,10*ROW('Hygiene Data'!I104)),NA())</f>
        <v>#N/A</v>
      </c>
      <c r="BQ110" s="87" t="e">
        <f ca="true">+IF(AND(ISNUMBER(OFFSET('Hygiene Data'!$I$9,0,10*ROW('Hygiene Data'!I104))),'Data Summary'!EF110="Yes"),OFFSET('Hygiene Data'!$I$9,0,10*ROW('Hygiene Data'!I104)),NA())</f>
        <v>#N/A</v>
      </c>
    </row>
    <row xmlns:x14ac="http://schemas.microsoft.com/office/spreadsheetml/2009/9/ac" r="111" x14ac:dyDescent="0.2">
      <c r="A111" s="319" t="e">
        <f ca="true">+RIGHT('Data Summary'!A111,LEN('Data Summary'!A111)-9)</f>
        <v>#VALUE!</v>
      </c>
      <c r="B111" s="32" t="str">
        <f ca="true">+IF(ISTEXT('Data Summary'!B111),'Data Summary'!B111,"")</f>
        <v/>
      </c>
      <c r="C111" s="318" t="e">
        <f ca="true">+VALUE('Data Summary'!C111)</f>
        <v>#VALUE!</v>
      </c>
      <c r="D111" s="85" t="e">
        <f ca="true">+IF(AND(ISNUMBER(OFFSET('Water Data'!$D$4,0,10*ROW('Water Data'!D105))),'Data Summary'!BS111="Yes"),100-OFFSET('Water Data'!$D$4,0,10*ROW('Water Data'!D105)),NA())</f>
        <v>#N/A</v>
      </c>
      <c r="E111" s="85" t="e">
        <f ca="true">+IF(AND(ISNUMBER(OFFSET('Water Data'!$D$6,0,10*ROW('Water Data'!D105))),'Data Summary'!BT111="Yes"),OFFSET('Water Data'!$D$6,0,10*ROW('Water Data'!D105)),NA())</f>
        <v>#N/A</v>
      </c>
      <c r="F111" s="85" t="e">
        <f ca="true">+IF(AND(ISNUMBER(OFFSET('Water Data'!$D$9,0,10*ROW('Water Data'!D105))),'Data Summary'!BU111="Yes"),OFFSET('Water Data'!$D$9,0,10*ROW('Water Data'!D105)),NA())</f>
        <v>#N/A</v>
      </c>
      <c r="G111" s="85" t="e">
        <f ca="true">+IF(AND(ISNUMBER(OFFSET('Water Data'!$E$4,0,10*ROW('Water Data'!E105))),'Data Summary'!BV111="Yes"),100-OFFSET('Water Data'!$E$4,0,10*ROW('Water Data'!E105)),NA())</f>
        <v>#N/A</v>
      </c>
      <c r="H111" s="85" t="e">
        <f ca="true">+IF(AND(ISNUMBER(OFFSET('Water Data'!$E$6,0,10*ROW('Water Data'!E105))),'Data Summary'!BW111="Yes"),OFFSET('Water Data'!$E$6,0,10*ROW('Water Data'!E105)),NA())</f>
        <v>#N/A</v>
      </c>
      <c r="I111" s="85" t="e">
        <f ca="true">+IF(AND(ISNUMBER(OFFSET('Water Data'!$E$9,0,10*ROW('Water Data'!E105))),'Data Summary'!BX111="Yes"),OFFSET('Water Data'!$E$9,0,10*ROW('Water Data'!E105)),NA())</f>
        <v>#N/A</v>
      </c>
      <c r="J111" s="85" t="e">
        <f ca="true">+IF(AND(ISNUMBER(OFFSET('Water Data'!$F$4,0,10*ROW('Water Data'!F105))),'Data Summary'!BY111="Yes"),100-OFFSET('Water Data'!$F$4,0,10*ROW('Water Data'!F105)),NA())</f>
        <v>#N/A</v>
      </c>
      <c r="K111" s="85" t="e">
        <f ca="true">+IF(AND(ISNUMBER(OFFSET('Water Data'!$F$6,0,10*ROW('Water Data'!F105))),'Data Summary'!BZ111="Yes"),OFFSET('Water Data'!$F$6,0,10*ROW('Water Data'!F105)),NA())</f>
        <v>#N/A</v>
      </c>
      <c r="L111" s="85" t="e">
        <f ca="true">+IF(AND(ISNUMBER(OFFSET('Water Data'!$F$9,0,10*ROW('Water Data'!F105))),'Data Summary'!CA111="Yes"),OFFSET('Water Data'!$F$9,0,10*ROW('Water Data'!F105)),NA())</f>
        <v>#N/A</v>
      </c>
      <c r="M111" s="85" t="e">
        <f ca="true">+IF(AND(ISNUMBER(OFFSET('Water Data'!$G$4,0,10*ROW('Water Data'!G105))),'Data Summary'!CB111="Yes"),100-OFFSET('Water Data'!$G$4,0,10*ROW('Water Data'!G105)),NA())</f>
        <v>#N/A</v>
      </c>
      <c r="N111" s="85" t="e">
        <f ca="true">+IF(AND(ISNUMBER(OFFSET('Water Data'!$G$6,0,10*ROW('Water Data'!G105))),'Data Summary'!CC111="Yes"),OFFSET('Water Data'!$G$6,0,10*ROW('Water Data'!G105)),NA())</f>
        <v>#N/A</v>
      </c>
      <c r="O111" s="85" t="e">
        <f ca="true">+IF(AND(ISNUMBER(OFFSET('Water Data'!$G$9,0,10*ROW('Water Data'!G105))),'Data Summary'!CD111="Yes"),OFFSET('Water Data'!$G$9,0,10*ROW('Water Data'!G105)),NA())</f>
        <v>#N/A</v>
      </c>
      <c r="P111" s="85" t="e">
        <f ca="true">+IF(AND(ISNUMBER(OFFSET('Water Data'!$H$4,0,10*ROW('Water Data'!H105))),'Data Summary'!CE111="Yes"),100-OFFSET('Water Data'!$H$4,0,10*ROW('Water Data'!H105)),NA())</f>
        <v>#N/A</v>
      </c>
      <c r="Q111" s="85" t="e">
        <f ca="true">+IF(AND(ISNUMBER(OFFSET('Water Data'!$H$6,0,10*ROW('Water Data'!H105))),'Data Summary'!CF111="Yes"),OFFSET('Water Data'!$H$6,0,10*ROW('Water Data'!H105)),NA())</f>
        <v>#N/A</v>
      </c>
      <c r="R111" s="85" t="e">
        <f ca="true">+IF(AND(ISNUMBER(OFFSET('Water Data'!$H$9,0,10*ROW('Water Data'!H105))),'Data Summary'!CG111="Yes"),OFFSET('Water Data'!$H$9,0,10*ROW('Water Data'!H105)),NA())</f>
        <v>#N/A</v>
      </c>
      <c r="S111" s="85" t="e">
        <f ca="true">+IF(AND(ISNUMBER(OFFSET('Water Data'!$I$4,0,10*ROW('Water Data'!I105))),'Data Summary'!CH111="Yes"),100-OFFSET('Water Data'!$I$4,0,10*ROW('Water Data'!I105)),NA())</f>
        <v>#N/A</v>
      </c>
      <c r="T111" s="85" t="e">
        <f ca="true">+IF(AND(ISNUMBER(OFFSET('Water Data'!$I$6,0,10*ROW('Water Data'!I105))),'Data Summary'!CI111="Yes"),OFFSET('Water Data'!$I$6,0,10*ROW('Water Data'!I105)),NA())</f>
        <v>#N/A</v>
      </c>
      <c r="U111" s="85" t="e">
        <f ca="true">+IF(AND(ISNUMBER(OFFSET('Water Data'!$I$9,0,10*ROW('Water Data'!I105))),'Data Summary'!CJ111="Yes"),OFFSET('Water Data'!$I$9,0,10*ROW('Water Data'!I105)),NA())</f>
        <v>#N/A</v>
      </c>
      <c r="V111" s="86" t="e">
        <f ca="true">+IF(AND(ISNUMBER(OFFSET('Sanitation Data'!$D$4,0,10*ROW('Sanitation Data'!D105))),'Data Summary'!CK111="Yes"),100-OFFSET('Sanitation Data'!$D$4,0,10*ROW('Sanitation Data'!D105)),NA())</f>
        <v>#N/A</v>
      </c>
      <c r="W111" s="86" t="e">
        <f ca="true">+IF(AND(ISNUMBER(OFFSET('Sanitation Data'!$D$6,0,10*ROW('Sanitation Data'!D105))),'Data Summary'!CL111="Yes"),OFFSET('Sanitation Data'!$D$6,0,10*ROW('Sanitation Data'!D105)),NA())</f>
        <v>#N/A</v>
      </c>
      <c r="X111" s="86" t="e">
        <f ca="true">+IF(AND(ISNUMBER(OFFSET('Sanitation Data'!$D$10,0,10*ROW('Sanitation Data'!D105))),'Data Summary'!CM111="Yes"),OFFSET('Sanitation Data'!$D$10,0,10*ROW('Sanitation Data'!D105)),NA())</f>
        <v>#N/A</v>
      </c>
      <c r="Y111" s="86" t="e">
        <f ca="true">+IF(AND(ISNUMBER(OFFSET('Sanitation Data'!$D$11,0,10*ROW('Sanitation Data'!D105))),'Data Summary'!CN111="Yes"),OFFSET('Sanitation Data'!$D$11,0,10*ROW('Sanitation Data'!D105)),NA())</f>
        <v>#N/A</v>
      </c>
      <c r="Z111" s="86" t="e">
        <f ca="true">+IF(AND(ISNUMBER(OFFSET('Sanitation Data'!$D$12,0,10*ROW('Sanitation Data'!D105))),'Data Summary'!CO111="Yes"),OFFSET('Sanitation Data'!$D$12,0,10*ROW('Sanitation Data'!D105)),NA())</f>
        <v>#N/A</v>
      </c>
      <c r="AA111" s="86" t="e">
        <f ca="true">+IF(AND(ISNUMBER(OFFSET('Sanitation Data'!$E$4,0,10*ROW('Sanitation Data'!E105))),'Data Summary'!CP111="Yes"),100-OFFSET('Sanitation Data'!$E$4,0,10*ROW('Sanitation Data'!E105)),NA())</f>
        <v>#N/A</v>
      </c>
      <c r="AB111" s="86" t="e">
        <f ca="true">+IF(AND(ISNUMBER(OFFSET('Sanitation Data'!$E$6,0,10*ROW('Sanitation Data'!E105))),'Data Summary'!CQ111="Yes"),OFFSET('Sanitation Data'!$E$6,0,10*ROW('Sanitation Data'!E105)),NA())</f>
        <v>#N/A</v>
      </c>
      <c r="AC111" s="86" t="e">
        <f ca="true">+IF(AND(ISNUMBER(OFFSET('Sanitation Data'!$E$10,0,10*ROW('Sanitation Data'!E105))),'Data Summary'!CR111="Yes"),OFFSET('Sanitation Data'!$E$10,0,10*ROW('Sanitation Data'!E105)),NA())</f>
        <v>#N/A</v>
      </c>
      <c r="AD111" s="86" t="e">
        <f ca="true">+IF(AND(ISNUMBER(OFFSET('Sanitation Data'!$E$11,0,10*ROW('Sanitation Data'!E105))),'Data Summary'!CS111="Yes"),OFFSET('Sanitation Data'!$E$11,0,10*ROW('Sanitation Data'!E105)),NA())</f>
        <v>#N/A</v>
      </c>
      <c r="AE111" s="86" t="e">
        <f ca="true">+IF(AND(ISNUMBER(OFFSET('Sanitation Data'!$E$12,0,10*ROW('Sanitation Data'!E105))),'Data Summary'!CT111="Yes"),OFFSET('Sanitation Data'!$E$12,0,10*ROW('Sanitation Data'!E105)),NA())</f>
        <v>#N/A</v>
      </c>
      <c r="AF111" s="86" t="e">
        <f ca="true">+IF(AND(ISNUMBER(OFFSET('Sanitation Data'!$F$4,0,10*ROW('Sanitation Data'!F105))),'Data Summary'!CU111="Yes"),100-OFFSET('Sanitation Data'!$F$4,0,10*ROW('Sanitation Data'!F105)),NA())</f>
        <v>#N/A</v>
      </c>
      <c r="AG111" s="86" t="e">
        <f ca="true">+IF(AND(ISNUMBER(OFFSET('Sanitation Data'!$F$6,0,10*ROW('Sanitation Data'!F105))),'Data Summary'!CV111="Yes"),OFFSET('Sanitation Data'!$F$6,0,10*ROW('Sanitation Data'!F105)),NA())</f>
        <v>#N/A</v>
      </c>
      <c r="AH111" s="86" t="e">
        <f ca="true">+IF(AND(ISNUMBER(OFFSET('Sanitation Data'!$F$10,0,10*ROW('Sanitation Data'!F105))),'Data Summary'!CW111="Yes"),OFFSET('Sanitation Data'!$F$10,0,10*ROW('Sanitation Data'!F105)),NA())</f>
        <v>#N/A</v>
      </c>
      <c r="AI111" s="86" t="e">
        <f ca="true">+IF(AND(ISNUMBER(OFFSET('Sanitation Data'!$F$11,0,10*ROW('Sanitation Data'!F105))),'Data Summary'!CX111="Yes"),OFFSET('Sanitation Data'!$F$11,0,10*ROW('Sanitation Data'!F105)),NA())</f>
        <v>#N/A</v>
      </c>
      <c r="AJ111" s="86" t="e">
        <f ca="true">+IF(AND(ISNUMBER(OFFSET('Sanitation Data'!$F$12,0,10*ROW('Sanitation Data'!F105))),'Data Summary'!CY111="Yes"),OFFSET('Sanitation Data'!$F$12,0,10*ROW('Sanitation Data'!F105)),NA())</f>
        <v>#N/A</v>
      </c>
      <c r="AK111" s="86" t="e">
        <f ca="true">+IF(AND(ISNUMBER(OFFSET('Sanitation Data'!$G$4,0,10*ROW('Sanitation Data'!G105))),'Data Summary'!CZ111="Yes"),100-OFFSET('Sanitation Data'!$G$4,0,10*ROW('Sanitation Data'!G105)),NA())</f>
        <v>#N/A</v>
      </c>
      <c r="AL111" s="86" t="e">
        <f ca="true">+IF(AND(ISNUMBER(OFFSET('Sanitation Data'!$G$6,0,10*ROW('Sanitation Data'!G105))),'Data Summary'!DA111="Yes"),OFFSET('Sanitation Data'!$G$6,0,10*ROW('Sanitation Data'!G105)),NA())</f>
        <v>#N/A</v>
      </c>
      <c r="AM111" s="86" t="e">
        <f ca="true">+IF(AND(ISNUMBER(OFFSET('Sanitation Data'!$G$10,0,10*ROW('Sanitation Data'!G105))),'Data Summary'!DB111="Yes"),OFFSET('Sanitation Data'!$G$10,0,10*ROW('Sanitation Data'!G105)),NA())</f>
        <v>#N/A</v>
      </c>
      <c r="AN111" s="86" t="e">
        <f ca="true">+IF(AND(ISNUMBER(OFFSET('Sanitation Data'!$G$11,0,10*ROW('Sanitation Data'!G105))),'Data Summary'!DC111="Yes"),OFFSET('Sanitation Data'!$G$11,0,10*ROW('Sanitation Data'!G105)),NA())</f>
        <v>#N/A</v>
      </c>
      <c r="AO111" s="86" t="e">
        <f ca="true">+IF(AND(ISNUMBER(OFFSET('Sanitation Data'!$G$12,0,10*ROW('Sanitation Data'!G105))),'Data Summary'!DD111="Yes"),OFFSET('Sanitation Data'!$G$12,0,10*ROW('Sanitation Data'!G105)),NA())</f>
        <v>#N/A</v>
      </c>
      <c r="AP111" s="86" t="e">
        <f ca="true">+IF(AND(ISNUMBER(OFFSET('Sanitation Data'!$H$4,0,10*ROW('Sanitation Data'!H105))),'Data Summary'!DE111="Yes"),100-OFFSET('Sanitation Data'!$H$4,0,10*ROW('Sanitation Data'!H105)),NA())</f>
        <v>#N/A</v>
      </c>
      <c r="AQ111" s="86" t="e">
        <f ca="true">+IF(AND(ISNUMBER(OFFSET('Sanitation Data'!$H$6,0,10*ROW('Sanitation Data'!H105))),'Data Summary'!DF111="Yes"),OFFSET('Sanitation Data'!$H$6,0,10*ROW('Sanitation Data'!H105)),NA())</f>
        <v>#N/A</v>
      </c>
      <c r="AR111" s="86" t="e">
        <f ca="true">+IF(AND(ISNUMBER(OFFSET('Sanitation Data'!$H$10,0,10*ROW('Sanitation Data'!H105))),'Data Summary'!DG111="Yes"),OFFSET('Sanitation Data'!$H$10,0,10*ROW('Sanitation Data'!H105)),NA())</f>
        <v>#N/A</v>
      </c>
      <c r="AS111" s="86" t="e">
        <f ca="true">+IF(AND(ISNUMBER(OFFSET('Sanitation Data'!$H$11,0,10*ROW('Sanitation Data'!H105))),'Data Summary'!DH111="Yes"),OFFSET('Sanitation Data'!$H$11,0,10*ROW('Sanitation Data'!H105)),NA())</f>
        <v>#N/A</v>
      </c>
      <c r="AT111" s="86" t="e">
        <f ca="true">+IF(AND(ISNUMBER(OFFSET('Sanitation Data'!$H$12,0,10*ROW('Sanitation Data'!H105))),'Data Summary'!DI111="Yes"),OFFSET('Sanitation Data'!$H$12,0,10*ROW('Sanitation Data'!H105)),NA())</f>
        <v>#N/A</v>
      </c>
      <c r="AU111" s="86" t="e">
        <f ca="true">+IF(AND(ISNUMBER(OFFSET('Sanitation Data'!$I$4,0,10*ROW('Sanitation Data'!I105))),'Data Summary'!DJ111="Yes"),100-OFFSET('Sanitation Data'!$I$4,0,10*ROW('Sanitation Data'!I105)),NA())</f>
        <v>#N/A</v>
      </c>
      <c r="AV111" s="86" t="e">
        <f ca="true">+IF(AND(ISNUMBER(OFFSET('Sanitation Data'!$I$6,0,10*ROW('Sanitation Data'!I105))),'Data Summary'!DK111="Yes"),OFFSET('Sanitation Data'!$I$6,0,10*ROW('Sanitation Data'!I105)),NA())</f>
        <v>#N/A</v>
      </c>
      <c r="AW111" s="86" t="e">
        <f ca="true">+IF(AND(ISNUMBER(OFFSET('Sanitation Data'!$I$10,0,10*ROW('Sanitation Data'!I105))),'Data Summary'!DL111="Yes"),OFFSET('Sanitation Data'!$I$10,0,10*ROW('Sanitation Data'!I105)),NA())</f>
        <v>#N/A</v>
      </c>
      <c r="AX111" s="86" t="e">
        <f ca="true">+IF(AND(ISNUMBER(OFFSET('Sanitation Data'!$I$11,0,10*ROW('Sanitation Data'!I105))),'Data Summary'!DM111="Yes"),OFFSET('Sanitation Data'!$I$11,0,10*ROW('Sanitation Data'!I105)),NA())</f>
        <v>#N/A</v>
      </c>
      <c r="AY111" s="86" t="e">
        <f ca="true">+IF(AND(ISNUMBER(OFFSET('Sanitation Data'!$I$12,0,10*ROW('Sanitation Data'!I105))),'Data Summary'!DN111="Yes"),OFFSET('Sanitation Data'!$I$12,0,10*ROW('Sanitation Data'!I105)),NA())</f>
        <v>#N/A</v>
      </c>
      <c r="AZ111" s="87" t="e">
        <f ca="true">+IF(AND(ISNUMBER(OFFSET('Hygiene Data'!$D$5,0,10*ROW('Hygiene Data'!D105))),'Data Summary'!DO111="Yes"),OFFSET('Hygiene Data'!$D$5,0,10*ROW('Hygiene Data'!D105)),NA())</f>
        <v>#N/A</v>
      </c>
      <c r="BA111" s="87" t="e">
        <f ca="true">+IF(AND(ISNUMBER(OFFSET('Hygiene Data'!$D$7,0,10*ROW('Hygiene Data'!D105))),'Data Summary'!DP111="Yes"),OFFSET('Hygiene Data'!$D$7,0,10*ROW('Hygiene Data'!D105)),NA())</f>
        <v>#N/A</v>
      </c>
      <c r="BB111" s="87" t="e">
        <f ca="true">+IF(AND(ISNUMBER(OFFSET('Hygiene Data'!$D$9,0,10*ROW('Hygiene Data'!D105))),'Data Summary'!DQ111="Yes"),OFFSET('Hygiene Data'!$D$9,0,10*ROW('Hygiene Data'!D105)),NA())</f>
        <v>#N/A</v>
      </c>
      <c r="BC111" s="87" t="e">
        <f ca="true">+IF(AND(ISNUMBER(OFFSET('Hygiene Data'!$E$5,0,10*ROW('Hygiene Data'!E105))),'Data Summary'!DR111="Yes"),OFFSET('Hygiene Data'!$E$5,0,10*ROW('Hygiene Data'!E105)),NA())</f>
        <v>#N/A</v>
      </c>
      <c r="BD111" s="87" t="e">
        <f ca="true">+IF(AND(ISNUMBER(OFFSET('Hygiene Data'!$E$7,0,10*ROW('Hygiene Data'!E105))),'Data Summary'!DS111="Yes"),OFFSET('Hygiene Data'!$E$7,0,10*ROW('Hygiene Data'!E105)),NA())</f>
        <v>#N/A</v>
      </c>
      <c r="BE111" s="87" t="e">
        <f ca="true">+IF(AND(ISNUMBER(OFFSET('Hygiene Data'!$E$9,0,10*ROW('Hygiene Data'!E105))),'Data Summary'!DT111="Yes"),OFFSET('Hygiene Data'!$E$9,0,10*ROW('Hygiene Data'!E105)),NA())</f>
        <v>#N/A</v>
      </c>
      <c r="BF111" s="87" t="e">
        <f ca="true">+IF(AND(ISNUMBER(OFFSET('Hygiene Data'!$F$5,0,10*ROW('Hygiene Data'!F105))),'Data Summary'!DU111="Yes"),OFFSET('Hygiene Data'!$F$5,0,10*ROW('Hygiene Data'!F105)),NA())</f>
        <v>#N/A</v>
      </c>
      <c r="BG111" s="87" t="e">
        <f ca="true">+IF(AND(ISNUMBER(OFFSET('Hygiene Data'!$F$7,0,10*ROW('Hygiene Data'!F105))),'Data Summary'!DV111="Yes"),OFFSET('Hygiene Data'!$F$7,0,10*ROW('Hygiene Data'!F105)),NA())</f>
        <v>#N/A</v>
      </c>
      <c r="BH111" s="87" t="e">
        <f ca="true">+IF(AND(ISNUMBER(OFFSET('Hygiene Data'!$F$9,0,10*ROW('Hygiene Data'!F105))),'Data Summary'!DW111="Yes"),OFFSET('Hygiene Data'!$F$9,0,10*ROW('Hygiene Data'!F105)),NA())</f>
        <v>#N/A</v>
      </c>
      <c r="BI111" s="87" t="e">
        <f ca="true">+IF(AND(ISNUMBER(OFFSET('Hygiene Data'!$G$5,0,10*ROW('Hygiene Data'!G105))),'Data Summary'!DX111="Yes"),OFFSET('Hygiene Data'!$G$5,0,10*ROW('Hygiene Data'!G105)),NA())</f>
        <v>#N/A</v>
      </c>
      <c r="BJ111" s="87" t="e">
        <f ca="true">+IF(AND(ISNUMBER(OFFSET('Hygiene Data'!$G$7,0,10*ROW('Hygiene Data'!G105))),'Data Summary'!DY111="Yes"),OFFSET('Hygiene Data'!$G$7,0,10*ROW('Hygiene Data'!G105)),NA())</f>
        <v>#N/A</v>
      </c>
      <c r="BK111" s="87" t="e">
        <f ca="true">+IF(AND(ISNUMBER(OFFSET('Hygiene Data'!$G$9,0,10*ROW('Hygiene Data'!G105))),'Data Summary'!DZ111="Yes"),OFFSET('Hygiene Data'!$G$9,0,10*ROW('Hygiene Data'!G105)),NA())</f>
        <v>#N/A</v>
      </c>
      <c r="BL111" s="87" t="e">
        <f ca="true">+IF(AND(ISNUMBER(OFFSET('Hygiene Data'!$H$5,0,10*ROW('Hygiene Data'!H105))),'Data Summary'!EA111="Yes"),OFFSET('Hygiene Data'!$H$5,0,10*ROW('Hygiene Data'!H105)),NA())</f>
        <v>#N/A</v>
      </c>
      <c r="BM111" s="87" t="e">
        <f ca="true">+IF(AND(ISNUMBER(OFFSET('Hygiene Data'!$H$7,0,10*ROW('Hygiene Data'!H105))),'Data Summary'!EB111="Yes"),OFFSET('Hygiene Data'!$H$7,0,10*ROW('Hygiene Data'!H105)),NA())</f>
        <v>#N/A</v>
      </c>
      <c r="BN111" s="87" t="e">
        <f ca="true">+IF(AND(ISNUMBER(OFFSET('Hygiene Data'!$H$9,0,10*ROW('Hygiene Data'!H105))),'Data Summary'!EC111="Yes"),OFFSET('Hygiene Data'!$H$9,0,10*ROW('Hygiene Data'!H105)),NA())</f>
        <v>#N/A</v>
      </c>
      <c r="BO111" s="87" t="e">
        <f ca="true">+IF(AND(ISNUMBER(OFFSET('Hygiene Data'!$I$5,0,10*ROW('Hygiene Data'!I105))),'Data Summary'!ED111="Yes"),OFFSET('Hygiene Data'!$I$5,0,10*ROW('Hygiene Data'!I105)),NA())</f>
        <v>#N/A</v>
      </c>
      <c r="BP111" s="87" t="e">
        <f ca="true">+IF(AND(ISNUMBER(OFFSET('Hygiene Data'!$I$7,0,10*ROW('Hygiene Data'!I105))),'Data Summary'!EE111="Yes"),OFFSET('Hygiene Data'!$I$7,0,10*ROW('Hygiene Data'!I105)),NA())</f>
        <v>#N/A</v>
      </c>
      <c r="BQ111" s="87" t="e">
        <f ca="true">+IF(AND(ISNUMBER(OFFSET('Hygiene Data'!$I$9,0,10*ROW('Hygiene Data'!I105))),'Data Summary'!EF111="Yes"),OFFSET('Hygiene Data'!$I$9,0,10*ROW('Hygiene Data'!I105)),NA())</f>
        <v>#N/A</v>
      </c>
    </row>
    <row xmlns:x14ac="http://schemas.microsoft.com/office/spreadsheetml/2009/9/ac" r="112" x14ac:dyDescent="0.2">
      <c r="A112" s="319" t="e">
        <f ca="true">+RIGHT('Data Summary'!A112,LEN('Data Summary'!A112)-9)</f>
        <v>#VALUE!</v>
      </c>
      <c r="B112" s="32" t="str">
        <f ca="true">+IF(ISTEXT('Data Summary'!B112),'Data Summary'!B112,"")</f>
        <v/>
      </c>
      <c r="C112" s="318" t="e">
        <f ca="true">+VALUE('Data Summary'!C112)</f>
        <v>#VALUE!</v>
      </c>
      <c r="D112" s="85" t="e">
        <f ca="true">+IF(AND(ISNUMBER(OFFSET('Water Data'!$D$4,0,10*ROW('Water Data'!D106))),'Data Summary'!BS112="Yes"),100-OFFSET('Water Data'!$D$4,0,10*ROW('Water Data'!D106)),NA())</f>
        <v>#N/A</v>
      </c>
      <c r="E112" s="85" t="e">
        <f ca="true">+IF(AND(ISNUMBER(OFFSET('Water Data'!$D$6,0,10*ROW('Water Data'!D106))),'Data Summary'!BT112="Yes"),OFFSET('Water Data'!$D$6,0,10*ROW('Water Data'!D106)),NA())</f>
        <v>#N/A</v>
      </c>
      <c r="F112" s="85" t="e">
        <f ca="true">+IF(AND(ISNUMBER(OFFSET('Water Data'!$D$9,0,10*ROW('Water Data'!D106))),'Data Summary'!BU112="Yes"),OFFSET('Water Data'!$D$9,0,10*ROW('Water Data'!D106)),NA())</f>
        <v>#N/A</v>
      </c>
      <c r="G112" s="85" t="e">
        <f ca="true">+IF(AND(ISNUMBER(OFFSET('Water Data'!$E$4,0,10*ROW('Water Data'!E106))),'Data Summary'!BV112="Yes"),100-OFFSET('Water Data'!$E$4,0,10*ROW('Water Data'!E106)),NA())</f>
        <v>#N/A</v>
      </c>
      <c r="H112" s="85" t="e">
        <f ca="true">+IF(AND(ISNUMBER(OFFSET('Water Data'!$E$6,0,10*ROW('Water Data'!E106))),'Data Summary'!BW112="Yes"),OFFSET('Water Data'!$E$6,0,10*ROW('Water Data'!E106)),NA())</f>
        <v>#N/A</v>
      </c>
      <c r="I112" s="85" t="e">
        <f ca="true">+IF(AND(ISNUMBER(OFFSET('Water Data'!$E$9,0,10*ROW('Water Data'!E106))),'Data Summary'!BX112="Yes"),OFFSET('Water Data'!$E$9,0,10*ROW('Water Data'!E106)),NA())</f>
        <v>#N/A</v>
      </c>
      <c r="J112" s="85" t="e">
        <f ca="true">+IF(AND(ISNUMBER(OFFSET('Water Data'!$F$4,0,10*ROW('Water Data'!F106))),'Data Summary'!BY112="Yes"),100-OFFSET('Water Data'!$F$4,0,10*ROW('Water Data'!F106)),NA())</f>
        <v>#N/A</v>
      </c>
      <c r="K112" s="85" t="e">
        <f ca="true">+IF(AND(ISNUMBER(OFFSET('Water Data'!$F$6,0,10*ROW('Water Data'!F106))),'Data Summary'!BZ112="Yes"),OFFSET('Water Data'!$F$6,0,10*ROW('Water Data'!F106)),NA())</f>
        <v>#N/A</v>
      </c>
      <c r="L112" s="85" t="e">
        <f ca="true">+IF(AND(ISNUMBER(OFFSET('Water Data'!$F$9,0,10*ROW('Water Data'!F106))),'Data Summary'!CA112="Yes"),OFFSET('Water Data'!$F$9,0,10*ROW('Water Data'!F106)),NA())</f>
        <v>#N/A</v>
      </c>
      <c r="M112" s="85" t="e">
        <f ca="true">+IF(AND(ISNUMBER(OFFSET('Water Data'!$G$4,0,10*ROW('Water Data'!G106))),'Data Summary'!CB112="Yes"),100-OFFSET('Water Data'!$G$4,0,10*ROW('Water Data'!G106)),NA())</f>
        <v>#N/A</v>
      </c>
      <c r="N112" s="85" t="e">
        <f ca="true">+IF(AND(ISNUMBER(OFFSET('Water Data'!$G$6,0,10*ROW('Water Data'!G106))),'Data Summary'!CC112="Yes"),OFFSET('Water Data'!$G$6,0,10*ROW('Water Data'!G106)),NA())</f>
        <v>#N/A</v>
      </c>
      <c r="O112" s="85" t="e">
        <f ca="true">+IF(AND(ISNUMBER(OFFSET('Water Data'!$G$9,0,10*ROW('Water Data'!G106))),'Data Summary'!CD112="Yes"),OFFSET('Water Data'!$G$9,0,10*ROW('Water Data'!G106)),NA())</f>
        <v>#N/A</v>
      </c>
      <c r="P112" s="85" t="e">
        <f ca="true">+IF(AND(ISNUMBER(OFFSET('Water Data'!$H$4,0,10*ROW('Water Data'!H106))),'Data Summary'!CE112="Yes"),100-OFFSET('Water Data'!$H$4,0,10*ROW('Water Data'!H106)),NA())</f>
        <v>#N/A</v>
      </c>
      <c r="Q112" s="85" t="e">
        <f ca="true">+IF(AND(ISNUMBER(OFFSET('Water Data'!$H$6,0,10*ROW('Water Data'!H106))),'Data Summary'!CF112="Yes"),OFFSET('Water Data'!$H$6,0,10*ROW('Water Data'!H106)),NA())</f>
        <v>#N/A</v>
      </c>
      <c r="R112" s="85" t="e">
        <f ca="true">+IF(AND(ISNUMBER(OFFSET('Water Data'!$H$9,0,10*ROW('Water Data'!H106))),'Data Summary'!CG112="Yes"),OFFSET('Water Data'!$H$9,0,10*ROW('Water Data'!H106)),NA())</f>
        <v>#N/A</v>
      </c>
      <c r="S112" s="85" t="e">
        <f ca="true">+IF(AND(ISNUMBER(OFFSET('Water Data'!$I$4,0,10*ROW('Water Data'!I106))),'Data Summary'!CH112="Yes"),100-OFFSET('Water Data'!$I$4,0,10*ROW('Water Data'!I106)),NA())</f>
        <v>#N/A</v>
      </c>
      <c r="T112" s="85" t="e">
        <f ca="true">+IF(AND(ISNUMBER(OFFSET('Water Data'!$I$6,0,10*ROW('Water Data'!I106))),'Data Summary'!CI112="Yes"),OFFSET('Water Data'!$I$6,0,10*ROW('Water Data'!I106)),NA())</f>
        <v>#N/A</v>
      </c>
      <c r="U112" s="85" t="e">
        <f ca="true">+IF(AND(ISNUMBER(OFFSET('Water Data'!$I$9,0,10*ROW('Water Data'!I106))),'Data Summary'!CJ112="Yes"),OFFSET('Water Data'!$I$9,0,10*ROW('Water Data'!I106)),NA())</f>
        <v>#N/A</v>
      </c>
      <c r="V112" s="86" t="e">
        <f ca="true">+IF(AND(ISNUMBER(OFFSET('Sanitation Data'!$D$4,0,10*ROW('Sanitation Data'!D106))),'Data Summary'!CK112="Yes"),100-OFFSET('Sanitation Data'!$D$4,0,10*ROW('Sanitation Data'!D106)),NA())</f>
        <v>#N/A</v>
      </c>
      <c r="W112" s="86" t="e">
        <f ca="true">+IF(AND(ISNUMBER(OFFSET('Sanitation Data'!$D$6,0,10*ROW('Sanitation Data'!D106))),'Data Summary'!CL112="Yes"),OFFSET('Sanitation Data'!$D$6,0,10*ROW('Sanitation Data'!D106)),NA())</f>
        <v>#N/A</v>
      </c>
      <c r="X112" s="86" t="e">
        <f ca="true">+IF(AND(ISNUMBER(OFFSET('Sanitation Data'!$D$10,0,10*ROW('Sanitation Data'!D106))),'Data Summary'!CM112="Yes"),OFFSET('Sanitation Data'!$D$10,0,10*ROW('Sanitation Data'!D106)),NA())</f>
        <v>#N/A</v>
      </c>
      <c r="Y112" s="86" t="e">
        <f ca="true">+IF(AND(ISNUMBER(OFFSET('Sanitation Data'!$D$11,0,10*ROW('Sanitation Data'!D106))),'Data Summary'!CN112="Yes"),OFFSET('Sanitation Data'!$D$11,0,10*ROW('Sanitation Data'!D106)),NA())</f>
        <v>#N/A</v>
      </c>
      <c r="Z112" s="86" t="e">
        <f ca="true">+IF(AND(ISNUMBER(OFFSET('Sanitation Data'!$D$12,0,10*ROW('Sanitation Data'!D106))),'Data Summary'!CO112="Yes"),OFFSET('Sanitation Data'!$D$12,0,10*ROW('Sanitation Data'!D106)),NA())</f>
        <v>#N/A</v>
      </c>
      <c r="AA112" s="86" t="e">
        <f ca="true">+IF(AND(ISNUMBER(OFFSET('Sanitation Data'!$E$4,0,10*ROW('Sanitation Data'!E106))),'Data Summary'!CP112="Yes"),100-OFFSET('Sanitation Data'!$E$4,0,10*ROW('Sanitation Data'!E106)),NA())</f>
        <v>#N/A</v>
      </c>
      <c r="AB112" s="86" t="e">
        <f ca="true">+IF(AND(ISNUMBER(OFFSET('Sanitation Data'!$E$6,0,10*ROW('Sanitation Data'!E106))),'Data Summary'!CQ112="Yes"),OFFSET('Sanitation Data'!$E$6,0,10*ROW('Sanitation Data'!E106)),NA())</f>
        <v>#N/A</v>
      </c>
      <c r="AC112" s="86" t="e">
        <f ca="true">+IF(AND(ISNUMBER(OFFSET('Sanitation Data'!$E$10,0,10*ROW('Sanitation Data'!E106))),'Data Summary'!CR112="Yes"),OFFSET('Sanitation Data'!$E$10,0,10*ROW('Sanitation Data'!E106)),NA())</f>
        <v>#N/A</v>
      </c>
      <c r="AD112" s="86" t="e">
        <f ca="true">+IF(AND(ISNUMBER(OFFSET('Sanitation Data'!$E$11,0,10*ROW('Sanitation Data'!E106))),'Data Summary'!CS112="Yes"),OFFSET('Sanitation Data'!$E$11,0,10*ROW('Sanitation Data'!E106)),NA())</f>
        <v>#N/A</v>
      </c>
      <c r="AE112" s="86" t="e">
        <f ca="true">+IF(AND(ISNUMBER(OFFSET('Sanitation Data'!$E$12,0,10*ROW('Sanitation Data'!E106))),'Data Summary'!CT112="Yes"),OFFSET('Sanitation Data'!$E$12,0,10*ROW('Sanitation Data'!E106)),NA())</f>
        <v>#N/A</v>
      </c>
      <c r="AF112" s="86" t="e">
        <f ca="true">+IF(AND(ISNUMBER(OFFSET('Sanitation Data'!$F$4,0,10*ROW('Sanitation Data'!F106))),'Data Summary'!CU112="Yes"),100-OFFSET('Sanitation Data'!$F$4,0,10*ROW('Sanitation Data'!F106)),NA())</f>
        <v>#N/A</v>
      </c>
      <c r="AG112" s="86" t="e">
        <f ca="true">+IF(AND(ISNUMBER(OFFSET('Sanitation Data'!$F$6,0,10*ROW('Sanitation Data'!F106))),'Data Summary'!CV112="Yes"),OFFSET('Sanitation Data'!$F$6,0,10*ROW('Sanitation Data'!F106)),NA())</f>
        <v>#N/A</v>
      </c>
      <c r="AH112" s="86" t="e">
        <f ca="true">+IF(AND(ISNUMBER(OFFSET('Sanitation Data'!$F$10,0,10*ROW('Sanitation Data'!F106))),'Data Summary'!CW112="Yes"),OFFSET('Sanitation Data'!$F$10,0,10*ROW('Sanitation Data'!F106)),NA())</f>
        <v>#N/A</v>
      </c>
      <c r="AI112" s="86" t="e">
        <f ca="true">+IF(AND(ISNUMBER(OFFSET('Sanitation Data'!$F$11,0,10*ROW('Sanitation Data'!F106))),'Data Summary'!CX112="Yes"),OFFSET('Sanitation Data'!$F$11,0,10*ROW('Sanitation Data'!F106)),NA())</f>
        <v>#N/A</v>
      </c>
      <c r="AJ112" s="86" t="e">
        <f ca="true">+IF(AND(ISNUMBER(OFFSET('Sanitation Data'!$F$12,0,10*ROW('Sanitation Data'!F106))),'Data Summary'!CY112="Yes"),OFFSET('Sanitation Data'!$F$12,0,10*ROW('Sanitation Data'!F106)),NA())</f>
        <v>#N/A</v>
      </c>
      <c r="AK112" s="86" t="e">
        <f ca="true">+IF(AND(ISNUMBER(OFFSET('Sanitation Data'!$G$4,0,10*ROW('Sanitation Data'!G106))),'Data Summary'!CZ112="Yes"),100-OFFSET('Sanitation Data'!$G$4,0,10*ROW('Sanitation Data'!G106)),NA())</f>
        <v>#N/A</v>
      </c>
      <c r="AL112" s="86" t="e">
        <f ca="true">+IF(AND(ISNUMBER(OFFSET('Sanitation Data'!$G$6,0,10*ROW('Sanitation Data'!G106))),'Data Summary'!DA112="Yes"),OFFSET('Sanitation Data'!$G$6,0,10*ROW('Sanitation Data'!G106)),NA())</f>
        <v>#N/A</v>
      </c>
      <c r="AM112" s="86" t="e">
        <f ca="true">+IF(AND(ISNUMBER(OFFSET('Sanitation Data'!$G$10,0,10*ROW('Sanitation Data'!G106))),'Data Summary'!DB112="Yes"),OFFSET('Sanitation Data'!$G$10,0,10*ROW('Sanitation Data'!G106)),NA())</f>
        <v>#N/A</v>
      </c>
      <c r="AN112" s="86" t="e">
        <f ca="true">+IF(AND(ISNUMBER(OFFSET('Sanitation Data'!$G$11,0,10*ROW('Sanitation Data'!G106))),'Data Summary'!DC112="Yes"),OFFSET('Sanitation Data'!$G$11,0,10*ROW('Sanitation Data'!G106)),NA())</f>
        <v>#N/A</v>
      </c>
      <c r="AO112" s="86" t="e">
        <f ca="true">+IF(AND(ISNUMBER(OFFSET('Sanitation Data'!$G$12,0,10*ROW('Sanitation Data'!G106))),'Data Summary'!DD112="Yes"),OFFSET('Sanitation Data'!$G$12,0,10*ROW('Sanitation Data'!G106)),NA())</f>
        <v>#N/A</v>
      </c>
      <c r="AP112" s="86" t="e">
        <f ca="true">+IF(AND(ISNUMBER(OFFSET('Sanitation Data'!$H$4,0,10*ROW('Sanitation Data'!H106))),'Data Summary'!DE112="Yes"),100-OFFSET('Sanitation Data'!$H$4,0,10*ROW('Sanitation Data'!H106)),NA())</f>
        <v>#N/A</v>
      </c>
      <c r="AQ112" s="86" t="e">
        <f ca="true">+IF(AND(ISNUMBER(OFFSET('Sanitation Data'!$H$6,0,10*ROW('Sanitation Data'!H106))),'Data Summary'!DF112="Yes"),OFFSET('Sanitation Data'!$H$6,0,10*ROW('Sanitation Data'!H106)),NA())</f>
        <v>#N/A</v>
      </c>
      <c r="AR112" s="86" t="e">
        <f ca="true">+IF(AND(ISNUMBER(OFFSET('Sanitation Data'!$H$10,0,10*ROW('Sanitation Data'!H106))),'Data Summary'!DG112="Yes"),OFFSET('Sanitation Data'!$H$10,0,10*ROW('Sanitation Data'!H106)),NA())</f>
        <v>#N/A</v>
      </c>
      <c r="AS112" s="86" t="e">
        <f ca="true">+IF(AND(ISNUMBER(OFFSET('Sanitation Data'!$H$11,0,10*ROW('Sanitation Data'!H106))),'Data Summary'!DH112="Yes"),OFFSET('Sanitation Data'!$H$11,0,10*ROW('Sanitation Data'!H106)),NA())</f>
        <v>#N/A</v>
      </c>
      <c r="AT112" s="86" t="e">
        <f ca="true">+IF(AND(ISNUMBER(OFFSET('Sanitation Data'!$H$12,0,10*ROW('Sanitation Data'!H106))),'Data Summary'!DI112="Yes"),OFFSET('Sanitation Data'!$H$12,0,10*ROW('Sanitation Data'!H106)),NA())</f>
        <v>#N/A</v>
      </c>
      <c r="AU112" s="86" t="e">
        <f ca="true">+IF(AND(ISNUMBER(OFFSET('Sanitation Data'!$I$4,0,10*ROW('Sanitation Data'!I106))),'Data Summary'!DJ112="Yes"),100-OFFSET('Sanitation Data'!$I$4,0,10*ROW('Sanitation Data'!I106)),NA())</f>
        <v>#N/A</v>
      </c>
      <c r="AV112" s="86" t="e">
        <f ca="true">+IF(AND(ISNUMBER(OFFSET('Sanitation Data'!$I$6,0,10*ROW('Sanitation Data'!I106))),'Data Summary'!DK112="Yes"),OFFSET('Sanitation Data'!$I$6,0,10*ROW('Sanitation Data'!I106)),NA())</f>
        <v>#N/A</v>
      </c>
      <c r="AW112" s="86" t="e">
        <f ca="true">+IF(AND(ISNUMBER(OFFSET('Sanitation Data'!$I$10,0,10*ROW('Sanitation Data'!I106))),'Data Summary'!DL112="Yes"),OFFSET('Sanitation Data'!$I$10,0,10*ROW('Sanitation Data'!I106)),NA())</f>
        <v>#N/A</v>
      </c>
      <c r="AX112" s="86" t="e">
        <f ca="true">+IF(AND(ISNUMBER(OFFSET('Sanitation Data'!$I$11,0,10*ROW('Sanitation Data'!I106))),'Data Summary'!DM112="Yes"),OFFSET('Sanitation Data'!$I$11,0,10*ROW('Sanitation Data'!I106)),NA())</f>
        <v>#N/A</v>
      </c>
      <c r="AY112" s="86" t="e">
        <f ca="true">+IF(AND(ISNUMBER(OFFSET('Sanitation Data'!$I$12,0,10*ROW('Sanitation Data'!I106))),'Data Summary'!DN112="Yes"),OFFSET('Sanitation Data'!$I$12,0,10*ROW('Sanitation Data'!I106)),NA())</f>
        <v>#N/A</v>
      </c>
      <c r="AZ112" s="87" t="e">
        <f ca="true">+IF(AND(ISNUMBER(OFFSET('Hygiene Data'!$D$5,0,10*ROW('Hygiene Data'!D106))),'Data Summary'!DO112="Yes"),OFFSET('Hygiene Data'!$D$5,0,10*ROW('Hygiene Data'!D106)),NA())</f>
        <v>#N/A</v>
      </c>
      <c r="BA112" s="87" t="e">
        <f ca="true">+IF(AND(ISNUMBER(OFFSET('Hygiene Data'!$D$7,0,10*ROW('Hygiene Data'!D106))),'Data Summary'!DP112="Yes"),OFFSET('Hygiene Data'!$D$7,0,10*ROW('Hygiene Data'!D106)),NA())</f>
        <v>#N/A</v>
      </c>
      <c r="BB112" s="87" t="e">
        <f ca="true">+IF(AND(ISNUMBER(OFFSET('Hygiene Data'!$D$9,0,10*ROW('Hygiene Data'!D106))),'Data Summary'!DQ112="Yes"),OFFSET('Hygiene Data'!$D$9,0,10*ROW('Hygiene Data'!D106)),NA())</f>
        <v>#N/A</v>
      </c>
      <c r="BC112" s="87" t="e">
        <f ca="true">+IF(AND(ISNUMBER(OFFSET('Hygiene Data'!$E$5,0,10*ROW('Hygiene Data'!E106))),'Data Summary'!DR112="Yes"),OFFSET('Hygiene Data'!$E$5,0,10*ROW('Hygiene Data'!E106)),NA())</f>
        <v>#N/A</v>
      </c>
      <c r="BD112" s="87" t="e">
        <f ca="true">+IF(AND(ISNUMBER(OFFSET('Hygiene Data'!$E$7,0,10*ROW('Hygiene Data'!E106))),'Data Summary'!DS112="Yes"),OFFSET('Hygiene Data'!$E$7,0,10*ROW('Hygiene Data'!E106)),NA())</f>
        <v>#N/A</v>
      </c>
      <c r="BE112" s="87" t="e">
        <f ca="true">+IF(AND(ISNUMBER(OFFSET('Hygiene Data'!$E$9,0,10*ROW('Hygiene Data'!E106))),'Data Summary'!DT112="Yes"),OFFSET('Hygiene Data'!$E$9,0,10*ROW('Hygiene Data'!E106)),NA())</f>
        <v>#N/A</v>
      </c>
      <c r="BF112" s="87" t="e">
        <f ca="true">+IF(AND(ISNUMBER(OFFSET('Hygiene Data'!$F$5,0,10*ROW('Hygiene Data'!F106))),'Data Summary'!DU112="Yes"),OFFSET('Hygiene Data'!$F$5,0,10*ROW('Hygiene Data'!F106)),NA())</f>
        <v>#N/A</v>
      </c>
      <c r="BG112" s="87" t="e">
        <f ca="true">+IF(AND(ISNUMBER(OFFSET('Hygiene Data'!$F$7,0,10*ROW('Hygiene Data'!F106))),'Data Summary'!DV112="Yes"),OFFSET('Hygiene Data'!$F$7,0,10*ROW('Hygiene Data'!F106)),NA())</f>
        <v>#N/A</v>
      </c>
      <c r="BH112" s="87" t="e">
        <f ca="true">+IF(AND(ISNUMBER(OFFSET('Hygiene Data'!$F$9,0,10*ROW('Hygiene Data'!F106))),'Data Summary'!DW112="Yes"),OFFSET('Hygiene Data'!$F$9,0,10*ROW('Hygiene Data'!F106)),NA())</f>
        <v>#N/A</v>
      </c>
      <c r="BI112" s="87" t="e">
        <f ca="true">+IF(AND(ISNUMBER(OFFSET('Hygiene Data'!$G$5,0,10*ROW('Hygiene Data'!G106))),'Data Summary'!DX112="Yes"),OFFSET('Hygiene Data'!$G$5,0,10*ROW('Hygiene Data'!G106)),NA())</f>
        <v>#N/A</v>
      </c>
      <c r="BJ112" s="87" t="e">
        <f ca="true">+IF(AND(ISNUMBER(OFFSET('Hygiene Data'!$G$7,0,10*ROW('Hygiene Data'!G106))),'Data Summary'!DY112="Yes"),OFFSET('Hygiene Data'!$G$7,0,10*ROW('Hygiene Data'!G106)),NA())</f>
        <v>#N/A</v>
      </c>
      <c r="BK112" s="87" t="e">
        <f ca="true">+IF(AND(ISNUMBER(OFFSET('Hygiene Data'!$G$9,0,10*ROW('Hygiene Data'!G106))),'Data Summary'!DZ112="Yes"),OFFSET('Hygiene Data'!$G$9,0,10*ROW('Hygiene Data'!G106)),NA())</f>
        <v>#N/A</v>
      </c>
      <c r="BL112" s="87" t="e">
        <f ca="true">+IF(AND(ISNUMBER(OFFSET('Hygiene Data'!$H$5,0,10*ROW('Hygiene Data'!H106))),'Data Summary'!EA112="Yes"),OFFSET('Hygiene Data'!$H$5,0,10*ROW('Hygiene Data'!H106)),NA())</f>
        <v>#N/A</v>
      </c>
      <c r="BM112" s="87" t="e">
        <f ca="true">+IF(AND(ISNUMBER(OFFSET('Hygiene Data'!$H$7,0,10*ROW('Hygiene Data'!H106))),'Data Summary'!EB112="Yes"),OFFSET('Hygiene Data'!$H$7,0,10*ROW('Hygiene Data'!H106)),NA())</f>
        <v>#N/A</v>
      </c>
      <c r="BN112" s="87" t="e">
        <f ca="true">+IF(AND(ISNUMBER(OFFSET('Hygiene Data'!$H$9,0,10*ROW('Hygiene Data'!H106))),'Data Summary'!EC112="Yes"),OFFSET('Hygiene Data'!$H$9,0,10*ROW('Hygiene Data'!H106)),NA())</f>
        <v>#N/A</v>
      </c>
      <c r="BO112" s="87" t="e">
        <f ca="true">+IF(AND(ISNUMBER(OFFSET('Hygiene Data'!$I$5,0,10*ROW('Hygiene Data'!I106))),'Data Summary'!ED112="Yes"),OFFSET('Hygiene Data'!$I$5,0,10*ROW('Hygiene Data'!I106)),NA())</f>
        <v>#N/A</v>
      </c>
      <c r="BP112" s="87" t="e">
        <f ca="true">+IF(AND(ISNUMBER(OFFSET('Hygiene Data'!$I$7,0,10*ROW('Hygiene Data'!I106))),'Data Summary'!EE112="Yes"),OFFSET('Hygiene Data'!$I$7,0,10*ROW('Hygiene Data'!I106)),NA())</f>
        <v>#N/A</v>
      </c>
      <c r="BQ112" s="87" t="e">
        <f ca="true">+IF(AND(ISNUMBER(OFFSET('Hygiene Data'!$I$9,0,10*ROW('Hygiene Data'!I106))),'Data Summary'!EF112="Yes"),OFFSET('Hygiene Data'!$I$9,0,10*ROW('Hygiene Data'!I106)),NA())</f>
        <v>#N/A</v>
      </c>
    </row>
    <row xmlns:x14ac="http://schemas.microsoft.com/office/spreadsheetml/2009/9/ac" r="113" x14ac:dyDescent="0.2">
      <c r="A113" s="319" t="e">
        <f ca="true">+RIGHT('Data Summary'!A113,LEN('Data Summary'!A113)-9)</f>
        <v>#VALUE!</v>
      </c>
      <c r="B113" s="32" t="str">
        <f ca="true">+IF(ISTEXT('Data Summary'!B113),'Data Summary'!B113,"")</f>
        <v/>
      </c>
      <c r="C113" s="318" t="e">
        <f ca="true">+VALUE('Data Summary'!C113)</f>
        <v>#VALUE!</v>
      </c>
      <c r="D113" s="85" t="e">
        <f ca="true">+IF(AND(ISNUMBER(OFFSET('Water Data'!$D$4,0,10*ROW('Water Data'!D107))),'Data Summary'!BS113="Yes"),100-OFFSET('Water Data'!$D$4,0,10*ROW('Water Data'!D107)),NA())</f>
        <v>#N/A</v>
      </c>
      <c r="E113" s="85" t="e">
        <f ca="true">+IF(AND(ISNUMBER(OFFSET('Water Data'!$D$6,0,10*ROW('Water Data'!D107))),'Data Summary'!BT113="Yes"),OFFSET('Water Data'!$D$6,0,10*ROW('Water Data'!D107)),NA())</f>
        <v>#N/A</v>
      </c>
      <c r="F113" s="85" t="e">
        <f ca="true">+IF(AND(ISNUMBER(OFFSET('Water Data'!$D$9,0,10*ROW('Water Data'!D107))),'Data Summary'!BU113="Yes"),OFFSET('Water Data'!$D$9,0,10*ROW('Water Data'!D107)),NA())</f>
        <v>#N/A</v>
      </c>
      <c r="G113" s="85" t="e">
        <f ca="true">+IF(AND(ISNUMBER(OFFSET('Water Data'!$E$4,0,10*ROW('Water Data'!E107))),'Data Summary'!BV113="Yes"),100-OFFSET('Water Data'!$E$4,0,10*ROW('Water Data'!E107)),NA())</f>
        <v>#N/A</v>
      </c>
      <c r="H113" s="85" t="e">
        <f ca="true">+IF(AND(ISNUMBER(OFFSET('Water Data'!$E$6,0,10*ROW('Water Data'!E107))),'Data Summary'!BW113="Yes"),OFFSET('Water Data'!$E$6,0,10*ROW('Water Data'!E107)),NA())</f>
        <v>#N/A</v>
      </c>
      <c r="I113" s="85" t="e">
        <f ca="true">+IF(AND(ISNUMBER(OFFSET('Water Data'!$E$9,0,10*ROW('Water Data'!E107))),'Data Summary'!BX113="Yes"),OFFSET('Water Data'!$E$9,0,10*ROW('Water Data'!E107)),NA())</f>
        <v>#N/A</v>
      </c>
      <c r="J113" s="85" t="e">
        <f ca="true">+IF(AND(ISNUMBER(OFFSET('Water Data'!$F$4,0,10*ROW('Water Data'!F107))),'Data Summary'!BY113="Yes"),100-OFFSET('Water Data'!$F$4,0,10*ROW('Water Data'!F107)),NA())</f>
        <v>#N/A</v>
      </c>
      <c r="K113" s="85" t="e">
        <f ca="true">+IF(AND(ISNUMBER(OFFSET('Water Data'!$F$6,0,10*ROW('Water Data'!F107))),'Data Summary'!BZ113="Yes"),OFFSET('Water Data'!$F$6,0,10*ROW('Water Data'!F107)),NA())</f>
        <v>#N/A</v>
      </c>
      <c r="L113" s="85" t="e">
        <f ca="true">+IF(AND(ISNUMBER(OFFSET('Water Data'!$F$9,0,10*ROW('Water Data'!F107))),'Data Summary'!CA113="Yes"),OFFSET('Water Data'!$F$9,0,10*ROW('Water Data'!F107)),NA())</f>
        <v>#N/A</v>
      </c>
      <c r="M113" s="85" t="e">
        <f ca="true">+IF(AND(ISNUMBER(OFFSET('Water Data'!$G$4,0,10*ROW('Water Data'!G107))),'Data Summary'!CB113="Yes"),100-OFFSET('Water Data'!$G$4,0,10*ROW('Water Data'!G107)),NA())</f>
        <v>#N/A</v>
      </c>
      <c r="N113" s="85" t="e">
        <f ca="true">+IF(AND(ISNUMBER(OFFSET('Water Data'!$G$6,0,10*ROW('Water Data'!G107))),'Data Summary'!CC113="Yes"),OFFSET('Water Data'!$G$6,0,10*ROW('Water Data'!G107)),NA())</f>
        <v>#N/A</v>
      </c>
      <c r="O113" s="85" t="e">
        <f ca="true">+IF(AND(ISNUMBER(OFFSET('Water Data'!$G$9,0,10*ROW('Water Data'!G107))),'Data Summary'!CD113="Yes"),OFFSET('Water Data'!$G$9,0,10*ROW('Water Data'!G107)),NA())</f>
        <v>#N/A</v>
      </c>
      <c r="P113" s="85" t="e">
        <f ca="true">+IF(AND(ISNUMBER(OFFSET('Water Data'!$H$4,0,10*ROW('Water Data'!H107))),'Data Summary'!CE113="Yes"),100-OFFSET('Water Data'!$H$4,0,10*ROW('Water Data'!H107)),NA())</f>
        <v>#N/A</v>
      </c>
      <c r="Q113" s="85" t="e">
        <f ca="true">+IF(AND(ISNUMBER(OFFSET('Water Data'!$H$6,0,10*ROW('Water Data'!H107))),'Data Summary'!CF113="Yes"),OFFSET('Water Data'!$H$6,0,10*ROW('Water Data'!H107)),NA())</f>
        <v>#N/A</v>
      </c>
      <c r="R113" s="85" t="e">
        <f ca="true">+IF(AND(ISNUMBER(OFFSET('Water Data'!$H$9,0,10*ROW('Water Data'!H107))),'Data Summary'!CG113="Yes"),OFFSET('Water Data'!$H$9,0,10*ROW('Water Data'!H107)),NA())</f>
        <v>#N/A</v>
      </c>
      <c r="S113" s="85" t="e">
        <f ca="true">+IF(AND(ISNUMBER(OFFSET('Water Data'!$I$4,0,10*ROW('Water Data'!I107))),'Data Summary'!CH113="Yes"),100-OFFSET('Water Data'!$I$4,0,10*ROW('Water Data'!I107)),NA())</f>
        <v>#N/A</v>
      </c>
      <c r="T113" s="85" t="e">
        <f ca="true">+IF(AND(ISNUMBER(OFFSET('Water Data'!$I$6,0,10*ROW('Water Data'!I107))),'Data Summary'!CI113="Yes"),OFFSET('Water Data'!$I$6,0,10*ROW('Water Data'!I107)),NA())</f>
        <v>#N/A</v>
      </c>
      <c r="U113" s="85" t="e">
        <f ca="true">+IF(AND(ISNUMBER(OFFSET('Water Data'!$I$9,0,10*ROW('Water Data'!I107))),'Data Summary'!CJ113="Yes"),OFFSET('Water Data'!$I$9,0,10*ROW('Water Data'!I107)),NA())</f>
        <v>#N/A</v>
      </c>
      <c r="V113" s="86" t="e">
        <f ca="true">+IF(AND(ISNUMBER(OFFSET('Sanitation Data'!$D$4,0,10*ROW('Sanitation Data'!D107))),'Data Summary'!CK113="Yes"),100-OFFSET('Sanitation Data'!$D$4,0,10*ROW('Sanitation Data'!D107)),NA())</f>
        <v>#N/A</v>
      </c>
      <c r="W113" s="86" t="e">
        <f ca="true">+IF(AND(ISNUMBER(OFFSET('Sanitation Data'!$D$6,0,10*ROW('Sanitation Data'!D107))),'Data Summary'!CL113="Yes"),OFFSET('Sanitation Data'!$D$6,0,10*ROW('Sanitation Data'!D107)),NA())</f>
        <v>#N/A</v>
      </c>
      <c r="X113" s="86" t="e">
        <f ca="true">+IF(AND(ISNUMBER(OFFSET('Sanitation Data'!$D$10,0,10*ROW('Sanitation Data'!D107))),'Data Summary'!CM113="Yes"),OFFSET('Sanitation Data'!$D$10,0,10*ROW('Sanitation Data'!D107)),NA())</f>
        <v>#N/A</v>
      </c>
      <c r="Y113" s="86" t="e">
        <f ca="true">+IF(AND(ISNUMBER(OFFSET('Sanitation Data'!$D$11,0,10*ROW('Sanitation Data'!D107))),'Data Summary'!CN113="Yes"),OFFSET('Sanitation Data'!$D$11,0,10*ROW('Sanitation Data'!D107)),NA())</f>
        <v>#N/A</v>
      </c>
      <c r="Z113" s="86" t="e">
        <f ca="true">+IF(AND(ISNUMBER(OFFSET('Sanitation Data'!$D$12,0,10*ROW('Sanitation Data'!D107))),'Data Summary'!CO113="Yes"),OFFSET('Sanitation Data'!$D$12,0,10*ROW('Sanitation Data'!D107)),NA())</f>
        <v>#N/A</v>
      </c>
      <c r="AA113" s="86" t="e">
        <f ca="true">+IF(AND(ISNUMBER(OFFSET('Sanitation Data'!$E$4,0,10*ROW('Sanitation Data'!E107))),'Data Summary'!CP113="Yes"),100-OFFSET('Sanitation Data'!$E$4,0,10*ROW('Sanitation Data'!E107)),NA())</f>
        <v>#N/A</v>
      </c>
      <c r="AB113" s="86" t="e">
        <f ca="true">+IF(AND(ISNUMBER(OFFSET('Sanitation Data'!$E$6,0,10*ROW('Sanitation Data'!E107))),'Data Summary'!CQ113="Yes"),OFFSET('Sanitation Data'!$E$6,0,10*ROW('Sanitation Data'!E107)),NA())</f>
        <v>#N/A</v>
      </c>
      <c r="AC113" s="86" t="e">
        <f ca="true">+IF(AND(ISNUMBER(OFFSET('Sanitation Data'!$E$10,0,10*ROW('Sanitation Data'!E107))),'Data Summary'!CR113="Yes"),OFFSET('Sanitation Data'!$E$10,0,10*ROW('Sanitation Data'!E107)),NA())</f>
        <v>#N/A</v>
      </c>
      <c r="AD113" s="86" t="e">
        <f ca="true">+IF(AND(ISNUMBER(OFFSET('Sanitation Data'!$E$11,0,10*ROW('Sanitation Data'!E107))),'Data Summary'!CS113="Yes"),OFFSET('Sanitation Data'!$E$11,0,10*ROW('Sanitation Data'!E107)),NA())</f>
        <v>#N/A</v>
      </c>
      <c r="AE113" s="86" t="e">
        <f ca="true">+IF(AND(ISNUMBER(OFFSET('Sanitation Data'!$E$12,0,10*ROW('Sanitation Data'!E107))),'Data Summary'!CT113="Yes"),OFFSET('Sanitation Data'!$E$12,0,10*ROW('Sanitation Data'!E107)),NA())</f>
        <v>#N/A</v>
      </c>
      <c r="AF113" s="86" t="e">
        <f ca="true">+IF(AND(ISNUMBER(OFFSET('Sanitation Data'!$F$4,0,10*ROW('Sanitation Data'!F107))),'Data Summary'!CU113="Yes"),100-OFFSET('Sanitation Data'!$F$4,0,10*ROW('Sanitation Data'!F107)),NA())</f>
        <v>#N/A</v>
      </c>
      <c r="AG113" s="86" t="e">
        <f ca="true">+IF(AND(ISNUMBER(OFFSET('Sanitation Data'!$F$6,0,10*ROW('Sanitation Data'!F107))),'Data Summary'!CV113="Yes"),OFFSET('Sanitation Data'!$F$6,0,10*ROW('Sanitation Data'!F107)),NA())</f>
        <v>#N/A</v>
      </c>
      <c r="AH113" s="86" t="e">
        <f ca="true">+IF(AND(ISNUMBER(OFFSET('Sanitation Data'!$F$10,0,10*ROW('Sanitation Data'!F107))),'Data Summary'!CW113="Yes"),OFFSET('Sanitation Data'!$F$10,0,10*ROW('Sanitation Data'!F107)),NA())</f>
        <v>#N/A</v>
      </c>
      <c r="AI113" s="86" t="e">
        <f ca="true">+IF(AND(ISNUMBER(OFFSET('Sanitation Data'!$F$11,0,10*ROW('Sanitation Data'!F107))),'Data Summary'!CX113="Yes"),OFFSET('Sanitation Data'!$F$11,0,10*ROW('Sanitation Data'!F107)),NA())</f>
        <v>#N/A</v>
      </c>
      <c r="AJ113" s="86" t="e">
        <f ca="true">+IF(AND(ISNUMBER(OFFSET('Sanitation Data'!$F$12,0,10*ROW('Sanitation Data'!F107))),'Data Summary'!CY113="Yes"),OFFSET('Sanitation Data'!$F$12,0,10*ROW('Sanitation Data'!F107)),NA())</f>
        <v>#N/A</v>
      </c>
      <c r="AK113" s="86" t="e">
        <f ca="true">+IF(AND(ISNUMBER(OFFSET('Sanitation Data'!$G$4,0,10*ROW('Sanitation Data'!G107))),'Data Summary'!CZ113="Yes"),100-OFFSET('Sanitation Data'!$G$4,0,10*ROW('Sanitation Data'!G107)),NA())</f>
        <v>#N/A</v>
      </c>
      <c r="AL113" s="86" t="e">
        <f ca="true">+IF(AND(ISNUMBER(OFFSET('Sanitation Data'!$G$6,0,10*ROW('Sanitation Data'!G107))),'Data Summary'!DA113="Yes"),OFFSET('Sanitation Data'!$G$6,0,10*ROW('Sanitation Data'!G107)),NA())</f>
        <v>#N/A</v>
      </c>
      <c r="AM113" s="86" t="e">
        <f ca="true">+IF(AND(ISNUMBER(OFFSET('Sanitation Data'!$G$10,0,10*ROW('Sanitation Data'!G107))),'Data Summary'!DB113="Yes"),OFFSET('Sanitation Data'!$G$10,0,10*ROW('Sanitation Data'!G107)),NA())</f>
        <v>#N/A</v>
      </c>
      <c r="AN113" s="86" t="e">
        <f ca="true">+IF(AND(ISNUMBER(OFFSET('Sanitation Data'!$G$11,0,10*ROW('Sanitation Data'!G107))),'Data Summary'!DC113="Yes"),OFFSET('Sanitation Data'!$G$11,0,10*ROW('Sanitation Data'!G107)),NA())</f>
        <v>#N/A</v>
      </c>
      <c r="AO113" s="86" t="e">
        <f ca="true">+IF(AND(ISNUMBER(OFFSET('Sanitation Data'!$G$12,0,10*ROW('Sanitation Data'!G107))),'Data Summary'!DD113="Yes"),OFFSET('Sanitation Data'!$G$12,0,10*ROW('Sanitation Data'!G107)),NA())</f>
        <v>#N/A</v>
      </c>
      <c r="AP113" s="86" t="e">
        <f ca="true">+IF(AND(ISNUMBER(OFFSET('Sanitation Data'!$H$4,0,10*ROW('Sanitation Data'!H107))),'Data Summary'!DE113="Yes"),100-OFFSET('Sanitation Data'!$H$4,0,10*ROW('Sanitation Data'!H107)),NA())</f>
        <v>#N/A</v>
      </c>
      <c r="AQ113" s="86" t="e">
        <f ca="true">+IF(AND(ISNUMBER(OFFSET('Sanitation Data'!$H$6,0,10*ROW('Sanitation Data'!H107))),'Data Summary'!DF113="Yes"),OFFSET('Sanitation Data'!$H$6,0,10*ROW('Sanitation Data'!H107)),NA())</f>
        <v>#N/A</v>
      </c>
      <c r="AR113" s="86" t="e">
        <f ca="true">+IF(AND(ISNUMBER(OFFSET('Sanitation Data'!$H$10,0,10*ROW('Sanitation Data'!H107))),'Data Summary'!DG113="Yes"),OFFSET('Sanitation Data'!$H$10,0,10*ROW('Sanitation Data'!H107)),NA())</f>
        <v>#N/A</v>
      </c>
      <c r="AS113" s="86" t="e">
        <f ca="true">+IF(AND(ISNUMBER(OFFSET('Sanitation Data'!$H$11,0,10*ROW('Sanitation Data'!H107))),'Data Summary'!DH113="Yes"),OFFSET('Sanitation Data'!$H$11,0,10*ROW('Sanitation Data'!H107)),NA())</f>
        <v>#N/A</v>
      </c>
      <c r="AT113" s="86" t="e">
        <f ca="true">+IF(AND(ISNUMBER(OFFSET('Sanitation Data'!$H$12,0,10*ROW('Sanitation Data'!H107))),'Data Summary'!DI113="Yes"),OFFSET('Sanitation Data'!$H$12,0,10*ROW('Sanitation Data'!H107)),NA())</f>
        <v>#N/A</v>
      </c>
      <c r="AU113" s="86" t="e">
        <f ca="true">+IF(AND(ISNUMBER(OFFSET('Sanitation Data'!$I$4,0,10*ROW('Sanitation Data'!I107))),'Data Summary'!DJ113="Yes"),100-OFFSET('Sanitation Data'!$I$4,0,10*ROW('Sanitation Data'!I107)),NA())</f>
        <v>#N/A</v>
      </c>
      <c r="AV113" s="86" t="e">
        <f ca="true">+IF(AND(ISNUMBER(OFFSET('Sanitation Data'!$I$6,0,10*ROW('Sanitation Data'!I107))),'Data Summary'!DK113="Yes"),OFFSET('Sanitation Data'!$I$6,0,10*ROW('Sanitation Data'!I107)),NA())</f>
        <v>#N/A</v>
      </c>
      <c r="AW113" s="86" t="e">
        <f ca="true">+IF(AND(ISNUMBER(OFFSET('Sanitation Data'!$I$10,0,10*ROW('Sanitation Data'!I107))),'Data Summary'!DL113="Yes"),OFFSET('Sanitation Data'!$I$10,0,10*ROW('Sanitation Data'!I107)),NA())</f>
        <v>#N/A</v>
      </c>
      <c r="AX113" s="86" t="e">
        <f ca="true">+IF(AND(ISNUMBER(OFFSET('Sanitation Data'!$I$11,0,10*ROW('Sanitation Data'!I107))),'Data Summary'!DM113="Yes"),OFFSET('Sanitation Data'!$I$11,0,10*ROW('Sanitation Data'!I107)),NA())</f>
        <v>#N/A</v>
      </c>
      <c r="AY113" s="86" t="e">
        <f ca="true">+IF(AND(ISNUMBER(OFFSET('Sanitation Data'!$I$12,0,10*ROW('Sanitation Data'!I107))),'Data Summary'!DN113="Yes"),OFFSET('Sanitation Data'!$I$12,0,10*ROW('Sanitation Data'!I107)),NA())</f>
        <v>#N/A</v>
      </c>
      <c r="AZ113" s="87" t="e">
        <f ca="true">+IF(AND(ISNUMBER(OFFSET('Hygiene Data'!$D$5,0,10*ROW('Hygiene Data'!D107))),'Data Summary'!DO113="Yes"),OFFSET('Hygiene Data'!$D$5,0,10*ROW('Hygiene Data'!D107)),NA())</f>
        <v>#N/A</v>
      </c>
      <c r="BA113" s="87" t="e">
        <f ca="true">+IF(AND(ISNUMBER(OFFSET('Hygiene Data'!$D$7,0,10*ROW('Hygiene Data'!D107))),'Data Summary'!DP113="Yes"),OFFSET('Hygiene Data'!$D$7,0,10*ROW('Hygiene Data'!D107)),NA())</f>
        <v>#N/A</v>
      </c>
      <c r="BB113" s="87" t="e">
        <f ca="true">+IF(AND(ISNUMBER(OFFSET('Hygiene Data'!$D$9,0,10*ROW('Hygiene Data'!D107))),'Data Summary'!DQ113="Yes"),OFFSET('Hygiene Data'!$D$9,0,10*ROW('Hygiene Data'!D107)),NA())</f>
        <v>#N/A</v>
      </c>
      <c r="BC113" s="87" t="e">
        <f ca="true">+IF(AND(ISNUMBER(OFFSET('Hygiene Data'!$E$5,0,10*ROW('Hygiene Data'!E107))),'Data Summary'!DR113="Yes"),OFFSET('Hygiene Data'!$E$5,0,10*ROW('Hygiene Data'!E107)),NA())</f>
        <v>#N/A</v>
      </c>
      <c r="BD113" s="87" t="e">
        <f ca="true">+IF(AND(ISNUMBER(OFFSET('Hygiene Data'!$E$7,0,10*ROW('Hygiene Data'!E107))),'Data Summary'!DS113="Yes"),OFFSET('Hygiene Data'!$E$7,0,10*ROW('Hygiene Data'!E107)),NA())</f>
        <v>#N/A</v>
      </c>
      <c r="BE113" s="87" t="e">
        <f ca="true">+IF(AND(ISNUMBER(OFFSET('Hygiene Data'!$E$9,0,10*ROW('Hygiene Data'!E107))),'Data Summary'!DT113="Yes"),OFFSET('Hygiene Data'!$E$9,0,10*ROW('Hygiene Data'!E107)),NA())</f>
        <v>#N/A</v>
      </c>
      <c r="BF113" s="87" t="e">
        <f ca="true">+IF(AND(ISNUMBER(OFFSET('Hygiene Data'!$F$5,0,10*ROW('Hygiene Data'!F107))),'Data Summary'!DU113="Yes"),OFFSET('Hygiene Data'!$F$5,0,10*ROW('Hygiene Data'!F107)),NA())</f>
        <v>#N/A</v>
      </c>
      <c r="BG113" s="87" t="e">
        <f ca="true">+IF(AND(ISNUMBER(OFFSET('Hygiene Data'!$F$7,0,10*ROW('Hygiene Data'!F107))),'Data Summary'!DV113="Yes"),OFFSET('Hygiene Data'!$F$7,0,10*ROW('Hygiene Data'!F107)),NA())</f>
        <v>#N/A</v>
      </c>
      <c r="BH113" s="87" t="e">
        <f ca="true">+IF(AND(ISNUMBER(OFFSET('Hygiene Data'!$F$9,0,10*ROW('Hygiene Data'!F107))),'Data Summary'!DW113="Yes"),OFFSET('Hygiene Data'!$F$9,0,10*ROW('Hygiene Data'!F107)),NA())</f>
        <v>#N/A</v>
      </c>
      <c r="BI113" s="87" t="e">
        <f ca="true">+IF(AND(ISNUMBER(OFFSET('Hygiene Data'!$G$5,0,10*ROW('Hygiene Data'!G107))),'Data Summary'!DX113="Yes"),OFFSET('Hygiene Data'!$G$5,0,10*ROW('Hygiene Data'!G107)),NA())</f>
        <v>#N/A</v>
      </c>
      <c r="BJ113" s="87" t="e">
        <f ca="true">+IF(AND(ISNUMBER(OFFSET('Hygiene Data'!$G$7,0,10*ROW('Hygiene Data'!G107))),'Data Summary'!DY113="Yes"),OFFSET('Hygiene Data'!$G$7,0,10*ROW('Hygiene Data'!G107)),NA())</f>
        <v>#N/A</v>
      </c>
      <c r="BK113" s="87" t="e">
        <f ca="true">+IF(AND(ISNUMBER(OFFSET('Hygiene Data'!$G$9,0,10*ROW('Hygiene Data'!G107))),'Data Summary'!DZ113="Yes"),OFFSET('Hygiene Data'!$G$9,0,10*ROW('Hygiene Data'!G107)),NA())</f>
        <v>#N/A</v>
      </c>
      <c r="BL113" s="87" t="e">
        <f ca="true">+IF(AND(ISNUMBER(OFFSET('Hygiene Data'!$H$5,0,10*ROW('Hygiene Data'!H107))),'Data Summary'!EA113="Yes"),OFFSET('Hygiene Data'!$H$5,0,10*ROW('Hygiene Data'!H107)),NA())</f>
        <v>#N/A</v>
      </c>
      <c r="BM113" s="87" t="e">
        <f ca="true">+IF(AND(ISNUMBER(OFFSET('Hygiene Data'!$H$7,0,10*ROW('Hygiene Data'!H107))),'Data Summary'!EB113="Yes"),OFFSET('Hygiene Data'!$H$7,0,10*ROW('Hygiene Data'!H107)),NA())</f>
        <v>#N/A</v>
      </c>
      <c r="BN113" s="87" t="e">
        <f ca="true">+IF(AND(ISNUMBER(OFFSET('Hygiene Data'!$H$9,0,10*ROW('Hygiene Data'!H107))),'Data Summary'!EC113="Yes"),OFFSET('Hygiene Data'!$H$9,0,10*ROW('Hygiene Data'!H107)),NA())</f>
        <v>#N/A</v>
      </c>
      <c r="BO113" s="87" t="e">
        <f ca="true">+IF(AND(ISNUMBER(OFFSET('Hygiene Data'!$I$5,0,10*ROW('Hygiene Data'!I107))),'Data Summary'!ED113="Yes"),OFFSET('Hygiene Data'!$I$5,0,10*ROW('Hygiene Data'!I107)),NA())</f>
        <v>#N/A</v>
      </c>
      <c r="BP113" s="87" t="e">
        <f ca="true">+IF(AND(ISNUMBER(OFFSET('Hygiene Data'!$I$7,0,10*ROW('Hygiene Data'!I107))),'Data Summary'!EE113="Yes"),OFFSET('Hygiene Data'!$I$7,0,10*ROW('Hygiene Data'!I107)),NA())</f>
        <v>#N/A</v>
      </c>
      <c r="BQ113" s="87" t="e">
        <f ca="true">+IF(AND(ISNUMBER(OFFSET('Hygiene Data'!$I$9,0,10*ROW('Hygiene Data'!I107))),'Data Summary'!EF113="Yes"),OFFSET('Hygiene Data'!$I$9,0,10*ROW('Hygiene Data'!I107)),NA())</f>
        <v>#N/A</v>
      </c>
    </row>
    <row xmlns:x14ac="http://schemas.microsoft.com/office/spreadsheetml/2009/9/ac" r="114" x14ac:dyDescent="0.2">
      <c r="A114" s="319" t="e">
        <f ca="true">+RIGHT('Data Summary'!A114,LEN('Data Summary'!A114)-9)</f>
        <v>#VALUE!</v>
      </c>
      <c r="B114" s="32" t="str">
        <f ca="true">+IF(ISTEXT('Data Summary'!B114),'Data Summary'!B114,"")</f>
        <v/>
      </c>
      <c r="C114" s="318" t="e">
        <f ca="true">+VALUE('Data Summary'!C114)</f>
        <v>#VALUE!</v>
      </c>
      <c r="D114" s="85" t="e">
        <f ca="true">+IF(AND(ISNUMBER(OFFSET('Water Data'!$D$4,0,10*ROW('Water Data'!D108))),'Data Summary'!BS114="Yes"),100-OFFSET('Water Data'!$D$4,0,10*ROW('Water Data'!D108)),NA())</f>
        <v>#N/A</v>
      </c>
      <c r="E114" s="85" t="e">
        <f ca="true">+IF(AND(ISNUMBER(OFFSET('Water Data'!$D$6,0,10*ROW('Water Data'!D108))),'Data Summary'!BT114="Yes"),OFFSET('Water Data'!$D$6,0,10*ROW('Water Data'!D108)),NA())</f>
        <v>#N/A</v>
      </c>
      <c r="F114" s="85" t="e">
        <f ca="true">+IF(AND(ISNUMBER(OFFSET('Water Data'!$D$9,0,10*ROW('Water Data'!D108))),'Data Summary'!BU114="Yes"),OFFSET('Water Data'!$D$9,0,10*ROW('Water Data'!D108)),NA())</f>
        <v>#N/A</v>
      </c>
      <c r="G114" s="85" t="e">
        <f ca="true">+IF(AND(ISNUMBER(OFFSET('Water Data'!$E$4,0,10*ROW('Water Data'!E108))),'Data Summary'!BV114="Yes"),100-OFFSET('Water Data'!$E$4,0,10*ROW('Water Data'!E108)),NA())</f>
        <v>#N/A</v>
      </c>
      <c r="H114" s="85" t="e">
        <f ca="true">+IF(AND(ISNUMBER(OFFSET('Water Data'!$E$6,0,10*ROW('Water Data'!E108))),'Data Summary'!BW114="Yes"),OFFSET('Water Data'!$E$6,0,10*ROW('Water Data'!E108)),NA())</f>
        <v>#N/A</v>
      </c>
      <c r="I114" s="85" t="e">
        <f ca="true">+IF(AND(ISNUMBER(OFFSET('Water Data'!$E$9,0,10*ROW('Water Data'!E108))),'Data Summary'!BX114="Yes"),OFFSET('Water Data'!$E$9,0,10*ROW('Water Data'!E108)),NA())</f>
        <v>#N/A</v>
      </c>
      <c r="J114" s="85" t="e">
        <f ca="true">+IF(AND(ISNUMBER(OFFSET('Water Data'!$F$4,0,10*ROW('Water Data'!F108))),'Data Summary'!BY114="Yes"),100-OFFSET('Water Data'!$F$4,0,10*ROW('Water Data'!F108)),NA())</f>
        <v>#N/A</v>
      </c>
      <c r="K114" s="85" t="e">
        <f ca="true">+IF(AND(ISNUMBER(OFFSET('Water Data'!$F$6,0,10*ROW('Water Data'!F108))),'Data Summary'!BZ114="Yes"),OFFSET('Water Data'!$F$6,0,10*ROW('Water Data'!F108)),NA())</f>
        <v>#N/A</v>
      </c>
      <c r="L114" s="85" t="e">
        <f ca="true">+IF(AND(ISNUMBER(OFFSET('Water Data'!$F$9,0,10*ROW('Water Data'!F108))),'Data Summary'!CA114="Yes"),OFFSET('Water Data'!$F$9,0,10*ROW('Water Data'!F108)),NA())</f>
        <v>#N/A</v>
      </c>
      <c r="M114" s="85" t="e">
        <f ca="true">+IF(AND(ISNUMBER(OFFSET('Water Data'!$G$4,0,10*ROW('Water Data'!G108))),'Data Summary'!CB114="Yes"),100-OFFSET('Water Data'!$G$4,0,10*ROW('Water Data'!G108)),NA())</f>
        <v>#N/A</v>
      </c>
      <c r="N114" s="85" t="e">
        <f ca="true">+IF(AND(ISNUMBER(OFFSET('Water Data'!$G$6,0,10*ROW('Water Data'!G108))),'Data Summary'!CC114="Yes"),OFFSET('Water Data'!$G$6,0,10*ROW('Water Data'!G108)),NA())</f>
        <v>#N/A</v>
      </c>
      <c r="O114" s="85" t="e">
        <f ca="true">+IF(AND(ISNUMBER(OFFSET('Water Data'!$G$9,0,10*ROW('Water Data'!G108))),'Data Summary'!CD114="Yes"),OFFSET('Water Data'!$G$9,0,10*ROW('Water Data'!G108)),NA())</f>
        <v>#N/A</v>
      </c>
      <c r="P114" s="85" t="e">
        <f ca="true">+IF(AND(ISNUMBER(OFFSET('Water Data'!$H$4,0,10*ROW('Water Data'!H108))),'Data Summary'!CE114="Yes"),100-OFFSET('Water Data'!$H$4,0,10*ROW('Water Data'!H108)),NA())</f>
        <v>#N/A</v>
      </c>
      <c r="Q114" s="85" t="e">
        <f ca="true">+IF(AND(ISNUMBER(OFFSET('Water Data'!$H$6,0,10*ROW('Water Data'!H108))),'Data Summary'!CF114="Yes"),OFFSET('Water Data'!$H$6,0,10*ROW('Water Data'!H108)),NA())</f>
        <v>#N/A</v>
      </c>
      <c r="R114" s="85" t="e">
        <f ca="true">+IF(AND(ISNUMBER(OFFSET('Water Data'!$H$9,0,10*ROW('Water Data'!H108))),'Data Summary'!CG114="Yes"),OFFSET('Water Data'!$H$9,0,10*ROW('Water Data'!H108)),NA())</f>
        <v>#N/A</v>
      </c>
      <c r="S114" s="85" t="e">
        <f ca="true">+IF(AND(ISNUMBER(OFFSET('Water Data'!$I$4,0,10*ROW('Water Data'!I108))),'Data Summary'!CH114="Yes"),100-OFFSET('Water Data'!$I$4,0,10*ROW('Water Data'!I108)),NA())</f>
        <v>#N/A</v>
      </c>
      <c r="T114" s="85" t="e">
        <f ca="true">+IF(AND(ISNUMBER(OFFSET('Water Data'!$I$6,0,10*ROW('Water Data'!I108))),'Data Summary'!CI114="Yes"),OFFSET('Water Data'!$I$6,0,10*ROW('Water Data'!I108)),NA())</f>
        <v>#N/A</v>
      </c>
      <c r="U114" s="85" t="e">
        <f ca="true">+IF(AND(ISNUMBER(OFFSET('Water Data'!$I$9,0,10*ROW('Water Data'!I108))),'Data Summary'!CJ114="Yes"),OFFSET('Water Data'!$I$9,0,10*ROW('Water Data'!I108)),NA())</f>
        <v>#N/A</v>
      </c>
      <c r="V114" s="86" t="e">
        <f ca="true">+IF(AND(ISNUMBER(OFFSET('Sanitation Data'!$D$4,0,10*ROW('Sanitation Data'!D108))),'Data Summary'!CK114="Yes"),100-OFFSET('Sanitation Data'!$D$4,0,10*ROW('Sanitation Data'!D108)),NA())</f>
        <v>#N/A</v>
      </c>
      <c r="W114" s="86" t="e">
        <f ca="true">+IF(AND(ISNUMBER(OFFSET('Sanitation Data'!$D$6,0,10*ROW('Sanitation Data'!D108))),'Data Summary'!CL114="Yes"),OFFSET('Sanitation Data'!$D$6,0,10*ROW('Sanitation Data'!D108)),NA())</f>
        <v>#N/A</v>
      </c>
      <c r="X114" s="86" t="e">
        <f ca="true">+IF(AND(ISNUMBER(OFFSET('Sanitation Data'!$D$10,0,10*ROW('Sanitation Data'!D108))),'Data Summary'!CM114="Yes"),OFFSET('Sanitation Data'!$D$10,0,10*ROW('Sanitation Data'!D108)),NA())</f>
        <v>#N/A</v>
      </c>
      <c r="Y114" s="86" t="e">
        <f ca="true">+IF(AND(ISNUMBER(OFFSET('Sanitation Data'!$D$11,0,10*ROW('Sanitation Data'!D108))),'Data Summary'!CN114="Yes"),OFFSET('Sanitation Data'!$D$11,0,10*ROW('Sanitation Data'!D108)),NA())</f>
        <v>#N/A</v>
      </c>
      <c r="Z114" s="86" t="e">
        <f ca="true">+IF(AND(ISNUMBER(OFFSET('Sanitation Data'!$D$12,0,10*ROW('Sanitation Data'!D108))),'Data Summary'!CO114="Yes"),OFFSET('Sanitation Data'!$D$12,0,10*ROW('Sanitation Data'!D108)),NA())</f>
        <v>#N/A</v>
      </c>
      <c r="AA114" s="86" t="e">
        <f ca="true">+IF(AND(ISNUMBER(OFFSET('Sanitation Data'!$E$4,0,10*ROW('Sanitation Data'!E108))),'Data Summary'!CP114="Yes"),100-OFFSET('Sanitation Data'!$E$4,0,10*ROW('Sanitation Data'!E108)),NA())</f>
        <v>#N/A</v>
      </c>
      <c r="AB114" s="86" t="e">
        <f ca="true">+IF(AND(ISNUMBER(OFFSET('Sanitation Data'!$E$6,0,10*ROW('Sanitation Data'!E108))),'Data Summary'!CQ114="Yes"),OFFSET('Sanitation Data'!$E$6,0,10*ROW('Sanitation Data'!E108)),NA())</f>
        <v>#N/A</v>
      </c>
      <c r="AC114" s="86" t="e">
        <f ca="true">+IF(AND(ISNUMBER(OFFSET('Sanitation Data'!$E$10,0,10*ROW('Sanitation Data'!E108))),'Data Summary'!CR114="Yes"),OFFSET('Sanitation Data'!$E$10,0,10*ROW('Sanitation Data'!E108)),NA())</f>
        <v>#N/A</v>
      </c>
      <c r="AD114" s="86" t="e">
        <f ca="true">+IF(AND(ISNUMBER(OFFSET('Sanitation Data'!$E$11,0,10*ROW('Sanitation Data'!E108))),'Data Summary'!CS114="Yes"),OFFSET('Sanitation Data'!$E$11,0,10*ROW('Sanitation Data'!E108)),NA())</f>
        <v>#N/A</v>
      </c>
      <c r="AE114" s="86" t="e">
        <f ca="true">+IF(AND(ISNUMBER(OFFSET('Sanitation Data'!$E$12,0,10*ROW('Sanitation Data'!E108))),'Data Summary'!CT114="Yes"),OFFSET('Sanitation Data'!$E$12,0,10*ROW('Sanitation Data'!E108)),NA())</f>
        <v>#N/A</v>
      </c>
      <c r="AF114" s="86" t="e">
        <f ca="true">+IF(AND(ISNUMBER(OFFSET('Sanitation Data'!$F$4,0,10*ROW('Sanitation Data'!F108))),'Data Summary'!CU114="Yes"),100-OFFSET('Sanitation Data'!$F$4,0,10*ROW('Sanitation Data'!F108)),NA())</f>
        <v>#N/A</v>
      </c>
      <c r="AG114" s="86" t="e">
        <f ca="true">+IF(AND(ISNUMBER(OFFSET('Sanitation Data'!$F$6,0,10*ROW('Sanitation Data'!F108))),'Data Summary'!CV114="Yes"),OFFSET('Sanitation Data'!$F$6,0,10*ROW('Sanitation Data'!F108)),NA())</f>
        <v>#N/A</v>
      </c>
      <c r="AH114" s="86" t="e">
        <f ca="true">+IF(AND(ISNUMBER(OFFSET('Sanitation Data'!$F$10,0,10*ROW('Sanitation Data'!F108))),'Data Summary'!CW114="Yes"),OFFSET('Sanitation Data'!$F$10,0,10*ROW('Sanitation Data'!F108)),NA())</f>
        <v>#N/A</v>
      </c>
      <c r="AI114" s="86" t="e">
        <f ca="true">+IF(AND(ISNUMBER(OFFSET('Sanitation Data'!$F$11,0,10*ROW('Sanitation Data'!F108))),'Data Summary'!CX114="Yes"),OFFSET('Sanitation Data'!$F$11,0,10*ROW('Sanitation Data'!F108)),NA())</f>
        <v>#N/A</v>
      </c>
      <c r="AJ114" s="86" t="e">
        <f ca="true">+IF(AND(ISNUMBER(OFFSET('Sanitation Data'!$F$12,0,10*ROW('Sanitation Data'!F108))),'Data Summary'!CY114="Yes"),OFFSET('Sanitation Data'!$F$12,0,10*ROW('Sanitation Data'!F108)),NA())</f>
        <v>#N/A</v>
      </c>
      <c r="AK114" s="86" t="e">
        <f ca="true">+IF(AND(ISNUMBER(OFFSET('Sanitation Data'!$G$4,0,10*ROW('Sanitation Data'!G108))),'Data Summary'!CZ114="Yes"),100-OFFSET('Sanitation Data'!$G$4,0,10*ROW('Sanitation Data'!G108)),NA())</f>
        <v>#N/A</v>
      </c>
      <c r="AL114" s="86" t="e">
        <f ca="true">+IF(AND(ISNUMBER(OFFSET('Sanitation Data'!$G$6,0,10*ROW('Sanitation Data'!G108))),'Data Summary'!DA114="Yes"),OFFSET('Sanitation Data'!$G$6,0,10*ROW('Sanitation Data'!G108)),NA())</f>
        <v>#N/A</v>
      </c>
      <c r="AM114" s="86" t="e">
        <f ca="true">+IF(AND(ISNUMBER(OFFSET('Sanitation Data'!$G$10,0,10*ROW('Sanitation Data'!G108))),'Data Summary'!DB114="Yes"),OFFSET('Sanitation Data'!$G$10,0,10*ROW('Sanitation Data'!G108)),NA())</f>
        <v>#N/A</v>
      </c>
      <c r="AN114" s="86" t="e">
        <f ca="true">+IF(AND(ISNUMBER(OFFSET('Sanitation Data'!$G$11,0,10*ROW('Sanitation Data'!G108))),'Data Summary'!DC114="Yes"),OFFSET('Sanitation Data'!$G$11,0,10*ROW('Sanitation Data'!G108)),NA())</f>
        <v>#N/A</v>
      </c>
      <c r="AO114" s="86" t="e">
        <f ca="true">+IF(AND(ISNUMBER(OFFSET('Sanitation Data'!$G$12,0,10*ROW('Sanitation Data'!G108))),'Data Summary'!DD114="Yes"),OFFSET('Sanitation Data'!$G$12,0,10*ROW('Sanitation Data'!G108)),NA())</f>
        <v>#N/A</v>
      </c>
      <c r="AP114" s="86" t="e">
        <f ca="true">+IF(AND(ISNUMBER(OFFSET('Sanitation Data'!$H$4,0,10*ROW('Sanitation Data'!H108))),'Data Summary'!DE114="Yes"),100-OFFSET('Sanitation Data'!$H$4,0,10*ROW('Sanitation Data'!H108)),NA())</f>
        <v>#N/A</v>
      </c>
      <c r="AQ114" s="86" t="e">
        <f ca="true">+IF(AND(ISNUMBER(OFFSET('Sanitation Data'!$H$6,0,10*ROW('Sanitation Data'!H108))),'Data Summary'!DF114="Yes"),OFFSET('Sanitation Data'!$H$6,0,10*ROW('Sanitation Data'!H108)),NA())</f>
        <v>#N/A</v>
      </c>
      <c r="AR114" s="86" t="e">
        <f ca="true">+IF(AND(ISNUMBER(OFFSET('Sanitation Data'!$H$10,0,10*ROW('Sanitation Data'!H108))),'Data Summary'!DG114="Yes"),OFFSET('Sanitation Data'!$H$10,0,10*ROW('Sanitation Data'!H108)),NA())</f>
        <v>#N/A</v>
      </c>
      <c r="AS114" s="86" t="e">
        <f ca="true">+IF(AND(ISNUMBER(OFFSET('Sanitation Data'!$H$11,0,10*ROW('Sanitation Data'!H108))),'Data Summary'!DH114="Yes"),OFFSET('Sanitation Data'!$H$11,0,10*ROW('Sanitation Data'!H108)),NA())</f>
        <v>#N/A</v>
      </c>
      <c r="AT114" s="86" t="e">
        <f ca="true">+IF(AND(ISNUMBER(OFFSET('Sanitation Data'!$H$12,0,10*ROW('Sanitation Data'!H108))),'Data Summary'!DI114="Yes"),OFFSET('Sanitation Data'!$H$12,0,10*ROW('Sanitation Data'!H108)),NA())</f>
        <v>#N/A</v>
      </c>
      <c r="AU114" s="86" t="e">
        <f ca="true">+IF(AND(ISNUMBER(OFFSET('Sanitation Data'!$I$4,0,10*ROW('Sanitation Data'!I108))),'Data Summary'!DJ114="Yes"),100-OFFSET('Sanitation Data'!$I$4,0,10*ROW('Sanitation Data'!I108)),NA())</f>
        <v>#N/A</v>
      </c>
      <c r="AV114" s="86" t="e">
        <f ca="true">+IF(AND(ISNUMBER(OFFSET('Sanitation Data'!$I$6,0,10*ROW('Sanitation Data'!I108))),'Data Summary'!DK114="Yes"),OFFSET('Sanitation Data'!$I$6,0,10*ROW('Sanitation Data'!I108)),NA())</f>
        <v>#N/A</v>
      </c>
      <c r="AW114" s="86" t="e">
        <f ca="true">+IF(AND(ISNUMBER(OFFSET('Sanitation Data'!$I$10,0,10*ROW('Sanitation Data'!I108))),'Data Summary'!DL114="Yes"),OFFSET('Sanitation Data'!$I$10,0,10*ROW('Sanitation Data'!I108)),NA())</f>
        <v>#N/A</v>
      </c>
      <c r="AX114" s="86" t="e">
        <f ca="true">+IF(AND(ISNUMBER(OFFSET('Sanitation Data'!$I$11,0,10*ROW('Sanitation Data'!I108))),'Data Summary'!DM114="Yes"),OFFSET('Sanitation Data'!$I$11,0,10*ROW('Sanitation Data'!I108)),NA())</f>
        <v>#N/A</v>
      </c>
      <c r="AY114" s="86" t="e">
        <f ca="true">+IF(AND(ISNUMBER(OFFSET('Sanitation Data'!$I$12,0,10*ROW('Sanitation Data'!I108))),'Data Summary'!DN114="Yes"),OFFSET('Sanitation Data'!$I$12,0,10*ROW('Sanitation Data'!I108)),NA())</f>
        <v>#N/A</v>
      </c>
      <c r="AZ114" s="87" t="e">
        <f ca="true">+IF(AND(ISNUMBER(OFFSET('Hygiene Data'!$D$5,0,10*ROW('Hygiene Data'!D108))),'Data Summary'!DO114="Yes"),OFFSET('Hygiene Data'!$D$5,0,10*ROW('Hygiene Data'!D108)),NA())</f>
        <v>#N/A</v>
      </c>
      <c r="BA114" s="87" t="e">
        <f ca="true">+IF(AND(ISNUMBER(OFFSET('Hygiene Data'!$D$7,0,10*ROW('Hygiene Data'!D108))),'Data Summary'!DP114="Yes"),OFFSET('Hygiene Data'!$D$7,0,10*ROW('Hygiene Data'!D108)),NA())</f>
        <v>#N/A</v>
      </c>
      <c r="BB114" s="87" t="e">
        <f ca="true">+IF(AND(ISNUMBER(OFFSET('Hygiene Data'!$D$9,0,10*ROW('Hygiene Data'!D108))),'Data Summary'!DQ114="Yes"),OFFSET('Hygiene Data'!$D$9,0,10*ROW('Hygiene Data'!D108)),NA())</f>
        <v>#N/A</v>
      </c>
      <c r="BC114" s="87" t="e">
        <f ca="true">+IF(AND(ISNUMBER(OFFSET('Hygiene Data'!$E$5,0,10*ROW('Hygiene Data'!E108))),'Data Summary'!DR114="Yes"),OFFSET('Hygiene Data'!$E$5,0,10*ROW('Hygiene Data'!E108)),NA())</f>
        <v>#N/A</v>
      </c>
      <c r="BD114" s="87" t="e">
        <f ca="true">+IF(AND(ISNUMBER(OFFSET('Hygiene Data'!$E$7,0,10*ROW('Hygiene Data'!E108))),'Data Summary'!DS114="Yes"),OFFSET('Hygiene Data'!$E$7,0,10*ROW('Hygiene Data'!E108)),NA())</f>
        <v>#N/A</v>
      </c>
      <c r="BE114" s="87" t="e">
        <f ca="true">+IF(AND(ISNUMBER(OFFSET('Hygiene Data'!$E$9,0,10*ROW('Hygiene Data'!E108))),'Data Summary'!DT114="Yes"),OFFSET('Hygiene Data'!$E$9,0,10*ROW('Hygiene Data'!E108)),NA())</f>
        <v>#N/A</v>
      </c>
      <c r="BF114" s="87" t="e">
        <f ca="true">+IF(AND(ISNUMBER(OFFSET('Hygiene Data'!$F$5,0,10*ROW('Hygiene Data'!F108))),'Data Summary'!DU114="Yes"),OFFSET('Hygiene Data'!$F$5,0,10*ROW('Hygiene Data'!F108)),NA())</f>
        <v>#N/A</v>
      </c>
      <c r="BG114" s="87" t="e">
        <f ca="true">+IF(AND(ISNUMBER(OFFSET('Hygiene Data'!$F$7,0,10*ROW('Hygiene Data'!F108))),'Data Summary'!DV114="Yes"),OFFSET('Hygiene Data'!$F$7,0,10*ROW('Hygiene Data'!F108)),NA())</f>
        <v>#N/A</v>
      </c>
      <c r="BH114" s="87" t="e">
        <f ca="true">+IF(AND(ISNUMBER(OFFSET('Hygiene Data'!$F$9,0,10*ROW('Hygiene Data'!F108))),'Data Summary'!DW114="Yes"),OFFSET('Hygiene Data'!$F$9,0,10*ROW('Hygiene Data'!F108)),NA())</f>
        <v>#N/A</v>
      </c>
      <c r="BI114" s="87" t="e">
        <f ca="true">+IF(AND(ISNUMBER(OFFSET('Hygiene Data'!$G$5,0,10*ROW('Hygiene Data'!G108))),'Data Summary'!DX114="Yes"),OFFSET('Hygiene Data'!$G$5,0,10*ROW('Hygiene Data'!G108)),NA())</f>
        <v>#N/A</v>
      </c>
      <c r="BJ114" s="87" t="e">
        <f ca="true">+IF(AND(ISNUMBER(OFFSET('Hygiene Data'!$G$7,0,10*ROW('Hygiene Data'!G108))),'Data Summary'!DY114="Yes"),OFFSET('Hygiene Data'!$G$7,0,10*ROW('Hygiene Data'!G108)),NA())</f>
        <v>#N/A</v>
      </c>
      <c r="BK114" s="87" t="e">
        <f ca="true">+IF(AND(ISNUMBER(OFFSET('Hygiene Data'!$G$9,0,10*ROW('Hygiene Data'!G108))),'Data Summary'!DZ114="Yes"),OFFSET('Hygiene Data'!$G$9,0,10*ROW('Hygiene Data'!G108)),NA())</f>
        <v>#N/A</v>
      </c>
      <c r="BL114" s="87" t="e">
        <f ca="true">+IF(AND(ISNUMBER(OFFSET('Hygiene Data'!$H$5,0,10*ROW('Hygiene Data'!H108))),'Data Summary'!EA114="Yes"),OFFSET('Hygiene Data'!$H$5,0,10*ROW('Hygiene Data'!H108)),NA())</f>
        <v>#N/A</v>
      </c>
      <c r="BM114" s="87" t="e">
        <f ca="true">+IF(AND(ISNUMBER(OFFSET('Hygiene Data'!$H$7,0,10*ROW('Hygiene Data'!H108))),'Data Summary'!EB114="Yes"),OFFSET('Hygiene Data'!$H$7,0,10*ROW('Hygiene Data'!H108)),NA())</f>
        <v>#N/A</v>
      </c>
      <c r="BN114" s="87" t="e">
        <f ca="true">+IF(AND(ISNUMBER(OFFSET('Hygiene Data'!$H$9,0,10*ROW('Hygiene Data'!H108))),'Data Summary'!EC114="Yes"),OFFSET('Hygiene Data'!$H$9,0,10*ROW('Hygiene Data'!H108)),NA())</f>
        <v>#N/A</v>
      </c>
      <c r="BO114" s="87" t="e">
        <f ca="true">+IF(AND(ISNUMBER(OFFSET('Hygiene Data'!$I$5,0,10*ROW('Hygiene Data'!I108))),'Data Summary'!ED114="Yes"),OFFSET('Hygiene Data'!$I$5,0,10*ROW('Hygiene Data'!I108)),NA())</f>
        <v>#N/A</v>
      </c>
      <c r="BP114" s="87" t="e">
        <f ca="true">+IF(AND(ISNUMBER(OFFSET('Hygiene Data'!$I$7,0,10*ROW('Hygiene Data'!I108))),'Data Summary'!EE114="Yes"),OFFSET('Hygiene Data'!$I$7,0,10*ROW('Hygiene Data'!I108)),NA())</f>
        <v>#N/A</v>
      </c>
      <c r="BQ114" s="87" t="e">
        <f ca="true">+IF(AND(ISNUMBER(OFFSET('Hygiene Data'!$I$9,0,10*ROW('Hygiene Data'!I108))),'Data Summary'!EF114="Yes"),OFFSET('Hygiene Data'!$I$9,0,10*ROW('Hygiene Data'!I108)),NA())</f>
        <v>#N/A</v>
      </c>
    </row>
    <row xmlns:x14ac="http://schemas.microsoft.com/office/spreadsheetml/2009/9/ac" r="115" x14ac:dyDescent="0.2">
      <c r="A115" s="319" t="e">
        <f ca="true">+RIGHT('Data Summary'!A115,LEN('Data Summary'!A115)-9)</f>
        <v>#VALUE!</v>
      </c>
      <c r="B115" s="32" t="str">
        <f ca="true">+IF(ISTEXT('Data Summary'!B115),'Data Summary'!B115,"")</f>
        <v/>
      </c>
      <c r="C115" s="318" t="e">
        <f ca="true">+VALUE('Data Summary'!C115)</f>
        <v>#VALUE!</v>
      </c>
      <c r="D115" s="85" t="e">
        <f ca="true">+IF(AND(ISNUMBER(OFFSET('Water Data'!$D$4,0,10*ROW('Water Data'!D109))),'Data Summary'!BS115="Yes"),100-OFFSET('Water Data'!$D$4,0,10*ROW('Water Data'!D109)),NA())</f>
        <v>#N/A</v>
      </c>
      <c r="E115" s="85" t="e">
        <f ca="true">+IF(AND(ISNUMBER(OFFSET('Water Data'!$D$6,0,10*ROW('Water Data'!D109))),'Data Summary'!BT115="Yes"),OFFSET('Water Data'!$D$6,0,10*ROW('Water Data'!D109)),NA())</f>
        <v>#N/A</v>
      </c>
      <c r="F115" s="85" t="e">
        <f ca="true">+IF(AND(ISNUMBER(OFFSET('Water Data'!$D$9,0,10*ROW('Water Data'!D109))),'Data Summary'!BU115="Yes"),OFFSET('Water Data'!$D$9,0,10*ROW('Water Data'!D109)),NA())</f>
        <v>#N/A</v>
      </c>
      <c r="G115" s="85" t="e">
        <f ca="true">+IF(AND(ISNUMBER(OFFSET('Water Data'!$E$4,0,10*ROW('Water Data'!E109))),'Data Summary'!BV115="Yes"),100-OFFSET('Water Data'!$E$4,0,10*ROW('Water Data'!E109)),NA())</f>
        <v>#N/A</v>
      </c>
      <c r="H115" s="85" t="e">
        <f ca="true">+IF(AND(ISNUMBER(OFFSET('Water Data'!$E$6,0,10*ROW('Water Data'!E109))),'Data Summary'!BW115="Yes"),OFFSET('Water Data'!$E$6,0,10*ROW('Water Data'!E109)),NA())</f>
        <v>#N/A</v>
      </c>
      <c r="I115" s="85" t="e">
        <f ca="true">+IF(AND(ISNUMBER(OFFSET('Water Data'!$E$9,0,10*ROW('Water Data'!E109))),'Data Summary'!BX115="Yes"),OFFSET('Water Data'!$E$9,0,10*ROW('Water Data'!E109)),NA())</f>
        <v>#N/A</v>
      </c>
      <c r="J115" s="85" t="e">
        <f ca="true">+IF(AND(ISNUMBER(OFFSET('Water Data'!$F$4,0,10*ROW('Water Data'!F109))),'Data Summary'!BY115="Yes"),100-OFFSET('Water Data'!$F$4,0,10*ROW('Water Data'!F109)),NA())</f>
        <v>#N/A</v>
      </c>
      <c r="K115" s="85" t="e">
        <f ca="true">+IF(AND(ISNUMBER(OFFSET('Water Data'!$F$6,0,10*ROW('Water Data'!F109))),'Data Summary'!BZ115="Yes"),OFFSET('Water Data'!$F$6,0,10*ROW('Water Data'!F109)),NA())</f>
        <v>#N/A</v>
      </c>
      <c r="L115" s="85" t="e">
        <f ca="true">+IF(AND(ISNUMBER(OFFSET('Water Data'!$F$9,0,10*ROW('Water Data'!F109))),'Data Summary'!CA115="Yes"),OFFSET('Water Data'!$F$9,0,10*ROW('Water Data'!F109)),NA())</f>
        <v>#N/A</v>
      </c>
      <c r="M115" s="85" t="e">
        <f ca="true">+IF(AND(ISNUMBER(OFFSET('Water Data'!$G$4,0,10*ROW('Water Data'!G109))),'Data Summary'!CB115="Yes"),100-OFFSET('Water Data'!$G$4,0,10*ROW('Water Data'!G109)),NA())</f>
        <v>#N/A</v>
      </c>
      <c r="N115" s="85" t="e">
        <f ca="true">+IF(AND(ISNUMBER(OFFSET('Water Data'!$G$6,0,10*ROW('Water Data'!G109))),'Data Summary'!CC115="Yes"),OFFSET('Water Data'!$G$6,0,10*ROW('Water Data'!G109)),NA())</f>
        <v>#N/A</v>
      </c>
      <c r="O115" s="85" t="e">
        <f ca="true">+IF(AND(ISNUMBER(OFFSET('Water Data'!$G$9,0,10*ROW('Water Data'!G109))),'Data Summary'!CD115="Yes"),OFFSET('Water Data'!$G$9,0,10*ROW('Water Data'!G109)),NA())</f>
        <v>#N/A</v>
      </c>
      <c r="P115" s="85" t="e">
        <f ca="true">+IF(AND(ISNUMBER(OFFSET('Water Data'!$H$4,0,10*ROW('Water Data'!H109))),'Data Summary'!CE115="Yes"),100-OFFSET('Water Data'!$H$4,0,10*ROW('Water Data'!H109)),NA())</f>
        <v>#N/A</v>
      </c>
      <c r="Q115" s="85" t="e">
        <f ca="true">+IF(AND(ISNUMBER(OFFSET('Water Data'!$H$6,0,10*ROW('Water Data'!H109))),'Data Summary'!CF115="Yes"),OFFSET('Water Data'!$H$6,0,10*ROW('Water Data'!H109)),NA())</f>
        <v>#N/A</v>
      </c>
      <c r="R115" s="85" t="e">
        <f ca="true">+IF(AND(ISNUMBER(OFFSET('Water Data'!$H$9,0,10*ROW('Water Data'!H109))),'Data Summary'!CG115="Yes"),OFFSET('Water Data'!$H$9,0,10*ROW('Water Data'!H109)),NA())</f>
        <v>#N/A</v>
      </c>
      <c r="S115" s="85" t="e">
        <f ca="true">+IF(AND(ISNUMBER(OFFSET('Water Data'!$I$4,0,10*ROW('Water Data'!I109))),'Data Summary'!CH115="Yes"),100-OFFSET('Water Data'!$I$4,0,10*ROW('Water Data'!I109)),NA())</f>
        <v>#N/A</v>
      </c>
      <c r="T115" s="85" t="e">
        <f ca="true">+IF(AND(ISNUMBER(OFFSET('Water Data'!$I$6,0,10*ROW('Water Data'!I109))),'Data Summary'!CI115="Yes"),OFFSET('Water Data'!$I$6,0,10*ROW('Water Data'!I109)),NA())</f>
        <v>#N/A</v>
      </c>
      <c r="U115" s="85" t="e">
        <f ca="true">+IF(AND(ISNUMBER(OFFSET('Water Data'!$I$9,0,10*ROW('Water Data'!I109))),'Data Summary'!CJ115="Yes"),OFFSET('Water Data'!$I$9,0,10*ROW('Water Data'!I109)),NA())</f>
        <v>#N/A</v>
      </c>
      <c r="V115" s="86" t="e">
        <f ca="true">+IF(AND(ISNUMBER(OFFSET('Sanitation Data'!$D$4,0,10*ROW('Sanitation Data'!D109))),'Data Summary'!CK115="Yes"),100-OFFSET('Sanitation Data'!$D$4,0,10*ROW('Sanitation Data'!D109)),NA())</f>
        <v>#N/A</v>
      </c>
      <c r="W115" s="86" t="e">
        <f ca="true">+IF(AND(ISNUMBER(OFFSET('Sanitation Data'!$D$6,0,10*ROW('Sanitation Data'!D109))),'Data Summary'!CL115="Yes"),OFFSET('Sanitation Data'!$D$6,0,10*ROW('Sanitation Data'!D109)),NA())</f>
        <v>#N/A</v>
      </c>
      <c r="X115" s="86" t="e">
        <f ca="true">+IF(AND(ISNUMBER(OFFSET('Sanitation Data'!$D$10,0,10*ROW('Sanitation Data'!D109))),'Data Summary'!CM115="Yes"),OFFSET('Sanitation Data'!$D$10,0,10*ROW('Sanitation Data'!D109)),NA())</f>
        <v>#N/A</v>
      </c>
      <c r="Y115" s="86" t="e">
        <f ca="true">+IF(AND(ISNUMBER(OFFSET('Sanitation Data'!$D$11,0,10*ROW('Sanitation Data'!D109))),'Data Summary'!CN115="Yes"),OFFSET('Sanitation Data'!$D$11,0,10*ROW('Sanitation Data'!D109)),NA())</f>
        <v>#N/A</v>
      </c>
      <c r="Z115" s="86" t="e">
        <f ca="true">+IF(AND(ISNUMBER(OFFSET('Sanitation Data'!$D$12,0,10*ROW('Sanitation Data'!D109))),'Data Summary'!CO115="Yes"),OFFSET('Sanitation Data'!$D$12,0,10*ROW('Sanitation Data'!D109)),NA())</f>
        <v>#N/A</v>
      </c>
      <c r="AA115" s="86" t="e">
        <f ca="true">+IF(AND(ISNUMBER(OFFSET('Sanitation Data'!$E$4,0,10*ROW('Sanitation Data'!E109))),'Data Summary'!CP115="Yes"),100-OFFSET('Sanitation Data'!$E$4,0,10*ROW('Sanitation Data'!E109)),NA())</f>
        <v>#N/A</v>
      </c>
      <c r="AB115" s="86" t="e">
        <f ca="true">+IF(AND(ISNUMBER(OFFSET('Sanitation Data'!$E$6,0,10*ROW('Sanitation Data'!E109))),'Data Summary'!CQ115="Yes"),OFFSET('Sanitation Data'!$E$6,0,10*ROW('Sanitation Data'!E109)),NA())</f>
        <v>#N/A</v>
      </c>
      <c r="AC115" s="86" t="e">
        <f ca="true">+IF(AND(ISNUMBER(OFFSET('Sanitation Data'!$E$10,0,10*ROW('Sanitation Data'!E109))),'Data Summary'!CR115="Yes"),OFFSET('Sanitation Data'!$E$10,0,10*ROW('Sanitation Data'!E109)),NA())</f>
        <v>#N/A</v>
      </c>
      <c r="AD115" s="86" t="e">
        <f ca="true">+IF(AND(ISNUMBER(OFFSET('Sanitation Data'!$E$11,0,10*ROW('Sanitation Data'!E109))),'Data Summary'!CS115="Yes"),OFFSET('Sanitation Data'!$E$11,0,10*ROW('Sanitation Data'!E109)),NA())</f>
        <v>#N/A</v>
      </c>
      <c r="AE115" s="86" t="e">
        <f ca="true">+IF(AND(ISNUMBER(OFFSET('Sanitation Data'!$E$12,0,10*ROW('Sanitation Data'!E109))),'Data Summary'!CT115="Yes"),OFFSET('Sanitation Data'!$E$12,0,10*ROW('Sanitation Data'!E109)),NA())</f>
        <v>#N/A</v>
      </c>
      <c r="AF115" s="86" t="e">
        <f ca="true">+IF(AND(ISNUMBER(OFFSET('Sanitation Data'!$F$4,0,10*ROW('Sanitation Data'!F109))),'Data Summary'!CU115="Yes"),100-OFFSET('Sanitation Data'!$F$4,0,10*ROW('Sanitation Data'!F109)),NA())</f>
        <v>#N/A</v>
      </c>
      <c r="AG115" s="86" t="e">
        <f ca="true">+IF(AND(ISNUMBER(OFFSET('Sanitation Data'!$F$6,0,10*ROW('Sanitation Data'!F109))),'Data Summary'!CV115="Yes"),OFFSET('Sanitation Data'!$F$6,0,10*ROW('Sanitation Data'!F109)),NA())</f>
        <v>#N/A</v>
      </c>
      <c r="AH115" s="86" t="e">
        <f ca="true">+IF(AND(ISNUMBER(OFFSET('Sanitation Data'!$F$10,0,10*ROW('Sanitation Data'!F109))),'Data Summary'!CW115="Yes"),OFFSET('Sanitation Data'!$F$10,0,10*ROW('Sanitation Data'!F109)),NA())</f>
        <v>#N/A</v>
      </c>
      <c r="AI115" s="86" t="e">
        <f ca="true">+IF(AND(ISNUMBER(OFFSET('Sanitation Data'!$F$11,0,10*ROW('Sanitation Data'!F109))),'Data Summary'!CX115="Yes"),OFFSET('Sanitation Data'!$F$11,0,10*ROW('Sanitation Data'!F109)),NA())</f>
        <v>#N/A</v>
      </c>
      <c r="AJ115" s="86" t="e">
        <f ca="true">+IF(AND(ISNUMBER(OFFSET('Sanitation Data'!$F$12,0,10*ROW('Sanitation Data'!F109))),'Data Summary'!CY115="Yes"),OFFSET('Sanitation Data'!$F$12,0,10*ROW('Sanitation Data'!F109)),NA())</f>
        <v>#N/A</v>
      </c>
      <c r="AK115" s="86" t="e">
        <f ca="true">+IF(AND(ISNUMBER(OFFSET('Sanitation Data'!$G$4,0,10*ROW('Sanitation Data'!G109))),'Data Summary'!CZ115="Yes"),100-OFFSET('Sanitation Data'!$G$4,0,10*ROW('Sanitation Data'!G109)),NA())</f>
        <v>#N/A</v>
      </c>
      <c r="AL115" s="86" t="e">
        <f ca="true">+IF(AND(ISNUMBER(OFFSET('Sanitation Data'!$G$6,0,10*ROW('Sanitation Data'!G109))),'Data Summary'!DA115="Yes"),OFFSET('Sanitation Data'!$G$6,0,10*ROW('Sanitation Data'!G109)),NA())</f>
        <v>#N/A</v>
      </c>
      <c r="AM115" s="86" t="e">
        <f ca="true">+IF(AND(ISNUMBER(OFFSET('Sanitation Data'!$G$10,0,10*ROW('Sanitation Data'!G109))),'Data Summary'!DB115="Yes"),OFFSET('Sanitation Data'!$G$10,0,10*ROW('Sanitation Data'!G109)),NA())</f>
        <v>#N/A</v>
      </c>
      <c r="AN115" s="86" t="e">
        <f ca="true">+IF(AND(ISNUMBER(OFFSET('Sanitation Data'!$G$11,0,10*ROW('Sanitation Data'!G109))),'Data Summary'!DC115="Yes"),OFFSET('Sanitation Data'!$G$11,0,10*ROW('Sanitation Data'!G109)),NA())</f>
        <v>#N/A</v>
      </c>
      <c r="AO115" s="86" t="e">
        <f ca="true">+IF(AND(ISNUMBER(OFFSET('Sanitation Data'!$G$12,0,10*ROW('Sanitation Data'!G109))),'Data Summary'!DD115="Yes"),OFFSET('Sanitation Data'!$G$12,0,10*ROW('Sanitation Data'!G109)),NA())</f>
        <v>#N/A</v>
      </c>
      <c r="AP115" s="86" t="e">
        <f ca="true">+IF(AND(ISNUMBER(OFFSET('Sanitation Data'!$H$4,0,10*ROW('Sanitation Data'!H109))),'Data Summary'!DE115="Yes"),100-OFFSET('Sanitation Data'!$H$4,0,10*ROW('Sanitation Data'!H109)),NA())</f>
        <v>#N/A</v>
      </c>
      <c r="AQ115" s="86" t="e">
        <f ca="true">+IF(AND(ISNUMBER(OFFSET('Sanitation Data'!$H$6,0,10*ROW('Sanitation Data'!H109))),'Data Summary'!DF115="Yes"),OFFSET('Sanitation Data'!$H$6,0,10*ROW('Sanitation Data'!H109)),NA())</f>
        <v>#N/A</v>
      </c>
      <c r="AR115" s="86" t="e">
        <f ca="true">+IF(AND(ISNUMBER(OFFSET('Sanitation Data'!$H$10,0,10*ROW('Sanitation Data'!H109))),'Data Summary'!DG115="Yes"),OFFSET('Sanitation Data'!$H$10,0,10*ROW('Sanitation Data'!H109)),NA())</f>
        <v>#N/A</v>
      </c>
      <c r="AS115" s="86" t="e">
        <f ca="true">+IF(AND(ISNUMBER(OFFSET('Sanitation Data'!$H$11,0,10*ROW('Sanitation Data'!H109))),'Data Summary'!DH115="Yes"),OFFSET('Sanitation Data'!$H$11,0,10*ROW('Sanitation Data'!H109)),NA())</f>
        <v>#N/A</v>
      </c>
      <c r="AT115" s="86" t="e">
        <f ca="true">+IF(AND(ISNUMBER(OFFSET('Sanitation Data'!$H$12,0,10*ROW('Sanitation Data'!H109))),'Data Summary'!DI115="Yes"),OFFSET('Sanitation Data'!$H$12,0,10*ROW('Sanitation Data'!H109)),NA())</f>
        <v>#N/A</v>
      </c>
      <c r="AU115" s="86" t="e">
        <f ca="true">+IF(AND(ISNUMBER(OFFSET('Sanitation Data'!$I$4,0,10*ROW('Sanitation Data'!I109))),'Data Summary'!DJ115="Yes"),100-OFFSET('Sanitation Data'!$I$4,0,10*ROW('Sanitation Data'!I109)),NA())</f>
        <v>#N/A</v>
      </c>
      <c r="AV115" s="86" t="e">
        <f ca="true">+IF(AND(ISNUMBER(OFFSET('Sanitation Data'!$I$6,0,10*ROW('Sanitation Data'!I109))),'Data Summary'!DK115="Yes"),OFFSET('Sanitation Data'!$I$6,0,10*ROW('Sanitation Data'!I109)),NA())</f>
        <v>#N/A</v>
      </c>
      <c r="AW115" s="86" t="e">
        <f ca="true">+IF(AND(ISNUMBER(OFFSET('Sanitation Data'!$I$10,0,10*ROW('Sanitation Data'!I109))),'Data Summary'!DL115="Yes"),OFFSET('Sanitation Data'!$I$10,0,10*ROW('Sanitation Data'!I109)),NA())</f>
        <v>#N/A</v>
      </c>
      <c r="AX115" s="86" t="e">
        <f ca="true">+IF(AND(ISNUMBER(OFFSET('Sanitation Data'!$I$11,0,10*ROW('Sanitation Data'!I109))),'Data Summary'!DM115="Yes"),OFFSET('Sanitation Data'!$I$11,0,10*ROW('Sanitation Data'!I109)),NA())</f>
        <v>#N/A</v>
      </c>
      <c r="AY115" s="86" t="e">
        <f ca="true">+IF(AND(ISNUMBER(OFFSET('Sanitation Data'!$I$12,0,10*ROW('Sanitation Data'!I109))),'Data Summary'!DN115="Yes"),OFFSET('Sanitation Data'!$I$12,0,10*ROW('Sanitation Data'!I109)),NA())</f>
        <v>#N/A</v>
      </c>
      <c r="AZ115" s="87" t="e">
        <f ca="true">+IF(AND(ISNUMBER(OFFSET('Hygiene Data'!$D$5,0,10*ROW('Hygiene Data'!D109))),'Data Summary'!DO115="Yes"),OFFSET('Hygiene Data'!$D$5,0,10*ROW('Hygiene Data'!D109)),NA())</f>
        <v>#N/A</v>
      </c>
      <c r="BA115" s="87" t="e">
        <f ca="true">+IF(AND(ISNUMBER(OFFSET('Hygiene Data'!$D$7,0,10*ROW('Hygiene Data'!D109))),'Data Summary'!DP115="Yes"),OFFSET('Hygiene Data'!$D$7,0,10*ROW('Hygiene Data'!D109)),NA())</f>
        <v>#N/A</v>
      </c>
      <c r="BB115" s="87" t="e">
        <f ca="true">+IF(AND(ISNUMBER(OFFSET('Hygiene Data'!$D$9,0,10*ROW('Hygiene Data'!D109))),'Data Summary'!DQ115="Yes"),OFFSET('Hygiene Data'!$D$9,0,10*ROW('Hygiene Data'!D109)),NA())</f>
        <v>#N/A</v>
      </c>
      <c r="BC115" s="87" t="e">
        <f ca="true">+IF(AND(ISNUMBER(OFFSET('Hygiene Data'!$E$5,0,10*ROW('Hygiene Data'!E109))),'Data Summary'!DR115="Yes"),OFFSET('Hygiene Data'!$E$5,0,10*ROW('Hygiene Data'!E109)),NA())</f>
        <v>#N/A</v>
      </c>
      <c r="BD115" s="87" t="e">
        <f ca="true">+IF(AND(ISNUMBER(OFFSET('Hygiene Data'!$E$7,0,10*ROW('Hygiene Data'!E109))),'Data Summary'!DS115="Yes"),OFFSET('Hygiene Data'!$E$7,0,10*ROW('Hygiene Data'!E109)),NA())</f>
        <v>#N/A</v>
      </c>
      <c r="BE115" s="87" t="e">
        <f ca="true">+IF(AND(ISNUMBER(OFFSET('Hygiene Data'!$E$9,0,10*ROW('Hygiene Data'!E109))),'Data Summary'!DT115="Yes"),OFFSET('Hygiene Data'!$E$9,0,10*ROW('Hygiene Data'!E109)),NA())</f>
        <v>#N/A</v>
      </c>
      <c r="BF115" s="87" t="e">
        <f ca="true">+IF(AND(ISNUMBER(OFFSET('Hygiene Data'!$F$5,0,10*ROW('Hygiene Data'!F109))),'Data Summary'!DU115="Yes"),OFFSET('Hygiene Data'!$F$5,0,10*ROW('Hygiene Data'!F109)),NA())</f>
        <v>#N/A</v>
      </c>
      <c r="BG115" s="87" t="e">
        <f ca="true">+IF(AND(ISNUMBER(OFFSET('Hygiene Data'!$F$7,0,10*ROW('Hygiene Data'!F109))),'Data Summary'!DV115="Yes"),OFFSET('Hygiene Data'!$F$7,0,10*ROW('Hygiene Data'!F109)),NA())</f>
        <v>#N/A</v>
      </c>
      <c r="BH115" s="87" t="e">
        <f ca="true">+IF(AND(ISNUMBER(OFFSET('Hygiene Data'!$F$9,0,10*ROW('Hygiene Data'!F109))),'Data Summary'!DW115="Yes"),OFFSET('Hygiene Data'!$F$9,0,10*ROW('Hygiene Data'!F109)),NA())</f>
        <v>#N/A</v>
      </c>
      <c r="BI115" s="87" t="e">
        <f ca="true">+IF(AND(ISNUMBER(OFFSET('Hygiene Data'!$G$5,0,10*ROW('Hygiene Data'!G109))),'Data Summary'!DX115="Yes"),OFFSET('Hygiene Data'!$G$5,0,10*ROW('Hygiene Data'!G109)),NA())</f>
        <v>#N/A</v>
      </c>
      <c r="BJ115" s="87" t="e">
        <f ca="true">+IF(AND(ISNUMBER(OFFSET('Hygiene Data'!$G$7,0,10*ROW('Hygiene Data'!G109))),'Data Summary'!DY115="Yes"),OFFSET('Hygiene Data'!$G$7,0,10*ROW('Hygiene Data'!G109)),NA())</f>
        <v>#N/A</v>
      </c>
      <c r="BK115" s="87" t="e">
        <f ca="true">+IF(AND(ISNUMBER(OFFSET('Hygiene Data'!$G$9,0,10*ROW('Hygiene Data'!G109))),'Data Summary'!DZ115="Yes"),OFFSET('Hygiene Data'!$G$9,0,10*ROW('Hygiene Data'!G109)),NA())</f>
        <v>#N/A</v>
      </c>
      <c r="BL115" s="87" t="e">
        <f ca="true">+IF(AND(ISNUMBER(OFFSET('Hygiene Data'!$H$5,0,10*ROW('Hygiene Data'!H109))),'Data Summary'!EA115="Yes"),OFFSET('Hygiene Data'!$H$5,0,10*ROW('Hygiene Data'!H109)),NA())</f>
        <v>#N/A</v>
      </c>
      <c r="BM115" s="87" t="e">
        <f ca="true">+IF(AND(ISNUMBER(OFFSET('Hygiene Data'!$H$7,0,10*ROW('Hygiene Data'!H109))),'Data Summary'!EB115="Yes"),OFFSET('Hygiene Data'!$H$7,0,10*ROW('Hygiene Data'!H109)),NA())</f>
        <v>#N/A</v>
      </c>
      <c r="BN115" s="87" t="e">
        <f ca="true">+IF(AND(ISNUMBER(OFFSET('Hygiene Data'!$H$9,0,10*ROW('Hygiene Data'!H109))),'Data Summary'!EC115="Yes"),OFFSET('Hygiene Data'!$H$9,0,10*ROW('Hygiene Data'!H109)),NA())</f>
        <v>#N/A</v>
      </c>
      <c r="BO115" s="87" t="e">
        <f ca="true">+IF(AND(ISNUMBER(OFFSET('Hygiene Data'!$I$5,0,10*ROW('Hygiene Data'!I109))),'Data Summary'!ED115="Yes"),OFFSET('Hygiene Data'!$I$5,0,10*ROW('Hygiene Data'!I109)),NA())</f>
        <v>#N/A</v>
      </c>
      <c r="BP115" s="87" t="e">
        <f ca="true">+IF(AND(ISNUMBER(OFFSET('Hygiene Data'!$I$7,0,10*ROW('Hygiene Data'!I109))),'Data Summary'!EE115="Yes"),OFFSET('Hygiene Data'!$I$7,0,10*ROW('Hygiene Data'!I109)),NA())</f>
        <v>#N/A</v>
      </c>
      <c r="BQ115" s="87" t="e">
        <f ca="true">+IF(AND(ISNUMBER(OFFSET('Hygiene Data'!$I$9,0,10*ROW('Hygiene Data'!I109))),'Data Summary'!EF115="Yes"),OFFSET('Hygiene Data'!$I$9,0,10*ROW('Hygiene Data'!I109)),NA())</f>
        <v>#N/A</v>
      </c>
    </row>
    <row xmlns:x14ac="http://schemas.microsoft.com/office/spreadsheetml/2009/9/ac" r="116" x14ac:dyDescent="0.2">
      <c r="A116" s="319" t="e">
        <f ca="true">+RIGHT('Data Summary'!A116,LEN('Data Summary'!A116)-9)</f>
        <v>#VALUE!</v>
      </c>
      <c r="B116" s="32" t="str">
        <f ca="true">+IF(ISTEXT('Data Summary'!B116),'Data Summary'!B116,"")</f>
        <v/>
      </c>
      <c r="C116" s="318" t="e">
        <f ca="true">+VALUE('Data Summary'!C116)</f>
        <v>#VALUE!</v>
      </c>
      <c r="D116" s="85" t="e">
        <f ca="true">+IF(AND(ISNUMBER(OFFSET('Water Data'!$D$4,0,10*ROW('Water Data'!D110))),'Data Summary'!BS116="Yes"),100-OFFSET('Water Data'!$D$4,0,10*ROW('Water Data'!D110)),NA())</f>
        <v>#N/A</v>
      </c>
      <c r="E116" s="85" t="e">
        <f ca="true">+IF(AND(ISNUMBER(OFFSET('Water Data'!$D$6,0,10*ROW('Water Data'!D110))),'Data Summary'!BT116="Yes"),OFFSET('Water Data'!$D$6,0,10*ROW('Water Data'!D110)),NA())</f>
        <v>#N/A</v>
      </c>
      <c r="F116" s="85" t="e">
        <f ca="true">+IF(AND(ISNUMBER(OFFSET('Water Data'!$D$9,0,10*ROW('Water Data'!D110))),'Data Summary'!BU116="Yes"),OFFSET('Water Data'!$D$9,0,10*ROW('Water Data'!D110)),NA())</f>
        <v>#N/A</v>
      </c>
      <c r="G116" s="85" t="e">
        <f ca="true">+IF(AND(ISNUMBER(OFFSET('Water Data'!$E$4,0,10*ROW('Water Data'!E110))),'Data Summary'!BV116="Yes"),100-OFFSET('Water Data'!$E$4,0,10*ROW('Water Data'!E110)),NA())</f>
        <v>#N/A</v>
      </c>
      <c r="H116" s="85" t="e">
        <f ca="true">+IF(AND(ISNUMBER(OFFSET('Water Data'!$E$6,0,10*ROW('Water Data'!E110))),'Data Summary'!BW116="Yes"),OFFSET('Water Data'!$E$6,0,10*ROW('Water Data'!E110)),NA())</f>
        <v>#N/A</v>
      </c>
      <c r="I116" s="85" t="e">
        <f ca="true">+IF(AND(ISNUMBER(OFFSET('Water Data'!$E$9,0,10*ROW('Water Data'!E110))),'Data Summary'!BX116="Yes"),OFFSET('Water Data'!$E$9,0,10*ROW('Water Data'!E110)),NA())</f>
        <v>#N/A</v>
      </c>
      <c r="J116" s="85" t="e">
        <f ca="true">+IF(AND(ISNUMBER(OFFSET('Water Data'!$F$4,0,10*ROW('Water Data'!F110))),'Data Summary'!BY116="Yes"),100-OFFSET('Water Data'!$F$4,0,10*ROW('Water Data'!F110)),NA())</f>
        <v>#N/A</v>
      </c>
      <c r="K116" s="85" t="e">
        <f ca="true">+IF(AND(ISNUMBER(OFFSET('Water Data'!$F$6,0,10*ROW('Water Data'!F110))),'Data Summary'!BZ116="Yes"),OFFSET('Water Data'!$F$6,0,10*ROW('Water Data'!F110)),NA())</f>
        <v>#N/A</v>
      </c>
      <c r="L116" s="85" t="e">
        <f ca="true">+IF(AND(ISNUMBER(OFFSET('Water Data'!$F$9,0,10*ROW('Water Data'!F110))),'Data Summary'!CA116="Yes"),OFFSET('Water Data'!$F$9,0,10*ROW('Water Data'!F110)),NA())</f>
        <v>#N/A</v>
      </c>
      <c r="M116" s="85" t="e">
        <f ca="true">+IF(AND(ISNUMBER(OFFSET('Water Data'!$G$4,0,10*ROW('Water Data'!G110))),'Data Summary'!CB116="Yes"),100-OFFSET('Water Data'!$G$4,0,10*ROW('Water Data'!G110)),NA())</f>
        <v>#N/A</v>
      </c>
      <c r="N116" s="85" t="e">
        <f ca="true">+IF(AND(ISNUMBER(OFFSET('Water Data'!$G$6,0,10*ROW('Water Data'!G110))),'Data Summary'!CC116="Yes"),OFFSET('Water Data'!$G$6,0,10*ROW('Water Data'!G110)),NA())</f>
        <v>#N/A</v>
      </c>
      <c r="O116" s="85" t="e">
        <f ca="true">+IF(AND(ISNUMBER(OFFSET('Water Data'!$G$9,0,10*ROW('Water Data'!G110))),'Data Summary'!CD116="Yes"),OFFSET('Water Data'!$G$9,0,10*ROW('Water Data'!G110)),NA())</f>
        <v>#N/A</v>
      </c>
      <c r="P116" s="85" t="e">
        <f ca="true">+IF(AND(ISNUMBER(OFFSET('Water Data'!$H$4,0,10*ROW('Water Data'!H110))),'Data Summary'!CE116="Yes"),100-OFFSET('Water Data'!$H$4,0,10*ROW('Water Data'!H110)),NA())</f>
        <v>#N/A</v>
      </c>
      <c r="Q116" s="85" t="e">
        <f ca="true">+IF(AND(ISNUMBER(OFFSET('Water Data'!$H$6,0,10*ROW('Water Data'!H110))),'Data Summary'!CF116="Yes"),OFFSET('Water Data'!$H$6,0,10*ROW('Water Data'!H110)),NA())</f>
        <v>#N/A</v>
      </c>
      <c r="R116" s="85" t="e">
        <f ca="true">+IF(AND(ISNUMBER(OFFSET('Water Data'!$H$9,0,10*ROW('Water Data'!H110))),'Data Summary'!CG116="Yes"),OFFSET('Water Data'!$H$9,0,10*ROW('Water Data'!H110)),NA())</f>
        <v>#N/A</v>
      </c>
      <c r="S116" s="85" t="e">
        <f ca="true">+IF(AND(ISNUMBER(OFFSET('Water Data'!$I$4,0,10*ROW('Water Data'!I110))),'Data Summary'!CH116="Yes"),100-OFFSET('Water Data'!$I$4,0,10*ROW('Water Data'!I110)),NA())</f>
        <v>#N/A</v>
      </c>
      <c r="T116" s="85" t="e">
        <f ca="true">+IF(AND(ISNUMBER(OFFSET('Water Data'!$I$6,0,10*ROW('Water Data'!I110))),'Data Summary'!CI116="Yes"),OFFSET('Water Data'!$I$6,0,10*ROW('Water Data'!I110)),NA())</f>
        <v>#N/A</v>
      </c>
      <c r="U116" s="85" t="e">
        <f ca="true">+IF(AND(ISNUMBER(OFFSET('Water Data'!$I$9,0,10*ROW('Water Data'!I110))),'Data Summary'!CJ116="Yes"),OFFSET('Water Data'!$I$9,0,10*ROW('Water Data'!I110)),NA())</f>
        <v>#N/A</v>
      </c>
      <c r="V116" s="86" t="e">
        <f ca="true">+IF(AND(ISNUMBER(OFFSET('Sanitation Data'!$D$4,0,10*ROW('Sanitation Data'!D110))),'Data Summary'!CK116="Yes"),100-OFFSET('Sanitation Data'!$D$4,0,10*ROW('Sanitation Data'!D110)),NA())</f>
        <v>#N/A</v>
      </c>
      <c r="W116" s="86" t="e">
        <f ca="true">+IF(AND(ISNUMBER(OFFSET('Sanitation Data'!$D$6,0,10*ROW('Sanitation Data'!D110))),'Data Summary'!CL116="Yes"),OFFSET('Sanitation Data'!$D$6,0,10*ROW('Sanitation Data'!D110)),NA())</f>
        <v>#N/A</v>
      </c>
      <c r="X116" s="86" t="e">
        <f ca="true">+IF(AND(ISNUMBER(OFFSET('Sanitation Data'!$D$10,0,10*ROW('Sanitation Data'!D110))),'Data Summary'!CM116="Yes"),OFFSET('Sanitation Data'!$D$10,0,10*ROW('Sanitation Data'!D110)),NA())</f>
        <v>#N/A</v>
      </c>
      <c r="Y116" s="86" t="e">
        <f ca="true">+IF(AND(ISNUMBER(OFFSET('Sanitation Data'!$D$11,0,10*ROW('Sanitation Data'!D110))),'Data Summary'!CN116="Yes"),OFFSET('Sanitation Data'!$D$11,0,10*ROW('Sanitation Data'!D110)),NA())</f>
        <v>#N/A</v>
      </c>
      <c r="Z116" s="86" t="e">
        <f ca="true">+IF(AND(ISNUMBER(OFFSET('Sanitation Data'!$D$12,0,10*ROW('Sanitation Data'!D110))),'Data Summary'!CO116="Yes"),OFFSET('Sanitation Data'!$D$12,0,10*ROW('Sanitation Data'!D110)),NA())</f>
        <v>#N/A</v>
      </c>
      <c r="AA116" s="86" t="e">
        <f ca="true">+IF(AND(ISNUMBER(OFFSET('Sanitation Data'!$E$4,0,10*ROW('Sanitation Data'!E110))),'Data Summary'!CP116="Yes"),100-OFFSET('Sanitation Data'!$E$4,0,10*ROW('Sanitation Data'!E110)),NA())</f>
        <v>#N/A</v>
      </c>
      <c r="AB116" s="86" t="e">
        <f ca="true">+IF(AND(ISNUMBER(OFFSET('Sanitation Data'!$E$6,0,10*ROW('Sanitation Data'!E110))),'Data Summary'!CQ116="Yes"),OFFSET('Sanitation Data'!$E$6,0,10*ROW('Sanitation Data'!E110)),NA())</f>
        <v>#N/A</v>
      </c>
      <c r="AC116" s="86" t="e">
        <f ca="true">+IF(AND(ISNUMBER(OFFSET('Sanitation Data'!$E$10,0,10*ROW('Sanitation Data'!E110))),'Data Summary'!CR116="Yes"),OFFSET('Sanitation Data'!$E$10,0,10*ROW('Sanitation Data'!E110)),NA())</f>
        <v>#N/A</v>
      </c>
      <c r="AD116" s="86" t="e">
        <f ca="true">+IF(AND(ISNUMBER(OFFSET('Sanitation Data'!$E$11,0,10*ROW('Sanitation Data'!E110))),'Data Summary'!CS116="Yes"),OFFSET('Sanitation Data'!$E$11,0,10*ROW('Sanitation Data'!E110)),NA())</f>
        <v>#N/A</v>
      </c>
      <c r="AE116" s="86" t="e">
        <f ca="true">+IF(AND(ISNUMBER(OFFSET('Sanitation Data'!$E$12,0,10*ROW('Sanitation Data'!E110))),'Data Summary'!CT116="Yes"),OFFSET('Sanitation Data'!$E$12,0,10*ROW('Sanitation Data'!E110)),NA())</f>
        <v>#N/A</v>
      </c>
      <c r="AF116" s="86" t="e">
        <f ca="true">+IF(AND(ISNUMBER(OFFSET('Sanitation Data'!$F$4,0,10*ROW('Sanitation Data'!F110))),'Data Summary'!CU116="Yes"),100-OFFSET('Sanitation Data'!$F$4,0,10*ROW('Sanitation Data'!F110)),NA())</f>
        <v>#N/A</v>
      </c>
      <c r="AG116" s="86" t="e">
        <f ca="true">+IF(AND(ISNUMBER(OFFSET('Sanitation Data'!$F$6,0,10*ROW('Sanitation Data'!F110))),'Data Summary'!CV116="Yes"),OFFSET('Sanitation Data'!$F$6,0,10*ROW('Sanitation Data'!F110)),NA())</f>
        <v>#N/A</v>
      </c>
      <c r="AH116" s="86" t="e">
        <f ca="true">+IF(AND(ISNUMBER(OFFSET('Sanitation Data'!$F$10,0,10*ROW('Sanitation Data'!F110))),'Data Summary'!CW116="Yes"),OFFSET('Sanitation Data'!$F$10,0,10*ROW('Sanitation Data'!F110)),NA())</f>
        <v>#N/A</v>
      </c>
      <c r="AI116" s="86" t="e">
        <f ca="true">+IF(AND(ISNUMBER(OFFSET('Sanitation Data'!$F$11,0,10*ROW('Sanitation Data'!F110))),'Data Summary'!CX116="Yes"),OFFSET('Sanitation Data'!$F$11,0,10*ROW('Sanitation Data'!F110)),NA())</f>
        <v>#N/A</v>
      </c>
      <c r="AJ116" s="86" t="e">
        <f ca="true">+IF(AND(ISNUMBER(OFFSET('Sanitation Data'!$F$12,0,10*ROW('Sanitation Data'!F110))),'Data Summary'!CY116="Yes"),OFFSET('Sanitation Data'!$F$12,0,10*ROW('Sanitation Data'!F110)),NA())</f>
        <v>#N/A</v>
      </c>
      <c r="AK116" s="86" t="e">
        <f ca="true">+IF(AND(ISNUMBER(OFFSET('Sanitation Data'!$G$4,0,10*ROW('Sanitation Data'!G110))),'Data Summary'!CZ116="Yes"),100-OFFSET('Sanitation Data'!$G$4,0,10*ROW('Sanitation Data'!G110)),NA())</f>
        <v>#N/A</v>
      </c>
      <c r="AL116" s="86" t="e">
        <f ca="true">+IF(AND(ISNUMBER(OFFSET('Sanitation Data'!$G$6,0,10*ROW('Sanitation Data'!G110))),'Data Summary'!DA116="Yes"),OFFSET('Sanitation Data'!$G$6,0,10*ROW('Sanitation Data'!G110)),NA())</f>
        <v>#N/A</v>
      </c>
      <c r="AM116" s="86" t="e">
        <f ca="true">+IF(AND(ISNUMBER(OFFSET('Sanitation Data'!$G$10,0,10*ROW('Sanitation Data'!G110))),'Data Summary'!DB116="Yes"),OFFSET('Sanitation Data'!$G$10,0,10*ROW('Sanitation Data'!G110)),NA())</f>
        <v>#N/A</v>
      </c>
      <c r="AN116" s="86" t="e">
        <f ca="true">+IF(AND(ISNUMBER(OFFSET('Sanitation Data'!$G$11,0,10*ROW('Sanitation Data'!G110))),'Data Summary'!DC116="Yes"),OFFSET('Sanitation Data'!$G$11,0,10*ROW('Sanitation Data'!G110)),NA())</f>
        <v>#N/A</v>
      </c>
      <c r="AO116" s="86" t="e">
        <f ca="true">+IF(AND(ISNUMBER(OFFSET('Sanitation Data'!$G$12,0,10*ROW('Sanitation Data'!G110))),'Data Summary'!DD116="Yes"),OFFSET('Sanitation Data'!$G$12,0,10*ROW('Sanitation Data'!G110)),NA())</f>
        <v>#N/A</v>
      </c>
      <c r="AP116" s="86" t="e">
        <f ca="true">+IF(AND(ISNUMBER(OFFSET('Sanitation Data'!$H$4,0,10*ROW('Sanitation Data'!H110))),'Data Summary'!DE116="Yes"),100-OFFSET('Sanitation Data'!$H$4,0,10*ROW('Sanitation Data'!H110)),NA())</f>
        <v>#N/A</v>
      </c>
      <c r="AQ116" s="86" t="e">
        <f ca="true">+IF(AND(ISNUMBER(OFFSET('Sanitation Data'!$H$6,0,10*ROW('Sanitation Data'!H110))),'Data Summary'!DF116="Yes"),OFFSET('Sanitation Data'!$H$6,0,10*ROW('Sanitation Data'!H110)),NA())</f>
        <v>#N/A</v>
      </c>
      <c r="AR116" s="86" t="e">
        <f ca="true">+IF(AND(ISNUMBER(OFFSET('Sanitation Data'!$H$10,0,10*ROW('Sanitation Data'!H110))),'Data Summary'!DG116="Yes"),OFFSET('Sanitation Data'!$H$10,0,10*ROW('Sanitation Data'!H110)),NA())</f>
        <v>#N/A</v>
      </c>
      <c r="AS116" s="86" t="e">
        <f ca="true">+IF(AND(ISNUMBER(OFFSET('Sanitation Data'!$H$11,0,10*ROW('Sanitation Data'!H110))),'Data Summary'!DH116="Yes"),OFFSET('Sanitation Data'!$H$11,0,10*ROW('Sanitation Data'!H110)),NA())</f>
        <v>#N/A</v>
      </c>
      <c r="AT116" s="86" t="e">
        <f ca="true">+IF(AND(ISNUMBER(OFFSET('Sanitation Data'!$H$12,0,10*ROW('Sanitation Data'!H110))),'Data Summary'!DI116="Yes"),OFFSET('Sanitation Data'!$H$12,0,10*ROW('Sanitation Data'!H110)),NA())</f>
        <v>#N/A</v>
      </c>
      <c r="AU116" s="86" t="e">
        <f ca="true">+IF(AND(ISNUMBER(OFFSET('Sanitation Data'!$I$4,0,10*ROW('Sanitation Data'!I110))),'Data Summary'!DJ116="Yes"),100-OFFSET('Sanitation Data'!$I$4,0,10*ROW('Sanitation Data'!I110)),NA())</f>
        <v>#N/A</v>
      </c>
      <c r="AV116" s="86" t="e">
        <f ca="true">+IF(AND(ISNUMBER(OFFSET('Sanitation Data'!$I$6,0,10*ROW('Sanitation Data'!I110))),'Data Summary'!DK116="Yes"),OFFSET('Sanitation Data'!$I$6,0,10*ROW('Sanitation Data'!I110)),NA())</f>
        <v>#N/A</v>
      </c>
      <c r="AW116" s="86" t="e">
        <f ca="true">+IF(AND(ISNUMBER(OFFSET('Sanitation Data'!$I$10,0,10*ROW('Sanitation Data'!I110))),'Data Summary'!DL116="Yes"),OFFSET('Sanitation Data'!$I$10,0,10*ROW('Sanitation Data'!I110)),NA())</f>
        <v>#N/A</v>
      </c>
      <c r="AX116" s="86" t="e">
        <f ca="true">+IF(AND(ISNUMBER(OFFSET('Sanitation Data'!$I$11,0,10*ROW('Sanitation Data'!I110))),'Data Summary'!DM116="Yes"),OFFSET('Sanitation Data'!$I$11,0,10*ROW('Sanitation Data'!I110)),NA())</f>
        <v>#N/A</v>
      </c>
      <c r="AY116" s="86" t="e">
        <f ca="true">+IF(AND(ISNUMBER(OFFSET('Sanitation Data'!$I$12,0,10*ROW('Sanitation Data'!I110))),'Data Summary'!DN116="Yes"),OFFSET('Sanitation Data'!$I$12,0,10*ROW('Sanitation Data'!I110)),NA())</f>
        <v>#N/A</v>
      </c>
      <c r="AZ116" s="87" t="e">
        <f ca="true">+IF(AND(ISNUMBER(OFFSET('Hygiene Data'!$D$5,0,10*ROW('Hygiene Data'!D110))),'Data Summary'!DO116="Yes"),OFFSET('Hygiene Data'!$D$5,0,10*ROW('Hygiene Data'!D110)),NA())</f>
        <v>#N/A</v>
      </c>
      <c r="BA116" s="87" t="e">
        <f ca="true">+IF(AND(ISNUMBER(OFFSET('Hygiene Data'!$D$7,0,10*ROW('Hygiene Data'!D110))),'Data Summary'!DP116="Yes"),OFFSET('Hygiene Data'!$D$7,0,10*ROW('Hygiene Data'!D110)),NA())</f>
        <v>#N/A</v>
      </c>
      <c r="BB116" s="87" t="e">
        <f ca="true">+IF(AND(ISNUMBER(OFFSET('Hygiene Data'!$D$9,0,10*ROW('Hygiene Data'!D110))),'Data Summary'!DQ116="Yes"),OFFSET('Hygiene Data'!$D$9,0,10*ROW('Hygiene Data'!D110)),NA())</f>
        <v>#N/A</v>
      </c>
      <c r="BC116" s="87" t="e">
        <f ca="true">+IF(AND(ISNUMBER(OFFSET('Hygiene Data'!$E$5,0,10*ROW('Hygiene Data'!E110))),'Data Summary'!DR116="Yes"),OFFSET('Hygiene Data'!$E$5,0,10*ROW('Hygiene Data'!E110)),NA())</f>
        <v>#N/A</v>
      </c>
      <c r="BD116" s="87" t="e">
        <f ca="true">+IF(AND(ISNUMBER(OFFSET('Hygiene Data'!$E$7,0,10*ROW('Hygiene Data'!E110))),'Data Summary'!DS116="Yes"),OFFSET('Hygiene Data'!$E$7,0,10*ROW('Hygiene Data'!E110)),NA())</f>
        <v>#N/A</v>
      </c>
      <c r="BE116" s="87" t="e">
        <f ca="true">+IF(AND(ISNUMBER(OFFSET('Hygiene Data'!$E$9,0,10*ROW('Hygiene Data'!E110))),'Data Summary'!DT116="Yes"),OFFSET('Hygiene Data'!$E$9,0,10*ROW('Hygiene Data'!E110)),NA())</f>
        <v>#N/A</v>
      </c>
      <c r="BF116" s="87" t="e">
        <f ca="true">+IF(AND(ISNUMBER(OFFSET('Hygiene Data'!$F$5,0,10*ROW('Hygiene Data'!F110))),'Data Summary'!DU116="Yes"),OFFSET('Hygiene Data'!$F$5,0,10*ROW('Hygiene Data'!F110)),NA())</f>
        <v>#N/A</v>
      </c>
      <c r="BG116" s="87" t="e">
        <f ca="true">+IF(AND(ISNUMBER(OFFSET('Hygiene Data'!$F$7,0,10*ROW('Hygiene Data'!F110))),'Data Summary'!DV116="Yes"),OFFSET('Hygiene Data'!$F$7,0,10*ROW('Hygiene Data'!F110)),NA())</f>
        <v>#N/A</v>
      </c>
      <c r="BH116" s="87" t="e">
        <f ca="true">+IF(AND(ISNUMBER(OFFSET('Hygiene Data'!$F$9,0,10*ROW('Hygiene Data'!F110))),'Data Summary'!DW116="Yes"),OFFSET('Hygiene Data'!$F$9,0,10*ROW('Hygiene Data'!F110)),NA())</f>
        <v>#N/A</v>
      </c>
      <c r="BI116" s="87" t="e">
        <f ca="true">+IF(AND(ISNUMBER(OFFSET('Hygiene Data'!$G$5,0,10*ROW('Hygiene Data'!G110))),'Data Summary'!DX116="Yes"),OFFSET('Hygiene Data'!$G$5,0,10*ROW('Hygiene Data'!G110)),NA())</f>
        <v>#N/A</v>
      </c>
      <c r="BJ116" s="87" t="e">
        <f ca="true">+IF(AND(ISNUMBER(OFFSET('Hygiene Data'!$G$7,0,10*ROW('Hygiene Data'!G110))),'Data Summary'!DY116="Yes"),OFFSET('Hygiene Data'!$G$7,0,10*ROW('Hygiene Data'!G110)),NA())</f>
        <v>#N/A</v>
      </c>
      <c r="BK116" s="87" t="e">
        <f ca="true">+IF(AND(ISNUMBER(OFFSET('Hygiene Data'!$G$9,0,10*ROW('Hygiene Data'!G110))),'Data Summary'!DZ116="Yes"),OFFSET('Hygiene Data'!$G$9,0,10*ROW('Hygiene Data'!G110)),NA())</f>
        <v>#N/A</v>
      </c>
      <c r="BL116" s="87" t="e">
        <f ca="true">+IF(AND(ISNUMBER(OFFSET('Hygiene Data'!$H$5,0,10*ROW('Hygiene Data'!H110))),'Data Summary'!EA116="Yes"),OFFSET('Hygiene Data'!$H$5,0,10*ROW('Hygiene Data'!H110)),NA())</f>
        <v>#N/A</v>
      </c>
      <c r="BM116" s="87" t="e">
        <f ca="true">+IF(AND(ISNUMBER(OFFSET('Hygiene Data'!$H$7,0,10*ROW('Hygiene Data'!H110))),'Data Summary'!EB116="Yes"),OFFSET('Hygiene Data'!$H$7,0,10*ROW('Hygiene Data'!H110)),NA())</f>
        <v>#N/A</v>
      </c>
      <c r="BN116" s="87" t="e">
        <f ca="true">+IF(AND(ISNUMBER(OFFSET('Hygiene Data'!$H$9,0,10*ROW('Hygiene Data'!H110))),'Data Summary'!EC116="Yes"),OFFSET('Hygiene Data'!$H$9,0,10*ROW('Hygiene Data'!H110)),NA())</f>
        <v>#N/A</v>
      </c>
      <c r="BO116" s="87" t="e">
        <f ca="true">+IF(AND(ISNUMBER(OFFSET('Hygiene Data'!$I$5,0,10*ROW('Hygiene Data'!I110))),'Data Summary'!ED116="Yes"),OFFSET('Hygiene Data'!$I$5,0,10*ROW('Hygiene Data'!I110)),NA())</f>
        <v>#N/A</v>
      </c>
      <c r="BP116" s="87" t="e">
        <f ca="true">+IF(AND(ISNUMBER(OFFSET('Hygiene Data'!$I$7,0,10*ROW('Hygiene Data'!I110))),'Data Summary'!EE116="Yes"),OFFSET('Hygiene Data'!$I$7,0,10*ROW('Hygiene Data'!I110)),NA())</f>
        <v>#N/A</v>
      </c>
      <c r="BQ116" s="87" t="e">
        <f ca="true">+IF(AND(ISNUMBER(OFFSET('Hygiene Data'!$I$9,0,10*ROW('Hygiene Data'!I110))),'Data Summary'!EF116="Yes"),OFFSET('Hygiene Data'!$I$9,0,10*ROW('Hygiene Data'!I110)),NA())</f>
        <v>#N/A</v>
      </c>
    </row>
    <row xmlns:x14ac="http://schemas.microsoft.com/office/spreadsheetml/2009/9/ac" r="117" x14ac:dyDescent="0.2">
      <c r="A117" s="319" t="e">
        <f ca="true">+RIGHT('Data Summary'!A117,LEN('Data Summary'!A117)-9)</f>
        <v>#VALUE!</v>
      </c>
      <c r="B117" s="32" t="str">
        <f ca="true">+IF(ISTEXT('Data Summary'!B117),'Data Summary'!B117,"")</f>
        <v/>
      </c>
      <c r="C117" s="318" t="e">
        <f ca="true">+VALUE('Data Summary'!C117)</f>
        <v>#VALUE!</v>
      </c>
      <c r="D117" s="85" t="e">
        <f ca="true">+IF(AND(ISNUMBER(OFFSET('Water Data'!$D$4,0,10*ROW('Water Data'!D111))),'Data Summary'!BS117="Yes"),100-OFFSET('Water Data'!$D$4,0,10*ROW('Water Data'!D111)),NA())</f>
        <v>#N/A</v>
      </c>
      <c r="E117" s="85" t="e">
        <f ca="true">+IF(AND(ISNUMBER(OFFSET('Water Data'!$D$6,0,10*ROW('Water Data'!D111))),'Data Summary'!BT117="Yes"),OFFSET('Water Data'!$D$6,0,10*ROW('Water Data'!D111)),NA())</f>
        <v>#N/A</v>
      </c>
      <c r="F117" s="85" t="e">
        <f ca="true">+IF(AND(ISNUMBER(OFFSET('Water Data'!$D$9,0,10*ROW('Water Data'!D111))),'Data Summary'!BU117="Yes"),OFFSET('Water Data'!$D$9,0,10*ROW('Water Data'!D111)),NA())</f>
        <v>#N/A</v>
      </c>
      <c r="G117" s="85" t="e">
        <f ca="true">+IF(AND(ISNUMBER(OFFSET('Water Data'!$E$4,0,10*ROW('Water Data'!E111))),'Data Summary'!BV117="Yes"),100-OFFSET('Water Data'!$E$4,0,10*ROW('Water Data'!E111)),NA())</f>
        <v>#N/A</v>
      </c>
      <c r="H117" s="85" t="e">
        <f ca="true">+IF(AND(ISNUMBER(OFFSET('Water Data'!$E$6,0,10*ROW('Water Data'!E111))),'Data Summary'!BW117="Yes"),OFFSET('Water Data'!$E$6,0,10*ROW('Water Data'!E111)),NA())</f>
        <v>#N/A</v>
      </c>
      <c r="I117" s="85" t="e">
        <f ca="true">+IF(AND(ISNUMBER(OFFSET('Water Data'!$E$9,0,10*ROW('Water Data'!E111))),'Data Summary'!BX117="Yes"),OFFSET('Water Data'!$E$9,0,10*ROW('Water Data'!E111)),NA())</f>
        <v>#N/A</v>
      </c>
      <c r="J117" s="85" t="e">
        <f ca="true">+IF(AND(ISNUMBER(OFFSET('Water Data'!$F$4,0,10*ROW('Water Data'!F111))),'Data Summary'!BY117="Yes"),100-OFFSET('Water Data'!$F$4,0,10*ROW('Water Data'!F111)),NA())</f>
        <v>#N/A</v>
      </c>
      <c r="K117" s="85" t="e">
        <f ca="true">+IF(AND(ISNUMBER(OFFSET('Water Data'!$F$6,0,10*ROW('Water Data'!F111))),'Data Summary'!BZ117="Yes"),OFFSET('Water Data'!$F$6,0,10*ROW('Water Data'!F111)),NA())</f>
        <v>#N/A</v>
      </c>
      <c r="L117" s="85" t="e">
        <f ca="true">+IF(AND(ISNUMBER(OFFSET('Water Data'!$F$9,0,10*ROW('Water Data'!F111))),'Data Summary'!CA117="Yes"),OFFSET('Water Data'!$F$9,0,10*ROW('Water Data'!F111)),NA())</f>
        <v>#N/A</v>
      </c>
      <c r="M117" s="85" t="e">
        <f ca="true">+IF(AND(ISNUMBER(OFFSET('Water Data'!$G$4,0,10*ROW('Water Data'!G111))),'Data Summary'!CB117="Yes"),100-OFFSET('Water Data'!$G$4,0,10*ROW('Water Data'!G111)),NA())</f>
        <v>#N/A</v>
      </c>
      <c r="N117" s="85" t="e">
        <f ca="true">+IF(AND(ISNUMBER(OFFSET('Water Data'!$G$6,0,10*ROW('Water Data'!G111))),'Data Summary'!CC117="Yes"),OFFSET('Water Data'!$G$6,0,10*ROW('Water Data'!G111)),NA())</f>
        <v>#N/A</v>
      </c>
      <c r="O117" s="85" t="e">
        <f ca="true">+IF(AND(ISNUMBER(OFFSET('Water Data'!$G$9,0,10*ROW('Water Data'!G111))),'Data Summary'!CD117="Yes"),OFFSET('Water Data'!$G$9,0,10*ROW('Water Data'!G111)),NA())</f>
        <v>#N/A</v>
      </c>
      <c r="P117" s="85" t="e">
        <f ca="true">+IF(AND(ISNUMBER(OFFSET('Water Data'!$H$4,0,10*ROW('Water Data'!H111))),'Data Summary'!CE117="Yes"),100-OFFSET('Water Data'!$H$4,0,10*ROW('Water Data'!H111)),NA())</f>
        <v>#N/A</v>
      </c>
      <c r="Q117" s="85" t="e">
        <f ca="true">+IF(AND(ISNUMBER(OFFSET('Water Data'!$H$6,0,10*ROW('Water Data'!H111))),'Data Summary'!CF117="Yes"),OFFSET('Water Data'!$H$6,0,10*ROW('Water Data'!H111)),NA())</f>
        <v>#N/A</v>
      </c>
      <c r="R117" s="85" t="e">
        <f ca="true">+IF(AND(ISNUMBER(OFFSET('Water Data'!$H$9,0,10*ROW('Water Data'!H111))),'Data Summary'!CG117="Yes"),OFFSET('Water Data'!$H$9,0,10*ROW('Water Data'!H111)),NA())</f>
        <v>#N/A</v>
      </c>
      <c r="S117" s="85" t="e">
        <f ca="true">+IF(AND(ISNUMBER(OFFSET('Water Data'!$I$4,0,10*ROW('Water Data'!I111))),'Data Summary'!CH117="Yes"),100-OFFSET('Water Data'!$I$4,0,10*ROW('Water Data'!I111)),NA())</f>
        <v>#N/A</v>
      </c>
      <c r="T117" s="85" t="e">
        <f ca="true">+IF(AND(ISNUMBER(OFFSET('Water Data'!$I$6,0,10*ROW('Water Data'!I111))),'Data Summary'!CI117="Yes"),OFFSET('Water Data'!$I$6,0,10*ROW('Water Data'!I111)),NA())</f>
        <v>#N/A</v>
      </c>
      <c r="U117" s="85" t="e">
        <f ca="true">+IF(AND(ISNUMBER(OFFSET('Water Data'!$I$9,0,10*ROW('Water Data'!I111))),'Data Summary'!CJ117="Yes"),OFFSET('Water Data'!$I$9,0,10*ROW('Water Data'!I111)),NA())</f>
        <v>#N/A</v>
      </c>
      <c r="V117" s="86" t="e">
        <f ca="true">+IF(AND(ISNUMBER(OFFSET('Sanitation Data'!$D$4,0,10*ROW('Sanitation Data'!D111))),'Data Summary'!CK117="Yes"),100-OFFSET('Sanitation Data'!$D$4,0,10*ROW('Sanitation Data'!D111)),NA())</f>
        <v>#N/A</v>
      </c>
      <c r="W117" s="86" t="e">
        <f ca="true">+IF(AND(ISNUMBER(OFFSET('Sanitation Data'!$D$6,0,10*ROW('Sanitation Data'!D111))),'Data Summary'!CL117="Yes"),OFFSET('Sanitation Data'!$D$6,0,10*ROW('Sanitation Data'!D111)),NA())</f>
        <v>#N/A</v>
      </c>
      <c r="X117" s="86" t="e">
        <f ca="true">+IF(AND(ISNUMBER(OFFSET('Sanitation Data'!$D$10,0,10*ROW('Sanitation Data'!D111))),'Data Summary'!CM117="Yes"),OFFSET('Sanitation Data'!$D$10,0,10*ROW('Sanitation Data'!D111)),NA())</f>
        <v>#N/A</v>
      </c>
      <c r="Y117" s="86" t="e">
        <f ca="true">+IF(AND(ISNUMBER(OFFSET('Sanitation Data'!$D$11,0,10*ROW('Sanitation Data'!D111))),'Data Summary'!CN117="Yes"),OFFSET('Sanitation Data'!$D$11,0,10*ROW('Sanitation Data'!D111)),NA())</f>
        <v>#N/A</v>
      </c>
      <c r="Z117" s="86" t="e">
        <f ca="true">+IF(AND(ISNUMBER(OFFSET('Sanitation Data'!$D$12,0,10*ROW('Sanitation Data'!D111))),'Data Summary'!CO117="Yes"),OFFSET('Sanitation Data'!$D$12,0,10*ROW('Sanitation Data'!D111)),NA())</f>
        <v>#N/A</v>
      </c>
      <c r="AA117" s="86" t="e">
        <f ca="true">+IF(AND(ISNUMBER(OFFSET('Sanitation Data'!$E$4,0,10*ROW('Sanitation Data'!E111))),'Data Summary'!CP117="Yes"),100-OFFSET('Sanitation Data'!$E$4,0,10*ROW('Sanitation Data'!E111)),NA())</f>
        <v>#N/A</v>
      </c>
      <c r="AB117" s="86" t="e">
        <f ca="true">+IF(AND(ISNUMBER(OFFSET('Sanitation Data'!$E$6,0,10*ROW('Sanitation Data'!E111))),'Data Summary'!CQ117="Yes"),OFFSET('Sanitation Data'!$E$6,0,10*ROW('Sanitation Data'!E111)),NA())</f>
        <v>#N/A</v>
      </c>
      <c r="AC117" s="86" t="e">
        <f ca="true">+IF(AND(ISNUMBER(OFFSET('Sanitation Data'!$E$10,0,10*ROW('Sanitation Data'!E111))),'Data Summary'!CR117="Yes"),OFFSET('Sanitation Data'!$E$10,0,10*ROW('Sanitation Data'!E111)),NA())</f>
        <v>#N/A</v>
      </c>
      <c r="AD117" s="86" t="e">
        <f ca="true">+IF(AND(ISNUMBER(OFFSET('Sanitation Data'!$E$11,0,10*ROW('Sanitation Data'!E111))),'Data Summary'!CS117="Yes"),OFFSET('Sanitation Data'!$E$11,0,10*ROW('Sanitation Data'!E111)),NA())</f>
        <v>#N/A</v>
      </c>
      <c r="AE117" s="86" t="e">
        <f ca="true">+IF(AND(ISNUMBER(OFFSET('Sanitation Data'!$E$12,0,10*ROW('Sanitation Data'!E111))),'Data Summary'!CT117="Yes"),OFFSET('Sanitation Data'!$E$12,0,10*ROW('Sanitation Data'!E111)),NA())</f>
        <v>#N/A</v>
      </c>
      <c r="AF117" s="86" t="e">
        <f ca="true">+IF(AND(ISNUMBER(OFFSET('Sanitation Data'!$F$4,0,10*ROW('Sanitation Data'!F111))),'Data Summary'!CU117="Yes"),100-OFFSET('Sanitation Data'!$F$4,0,10*ROW('Sanitation Data'!F111)),NA())</f>
        <v>#N/A</v>
      </c>
      <c r="AG117" s="86" t="e">
        <f ca="true">+IF(AND(ISNUMBER(OFFSET('Sanitation Data'!$F$6,0,10*ROW('Sanitation Data'!F111))),'Data Summary'!CV117="Yes"),OFFSET('Sanitation Data'!$F$6,0,10*ROW('Sanitation Data'!F111)),NA())</f>
        <v>#N/A</v>
      </c>
      <c r="AH117" s="86" t="e">
        <f ca="true">+IF(AND(ISNUMBER(OFFSET('Sanitation Data'!$F$10,0,10*ROW('Sanitation Data'!F111))),'Data Summary'!CW117="Yes"),OFFSET('Sanitation Data'!$F$10,0,10*ROW('Sanitation Data'!F111)),NA())</f>
        <v>#N/A</v>
      </c>
      <c r="AI117" s="86" t="e">
        <f ca="true">+IF(AND(ISNUMBER(OFFSET('Sanitation Data'!$F$11,0,10*ROW('Sanitation Data'!F111))),'Data Summary'!CX117="Yes"),OFFSET('Sanitation Data'!$F$11,0,10*ROW('Sanitation Data'!F111)),NA())</f>
        <v>#N/A</v>
      </c>
      <c r="AJ117" s="86" t="e">
        <f ca="true">+IF(AND(ISNUMBER(OFFSET('Sanitation Data'!$F$12,0,10*ROW('Sanitation Data'!F111))),'Data Summary'!CY117="Yes"),OFFSET('Sanitation Data'!$F$12,0,10*ROW('Sanitation Data'!F111)),NA())</f>
        <v>#N/A</v>
      </c>
      <c r="AK117" s="86" t="e">
        <f ca="true">+IF(AND(ISNUMBER(OFFSET('Sanitation Data'!$G$4,0,10*ROW('Sanitation Data'!G111))),'Data Summary'!CZ117="Yes"),100-OFFSET('Sanitation Data'!$G$4,0,10*ROW('Sanitation Data'!G111)),NA())</f>
        <v>#N/A</v>
      </c>
      <c r="AL117" s="86" t="e">
        <f ca="true">+IF(AND(ISNUMBER(OFFSET('Sanitation Data'!$G$6,0,10*ROW('Sanitation Data'!G111))),'Data Summary'!DA117="Yes"),OFFSET('Sanitation Data'!$G$6,0,10*ROW('Sanitation Data'!G111)),NA())</f>
        <v>#N/A</v>
      </c>
      <c r="AM117" s="86" t="e">
        <f ca="true">+IF(AND(ISNUMBER(OFFSET('Sanitation Data'!$G$10,0,10*ROW('Sanitation Data'!G111))),'Data Summary'!DB117="Yes"),OFFSET('Sanitation Data'!$G$10,0,10*ROW('Sanitation Data'!G111)),NA())</f>
        <v>#N/A</v>
      </c>
      <c r="AN117" s="86" t="e">
        <f ca="true">+IF(AND(ISNUMBER(OFFSET('Sanitation Data'!$G$11,0,10*ROW('Sanitation Data'!G111))),'Data Summary'!DC117="Yes"),OFFSET('Sanitation Data'!$G$11,0,10*ROW('Sanitation Data'!G111)),NA())</f>
        <v>#N/A</v>
      </c>
      <c r="AO117" s="86" t="e">
        <f ca="true">+IF(AND(ISNUMBER(OFFSET('Sanitation Data'!$G$12,0,10*ROW('Sanitation Data'!G111))),'Data Summary'!DD117="Yes"),OFFSET('Sanitation Data'!$G$12,0,10*ROW('Sanitation Data'!G111)),NA())</f>
        <v>#N/A</v>
      </c>
      <c r="AP117" s="86" t="e">
        <f ca="true">+IF(AND(ISNUMBER(OFFSET('Sanitation Data'!$H$4,0,10*ROW('Sanitation Data'!H111))),'Data Summary'!DE117="Yes"),100-OFFSET('Sanitation Data'!$H$4,0,10*ROW('Sanitation Data'!H111)),NA())</f>
        <v>#N/A</v>
      </c>
      <c r="AQ117" s="86" t="e">
        <f ca="true">+IF(AND(ISNUMBER(OFFSET('Sanitation Data'!$H$6,0,10*ROW('Sanitation Data'!H111))),'Data Summary'!DF117="Yes"),OFFSET('Sanitation Data'!$H$6,0,10*ROW('Sanitation Data'!H111)),NA())</f>
        <v>#N/A</v>
      </c>
      <c r="AR117" s="86" t="e">
        <f ca="true">+IF(AND(ISNUMBER(OFFSET('Sanitation Data'!$H$10,0,10*ROW('Sanitation Data'!H111))),'Data Summary'!DG117="Yes"),OFFSET('Sanitation Data'!$H$10,0,10*ROW('Sanitation Data'!H111)),NA())</f>
        <v>#N/A</v>
      </c>
      <c r="AS117" s="86" t="e">
        <f ca="true">+IF(AND(ISNUMBER(OFFSET('Sanitation Data'!$H$11,0,10*ROW('Sanitation Data'!H111))),'Data Summary'!DH117="Yes"),OFFSET('Sanitation Data'!$H$11,0,10*ROW('Sanitation Data'!H111)),NA())</f>
        <v>#N/A</v>
      </c>
      <c r="AT117" s="86" t="e">
        <f ca="true">+IF(AND(ISNUMBER(OFFSET('Sanitation Data'!$H$12,0,10*ROW('Sanitation Data'!H111))),'Data Summary'!DI117="Yes"),OFFSET('Sanitation Data'!$H$12,0,10*ROW('Sanitation Data'!H111)),NA())</f>
        <v>#N/A</v>
      </c>
      <c r="AU117" s="86" t="e">
        <f ca="true">+IF(AND(ISNUMBER(OFFSET('Sanitation Data'!$I$4,0,10*ROW('Sanitation Data'!I111))),'Data Summary'!DJ117="Yes"),100-OFFSET('Sanitation Data'!$I$4,0,10*ROW('Sanitation Data'!I111)),NA())</f>
        <v>#N/A</v>
      </c>
      <c r="AV117" s="86" t="e">
        <f ca="true">+IF(AND(ISNUMBER(OFFSET('Sanitation Data'!$I$6,0,10*ROW('Sanitation Data'!I111))),'Data Summary'!DK117="Yes"),OFFSET('Sanitation Data'!$I$6,0,10*ROW('Sanitation Data'!I111)),NA())</f>
        <v>#N/A</v>
      </c>
      <c r="AW117" s="86" t="e">
        <f ca="true">+IF(AND(ISNUMBER(OFFSET('Sanitation Data'!$I$10,0,10*ROW('Sanitation Data'!I111))),'Data Summary'!DL117="Yes"),OFFSET('Sanitation Data'!$I$10,0,10*ROW('Sanitation Data'!I111)),NA())</f>
        <v>#N/A</v>
      </c>
      <c r="AX117" s="86" t="e">
        <f ca="true">+IF(AND(ISNUMBER(OFFSET('Sanitation Data'!$I$11,0,10*ROW('Sanitation Data'!I111))),'Data Summary'!DM117="Yes"),OFFSET('Sanitation Data'!$I$11,0,10*ROW('Sanitation Data'!I111)),NA())</f>
        <v>#N/A</v>
      </c>
      <c r="AY117" s="86" t="e">
        <f ca="true">+IF(AND(ISNUMBER(OFFSET('Sanitation Data'!$I$12,0,10*ROW('Sanitation Data'!I111))),'Data Summary'!DN117="Yes"),OFFSET('Sanitation Data'!$I$12,0,10*ROW('Sanitation Data'!I111)),NA())</f>
        <v>#N/A</v>
      </c>
      <c r="AZ117" s="87" t="e">
        <f ca="true">+IF(AND(ISNUMBER(OFFSET('Hygiene Data'!$D$5,0,10*ROW('Hygiene Data'!D111))),'Data Summary'!DO117="Yes"),OFFSET('Hygiene Data'!$D$5,0,10*ROW('Hygiene Data'!D111)),NA())</f>
        <v>#N/A</v>
      </c>
      <c r="BA117" s="87" t="e">
        <f ca="true">+IF(AND(ISNUMBER(OFFSET('Hygiene Data'!$D$7,0,10*ROW('Hygiene Data'!D111))),'Data Summary'!DP117="Yes"),OFFSET('Hygiene Data'!$D$7,0,10*ROW('Hygiene Data'!D111)),NA())</f>
        <v>#N/A</v>
      </c>
      <c r="BB117" s="87" t="e">
        <f ca="true">+IF(AND(ISNUMBER(OFFSET('Hygiene Data'!$D$9,0,10*ROW('Hygiene Data'!D111))),'Data Summary'!DQ117="Yes"),OFFSET('Hygiene Data'!$D$9,0,10*ROW('Hygiene Data'!D111)),NA())</f>
        <v>#N/A</v>
      </c>
      <c r="BC117" s="87" t="e">
        <f ca="true">+IF(AND(ISNUMBER(OFFSET('Hygiene Data'!$E$5,0,10*ROW('Hygiene Data'!E111))),'Data Summary'!DR117="Yes"),OFFSET('Hygiene Data'!$E$5,0,10*ROW('Hygiene Data'!E111)),NA())</f>
        <v>#N/A</v>
      </c>
      <c r="BD117" s="87" t="e">
        <f ca="true">+IF(AND(ISNUMBER(OFFSET('Hygiene Data'!$E$7,0,10*ROW('Hygiene Data'!E111))),'Data Summary'!DS117="Yes"),OFFSET('Hygiene Data'!$E$7,0,10*ROW('Hygiene Data'!E111)),NA())</f>
        <v>#N/A</v>
      </c>
      <c r="BE117" s="87" t="e">
        <f ca="true">+IF(AND(ISNUMBER(OFFSET('Hygiene Data'!$E$9,0,10*ROW('Hygiene Data'!E111))),'Data Summary'!DT117="Yes"),OFFSET('Hygiene Data'!$E$9,0,10*ROW('Hygiene Data'!E111)),NA())</f>
        <v>#N/A</v>
      </c>
      <c r="BF117" s="87" t="e">
        <f ca="true">+IF(AND(ISNUMBER(OFFSET('Hygiene Data'!$F$5,0,10*ROW('Hygiene Data'!F111))),'Data Summary'!DU117="Yes"),OFFSET('Hygiene Data'!$F$5,0,10*ROW('Hygiene Data'!F111)),NA())</f>
        <v>#N/A</v>
      </c>
      <c r="BG117" s="87" t="e">
        <f ca="true">+IF(AND(ISNUMBER(OFFSET('Hygiene Data'!$F$7,0,10*ROW('Hygiene Data'!F111))),'Data Summary'!DV117="Yes"),OFFSET('Hygiene Data'!$F$7,0,10*ROW('Hygiene Data'!F111)),NA())</f>
        <v>#N/A</v>
      </c>
      <c r="BH117" s="87" t="e">
        <f ca="true">+IF(AND(ISNUMBER(OFFSET('Hygiene Data'!$F$9,0,10*ROW('Hygiene Data'!F111))),'Data Summary'!DW117="Yes"),OFFSET('Hygiene Data'!$F$9,0,10*ROW('Hygiene Data'!F111)),NA())</f>
        <v>#N/A</v>
      </c>
      <c r="BI117" s="87" t="e">
        <f ca="true">+IF(AND(ISNUMBER(OFFSET('Hygiene Data'!$G$5,0,10*ROW('Hygiene Data'!G111))),'Data Summary'!DX117="Yes"),OFFSET('Hygiene Data'!$G$5,0,10*ROW('Hygiene Data'!G111)),NA())</f>
        <v>#N/A</v>
      </c>
      <c r="BJ117" s="87" t="e">
        <f ca="true">+IF(AND(ISNUMBER(OFFSET('Hygiene Data'!$G$7,0,10*ROW('Hygiene Data'!G111))),'Data Summary'!DY117="Yes"),OFFSET('Hygiene Data'!$G$7,0,10*ROW('Hygiene Data'!G111)),NA())</f>
        <v>#N/A</v>
      </c>
      <c r="BK117" s="87" t="e">
        <f ca="true">+IF(AND(ISNUMBER(OFFSET('Hygiene Data'!$G$9,0,10*ROW('Hygiene Data'!G111))),'Data Summary'!DZ117="Yes"),OFFSET('Hygiene Data'!$G$9,0,10*ROW('Hygiene Data'!G111)),NA())</f>
        <v>#N/A</v>
      </c>
      <c r="BL117" s="87" t="e">
        <f ca="true">+IF(AND(ISNUMBER(OFFSET('Hygiene Data'!$H$5,0,10*ROW('Hygiene Data'!H111))),'Data Summary'!EA117="Yes"),OFFSET('Hygiene Data'!$H$5,0,10*ROW('Hygiene Data'!H111)),NA())</f>
        <v>#N/A</v>
      </c>
      <c r="BM117" s="87" t="e">
        <f ca="true">+IF(AND(ISNUMBER(OFFSET('Hygiene Data'!$H$7,0,10*ROW('Hygiene Data'!H111))),'Data Summary'!EB117="Yes"),OFFSET('Hygiene Data'!$H$7,0,10*ROW('Hygiene Data'!H111)),NA())</f>
        <v>#N/A</v>
      </c>
      <c r="BN117" s="87" t="e">
        <f ca="true">+IF(AND(ISNUMBER(OFFSET('Hygiene Data'!$H$9,0,10*ROW('Hygiene Data'!H111))),'Data Summary'!EC117="Yes"),OFFSET('Hygiene Data'!$H$9,0,10*ROW('Hygiene Data'!H111)),NA())</f>
        <v>#N/A</v>
      </c>
      <c r="BO117" s="87" t="e">
        <f ca="true">+IF(AND(ISNUMBER(OFFSET('Hygiene Data'!$I$5,0,10*ROW('Hygiene Data'!I111))),'Data Summary'!ED117="Yes"),OFFSET('Hygiene Data'!$I$5,0,10*ROW('Hygiene Data'!I111)),NA())</f>
        <v>#N/A</v>
      </c>
      <c r="BP117" s="87" t="e">
        <f ca="true">+IF(AND(ISNUMBER(OFFSET('Hygiene Data'!$I$7,0,10*ROW('Hygiene Data'!I111))),'Data Summary'!EE117="Yes"),OFFSET('Hygiene Data'!$I$7,0,10*ROW('Hygiene Data'!I111)),NA())</f>
        <v>#N/A</v>
      </c>
      <c r="BQ117" s="87" t="e">
        <f ca="true">+IF(AND(ISNUMBER(OFFSET('Hygiene Data'!$I$9,0,10*ROW('Hygiene Data'!I111))),'Data Summary'!EF117="Yes"),OFFSET('Hygiene Data'!$I$9,0,10*ROW('Hygiene Data'!I111)),NA())</f>
        <v>#N/A</v>
      </c>
    </row>
    <row xmlns:x14ac="http://schemas.microsoft.com/office/spreadsheetml/2009/9/ac" r="118" x14ac:dyDescent="0.2">
      <c r="A118" s="319" t="e">
        <f ca="true">+RIGHT('Data Summary'!A118,LEN('Data Summary'!A118)-9)</f>
        <v>#VALUE!</v>
      </c>
      <c r="B118" s="32" t="str">
        <f ca="true">+IF(ISTEXT('Data Summary'!B118),'Data Summary'!B118,"")</f>
        <v/>
      </c>
      <c r="C118" s="318" t="e">
        <f ca="true">+VALUE('Data Summary'!C118)</f>
        <v>#VALUE!</v>
      </c>
      <c r="D118" s="85" t="e">
        <f ca="true">+IF(AND(ISNUMBER(OFFSET('Water Data'!$D$4,0,10*ROW('Water Data'!D112))),'Data Summary'!BS118="Yes"),100-OFFSET('Water Data'!$D$4,0,10*ROW('Water Data'!D112)),NA())</f>
        <v>#N/A</v>
      </c>
      <c r="E118" s="85" t="e">
        <f ca="true">+IF(AND(ISNUMBER(OFFSET('Water Data'!$D$6,0,10*ROW('Water Data'!D112))),'Data Summary'!BT118="Yes"),OFFSET('Water Data'!$D$6,0,10*ROW('Water Data'!D112)),NA())</f>
        <v>#N/A</v>
      </c>
      <c r="F118" s="85" t="e">
        <f ca="true">+IF(AND(ISNUMBER(OFFSET('Water Data'!$D$9,0,10*ROW('Water Data'!D112))),'Data Summary'!BU118="Yes"),OFFSET('Water Data'!$D$9,0,10*ROW('Water Data'!D112)),NA())</f>
        <v>#N/A</v>
      </c>
      <c r="G118" s="85" t="e">
        <f ca="true">+IF(AND(ISNUMBER(OFFSET('Water Data'!$E$4,0,10*ROW('Water Data'!E112))),'Data Summary'!BV118="Yes"),100-OFFSET('Water Data'!$E$4,0,10*ROW('Water Data'!E112)),NA())</f>
        <v>#N/A</v>
      </c>
      <c r="H118" s="85" t="e">
        <f ca="true">+IF(AND(ISNUMBER(OFFSET('Water Data'!$E$6,0,10*ROW('Water Data'!E112))),'Data Summary'!BW118="Yes"),OFFSET('Water Data'!$E$6,0,10*ROW('Water Data'!E112)),NA())</f>
        <v>#N/A</v>
      </c>
      <c r="I118" s="85" t="e">
        <f ca="true">+IF(AND(ISNUMBER(OFFSET('Water Data'!$E$9,0,10*ROW('Water Data'!E112))),'Data Summary'!BX118="Yes"),OFFSET('Water Data'!$E$9,0,10*ROW('Water Data'!E112)),NA())</f>
        <v>#N/A</v>
      </c>
      <c r="J118" s="85" t="e">
        <f ca="true">+IF(AND(ISNUMBER(OFFSET('Water Data'!$F$4,0,10*ROW('Water Data'!F112))),'Data Summary'!BY118="Yes"),100-OFFSET('Water Data'!$F$4,0,10*ROW('Water Data'!F112)),NA())</f>
        <v>#N/A</v>
      </c>
      <c r="K118" s="85" t="e">
        <f ca="true">+IF(AND(ISNUMBER(OFFSET('Water Data'!$F$6,0,10*ROW('Water Data'!F112))),'Data Summary'!BZ118="Yes"),OFFSET('Water Data'!$F$6,0,10*ROW('Water Data'!F112)),NA())</f>
        <v>#N/A</v>
      </c>
      <c r="L118" s="85" t="e">
        <f ca="true">+IF(AND(ISNUMBER(OFFSET('Water Data'!$F$9,0,10*ROW('Water Data'!F112))),'Data Summary'!CA118="Yes"),OFFSET('Water Data'!$F$9,0,10*ROW('Water Data'!F112)),NA())</f>
        <v>#N/A</v>
      </c>
      <c r="M118" s="85" t="e">
        <f ca="true">+IF(AND(ISNUMBER(OFFSET('Water Data'!$G$4,0,10*ROW('Water Data'!G112))),'Data Summary'!CB118="Yes"),100-OFFSET('Water Data'!$G$4,0,10*ROW('Water Data'!G112)),NA())</f>
        <v>#N/A</v>
      </c>
      <c r="N118" s="85" t="e">
        <f ca="true">+IF(AND(ISNUMBER(OFFSET('Water Data'!$G$6,0,10*ROW('Water Data'!G112))),'Data Summary'!CC118="Yes"),OFFSET('Water Data'!$G$6,0,10*ROW('Water Data'!G112)),NA())</f>
        <v>#N/A</v>
      </c>
      <c r="O118" s="85" t="e">
        <f ca="true">+IF(AND(ISNUMBER(OFFSET('Water Data'!$G$9,0,10*ROW('Water Data'!G112))),'Data Summary'!CD118="Yes"),OFFSET('Water Data'!$G$9,0,10*ROW('Water Data'!G112)),NA())</f>
        <v>#N/A</v>
      </c>
      <c r="P118" s="85" t="e">
        <f ca="true">+IF(AND(ISNUMBER(OFFSET('Water Data'!$H$4,0,10*ROW('Water Data'!H112))),'Data Summary'!CE118="Yes"),100-OFFSET('Water Data'!$H$4,0,10*ROW('Water Data'!H112)),NA())</f>
        <v>#N/A</v>
      </c>
      <c r="Q118" s="85" t="e">
        <f ca="true">+IF(AND(ISNUMBER(OFFSET('Water Data'!$H$6,0,10*ROW('Water Data'!H112))),'Data Summary'!CF118="Yes"),OFFSET('Water Data'!$H$6,0,10*ROW('Water Data'!H112)),NA())</f>
        <v>#N/A</v>
      </c>
      <c r="R118" s="85" t="e">
        <f ca="true">+IF(AND(ISNUMBER(OFFSET('Water Data'!$H$9,0,10*ROW('Water Data'!H112))),'Data Summary'!CG118="Yes"),OFFSET('Water Data'!$H$9,0,10*ROW('Water Data'!H112)),NA())</f>
        <v>#N/A</v>
      </c>
      <c r="S118" s="85" t="e">
        <f ca="true">+IF(AND(ISNUMBER(OFFSET('Water Data'!$I$4,0,10*ROW('Water Data'!I112))),'Data Summary'!CH118="Yes"),100-OFFSET('Water Data'!$I$4,0,10*ROW('Water Data'!I112)),NA())</f>
        <v>#N/A</v>
      </c>
      <c r="T118" s="85" t="e">
        <f ca="true">+IF(AND(ISNUMBER(OFFSET('Water Data'!$I$6,0,10*ROW('Water Data'!I112))),'Data Summary'!CI118="Yes"),OFFSET('Water Data'!$I$6,0,10*ROW('Water Data'!I112)),NA())</f>
        <v>#N/A</v>
      </c>
      <c r="U118" s="85" t="e">
        <f ca="true">+IF(AND(ISNUMBER(OFFSET('Water Data'!$I$9,0,10*ROW('Water Data'!I112))),'Data Summary'!CJ118="Yes"),OFFSET('Water Data'!$I$9,0,10*ROW('Water Data'!I112)),NA())</f>
        <v>#N/A</v>
      </c>
      <c r="V118" s="86" t="e">
        <f ca="true">+IF(AND(ISNUMBER(OFFSET('Sanitation Data'!$D$4,0,10*ROW('Sanitation Data'!D112))),'Data Summary'!CK118="Yes"),100-OFFSET('Sanitation Data'!$D$4,0,10*ROW('Sanitation Data'!D112)),NA())</f>
        <v>#N/A</v>
      </c>
      <c r="W118" s="86" t="e">
        <f ca="true">+IF(AND(ISNUMBER(OFFSET('Sanitation Data'!$D$6,0,10*ROW('Sanitation Data'!D112))),'Data Summary'!CL118="Yes"),OFFSET('Sanitation Data'!$D$6,0,10*ROW('Sanitation Data'!D112)),NA())</f>
        <v>#N/A</v>
      </c>
      <c r="X118" s="86" t="e">
        <f ca="true">+IF(AND(ISNUMBER(OFFSET('Sanitation Data'!$D$10,0,10*ROW('Sanitation Data'!D112))),'Data Summary'!CM118="Yes"),OFFSET('Sanitation Data'!$D$10,0,10*ROW('Sanitation Data'!D112)),NA())</f>
        <v>#N/A</v>
      </c>
      <c r="Y118" s="86" t="e">
        <f ca="true">+IF(AND(ISNUMBER(OFFSET('Sanitation Data'!$D$11,0,10*ROW('Sanitation Data'!D112))),'Data Summary'!CN118="Yes"),OFFSET('Sanitation Data'!$D$11,0,10*ROW('Sanitation Data'!D112)),NA())</f>
        <v>#N/A</v>
      </c>
      <c r="Z118" s="86" t="e">
        <f ca="true">+IF(AND(ISNUMBER(OFFSET('Sanitation Data'!$D$12,0,10*ROW('Sanitation Data'!D112))),'Data Summary'!CO118="Yes"),OFFSET('Sanitation Data'!$D$12,0,10*ROW('Sanitation Data'!D112)),NA())</f>
        <v>#N/A</v>
      </c>
      <c r="AA118" s="86" t="e">
        <f ca="true">+IF(AND(ISNUMBER(OFFSET('Sanitation Data'!$E$4,0,10*ROW('Sanitation Data'!E112))),'Data Summary'!CP118="Yes"),100-OFFSET('Sanitation Data'!$E$4,0,10*ROW('Sanitation Data'!E112)),NA())</f>
        <v>#N/A</v>
      </c>
      <c r="AB118" s="86" t="e">
        <f ca="true">+IF(AND(ISNUMBER(OFFSET('Sanitation Data'!$E$6,0,10*ROW('Sanitation Data'!E112))),'Data Summary'!CQ118="Yes"),OFFSET('Sanitation Data'!$E$6,0,10*ROW('Sanitation Data'!E112)),NA())</f>
        <v>#N/A</v>
      </c>
      <c r="AC118" s="86" t="e">
        <f ca="true">+IF(AND(ISNUMBER(OFFSET('Sanitation Data'!$E$10,0,10*ROW('Sanitation Data'!E112))),'Data Summary'!CR118="Yes"),OFFSET('Sanitation Data'!$E$10,0,10*ROW('Sanitation Data'!E112)),NA())</f>
        <v>#N/A</v>
      </c>
      <c r="AD118" s="86" t="e">
        <f ca="true">+IF(AND(ISNUMBER(OFFSET('Sanitation Data'!$E$11,0,10*ROW('Sanitation Data'!E112))),'Data Summary'!CS118="Yes"),OFFSET('Sanitation Data'!$E$11,0,10*ROW('Sanitation Data'!E112)),NA())</f>
        <v>#N/A</v>
      </c>
      <c r="AE118" s="86" t="e">
        <f ca="true">+IF(AND(ISNUMBER(OFFSET('Sanitation Data'!$E$12,0,10*ROW('Sanitation Data'!E112))),'Data Summary'!CT118="Yes"),OFFSET('Sanitation Data'!$E$12,0,10*ROW('Sanitation Data'!E112)),NA())</f>
        <v>#N/A</v>
      </c>
      <c r="AF118" s="86" t="e">
        <f ca="true">+IF(AND(ISNUMBER(OFFSET('Sanitation Data'!$F$4,0,10*ROW('Sanitation Data'!F112))),'Data Summary'!CU118="Yes"),100-OFFSET('Sanitation Data'!$F$4,0,10*ROW('Sanitation Data'!F112)),NA())</f>
        <v>#N/A</v>
      </c>
      <c r="AG118" s="86" t="e">
        <f ca="true">+IF(AND(ISNUMBER(OFFSET('Sanitation Data'!$F$6,0,10*ROW('Sanitation Data'!F112))),'Data Summary'!CV118="Yes"),OFFSET('Sanitation Data'!$F$6,0,10*ROW('Sanitation Data'!F112)),NA())</f>
        <v>#N/A</v>
      </c>
      <c r="AH118" s="86" t="e">
        <f ca="true">+IF(AND(ISNUMBER(OFFSET('Sanitation Data'!$F$10,0,10*ROW('Sanitation Data'!F112))),'Data Summary'!CW118="Yes"),OFFSET('Sanitation Data'!$F$10,0,10*ROW('Sanitation Data'!F112)),NA())</f>
        <v>#N/A</v>
      </c>
      <c r="AI118" s="86" t="e">
        <f ca="true">+IF(AND(ISNUMBER(OFFSET('Sanitation Data'!$F$11,0,10*ROW('Sanitation Data'!F112))),'Data Summary'!CX118="Yes"),OFFSET('Sanitation Data'!$F$11,0,10*ROW('Sanitation Data'!F112)),NA())</f>
        <v>#N/A</v>
      </c>
      <c r="AJ118" s="86" t="e">
        <f ca="true">+IF(AND(ISNUMBER(OFFSET('Sanitation Data'!$F$12,0,10*ROW('Sanitation Data'!F112))),'Data Summary'!CY118="Yes"),OFFSET('Sanitation Data'!$F$12,0,10*ROW('Sanitation Data'!F112)),NA())</f>
        <v>#N/A</v>
      </c>
      <c r="AK118" s="86" t="e">
        <f ca="true">+IF(AND(ISNUMBER(OFFSET('Sanitation Data'!$G$4,0,10*ROW('Sanitation Data'!G112))),'Data Summary'!CZ118="Yes"),100-OFFSET('Sanitation Data'!$G$4,0,10*ROW('Sanitation Data'!G112)),NA())</f>
        <v>#N/A</v>
      </c>
      <c r="AL118" s="86" t="e">
        <f ca="true">+IF(AND(ISNUMBER(OFFSET('Sanitation Data'!$G$6,0,10*ROW('Sanitation Data'!G112))),'Data Summary'!DA118="Yes"),OFFSET('Sanitation Data'!$G$6,0,10*ROW('Sanitation Data'!G112)),NA())</f>
        <v>#N/A</v>
      </c>
      <c r="AM118" s="86" t="e">
        <f ca="true">+IF(AND(ISNUMBER(OFFSET('Sanitation Data'!$G$10,0,10*ROW('Sanitation Data'!G112))),'Data Summary'!DB118="Yes"),OFFSET('Sanitation Data'!$G$10,0,10*ROW('Sanitation Data'!G112)),NA())</f>
        <v>#N/A</v>
      </c>
      <c r="AN118" s="86" t="e">
        <f ca="true">+IF(AND(ISNUMBER(OFFSET('Sanitation Data'!$G$11,0,10*ROW('Sanitation Data'!G112))),'Data Summary'!DC118="Yes"),OFFSET('Sanitation Data'!$G$11,0,10*ROW('Sanitation Data'!G112)),NA())</f>
        <v>#N/A</v>
      </c>
      <c r="AO118" s="86" t="e">
        <f ca="true">+IF(AND(ISNUMBER(OFFSET('Sanitation Data'!$G$12,0,10*ROW('Sanitation Data'!G112))),'Data Summary'!DD118="Yes"),OFFSET('Sanitation Data'!$G$12,0,10*ROW('Sanitation Data'!G112)),NA())</f>
        <v>#N/A</v>
      </c>
      <c r="AP118" s="86" t="e">
        <f ca="true">+IF(AND(ISNUMBER(OFFSET('Sanitation Data'!$H$4,0,10*ROW('Sanitation Data'!H112))),'Data Summary'!DE118="Yes"),100-OFFSET('Sanitation Data'!$H$4,0,10*ROW('Sanitation Data'!H112)),NA())</f>
        <v>#N/A</v>
      </c>
      <c r="AQ118" s="86" t="e">
        <f ca="true">+IF(AND(ISNUMBER(OFFSET('Sanitation Data'!$H$6,0,10*ROW('Sanitation Data'!H112))),'Data Summary'!DF118="Yes"),OFFSET('Sanitation Data'!$H$6,0,10*ROW('Sanitation Data'!H112)),NA())</f>
        <v>#N/A</v>
      </c>
      <c r="AR118" s="86" t="e">
        <f ca="true">+IF(AND(ISNUMBER(OFFSET('Sanitation Data'!$H$10,0,10*ROW('Sanitation Data'!H112))),'Data Summary'!DG118="Yes"),OFFSET('Sanitation Data'!$H$10,0,10*ROW('Sanitation Data'!H112)),NA())</f>
        <v>#N/A</v>
      </c>
      <c r="AS118" s="86" t="e">
        <f ca="true">+IF(AND(ISNUMBER(OFFSET('Sanitation Data'!$H$11,0,10*ROW('Sanitation Data'!H112))),'Data Summary'!DH118="Yes"),OFFSET('Sanitation Data'!$H$11,0,10*ROW('Sanitation Data'!H112)),NA())</f>
        <v>#N/A</v>
      </c>
      <c r="AT118" s="86" t="e">
        <f ca="true">+IF(AND(ISNUMBER(OFFSET('Sanitation Data'!$H$12,0,10*ROW('Sanitation Data'!H112))),'Data Summary'!DI118="Yes"),OFFSET('Sanitation Data'!$H$12,0,10*ROW('Sanitation Data'!H112)),NA())</f>
        <v>#N/A</v>
      </c>
      <c r="AU118" s="86" t="e">
        <f ca="true">+IF(AND(ISNUMBER(OFFSET('Sanitation Data'!$I$4,0,10*ROW('Sanitation Data'!I112))),'Data Summary'!DJ118="Yes"),100-OFFSET('Sanitation Data'!$I$4,0,10*ROW('Sanitation Data'!I112)),NA())</f>
        <v>#N/A</v>
      </c>
      <c r="AV118" s="86" t="e">
        <f ca="true">+IF(AND(ISNUMBER(OFFSET('Sanitation Data'!$I$6,0,10*ROW('Sanitation Data'!I112))),'Data Summary'!DK118="Yes"),OFFSET('Sanitation Data'!$I$6,0,10*ROW('Sanitation Data'!I112)),NA())</f>
        <v>#N/A</v>
      </c>
      <c r="AW118" s="86" t="e">
        <f ca="true">+IF(AND(ISNUMBER(OFFSET('Sanitation Data'!$I$10,0,10*ROW('Sanitation Data'!I112))),'Data Summary'!DL118="Yes"),OFFSET('Sanitation Data'!$I$10,0,10*ROW('Sanitation Data'!I112)),NA())</f>
        <v>#N/A</v>
      </c>
      <c r="AX118" s="86" t="e">
        <f ca="true">+IF(AND(ISNUMBER(OFFSET('Sanitation Data'!$I$11,0,10*ROW('Sanitation Data'!I112))),'Data Summary'!DM118="Yes"),OFFSET('Sanitation Data'!$I$11,0,10*ROW('Sanitation Data'!I112)),NA())</f>
        <v>#N/A</v>
      </c>
      <c r="AY118" s="86" t="e">
        <f ca="true">+IF(AND(ISNUMBER(OFFSET('Sanitation Data'!$I$12,0,10*ROW('Sanitation Data'!I112))),'Data Summary'!DN118="Yes"),OFFSET('Sanitation Data'!$I$12,0,10*ROW('Sanitation Data'!I112)),NA())</f>
        <v>#N/A</v>
      </c>
      <c r="AZ118" s="87" t="e">
        <f ca="true">+IF(AND(ISNUMBER(OFFSET('Hygiene Data'!$D$5,0,10*ROW('Hygiene Data'!D112))),'Data Summary'!DO118="Yes"),OFFSET('Hygiene Data'!$D$5,0,10*ROW('Hygiene Data'!D112)),NA())</f>
        <v>#N/A</v>
      </c>
      <c r="BA118" s="87" t="e">
        <f ca="true">+IF(AND(ISNUMBER(OFFSET('Hygiene Data'!$D$7,0,10*ROW('Hygiene Data'!D112))),'Data Summary'!DP118="Yes"),OFFSET('Hygiene Data'!$D$7,0,10*ROW('Hygiene Data'!D112)),NA())</f>
        <v>#N/A</v>
      </c>
      <c r="BB118" s="87" t="e">
        <f ca="true">+IF(AND(ISNUMBER(OFFSET('Hygiene Data'!$D$9,0,10*ROW('Hygiene Data'!D112))),'Data Summary'!DQ118="Yes"),OFFSET('Hygiene Data'!$D$9,0,10*ROW('Hygiene Data'!D112)),NA())</f>
        <v>#N/A</v>
      </c>
      <c r="BC118" s="87" t="e">
        <f ca="true">+IF(AND(ISNUMBER(OFFSET('Hygiene Data'!$E$5,0,10*ROW('Hygiene Data'!E112))),'Data Summary'!DR118="Yes"),OFFSET('Hygiene Data'!$E$5,0,10*ROW('Hygiene Data'!E112)),NA())</f>
        <v>#N/A</v>
      </c>
      <c r="BD118" s="87" t="e">
        <f ca="true">+IF(AND(ISNUMBER(OFFSET('Hygiene Data'!$E$7,0,10*ROW('Hygiene Data'!E112))),'Data Summary'!DS118="Yes"),OFFSET('Hygiene Data'!$E$7,0,10*ROW('Hygiene Data'!E112)),NA())</f>
        <v>#N/A</v>
      </c>
      <c r="BE118" s="87" t="e">
        <f ca="true">+IF(AND(ISNUMBER(OFFSET('Hygiene Data'!$E$9,0,10*ROW('Hygiene Data'!E112))),'Data Summary'!DT118="Yes"),OFFSET('Hygiene Data'!$E$9,0,10*ROW('Hygiene Data'!E112)),NA())</f>
        <v>#N/A</v>
      </c>
      <c r="BF118" s="87" t="e">
        <f ca="true">+IF(AND(ISNUMBER(OFFSET('Hygiene Data'!$F$5,0,10*ROW('Hygiene Data'!F112))),'Data Summary'!DU118="Yes"),OFFSET('Hygiene Data'!$F$5,0,10*ROW('Hygiene Data'!F112)),NA())</f>
        <v>#N/A</v>
      </c>
      <c r="BG118" s="87" t="e">
        <f ca="true">+IF(AND(ISNUMBER(OFFSET('Hygiene Data'!$F$7,0,10*ROW('Hygiene Data'!F112))),'Data Summary'!DV118="Yes"),OFFSET('Hygiene Data'!$F$7,0,10*ROW('Hygiene Data'!F112)),NA())</f>
        <v>#N/A</v>
      </c>
      <c r="BH118" s="87" t="e">
        <f ca="true">+IF(AND(ISNUMBER(OFFSET('Hygiene Data'!$F$9,0,10*ROW('Hygiene Data'!F112))),'Data Summary'!DW118="Yes"),OFFSET('Hygiene Data'!$F$9,0,10*ROW('Hygiene Data'!F112)),NA())</f>
        <v>#N/A</v>
      </c>
      <c r="BI118" s="87" t="e">
        <f ca="true">+IF(AND(ISNUMBER(OFFSET('Hygiene Data'!$G$5,0,10*ROW('Hygiene Data'!G112))),'Data Summary'!DX118="Yes"),OFFSET('Hygiene Data'!$G$5,0,10*ROW('Hygiene Data'!G112)),NA())</f>
        <v>#N/A</v>
      </c>
      <c r="BJ118" s="87" t="e">
        <f ca="true">+IF(AND(ISNUMBER(OFFSET('Hygiene Data'!$G$7,0,10*ROW('Hygiene Data'!G112))),'Data Summary'!DY118="Yes"),OFFSET('Hygiene Data'!$G$7,0,10*ROW('Hygiene Data'!G112)),NA())</f>
        <v>#N/A</v>
      </c>
      <c r="BK118" s="87" t="e">
        <f ca="true">+IF(AND(ISNUMBER(OFFSET('Hygiene Data'!$G$9,0,10*ROW('Hygiene Data'!G112))),'Data Summary'!DZ118="Yes"),OFFSET('Hygiene Data'!$G$9,0,10*ROW('Hygiene Data'!G112)),NA())</f>
        <v>#N/A</v>
      </c>
      <c r="BL118" s="87" t="e">
        <f ca="true">+IF(AND(ISNUMBER(OFFSET('Hygiene Data'!$H$5,0,10*ROW('Hygiene Data'!H112))),'Data Summary'!EA118="Yes"),OFFSET('Hygiene Data'!$H$5,0,10*ROW('Hygiene Data'!H112)),NA())</f>
        <v>#N/A</v>
      </c>
      <c r="BM118" s="87" t="e">
        <f ca="true">+IF(AND(ISNUMBER(OFFSET('Hygiene Data'!$H$7,0,10*ROW('Hygiene Data'!H112))),'Data Summary'!EB118="Yes"),OFFSET('Hygiene Data'!$H$7,0,10*ROW('Hygiene Data'!H112)),NA())</f>
        <v>#N/A</v>
      </c>
      <c r="BN118" s="87" t="e">
        <f ca="true">+IF(AND(ISNUMBER(OFFSET('Hygiene Data'!$H$9,0,10*ROW('Hygiene Data'!H112))),'Data Summary'!EC118="Yes"),OFFSET('Hygiene Data'!$H$9,0,10*ROW('Hygiene Data'!H112)),NA())</f>
        <v>#N/A</v>
      </c>
      <c r="BO118" s="87" t="e">
        <f ca="true">+IF(AND(ISNUMBER(OFFSET('Hygiene Data'!$I$5,0,10*ROW('Hygiene Data'!I112))),'Data Summary'!ED118="Yes"),OFFSET('Hygiene Data'!$I$5,0,10*ROW('Hygiene Data'!I112)),NA())</f>
        <v>#N/A</v>
      </c>
      <c r="BP118" s="87" t="e">
        <f ca="true">+IF(AND(ISNUMBER(OFFSET('Hygiene Data'!$I$7,0,10*ROW('Hygiene Data'!I112))),'Data Summary'!EE118="Yes"),OFFSET('Hygiene Data'!$I$7,0,10*ROW('Hygiene Data'!I112)),NA())</f>
        <v>#N/A</v>
      </c>
      <c r="BQ118" s="87" t="e">
        <f ca="true">+IF(AND(ISNUMBER(OFFSET('Hygiene Data'!$I$9,0,10*ROW('Hygiene Data'!I112))),'Data Summary'!EF118="Yes"),OFFSET('Hygiene Data'!$I$9,0,10*ROW('Hygiene Data'!I112)),NA())</f>
        <v>#N/A</v>
      </c>
    </row>
    <row xmlns:x14ac="http://schemas.microsoft.com/office/spreadsheetml/2009/9/ac" r="119" x14ac:dyDescent="0.2">
      <c r="A119" s="319" t="e">
        <f ca="true">+RIGHT('Data Summary'!A119,LEN('Data Summary'!A119)-9)</f>
        <v>#VALUE!</v>
      </c>
      <c r="B119" s="32" t="str">
        <f ca="true">+IF(ISTEXT('Data Summary'!B119),'Data Summary'!B119,"")</f>
        <v/>
      </c>
      <c r="C119" s="318" t="e">
        <f ca="true">+VALUE('Data Summary'!C119)</f>
        <v>#VALUE!</v>
      </c>
      <c r="D119" s="85" t="e">
        <f ca="true">+IF(AND(ISNUMBER(OFFSET('Water Data'!$D$4,0,10*ROW('Water Data'!D113))),'Data Summary'!BS119="Yes"),100-OFFSET('Water Data'!$D$4,0,10*ROW('Water Data'!D113)),NA())</f>
        <v>#N/A</v>
      </c>
      <c r="E119" s="85" t="e">
        <f ca="true">+IF(AND(ISNUMBER(OFFSET('Water Data'!$D$6,0,10*ROW('Water Data'!D113))),'Data Summary'!BT119="Yes"),OFFSET('Water Data'!$D$6,0,10*ROW('Water Data'!D113)),NA())</f>
        <v>#N/A</v>
      </c>
      <c r="F119" s="85" t="e">
        <f ca="true">+IF(AND(ISNUMBER(OFFSET('Water Data'!$D$9,0,10*ROW('Water Data'!D113))),'Data Summary'!BU119="Yes"),OFFSET('Water Data'!$D$9,0,10*ROW('Water Data'!D113)),NA())</f>
        <v>#N/A</v>
      </c>
      <c r="G119" s="85" t="e">
        <f ca="true">+IF(AND(ISNUMBER(OFFSET('Water Data'!$E$4,0,10*ROW('Water Data'!E113))),'Data Summary'!BV119="Yes"),100-OFFSET('Water Data'!$E$4,0,10*ROW('Water Data'!E113)),NA())</f>
        <v>#N/A</v>
      </c>
      <c r="H119" s="85" t="e">
        <f ca="true">+IF(AND(ISNUMBER(OFFSET('Water Data'!$E$6,0,10*ROW('Water Data'!E113))),'Data Summary'!BW119="Yes"),OFFSET('Water Data'!$E$6,0,10*ROW('Water Data'!E113)),NA())</f>
        <v>#N/A</v>
      </c>
      <c r="I119" s="85" t="e">
        <f ca="true">+IF(AND(ISNUMBER(OFFSET('Water Data'!$E$9,0,10*ROW('Water Data'!E113))),'Data Summary'!BX119="Yes"),OFFSET('Water Data'!$E$9,0,10*ROW('Water Data'!E113)),NA())</f>
        <v>#N/A</v>
      </c>
      <c r="J119" s="85" t="e">
        <f ca="true">+IF(AND(ISNUMBER(OFFSET('Water Data'!$F$4,0,10*ROW('Water Data'!F113))),'Data Summary'!BY119="Yes"),100-OFFSET('Water Data'!$F$4,0,10*ROW('Water Data'!F113)),NA())</f>
        <v>#N/A</v>
      </c>
      <c r="K119" s="85" t="e">
        <f ca="true">+IF(AND(ISNUMBER(OFFSET('Water Data'!$F$6,0,10*ROW('Water Data'!F113))),'Data Summary'!BZ119="Yes"),OFFSET('Water Data'!$F$6,0,10*ROW('Water Data'!F113)),NA())</f>
        <v>#N/A</v>
      </c>
      <c r="L119" s="85" t="e">
        <f ca="true">+IF(AND(ISNUMBER(OFFSET('Water Data'!$F$9,0,10*ROW('Water Data'!F113))),'Data Summary'!CA119="Yes"),OFFSET('Water Data'!$F$9,0,10*ROW('Water Data'!F113)),NA())</f>
        <v>#N/A</v>
      </c>
      <c r="M119" s="85" t="e">
        <f ca="true">+IF(AND(ISNUMBER(OFFSET('Water Data'!$G$4,0,10*ROW('Water Data'!G113))),'Data Summary'!CB119="Yes"),100-OFFSET('Water Data'!$G$4,0,10*ROW('Water Data'!G113)),NA())</f>
        <v>#N/A</v>
      </c>
      <c r="N119" s="85" t="e">
        <f ca="true">+IF(AND(ISNUMBER(OFFSET('Water Data'!$G$6,0,10*ROW('Water Data'!G113))),'Data Summary'!CC119="Yes"),OFFSET('Water Data'!$G$6,0,10*ROW('Water Data'!G113)),NA())</f>
        <v>#N/A</v>
      </c>
      <c r="O119" s="85" t="e">
        <f ca="true">+IF(AND(ISNUMBER(OFFSET('Water Data'!$G$9,0,10*ROW('Water Data'!G113))),'Data Summary'!CD119="Yes"),OFFSET('Water Data'!$G$9,0,10*ROW('Water Data'!G113)),NA())</f>
        <v>#N/A</v>
      </c>
      <c r="P119" s="85" t="e">
        <f ca="true">+IF(AND(ISNUMBER(OFFSET('Water Data'!$H$4,0,10*ROW('Water Data'!H113))),'Data Summary'!CE119="Yes"),100-OFFSET('Water Data'!$H$4,0,10*ROW('Water Data'!H113)),NA())</f>
        <v>#N/A</v>
      </c>
      <c r="Q119" s="85" t="e">
        <f ca="true">+IF(AND(ISNUMBER(OFFSET('Water Data'!$H$6,0,10*ROW('Water Data'!H113))),'Data Summary'!CF119="Yes"),OFFSET('Water Data'!$H$6,0,10*ROW('Water Data'!H113)),NA())</f>
        <v>#N/A</v>
      </c>
      <c r="R119" s="85" t="e">
        <f ca="true">+IF(AND(ISNUMBER(OFFSET('Water Data'!$H$9,0,10*ROW('Water Data'!H113))),'Data Summary'!CG119="Yes"),OFFSET('Water Data'!$H$9,0,10*ROW('Water Data'!H113)),NA())</f>
        <v>#N/A</v>
      </c>
      <c r="S119" s="85" t="e">
        <f ca="true">+IF(AND(ISNUMBER(OFFSET('Water Data'!$I$4,0,10*ROW('Water Data'!I113))),'Data Summary'!CH119="Yes"),100-OFFSET('Water Data'!$I$4,0,10*ROW('Water Data'!I113)),NA())</f>
        <v>#N/A</v>
      </c>
      <c r="T119" s="85" t="e">
        <f ca="true">+IF(AND(ISNUMBER(OFFSET('Water Data'!$I$6,0,10*ROW('Water Data'!I113))),'Data Summary'!CI119="Yes"),OFFSET('Water Data'!$I$6,0,10*ROW('Water Data'!I113)),NA())</f>
        <v>#N/A</v>
      </c>
      <c r="U119" s="85" t="e">
        <f ca="true">+IF(AND(ISNUMBER(OFFSET('Water Data'!$I$9,0,10*ROW('Water Data'!I113))),'Data Summary'!CJ119="Yes"),OFFSET('Water Data'!$I$9,0,10*ROW('Water Data'!I113)),NA())</f>
        <v>#N/A</v>
      </c>
      <c r="V119" s="86" t="e">
        <f ca="true">+IF(AND(ISNUMBER(OFFSET('Sanitation Data'!$D$4,0,10*ROW('Sanitation Data'!D113))),'Data Summary'!CK119="Yes"),100-OFFSET('Sanitation Data'!$D$4,0,10*ROW('Sanitation Data'!D113)),NA())</f>
        <v>#N/A</v>
      </c>
      <c r="W119" s="86" t="e">
        <f ca="true">+IF(AND(ISNUMBER(OFFSET('Sanitation Data'!$D$6,0,10*ROW('Sanitation Data'!D113))),'Data Summary'!CL119="Yes"),OFFSET('Sanitation Data'!$D$6,0,10*ROW('Sanitation Data'!D113)),NA())</f>
        <v>#N/A</v>
      </c>
      <c r="X119" s="86" t="e">
        <f ca="true">+IF(AND(ISNUMBER(OFFSET('Sanitation Data'!$D$10,0,10*ROW('Sanitation Data'!D113))),'Data Summary'!CM119="Yes"),OFFSET('Sanitation Data'!$D$10,0,10*ROW('Sanitation Data'!D113)),NA())</f>
        <v>#N/A</v>
      </c>
      <c r="Y119" s="86" t="e">
        <f ca="true">+IF(AND(ISNUMBER(OFFSET('Sanitation Data'!$D$11,0,10*ROW('Sanitation Data'!D113))),'Data Summary'!CN119="Yes"),OFFSET('Sanitation Data'!$D$11,0,10*ROW('Sanitation Data'!D113)),NA())</f>
        <v>#N/A</v>
      </c>
      <c r="Z119" s="86" t="e">
        <f ca="true">+IF(AND(ISNUMBER(OFFSET('Sanitation Data'!$D$12,0,10*ROW('Sanitation Data'!D113))),'Data Summary'!CO119="Yes"),OFFSET('Sanitation Data'!$D$12,0,10*ROW('Sanitation Data'!D113)),NA())</f>
        <v>#N/A</v>
      </c>
      <c r="AA119" s="86" t="e">
        <f ca="true">+IF(AND(ISNUMBER(OFFSET('Sanitation Data'!$E$4,0,10*ROW('Sanitation Data'!E113))),'Data Summary'!CP119="Yes"),100-OFFSET('Sanitation Data'!$E$4,0,10*ROW('Sanitation Data'!E113)),NA())</f>
        <v>#N/A</v>
      </c>
      <c r="AB119" s="86" t="e">
        <f ca="true">+IF(AND(ISNUMBER(OFFSET('Sanitation Data'!$E$6,0,10*ROW('Sanitation Data'!E113))),'Data Summary'!CQ119="Yes"),OFFSET('Sanitation Data'!$E$6,0,10*ROW('Sanitation Data'!E113)),NA())</f>
        <v>#N/A</v>
      </c>
      <c r="AC119" s="86" t="e">
        <f ca="true">+IF(AND(ISNUMBER(OFFSET('Sanitation Data'!$E$10,0,10*ROW('Sanitation Data'!E113))),'Data Summary'!CR119="Yes"),OFFSET('Sanitation Data'!$E$10,0,10*ROW('Sanitation Data'!E113)),NA())</f>
        <v>#N/A</v>
      </c>
      <c r="AD119" s="86" t="e">
        <f ca="true">+IF(AND(ISNUMBER(OFFSET('Sanitation Data'!$E$11,0,10*ROW('Sanitation Data'!E113))),'Data Summary'!CS119="Yes"),OFFSET('Sanitation Data'!$E$11,0,10*ROW('Sanitation Data'!E113)),NA())</f>
        <v>#N/A</v>
      </c>
      <c r="AE119" s="86" t="e">
        <f ca="true">+IF(AND(ISNUMBER(OFFSET('Sanitation Data'!$E$12,0,10*ROW('Sanitation Data'!E113))),'Data Summary'!CT119="Yes"),OFFSET('Sanitation Data'!$E$12,0,10*ROW('Sanitation Data'!E113)),NA())</f>
        <v>#N/A</v>
      </c>
      <c r="AF119" s="86" t="e">
        <f ca="true">+IF(AND(ISNUMBER(OFFSET('Sanitation Data'!$F$4,0,10*ROW('Sanitation Data'!F113))),'Data Summary'!CU119="Yes"),100-OFFSET('Sanitation Data'!$F$4,0,10*ROW('Sanitation Data'!F113)),NA())</f>
        <v>#N/A</v>
      </c>
      <c r="AG119" s="86" t="e">
        <f ca="true">+IF(AND(ISNUMBER(OFFSET('Sanitation Data'!$F$6,0,10*ROW('Sanitation Data'!F113))),'Data Summary'!CV119="Yes"),OFFSET('Sanitation Data'!$F$6,0,10*ROW('Sanitation Data'!F113)),NA())</f>
        <v>#N/A</v>
      </c>
      <c r="AH119" s="86" t="e">
        <f ca="true">+IF(AND(ISNUMBER(OFFSET('Sanitation Data'!$F$10,0,10*ROW('Sanitation Data'!F113))),'Data Summary'!CW119="Yes"),OFFSET('Sanitation Data'!$F$10,0,10*ROW('Sanitation Data'!F113)),NA())</f>
        <v>#N/A</v>
      </c>
      <c r="AI119" s="86" t="e">
        <f ca="true">+IF(AND(ISNUMBER(OFFSET('Sanitation Data'!$F$11,0,10*ROW('Sanitation Data'!F113))),'Data Summary'!CX119="Yes"),OFFSET('Sanitation Data'!$F$11,0,10*ROW('Sanitation Data'!F113)),NA())</f>
        <v>#N/A</v>
      </c>
      <c r="AJ119" s="86" t="e">
        <f ca="true">+IF(AND(ISNUMBER(OFFSET('Sanitation Data'!$F$12,0,10*ROW('Sanitation Data'!F113))),'Data Summary'!CY119="Yes"),OFFSET('Sanitation Data'!$F$12,0,10*ROW('Sanitation Data'!F113)),NA())</f>
        <v>#N/A</v>
      </c>
      <c r="AK119" s="86" t="e">
        <f ca="true">+IF(AND(ISNUMBER(OFFSET('Sanitation Data'!$G$4,0,10*ROW('Sanitation Data'!G113))),'Data Summary'!CZ119="Yes"),100-OFFSET('Sanitation Data'!$G$4,0,10*ROW('Sanitation Data'!G113)),NA())</f>
        <v>#N/A</v>
      </c>
      <c r="AL119" s="86" t="e">
        <f ca="true">+IF(AND(ISNUMBER(OFFSET('Sanitation Data'!$G$6,0,10*ROW('Sanitation Data'!G113))),'Data Summary'!DA119="Yes"),OFFSET('Sanitation Data'!$G$6,0,10*ROW('Sanitation Data'!G113)),NA())</f>
        <v>#N/A</v>
      </c>
      <c r="AM119" s="86" t="e">
        <f ca="true">+IF(AND(ISNUMBER(OFFSET('Sanitation Data'!$G$10,0,10*ROW('Sanitation Data'!G113))),'Data Summary'!DB119="Yes"),OFFSET('Sanitation Data'!$G$10,0,10*ROW('Sanitation Data'!G113)),NA())</f>
        <v>#N/A</v>
      </c>
      <c r="AN119" s="86" t="e">
        <f ca="true">+IF(AND(ISNUMBER(OFFSET('Sanitation Data'!$G$11,0,10*ROW('Sanitation Data'!G113))),'Data Summary'!DC119="Yes"),OFFSET('Sanitation Data'!$G$11,0,10*ROW('Sanitation Data'!G113)),NA())</f>
        <v>#N/A</v>
      </c>
      <c r="AO119" s="86" t="e">
        <f ca="true">+IF(AND(ISNUMBER(OFFSET('Sanitation Data'!$G$12,0,10*ROW('Sanitation Data'!G113))),'Data Summary'!DD119="Yes"),OFFSET('Sanitation Data'!$G$12,0,10*ROW('Sanitation Data'!G113)),NA())</f>
        <v>#N/A</v>
      </c>
      <c r="AP119" s="86" t="e">
        <f ca="true">+IF(AND(ISNUMBER(OFFSET('Sanitation Data'!$H$4,0,10*ROW('Sanitation Data'!H113))),'Data Summary'!DE119="Yes"),100-OFFSET('Sanitation Data'!$H$4,0,10*ROW('Sanitation Data'!H113)),NA())</f>
        <v>#N/A</v>
      </c>
      <c r="AQ119" s="86" t="e">
        <f ca="true">+IF(AND(ISNUMBER(OFFSET('Sanitation Data'!$H$6,0,10*ROW('Sanitation Data'!H113))),'Data Summary'!DF119="Yes"),OFFSET('Sanitation Data'!$H$6,0,10*ROW('Sanitation Data'!H113)),NA())</f>
        <v>#N/A</v>
      </c>
      <c r="AR119" s="86" t="e">
        <f ca="true">+IF(AND(ISNUMBER(OFFSET('Sanitation Data'!$H$10,0,10*ROW('Sanitation Data'!H113))),'Data Summary'!DG119="Yes"),OFFSET('Sanitation Data'!$H$10,0,10*ROW('Sanitation Data'!H113)),NA())</f>
        <v>#N/A</v>
      </c>
      <c r="AS119" s="86" t="e">
        <f ca="true">+IF(AND(ISNUMBER(OFFSET('Sanitation Data'!$H$11,0,10*ROW('Sanitation Data'!H113))),'Data Summary'!DH119="Yes"),OFFSET('Sanitation Data'!$H$11,0,10*ROW('Sanitation Data'!H113)),NA())</f>
        <v>#N/A</v>
      </c>
      <c r="AT119" s="86" t="e">
        <f ca="true">+IF(AND(ISNUMBER(OFFSET('Sanitation Data'!$H$12,0,10*ROW('Sanitation Data'!H113))),'Data Summary'!DI119="Yes"),OFFSET('Sanitation Data'!$H$12,0,10*ROW('Sanitation Data'!H113)),NA())</f>
        <v>#N/A</v>
      </c>
      <c r="AU119" s="86" t="e">
        <f ca="true">+IF(AND(ISNUMBER(OFFSET('Sanitation Data'!$I$4,0,10*ROW('Sanitation Data'!I113))),'Data Summary'!DJ119="Yes"),100-OFFSET('Sanitation Data'!$I$4,0,10*ROW('Sanitation Data'!I113)),NA())</f>
        <v>#N/A</v>
      </c>
      <c r="AV119" s="86" t="e">
        <f ca="true">+IF(AND(ISNUMBER(OFFSET('Sanitation Data'!$I$6,0,10*ROW('Sanitation Data'!I113))),'Data Summary'!DK119="Yes"),OFFSET('Sanitation Data'!$I$6,0,10*ROW('Sanitation Data'!I113)),NA())</f>
        <v>#N/A</v>
      </c>
      <c r="AW119" s="86" t="e">
        <f ca="true">+IF(AND(ISNUMBER(OFFSET('Sanitation Data'!$I$10,0,10*ROW('Sanitation Data'!I113))),'Data Summary'!DL119="Yes"),OFFSET('Sanitation Data'!$I$10,0,10*ROW('Sanitation Data'!I113)),NA())</f>
        <v>#N/A</v>
      </c>
      <c r="AX119" s="86" t="e">
        <f ca="true">+IF(AND(ISNUMBER(OFFSET('Sanitation Data'!$I$11,0,10*ROW('Sanitation Data'!I113))),'Data Summary'!DM119="Yes"),OFFSET('Sanitation Data'!$I$11,0,10*ROW('Sanitation Data'!I113)),NA())</f>
        <v>#N/A</v>
      </c>
      <c r="AY119" s="86" t="e">
        <f ca="true">+IF(AND(ISNUMBER(OFFSET('Sanitation Data'!$I$12,0,10*ROW('Sanitation Data'!I113))),'Data Summary'!DN119="Yes"),OFFSET('Sanitation Data'!$I$12,0,10*ROW('Sanitation Data'!I113)),NA())</f>
        <v>#N/A</v>
      </c>
      <c r="AZ119" s="87" t="e">
        <f ca="true">+IF(AND(ISNUMBER(OFFSET('Hygiene Data'!$D$5,0,10*ROW('Hygiene Data'!D113))),'Data Summary'!DO119="Yes"),OFFSET('Hygiene Data'!$D$5,0,10*ROW('Hygiene Data'!D113)),NA())</f>
        <v>#N/A</v>
      </c>
      <c r="BA119" s="87" t="e">
        <f ca="true">+IF(AND(ISNUMBER(OFFSET('Hygiene Data'!$D$7,0,10*ROW('Hygiene Data'!D113))),'Data Summary'!DP119="Yes"),OFFSET('Hygiene Data'!$D$7,0,10*ROW('Hygiene Data'!D113)),NA())</f>
        <v>#N/A</v>
      </c>
      <c r="BB119" s="87" t="e">
        <f ca="true">+IF(AND(ISNUMBER(OFFSET('Hygiene Data'!$D$9,0,10*ROW('Hygiene Data'!D113))),'Data Summary'!DQ119="Yes"),OFFSET('Hygiene Data'!$D$9,0,10*ROW('Hygiene Data'!D113)),NA())</f>
        <v>#N/A</v>
      </c>
      <c r="BC119" s="87" t="e">
        <f ca="true">+IF(AND(ISNUMBER(OFFSET('Hygiene Data'!$E$5,0,10*ROW('Hygiene Data'!E113))),'Data Summary'!DR119="Yes"),OFFSET('Hygiene Data'!$E$5,0,10*ROW('Hygiene Data'!E113)),NA())</f>
        <v>#N/A</v>
      </c>
      <c r="BD119" s="87" t="e">
        <f ca="true">+IF(AND(ISNUMBER(OFFSET('Hygiene Data'!$E$7,0,10*ROW('Hygiene Data'!E113))),'Data Summary'!DS119="Yes"),OFFSET('Hygiene Data'!$E$7,0,10*ROW('Hygiene Data'!E113)),NA())</f>
        <v>#N/A</v>
      </c>
      <c r="BE119" s="87" t="e">
        <f ca="true">+IF(AND(ISNUMBER(OFFSET('Hygiene Data'!$E$9,0,10*ROW('Hygiene Data'!E113))),'Data Summary'!DT119="Yes"),OFFSET('Hygiene Data'!$E$9,0,10*ROW('Hygiene Data'!E113)),NA())</f>
        <v>#N/A</v>
      </c>
      <c r="BF119" s="87" t="e">
        <f ca="true">+IF(AND(ISNUMBER(OFFSET('Hygiene Data'!$F$5,0,10*ROW('Hygiene Data'!F113))),'Data Summary'!DU119="Yes"),OFFSET('Hygiene Data'!$F$5,0,10*ROW('Hygiene Data'!F113)),NA())</f>
        <v>#N/A</v>
      </c>
      <c r="BG119" s="87" t="e">
        <f ca="true">+IF(AND(ISNUMBER(OFFSET('Hygiene Data'!$F$7,0,10*ROW('Hygiene Data'!F113))),'Data Summary'!DV119="Yes"),OFFSET('Hygiene Data'!$F$7,0,10*ROW('Hygiene Data'!F113)),NA())</f>
        <v>#N/A</v>
      </c>
      <c r="BH119" s="87" t="e">
        <f ca="true">+IF(AND(ISNUMBER(OFFSET('Hygiene Data'!$F$9,0,10*ROW('Hygiene Data'!F113))),'Data Summary'!DW119="Yes"),OFFSET('Hygiene Data'!$F$9,0,10*ROW('Hygiene Data'!F113)),NA())</f>
        <v>#N/A</v>
      </c>
      <c r="BI119" s="87" t="e">
        <f ca="true">+IF(AND(ISNUMBER(OFFSET('Hygiene Data'!$G$5,0,10*ROW('Hygiene Data'!G113))),'Data Summary'!DX119="Yes"),OFFSET('Hygiene Data'!$G$5,0,10*ROW('Hygiene Data'!G113)),NA())</f>
        <v>#N/A</v>
      </c>
      <c r="BJ119" s="87" t="e">
        <f ca="true">+IF(AND(ISNUMBER(OFFSET('Hygiene Data'!$G$7,0,10*ROW('Hygiene Data'!G113))),'Data Summary'!DY119="Yes"),OFFSET('Hygiene Data'!$G$7,0,10*ROW('Hygiene Data'!G113)),NA())</f>
        <v>#N/A</v>
      </c>
      <c r="BK119" s="87" t="e">
        <f ca="true">+IF(AND(ISNUMBER(OFFSET('Hygiene Data'!$G$9,0,10*ROW('Hygiene Data'!G113))),'Data Summary'!DZ119="Yes"),OFFSET('Hygiene Data'!$G$9,0,10*ROW('Hygiene Data'!G113)),NA())</f>
        <v>#N/A</v>
      </c>
      <c r="BL119" s="87" t="e">
        <f ca="true">+IF(AND(ISNUMBER(OFFSET('Hygiene Data'!$H$5,0,10*ROW('Hygiene Data'!H113))),'Data Summary'!EA119="Yes"),OFFSET('Hygiene Data'!$H$5,0,10*ROW('Hygiene Data'!H113)),NA())</f>
        <v>#N/A</v>
      </c>
      <c r="BM119" s="87" t="e">
        <f ca="true">+IF(AND(ISNUMBER(OFFSET('Hygiene Data'!$H$7,0,10*ROW('Hygiene Data'!H113))),'Data Summary'!EB119="Yes"),OFFSET('Hygiene Data'!$H$7,0,10*ROW('Hygiene Data'!H113)),NA())</f>
        <v>#N/A</v>
      </c>
      <c r="BN119" s="87" t="e">
        <f ca="true">+IF(AND(ISNUMBER(OFFSET('Hygiene Data'!$H$9,0,10*ROW('Hygiene Data'!H113))),'Data Summary'!EC119="Yes"),OFFSET('Hygiene Data'!$H$9,0,10*ROW('Hygiene Data'!H113)),NA())</f>
        <v>#N/A</v>
      </c>
      <c r="BO119" s="87" t="e">
        <f ca="true">+IF(AND(ISNUMBER(OFFSET('Hygiene Data'!$I$5,0,10*ROW('Hygiene Data'!I113))),'Data Summary'!ED119="Yes"),OFFSET('Hygiene Data'!$I$5,0,10*ROW('Hygiene Data'!I113)),NA())</f>
        <v>#N/A</v>
      </c>
      <c r="BP119" s="87" t="e">
        <f ca="true">+IF(AND(ISNUMBER(OFFSET('Hygiene Data'!$I$7,0,10*ROW('Hygiene Data'!I113))),'Data Summary'!EE119="Yes"),OFFSET('Hygiene Data'!$I$7,0,10*ROW('Hygiene Data'!I113)),NA())</f>
        <v>#N/A</v>
      </c>
      <c r="BQ119" s="87" t="e">
        <f ca="true">+IF(AND(ISNUMBER(OFFSET('Hygiene Data'!$I$9,0,10*ROW('Hygiene Data'!I113))),'Data Summary'!EF119="Yes"),OFFSET('Hygiene Data'!$I$9,0,10*ROW('Hygiene Data'!I113)),NA())</f>
        <v>#N/A</v>
      </c>
    </row>
    <row xmlns:x14ac="http://schemas.microsoft.com/office/spreadsheetml/2009/9/ac" r="120" x14ac:dyDescent="0.2">
      <c r="A120" s="319" t="e">
        <f ca="true">+RIGHT('Data Summary'!A120,LEN('Data Summary'!A120)-9)</f>
        <v>#VALUE!</v>
      </c>
      <c r="B120" s="32" t="str">
        <f ca="true">+IF(ISTEXT('Data Summary'!B120),'Data Summary'!B120,"")</f>
        <v/>
      </c>
      <c r="C120" s="318" t="e">
        <f ca="true">+VALUE('Data Summary'!C120)</f>
        <v>#VALUE!</v>
      </c>
      <c r="D120" s="85" t="e">
        <f ca="true">+IF(AND(ISNUMBER(OFFSET('Water Data'!$D$4,0,10*ROW('Water Data'!D114))),'Data Summary'!BS120="Yes"),100-OFFSET('Water Data'!$D$4,0,10*ROW('Water Data'!D114)),NA())</f>
        <v>#N/A</v>
      </c>
      <c r="E120" s="85" t="e">
        <f ca="true">+IF(AND(ISNUMBER(OFFSET('Water Data'!$D$6,0,10*ROW('Water Data'!D114))),'Data Summary'!BT120="Yes"),OFFSET('Water Data'!$D$6,0,10*ROW('Water Data'!D114)),NA())</f>
        <v>#N/A</v>
      </c>
      <c r="F120" s="85" t="e">
        <f ca="true">+IF(AND(ISNUMBER(OFFSET('Water Data'!$D$9,0,10*ROW('Water Data'!D114))),'Data Summary'!BU120="Yes"),OFFSET('Water Data'!$D$9,0,10*ROW('Water Data'!D114)),NA())</f>
        <v>#N/A</v>
      </c>
      <c r="G120" s="85" t="e">
        <f ca="true">+IF(AND(ISNUMBER(OFFSET('Water Data'!$E$4,0,10*ROW('Water Data'!E114))),'Data Summary'!BV120="Yes"),100-OFFSET('Water Data'!$E$4,0,10*ROW('Water Data'!E114)),NA())</f>
        <v>#N/A</v>
      </c>
      <c r="H120" s="85" t="e">
        <f ca="true">+IF(AND(ISNUMBER(OFFSET('Water Data'!$E$6,0,10*ROW('Water Data'!E114))),'Data Summary'!BW120="Yes"),OFFSET('Water Data'!$E$6,0,10*ROW('Water Data'!E114)),NA())</f>
        <v>#N/A</v>
      </c>
      <c r="I120" s="85" t="e">
        <f ca="true">+IF(AND(ISNUMBER(OFFSET('Water Data'!$E$9,0,10*ROW('Water Data'!E114))),'Data Summary'!BX120="Yes"),OFFSET('Water Data'!$E$9,0,10*ROW('Water Data'!E114)),NA())</f>
        <v>#N/A</v>
      </c>
      <c r="J120" s="85" t="e">
        <f ca="true">+IF(AND(ISNUMBER(OFFSET('Water Data'!$F$4,0,10*ROW('Water Data'!F114))),'Data Summary'!BY120="Yes"),100-OFFSET('Water Data'!$F$4,0,10*ROW('Water Data'!F114)),NA())</f>
        <v>#N/A</v>
      </c>
      <c r="K120" s="85" t="e">
        <f ca="true">+IF(AND(ISNUMBER(OFFSET('Water Data'!$F$6,0,10*ROW('Water Data'!F114))),'Data Summary'!BZ120="Yes"),OFFSET('Water Data'!$F$6,0,10*ROW('Water Data'!F114)),NA())</f>
        <v>#N/A</v>
      </c>
      <c r="L120" s="85" t="e">
        <f ca="true">+IF(AND(ISNUMBER(OFFSET('Water Data'!$F$9,0,10*ROW('Water Data'!F114))),'Data Summary'!CA120="Yes"),OFFSET('Water Data'!$F$9,0,10*ROW('Water Data'!F114)),NA())</f>
        <v>#N/A</v>
      </c>
      <c r="M120" s="85" t="e">
        <f ca="true">+IF(AND(ISNUMBER(OFFSET('Water Data'!$G$4,0,10*ROW('Water Data'!G114))),'Data Summary'!CB120="Yes"),100-OFFSET('Water Data'!$G$4,0,10*ROW('Water Data'!G114)),NA())</f>
        <v>#N/A</v>
      </c>
      <c r="N120" s="85" t="e">
        <f ca="true">+IF(AND(ISNUMBER(OFFSET('Water Data'!$G$6,0,10*ROW('Water Data'!G114))),'Data Summary'!CC120="Yes"),OFFSET('Water Data'!$G$6,0,10*ROW('Water Data'!G114)),NA())</f>
        <v>#N/A</v>
      </c>
      <c r="O120" s="85" t="e">
        <f ca="true">+IF(AND(ISNUMBER(OFFSET('Water Data'!$G$9,0,10*ROW('Water Data'!G114))),'Data Summary'!CD120="Yes"),OFFSET('Water Data'!$G$9,0,10*ROW('Water Data'!G114)),NA())</f>
        <v>#N/A</v>
      </c>
      <c r="P120" s="85" t="e">
        <f ca="true">+IF(AND(ISNUMBER(OFFSET('Water Data'!$H$4,0,10*ROW('Water Data'!H114))),'Data Summary'!CE120="Yes"),100-OFFSET('Water Data'!$H$4,0,10*ROW('Water Data'!H114)),NA())</f>
        <v>#N/A</v>
      </c>
      <c r="Q120" s="85" t="e">
        <f ca="true">+IF(AND(ISNUMBER(OFFSET('Water Data'!$H$6,0,10*ROW('Water Data'!H114))),'Data Summary'!CF120="Yes"),OFFSET('Water Data'!$H$6,0,10*ROW('Water Data'!H114)),NA())</f>
        <v>#N/A</v>
      </c>
      <c r="R120" s="85" t="e">
        <f ca="true">+IF(AND(ISNUMBER(OFFSET('Water Data'!$H$9,0,10*ROW('Water Data'!H114))),'Data Summary'!CG120="Yes"),OFFSET('Water Data'!$H$9,0,10*ROW('Water Data'!H114)),NA())</f>
        <v>#N/A</v>
      </c>
      <c r="S120" s="85" t="e">
        <f ca="true">+IF(AND(ISNUMBER(OFFSET('Water Data'!$I$4,0,10*ROW('Water Data'!I114))),'Data Summary'!CH120="Yes"),100-OFFSET('Water Data'!$I$4,0,10*ROW('Water Data'!I114)),NA())</f>
        <v>#N/A</v>
      </c>
      <c r="T120" s="85" t="e">
        <f ca="true">+IF(AND(ISNUMBER(OFFSET('Water Data'!$I$6,0,10*ROW('Water Data'!I114))),'Data Summary'!CI120="Yes"),OFFSET('Water Data'!$I$6,0,10*ROW('Water Data'!I114)),NA())</f>
        <v>#N/A</v>
      </c>
      <c r="U120" s="85" t="e">
        <f ca="true">+IF(AND(ISNUMBER(OFFSET('Water Data'!$I$9,0,10*ROW('Water Data'!I114))),'Data Summary'!CJ120="Yes"),OFFSET('Water Data'!$I$9,0,10*ROW('Water Data'!I114)),NA())</f>
        <v>#N/A</v>
      </c>
      <c r="V120" s="86" t="e">
        <f ca="true">+IF(AND(ISNUMBER(OFFSET('Sanitation Data'!$D$4,0,10*ROW('Sanitation Data'!D114))),'Data Summary'!CK120="Yes"),100-OFFSET('Sanitation Data'!$D$4,0,10*ROW('Sanitation Data'!D114)),NA())</f>
        <v>#N/A</v>
      </c>
      <c r="W120" s="86" t="e">
        <f ca="true">+IF(AND(ISNUMBER(OFFSET('Sanitation Data'!$D$6,0,10*ROW('Sanitation Data'!D114))),'Data Summary'!CL120="Yes"),OFFSET('Sanitation Data'!$D$6,0,10*ROW('Sanitation Data'!D114)),NA())</f>
        <v>#N/A</v>
      </c>
      <c r="X120" s="86" t="e">
        <f ca="true">+IF(AND(ISNUMBER(OFFSET('Sanitation Data'!$D$10,0,10*ROW('Sanitation Data'!D114))),'Data Summary'!CM120="Yes"),OFFSET('Sanitation Data'!$D$10,0,10*ROW('Sanitation Data'!D114)),NA())</f>
        <v>#N/A</v>
      </c>
      <c r="Y120" s="86" t="e">
        <f ca="true">+IF(AND(ISNUMBER(OFFSET('Sanitation Data'!$D$11,0,10*ROW('Sanitation Data'!D114))),'Data Summary'!CN120="Yes"),OFFSET('Sanitation Data'!$D$11,0,10*ROW('Sanitation Data'!D114)),NA())</f>
        <v>#N/A</v>
      </c>
      <c r="Z120" s="86" t="e">
        <f ca="true">+IF(AND(ISNUMBER(OFFSET('Sanitation Data'!$D$12,0,10*ROW('Sanitation Data'!D114))),'Data Summary'!CO120="Yes"),OFFSET('Sanitation Data'!$D$12,0,10*ROW('Sanitation Data'!D114)),NA())</f>
        <v>#N/A</v>
      </c>
      <c r="AA120" s="86" t="e">
        <f ca="true">+IF(AND(ISNUMBER(OFFSET('Sanitation Data'!$E$4,0,10*ROW('Sanitation Data'!E114))),'Data Summary'!CP120="Yes"),100-OFFSET('Sanitation Data'!$E$4,0,10*ROW('Sanitation Data'!E114)),NA())</f>
        <v>#N/A</v>
      </c>
      <c r="AB120" s="86" t="e">
        <f ca="true">+IF(AND(ISNUMBER(OFFSET('Sanitation Data'!$E$6,0,10*ROW('Sanitation Data'!E114))),'Data Summary'!CQ120="Yes"),OFFSET('Sanitation Data'!$E$6,0,10*ROW('Sanitation Data'!E114)),NA())</f>
        <v>#N/A</v>
      </c>
      <c r="AC120" s="86" t="e">
        <f ca="true">+IF(AND(ISNUMBER(OFFSET('Sanitation Data'!$E$10,0,10*ROW('Sanitation Data'!E114))),'Data Summary'!CR120="Yes"),OFFSET('Sanitation Data'!$E$10,0,10*ROW('Sanitation Data'!E114)),NA())</f>
        <v>#N/A</v>
      </c>
      <c r="AD120" s="86" t="e">
        <f ca="true">+IF(AND(ISNUMBER(OFFSET('Sanitation Data'!$E$11,0,10*ROW('Sanitation Data'!E114))),'Data Summary'!CS120="Yes"),OFFSET('Sanitation Data'!$E$11,0,10*ROW('Sanitation Data'!E114)),NA())</f>
        <v>#N/A</v>
      </c>
      <c r="AE120" s="86" t="e">
        <f ca="true">+IF(AND(ISNUMBER(OFFSET('Sanitation Data'!$E$12,0,10*ROW('Sanitation Data'!E114))),'Data Summary'!CT120="Yes"),OFFSET('Sanitation Data'!$E$12,0,10*ROW('Sanitation Data'!E114)),NA())</f>
        <v>#N/A</v>
      </c>
      <c r="AF120" s="86" t="e">
        <f ca="true">+IF(AND(ISNUMBER(OFFSET('Sanitation Data'!$F$4,0,10*ROW('Sanitation Data'!F114))),'Data Summary'!CU120="Yes"),100-OFFSET('Sanitation Data'!$F$4,0,10*ROW('Sanitation Data'!F114)),NA())</f>
        <v>#N/A</v>
      </c>
      <c r="AG120" s="86" t="e">
        <f ca="true">+IF(AND(ISNUMBER(OFFSET('Sanitation Data'!$F$6,0,10*ROW('Sanitation Data'!F114))),'Data Summary'!CV120="Yes"),OFFSET('Sanitation Data'!$F$6,0,10*ROW('Sanitation Data'!F114)),NA())</f>
        <v>#N/A</v>
      </c>
      <c r="AH120" s="86" t="e">
        <f ca="true">+IF(AND(ISNUMBER(OFFSET('Sanitation Data'!$F$10,0,10*ROW('Sanitation Data'!F114))),'Data Summary'!CW120="Yes"),OFFSET('Sanitation Data'!$F$10,0,10*ROW('Sanitation Data'!F114)),NA())</f>
        <v>#N/A</v>
      </c>
      <c r="AI120" s="86" t="e">
        <f ca="true">+IF(AND(ISNUMBER(OFFSET('Sanitation Data'!$F$11,0,10*ROW('Sanitation Data'!F114))),'Data Summary'!CX120="Yes"),OFFSET('Sanitation Data'!$F$11,0,10*ROW('Sanitation Data'!F114)),NA())</f>
        <v>#N/A</v>
      </c>
      <c r="AJ120" s="86" t="e">
        <f ca="true">+IF(AND(ISNUMBER(OFFSET('Sanitation Data'!$F$12,0,10*ROW('Sanitation Data'!F114))),'Data Summary'!CY120="Yes"),OFFSET('Sanitation Data'!$F$12,0,10*ROW('Sanitation Data'!F114)),NA())</f>
        <v>#N/A</v>
      </c>
      <c r="AK120" s="86" t="e">
        <f ca="true">+IF(AND(ISNUMBER(OFFSET('Sanitation Data'!$G$4,0,10*ROW('Sanitation Data'!G114))),'Data Summary'!CZ120="Yes"),100-OFFSET('Sanitation Data'!$G$4,0,10*ROW('Sanitation Data'!G114)),NA())</f>
        <v>#N/A</v>
      </c>
      <c r="AL120" s="86" t="e">
        <f ca="true">+IF(AND(ISNUMBER(OFFSET('Sanitation Data'!$G$6,0,10*ROW('Sanitation Data'!G114))),'Data Summary'!DA120="Yes"),OFFSET('Sanitation Data'!$G$6,0,10*ROW('Sanitation Data'!G114)),NA())</f>
        <v>#N/A</v>
      </c>
      <c r="AM120" s="86" t="e">
        <f ca="true">+IF(AND(ISNUMBER(OFFSET('Sanitation Data'!$G$10,0,10*ROW('Sanitation Data'!G114))),'Data Summary'!DB120="Yes"),OFFSET('Sanitation Data'!$G$10,0,10*ROW('Sanitation Data'!G114)),NA())</f>
        <v>#N/A</v>
      </c>
      <c r="AN120" s="86" t="e">
        <f ca="true">+IF(AND(ISNUMBER(OFFSET('Sanitation Data'!$G$11,0,10*ROW('Sanitation Data'!G114))),'Data Summary'!DC120="Yes"),OFFSET('Sanitation Data'!$G$11,0,10*ROW('Sanitation Data'!G114)),NA())</f>
        <v>#N/A</v>
      </c>
      <c r="AO120" s="86" t="e">
        <f ca="true">+IF(AND(ISNUMBER(OFFSET('Sanitation Data'!$G$12,0,10*ROW('Sanitation Data'!G114))),'Data Summary'!DD120="Yes"),OFFSET('Sanitation Data'!$G$12,0,10*ROW('Sanitation Data'!G114)),NA())</f>
        <v>#N/A</v>
      </c>
      <c r="AP120" s="86" t="e">
        <f ca="true">+IF(AND(ISNUMBER(OFFSET('Sanitation Data'!$H$4,0,10*ROW('Sanitation Data'!H114))),'Data Summary'!DE120="Yes"),100-OFFSET('Sanitation Data'!$H$4,0,10*ROW('Sanitation Data'!H114)),NA())</f>
        <v>#N/A</v>
      </c>
      <c r="AQ120" s="86" t="e">
        <f ca="true">+IF(AND(ISNUMBER(OFFSET('Sanitation Data'!$H$6,0,10*ROW('Sanitation Data'!H114))),'Data Summary'!DF120="Yes"),OFFSET('Sanitation Data'!$H$6,0,10*ROW('Sanitation Data'!H114)),NA())</f>
        <v>#N/A</v>
      </c>
      <c r="AR120" s="86" t="e">
        <f ca="true">+IF(AND(ISNUMBER(OFFSET('Sanitation Data'!$H$10,0,10*ROW('Sanitation Data'!H114))),'Data Summary'!DG120="Yes"),OFFSET('Sanitation Data'!$H$10,0,10*ROW('Sanitation Data'!H114)),NA())</f>
        <v>#N/A</v>
      </c>
      <c r="AS120" s="86" t="e">
        <f ca="true">+IF(AND(ISNUMBER(OFFSET('Sanitation Data'!$H$11,0,10*ROW('Sanitation Data'!H114))),'Data Summary'!DH120="Yes"),OFFSET('Sanitation Data'!$H$11,0,10*ROW('Sanitation Data'!H114)),NA())</f>
        <v>#N/A</v>
      </c>
      <c r="AT120" s="86" t="e">
        <f ca="true">+IF(AND(ISNUMBER(OFFSET('Sanitation Data'!$H$12,0,10*ROW('Sanitation Data'!H114))),'Data Summary'!DI120="Yes"),OFFSET('Sanitation Data'!$H$12,0,10*ROW('Sanitation Data'!H114)),NA())</f>
        <v>#N/A</v>
      </c>
      <c r="AU120" s="86" t="e">
        <f ca="true">+IF(AND(ISNUMBER(OFFSET('Sanitation Data'!$I$4,0,10*ROW('Sanitation Data'!I114))),'Data Summary'!DJ120="Yes"),100-OFFSET('Sanitation Data'!$I$4,0,10*ROW('Sanitation Data'!I114)),NA())</f>
        <v>#N/A</v>
      </c>
      <c r="AV120" s="86" t="e">
        <f ca="true">+IF(AND(ISNUMBER(OFFSET('Sanitation Data'!$I$6,0,10*ROW('Sanitation Data'!I114))),'Data Summary'!DK120="Yes"),OFFSET('Sanitation Data'!$I$6,0,10*ROW('Sanitation Data'!I114)),NA())</f>
        <v>#N/A</v>
      </c>
      <c r="AW120" s="86" t="e">
        <f ca="true">+IF(AND(ISNUMBER(OFFSET('Sanitation Data'!$I$10,0,10*ROW('Sanitation Data'!I114))),'Data Summary'!DL120="Yes"),OFFSET('Sanitation Data'!$I$10,0,10*ROW('Sanitation Data'!I114)),NA())</f>
        <v>#N/A</v>
      </c>
      <c r="AX120" s="86" t="e">
        <f ca="true">+IF(AND(ISNUMBER(OFFSET('Sanitation Data'!$I$11,0,10*ROW('Sanitation Data'!I114))),'Data Summary'!DM120="Yes"),OFFSET('Sanitation Data'!$I$11,0,10*ROW('Sanitation Data'!I114)),NA())</f>
        <v>#N/A</v>
      </c>
      <c r="AY120" s="86" t="e">
        <f ca="true">+IF(AND(ISNUMBER(OFFSET('Sanitation Data'!$I$12,0,10*ROW('Sanitation Data'!I114))),'Data Summary'!DN120="Yes"),OFFSET('Sanitation Data'!$I$12,0,10*ROW('Sanitation Data'!I114)),NA())</f>
        <v>#N/A</v>
      </c>
      <c r="AZ120" s="87" t="e">
        <f ca="true">+IF(AND(ISNUMBER(OFFSET('Hygiene Data'!$D$5,0,10*ROW('Hygiene Data'!D114))),'Data Summary'!DO120="Yes"),OFFSET('Hygiene Data'!$D$5,0,10*ROW('Hygiene Data'!D114)),NA())</f>
        <v>#N/A</v>
      </c>
      <c r="BA120" s="87" t="e">
        <f ca="true">+IF(AND(ISNUMBER(OFFSET('Hygiene Data'!$D$7,0,10*ROW('Hygiene Data'!D114))),'Data Summary'!DP120="Yes"),OFFSET('Hygiene Data'!$D$7,0,10*ROW('Hygiene Data'!D114)),NA())</f>
        <v>#N/A</v>
      </c>
      <c r="BB120" s="87" t="e">
        <f ca="true">+IF(AND(ISNUMBER(OFFSET('Hygiene Data'!$D$9,0,10*ROW('Hygiene Data'!D114))),'Data Summary'!DQ120="Yes"),OFFSET('Hygiene Data'!$D$9,0,10*ROW('Hygiene Data'!D114)),NA())</f>
        <v>#N/A</v>
      </c>
      <c r="BC120" s="87" t="e">
        <f ca="true">+IF(AND(ISNUMBER(OFFSET('Hygiene Data'!$E$5,0,10*ROW('Hygiene Data'!E114))),'Data Summary'!DR120="Yes"),OFFSET('Hygiene Data'!$E$5,0,10*ROW('Hygiene Data'!E114)),NA())</f>
        <v>#N/A</v>
      </c>
      <c r="BD120" s="87" t="e">
        <f ca="true">+IF(AND(ISNUMBER(OFFSET('Hygiene Data'!$E$7,0,10*ROW('Hygiene Data'!E114))),'Data Summary'!DS120="Yes"),OFFSET('Hygiene Data'!$E$7,0,10*ROW('Hygiene Data'!E114)),NA())</f>
        <v>#N/A</v>
      </c>
      <c r="BE120" s="87" t="e">
        <f ca="true">+IF(AND(ISNUMBER(OFFSET('Hygiene Data'!$E$9,0,10*ROW('Hygiene Data'!E114))),'Data Summary'!DT120="Yes"),OFFSET('Hygiene Data'!$E$9,0,10*ROW('Hygiene Data'!E114)),NA())</f>
        <v>#N/A</v>
      </c>
      <c r="BF120" s="87" t="e">
        <f ca="true">+IF(AND(ISNUMBER(OFFSET('Hygiene Data'!$F$5,0,10*ROW('Hygiene Data'!F114))),'Data Summary'!DU120="Yes"),OFFSET('Hygiene Data'!$F$5,0,10*ROW('Hygiene Data'!F114)),NA())</f>
        <v>#N/A</v>
      </c>
      <c r="BG120" s="87" t="e">
        <f ca="true">+IF(AND(ISNUMBER(OFFSET('Hygiene Data'!$F$7,0,10*ROW('Hygiene Data'!F114))),'Data Summary'!DV120="Yes"),OFFSET('Hygiene Data'!$F$7,0,10*ROW('Hygiene Data'!F114)),NA())</f>
        <v>#N/A</v>
      </c>
      <c r="BH120" s="87" t="e">
        <f ca="true">+IF(AND(ISNUMBER(OFFSET('Hygiene Data'!$F$9,0,10*ROW('Hygiene Data'!F114))),'Data Summary'!DW120="Yes"),OFFSET('Hygiene Data'!$F$9,0,10*ROW('Hygiene Data'!F114)),NA())</f>
        <v>#N/A</v>
      </c>
      <c r="BI120" s="87" t="e">
        <f ca="true">+IF(AND(ISNUMBER(OFFSET('Hygiene Data'!$G$5,0,10*ROW('Hygiene Data'!G114))),'Data Summary'!DX120="Yes"),OFFSET('Hygiene Data'!$G$5,0,10*ROW('Hygiene Data'!G114)),NA())</f>
        <v>#N/A</v>
      </c>
      <c r="BJ120" s="87" t="e">
        <f ca="true">+IF(AND(ISNUMBER(OFFSET('Hygiene Data'!$G$7,0,10*ROW('Hygiene Data'!G114))),'Data Summary'!DY120="Yes"),OFFSET('Hygiene Data'!$G$7,0,10*ROW('Hygiene Data'!G114)),NA())</f>
        <v>#N/A</v>
      </c>
      <c r="BK120" s="87" t="e">
        <f ca="true">+IF(AND(ISNUMBER(OFFSET('Hygiene Data'!$G$9,0,10*ROW('Hygiene Data'!G114))),'Data Summary'!DZ120="Yes"),OFFSET('Hygiene Data'!$G$9,0,10*ROW('Hygiene Data'!G114)),NA())</f>
        <v>#N/A</v>
      </c>
      <c r="BL120" s="87" t="e">
        <f ca="true">+IF(AND(ISNUMBER(OFFSET('Hygiene Data'!$H$5,0,10*ROW('Hygiene Data'!H114))),'Data Summary'!EA120="Yes"),OFFSET('Hygiene Data'!$H$5,0,10*ROW('Hygiene Data'!H114)),NA())</f>
        <v>#N/A</v>
      </c>
      <c r="BM120" s="87" t="e">
        <f ca="true">+IF(AND(ISNUMBER(OFFSET('Hygiene Data'!$H$7,0,10*ROW('Hygiene Data'!H114))),'Data Summary'!EB120="Yes"),OFFSET('Hygiene Data'!$H$7,0,10*ROW('Hygiene Data'!H114)),NA())</f>
        <v>#N/A</v>
      </c>
      <c r="BN120" s="87" t="e">
        <f ca="true">+IF(AND(ISNUMBER(OFFSET('Hygiene Data'!$H$9,0,10*ROW('Hygiene Data'!H114))),'Data Summary'!EC120="Yes"),OFFSET('Hygiene Data'!$H$9,0,10*ROW('Hygiene Data'!H114)),NA())</f>
        <v>#N/A</v>
      </c>
      <c r="BO120" s="87" t="e">
        <f ca="true">+IF(AND(ISNUMBER(OFFSET('Hygiene Data'!$I$5,0,10*ROW('Hygiene Data'!I114))),'Data Summary'!ED120="Yes"),OFFSET('Hygiene Data'!$I$5,0,10*ROW('Hygiene Data'!I114)),NA())</f>
        <v>#N/A</v>
      </c>
      <c r="BP120" s="87" t="e">
        <f ca="true">+IF(AND(ISNUMBER(OFFSET('Hygiene Data'!$I$7,0,10*ROW('Hygiene Data'!I114))),'Data Summary'!EE120="Yes"),OFFSET('Hygiene Data'!$I$7,0,10*ROW('Hygiene Data'!I114)),NA())</f>
        <v>#N/A</v>
      </c>
      <c r="BQ120" s="87" t="e">
        <f ca="true">+IF(AND(ISNUMBER(OFFSET('Hygiene Data'!$I$9,0,10*ROW('Hygiene Data'!I114))),'Data Summary'!EF120="Yes"),OFFSET('Hygiene Data'!$I$9,0,10*ROW('Hygiene Data'!I114)),NA())</f>
        <v>#N/A</v>
      </c>
    </row>
    <row xmlns:x14ac="http://schemas.microsoft.com/office/spreadsheetml/2009/9/ac" r="121" x14ac:dyDescent="0.2">
      <c r="A121" s="319" t="e">
        <f ca="true">+RIGHT('Data Summary'!A121,LEN('Data Summary'!A121)-9)</f>
        <v>#VALUE!</v>
      </c>
      <c r="B121" s="32" t="str">
        <f ca="true">+IF(ISTEXT('Data Summary'!B121),'Data Summary'!B121,"")</f>
        <v/>
      </c>
      <c r="C121" s="318" t="e">
        <f ca="true">+VALUE('Data Summary'!C121)</f>
        <v>#VALUE!</v>
      </c>
      <c r="D121" s="85" t="e">
        <f ca="true">+IF(AND(ISNUMBER(OFFSET('Water Data'!$D$4,0,10*ROW('Water Data'!D115))),'Data Summary'!BS121="Yes"),100-OFFSET('Water Data'!$D$4,0,10*ROW('Water Data'!D115)),NA())</f>
        <v>#N/A</v>
      </c>
      <c r="E121" s="85" t="e">
        <f ca="true">+IF(AND(ISNUMBER(OFFSET('Water Data'!$D$6,0,10*ROW('Water Data'!D115))),'Data Summary'!BT121="Yes"),OFFSET('Water Data'!$D$6,0,10*ROW('Water Data'!D115)),NA())</f>
        <v>#N/A</v>
      </c>
      <c r="F121" s="85" t="e">
        <f ca="true">+IF(AND(ISNUMBER(OFFSET('Water Data'!$D$9,0,10*ROW('Water Data'!D115))),'Data Summary'!BU121="Yes"),OFFSET('Water Data'!$D$9,0,10*ROW('Water Data'!D115)),NA())</f>
        <v>#N/A</v>
      </c>
      <c r="G121" s="85" t="e">
        <f ca="true">+IF(AND(ISNUMBER(OFFSET('Water Data'!$E$4,0,10*ROW('Water Data'!E115))),'Data Summary'!BV121="Yes"),100-OFFSET('Water Data'!$E$4,0,10*ROW('Water Data'!E115)),NA())</f>
        <v>#N/A</v>
      </c>
      <c r="H121" s="85" t="e">
        <f ca="true">+IF(AND(ISNUMBER(OFFSET('Water Data'!$E$6,0,10*ROW('Water Data'!E115))),'Data Summary'!BW121="Yes"),OFFSET('Water Data'!$E$6,0,10*ROW('Water Data'!E115)),NA())</f>
        <v>#N/A</v>
      </c>
      <c r="I121" s="85" t="e">
        <f ca="true">+IF(AND(ISNUMBER(OFFSET('Water Data'!$E$9,0,10*ROW('Water Data'!E115))),'Data Summary'!BX121="Yes"),OFFSET('Water Data'!$E$9,0,10*ROW('Water Data'!E115)),NA())</f>
        <v>#N/A</v>
      </c>
      <c r="J121" s="85" t="e">
        <f ca="true">+IF(AND(ISNUMBER(OFFSET('Water Data'!$F$4,0,10*ROW('Water Data'!F115))),'Data Summary'!BY121="Yes"),100-OFFSET('Water Data'!$F$4,0,10*ROW('Water Data'!F115)),NA())</f>
        <v>#N/A</v>
      </c>
      <c r="K121" s="85" t="e">
        <f ca="true">+IF(AND(ISNUMBER(OFFSET('Water Data'!$F$6,0,10*ROW('Water Data'!F115))),'Data Summary'!BZ121="Yes"),OFFSET('Water Data'!$F$6,0,10*ROW('Water Data'!F115)),NA())</f>
        <v>#N/A</v>
      </c>
      <c r="L121" s="85" t="e">
        <f ca="true">+IF(AND(ISNUMBER(OFFSET('Water Data'!$F$9,0,10*ROW('Water Data'!F115))),'Data Summary'!CA121="Yes"),OFFSET('Water Data'!$F$9,0,10*ROW('Water Data'!F115)),NA())</f>
        <v>#N/A</v>
      </c>
      <c r="M121" s="85" t="e">
        <f ca="true">+IF(AND(ISNUMBER(OFFSET('Water Data'!$G$4,0,10*ROW('Water Data'!G115))),'Data Summary'!CB121="Yes"),100-OFFSET('Water Data'!$G$4,0,10*ROW('Water Data'!G115)),NA())</f>
        <v>#N/A</v>
      </c>
      <c r="N121" s="85" t="e">
        <f ca="true">+IF(AND(ISNUMBER(OFFSET('Water Data'!$G$6,0,10*ROW('Water Data'!G115))),'Data Summary'!CC121="Yes"),OFFSET('Water Data'!$G$6,0,10*ROW('Water Data'!G115)),NA())</f>
        <v>#N/A</v>
      </c>
      <c r="O121" s="85" t="e">
        <f ca="true">+IF(AND(ISNUMBER(OFFSET('Water Data'!$G$9,0,10*ROW('Water Data'!G115))),'Data Summary'!CD121="Yes"),OFFSET('Water Data'!$G$9,0,10*ROW('Water Data'!G115)),NA())</f>
        <v>#N/A</v>
      </c>
      <c r="P121" s="85" t="e">
        <f ca="true">+IF(AND(ISNUMBER(OFFSET('Water Data'!$H$4,0,10*ROW('Water Data'!H115))),'Data Summary'!CE121="Yes"),100-OFFSET('Water Data'!$H$4,0,10*ROW('Water Data'!H115)),NA())</f>
        <v>#N/A</v>
      </c>
      <c r="Q121" s="85" t="e">
        <f ca="true">+IF(AND(ISNUMBER(OFFSET('Water Data'!$H$6,0,10*ROW('Water Data'!H115))),'Data Summary'!CF121="Yes"),OFFSET('Water Data'!$H$6,0,10*ROW('Water Data'!H115)),NA())</f>
        <v>#N/A</v>
      </c>
      <c r="R121" s="85" t="e">
        <f ca="true">+IF(AND(ISNUMBER(OFFSET('Water Data'!$H$9,0,10*ROW('Water Data'!H115))),'Data Summary'!CG121="Yes"),OFFSET('Water Data'!$H$9,0,10*ROW('Water Data'!H115)),NA())</f>
        <v>#N/A</v>
      </c>
      <c r="S121" s="85" t="e">
        <f ca="true">+IF(AND(ISNUMBER(OFFSET('Water Data'!$I$4,0,10*ROW('Water Data'!I115))),'Data Summary'!CH121="Yes"),100-OFFSET('Water Data'!$I$4,0,10*ROW('Water Data'!I115)),NA())</f>
        <v>#N/A</v>
      </c>
      <c r="T121" s="85" t="e">
        <f ca="true">+IF(AND(ISNUMBER(OFFSET('Water Data'!$I$6,0,10*ROW('Water Data'!I115))),'Data Summary'!CI121="Yes"),OFFSET('Water Data'!$I$6,0,10*ROW('Water Data'!I115)),NA())</f>
        <v>#N/A</v>
      </c>
      <c r="U121" s="85" t="e">
        <f ca="true">+IF(AND(ISNUMBER(OFFSET('Water Data'!$I$9,0,10*ROW('Water Data'!I115))),'Data Summary'!CJ121="Yes"),OFFSET('Water Data'!$I$9,0,10*ROW('Water Data'!I115)),NA())</f>
        <v>#N/A</v>
      </c>
      <c r="V121" s="86" t="e">
        <f ca="true">+IF(AND(ISNUMBER(OFFSET('Sanitation Data'!$D$4,0,10*ROW('Sanitation Data'!D115))),'Data Summary'!CK121="Yes"),100-OFFSET('Sanitation Data'!$D$4,0,10*ROW('Sanitation Data'!D115)),NA())</f>
        <v>#N/A</v>
      </c>
      <c r="W121" s="86" t="e">
        <f ca="true">+IF(AND(ISNUMBER(OFFSET('Sanitation Data'!$D$6,0,10*ROW('Sanitation Data'!D115))),'Data Summary'!CL121="Yes"),OFFSET('Sanitation Data'!$D$6,0,10*ROW('Sanitation Data'!D115)),NA())</f>
        <v>#N/A</v>
      </c>
      <c r="X121" s="86" t="e">
        <f ca="true">+IF(AND(ISNUMBER(OFFSET('Sanitation Data'!$D$10,0,10*ROW('Sanitation Data'!D115))),'Data Summary'!CM121="Yes"),OFFSET('Sanitation Data'!$D$10,0,10*ROW('Sanitation Data'!D115)),NA())</f>
        <v>#N/A</v>
      </c>
      <c r="Y121" s="86" t="e">
        <f ca="true">+IF(AND(ISNUMBER(OFFSET('Sanitation Data'!$D$11,0,10*ROW('Sanitation Data'!D115))),'Data Summary'!CN121="Yes"),OFFSET('Sanitation Data'!$D$11,0,10*ROW('Sanitation Data'!D115)),NA())</f>
        <v>#N/A</v>
      </c>
      <c r="Z121" s="86" t="e">
        <f ca="true">+IF(AND(ISNUMBER(OFFSET('Sanitation Data'!$D$12,0,10*ROW('Sanitation Data'!D115))),'Data Summary'!CO121="Yes"),OFFSET('Sanitation Data'!$D$12,0,10*ROW('Sanitation Data'!D115)),NA())</f>
        <v>#N/A</v>
      </c>
      <c r="AA121" s="86" t="e">
        <f ca="true">+IF(AND(ISNUMBER(OFFSET('Sanitation Data'!$E$4,0,10*ROW('Sanitation Data'!E115))),'Data Summary'!CP121="Yes"),100-OFFSET('Sanitation Data'!$E$4,0,10*ROW('Sanitation Data'!E115)),NA())</f>
        <v>#N/A</v>
      </c>
      <c r="AB121" s="86" t="e">
        <f ca="true">+IF(AND(ISNUMBER(OFFSET('Sanitation Data'!$E$6,0,10*ROW('Sanitation Data'!E115))),'Data Summary'!CQ121="Yes"),OFFSET('Sanitation Data'!$E$6,0,10*ROW('Sanitation Data'!E115)),NA())</f>
        <v>#N/A</v>
      </c>
      <c r="AC121" s="86" t="e">
        <f ca="true">+IF(AND(ISNUMBER(OFFSET('Sanitation Data'!$E$10,0,10*ROW('Sanitation Data'!E115))),'Data Summary'!CR121="Yes"),OFFSET('Sanitation Data'!$E$10,0,10*ROW('Sanitation Data'!E115)),NA())</f>
        <v>#N/A</v>
      </c>
      <c r="AD121" s="86" t="e">
        <f ca="true">+IF(AND(ISNUMBER(OFFSET('Sanitation Data'!$E$11,0,10*ROW('Sanitation Data'!E115))),'Data Summary'!CS121="Yes"),OFFSET('Sanitation Data'!$E$11,0,10*ROW('Sanitation Data'!E115)),NA())</f>
        <v>#N/A</v>
      </c>
      <c r="AE121" s="86" t="e">
        <f ca="true">+IF(AND(ISNUMBER(OFFSET('Sanitation Data'!$E$12,0,10*ROW('Sanitation Data'!E115))),'Data Summary'!CT121="Yes"),OFFSET('Sanitation Data'!$E$12,0,10*ROW('Sanitation Data'!E115)),NA())</f>
        <v>#N/A</v>
      </c>
      <c r="AF121" s="86" t="e">
        <f ca="true">+IF(AND(ISNUMBER(OFFSET('Sanitation Data'!$F$4,0,10*ROW('Sanitation Data'!F115))),'Data Summary'!CU121="Yes"),100-OFFSET('Sanitation Data'!$F$4,0,10*ROW('Sanitation Data'!F115)),NA())</f>
        <v>#N/A</v>
      </c>
      <c r="AG121" s="86" t="e">
        <f ca="true">+IF(AND(ISNUMBER(OFFSET('Sanitation Data'!$F$6,0,10*ROW('Sanitation Data'!F115))),'Data Summary'!CV121="Yes"),OFFSET('Sanitation Data'!$F$6,0,10*ROW('Sanitation Data'!F115)),NA())</f>
        <v>#N/A</v>
      </c>
      <c r="AH121" s="86" t="e">
        <f ca="true">+IF(AND(ISNUMBER(OFFSET('Sanitation Data'!$F$10,0,10*ROW('Sanitation Data'!F115))),'Data Summary'!CW121="Yes"),OFFSET('Sanitation Data'!$F$10,0,10*ROW('Sanitation Data'!F115)),NA())</f>
        <v>#N/A</v>
      </c>
      <c r="AI121" s="86" t="e">
        <f ca="true">+IF(AND(ISNUMBER(OFFSET('Sanitation Data'!$F$11,0,10*ROW('Sanitation Data'!F115))),'Data Summary'!CX121="Yes"),OFFSET('Sanitation Data'!$F$11,0,10*ROW('Sanitation Data'!F115)),NA())</f>
        <v>#N/A</v>
      </c>
      <c r="AJ121" s="86" t="e">
        <f ca="true">+IF(AND(ISNUMBER(OFFSET('Sanitation Data'!$F$12,0,10*ROW('Sanitation Data'!F115))),'Data Summary'!CY121="Yes"),OFFSET('Sanitation Data'!$F$12,0,10*ROW('Sanitation Data'!F115)),NA())</f>
        <v>#N/A</v>
      </c>
      <c r="AK121" s="86" t="e">
        <f ca="true">+IF(AND(ISNUMBER(OFFSET('Sanitation Data'!$G$4,0,10*ROW('Sanitation Data'!G115))),'Data Summary'!CZ121="Yes"),100-OFFSET('Sanitation Data'!$G$4,0,10*ROW('Sanitation Data'!G115)),NA())</f>
        <v>#N/A</v>
      </c>
      <c r="AL121" s="86" t="e">
        <f ca="true">+IF(AND(ISNUMBER(OFFSET('Sanitation Data'!$G$6,0,10*ROW('Sanitation Data'!G115))),'Data Summary'!DA121="Yes"),OFFSET('Sanitation Data'!$G$6,0,10*ROW('Sanitation Data'!G115)),NA())</f>
        <v>#N/A</v>
      </c>
      <c r="AM121" s="86" t="e">
        <f ca="true">+IF(AND(ISNUMBER(OFFSET('Sanitation Data'!$G$10,0,10*ROW('Sanitation Data'!G115))),'Data Summary'!DB121="Yes"),OFFSET('Sanitation Data'!$G$10,0,10*ROW('Sanitation Data'!G115)),NA())</f>
        <v>#N/A</v>
      </c>
      <c r="AN121" s="86" t="e">
        <f ca="true">+IF(AND(ISNUMBER(OFFSET('Sanitation Data'!$G$11,0,10*ROW('Sanitation Data'!G115))),'Data Summary'!DC121="Yes"),OFFSET('Sanitation Data'!$G$11,0,10*ROW('Sanitation Data'!G115)),NA())</f>
        <v>#N/A</v>
      </c>
      <c r="AO121" s="86" t="e">
        <f ca="true">+IF(AND(ISNUMBER(OFFSET('Sanitation Data'!$G$12,0,10*ROW('Sanitation Data'!G115))),'Data Summary'!DD121="Yes"),OFFSET('Sanitation Data'!$G$12,0,10*ROW('Sanitation Data'!G115)),NA())</f>
        <v>#N/A</v>
      </c>
      <c r="AP121" s="86" t="e">
        <f ca="true">+IF(AND(ISNUMBER(OFFSET('Sanitation Data'!$H$4,0,10*ROW('Sanitation Data'!H115))),'Data Summary'!DE121="Yes"),100-OFFSET('Sanitation Data'!$H$4,0,10*ROW('Sanitation Data'!H115)),NA())</f>
        <v>#N/A</v>
      </c>
      <c r="AQ121" s="86" t="e">
        <f ca="true">+IF(AND(ISNUMBER(OFFSET('Sanitation Data'!$H$6,0,10*ROW('Sanitation Data'!H115))),'Data Summary'!DF121="Yes"),OFFSET('Sanitation Data'!$H$6,0,10*ROW('Sanitation Data'!H115)),NA())</f>
        <v>#N/A</v>
      </c>
      <c r="AR121" s="86" t="e">
        <f ca="true">+IF(AND(ISNUMBER(OFFSET('Sanitation Data'!$H$10,0,10*ROW('Sanitation Data'!H115))),'Data Summary'!DG121="Yes"),OFFSET('Sanitation Data'!$H$10,0,10*ROW('Sanitation Data'!H115)),NA())</f>
        <v>#N/A</v>
      </c>
      <c r="AS121" s="86" t="e">
        <f ca="true">+IF(AND(ISNUMBER(OFFSET('Sanitation Data'!$H$11,0,10*ROW('Sanitation Data'!H115))),'Data Summary'!DH121="Yes"),OFFSET('Sanitation Data'!$H$11,0,10*ROW('Sanitation Data'!H115)),NA())</f>
        <v>#N/A</v>
      </c>
      <c r="AT121" s="86" t="e">
        <f ca="true">+IF(AND(ISNUMBER(OFFSET('Sanitation Data'!$H$12,0,10*ROW('Sanitation Data'!H115))),'Data Summary'!DI121="Yes"),OFFSET('Sanitation Data'!$H$12,0,10*ROW('Sanitation Data'!H115)),NA())</f>
        <v>#N/A</v>
      </c>
      <c r="AU121" s="86" t="e">
        <f ca="true">+IF(AND(ISNUMBER(OFFSET('Sanitation Data'!$I$4,0,10*ROW('Sanitation Data'!I115))),'Data Summary'!DJ121="Yes"),100-OFFSET('Sanitation Data'!$I$4,0,10*ROW('Sanitation Data'!I115)),NA())</f>
        <v>#N/A</v>
      </c>
      <c r="AV121" s="86" t="e">
        <f ca="true">+IF(AND(ISNUMBER(OFFSET('Sanitation Data'!$I$6,0,10*ROW('Sanitation Data'!I115))),'Data Summary'!DK121="Yes"),OFFSET('Sanitation Data'!$I$6,0,10*ROW('Sanitation Data'!I115)),NA())</f>
        <v>#N/A</v>
      </c>
      <c r="AW121" s="86" t="e">
        <f ca="true">+IF(AND(ISNUMBER(OFFSET('Sanitation Data'!$I$10,0,10*ROW('Sanitation Data'!I115))),'Data Summary'!DL121="Yes"),OFFSET('Sanitation Data'!$I$10,0,10*ROW('Sanitation Data'!I115)),NA())</f>
        <v>#N/A</v>
      </c>
      <c r="AX121" s="86" t="e">
        <f ca="true">+IF(AND(ISNUMBER(OFFSET('Sanitation Data'!$I$11,0,10*ROW('Sanitation Data'!I115))),'Data Summary'!DM121="Yes"),OFFSET('Sanitation Data'!$I$11,0,10*ROW('Sanitation Data'!I115)),NA())</f>
        <v>#N/A</v>
      </c>
      <c r="AY121" s="86" t="e">
        <f ca="true">+IF(AND(ISNUMBER(OFFSET('Sanitation Data'!$I$12,0,10*ROW('Sanitation Data'!I115))),'Data Summary'!DN121="Yes"),OFFSET('Sanitation Data'!$I$12,0,10*ROW('Sanitation Data'!I115)),NA())</f>
        <v>#N/A</v>
      </c>
      <c r="AZ121" s="87" t="e">
        <f ca="true">+IF(AND(ISNUMBER(OFFSET('Hygiene Data'!$D$5,0,10*ROW('Hygiene Data'!D115))),'Data Summary'!DO121="Yes"),OFFSET('Hygiene Data'!$D$5,0,10*ROW('Hygiene Data'!D115)),NA())</f>
        <v>#N/A</v>
      </c>
      <c r="BA121" s="87" t="e">
        <f ca="true">+IF(AND(ISNUMBER(OFFSET('Hygiene Data'!$D$7,0,10*ROW('Hygiene Data'!D115))),'Data Summary'!DP121="Yes"),OFFSET('Hygiene Data'!$D$7,0,10*ROW('Hygiene Data'!D115)),NA())</f>
        <v>#N/A</v>
      </c>
      <c r="BB121" s="87" t="e">
        <f ca="true">+IF(AND(ISNUMBER(OFFSET('Hygiene Data'!$D$9,0,10*ROW('Hygiene Data'!D115))),'Data Summary'!DQ121="Yes"),OFFSET('Hygiene Data'!$D$9,0,10*ROW('Hygiene Data'!D115)),NA())</f>
        <v>#N/A</v>
      </c>
      <c r="BC121" s="87" t="e">
        <f ca="true">+IF(AND(ISNUMBER(OFFSET('Hygiene Data'!$E$5,0,10*ROW('Hygiene Data'!E115))),'Data Summary'!DR121="Yes"),OFFSET('Hygiene Data'!$E$5,0,10*ROW('Hygiene Data'!E115)),NA())</f>
        <v>#N/A</v>
      </c>
      <c r="BD121" s="87" t="e">
        <f ca="true">+IF(AND(ISNUMBER(OFFSET('Hygiene Data'!$E$7,0,10*ROW('Hygiene Data'!E115))),'Data Summary'!DS121="Yes"),OFFSET('Hygiene Data'!$E$7,0,10*ROW('Hygiene Data'!E115)),NA())</f>
        <v>#N/A</v>
      </c>
      <c r="BE121" s="87" t="e">
        <f ca="true">+IF(AND(ISNUMBER(OFFSET('Hygiene Data'!$E$9,0,10*ROW('Hygiene Data'!E115))),'Data Summary'!DT121="Yes"),OFFSET('Hygiene Data'!$E$9,0,10*ROW('Hygiene Data'!E115)),NA())</f>
        <v>#N/A</v>
      </c>
      <c r="BF121" s="87" t="e">
        <f ca="true">+IF(AND(ISNUMBER(OFFSET('Hygiene Data'!$F$5,0,10*ROW('Hygiene Data'!F115))),'Data Summary'!DU121="Yes"),OFFSET('Hygiene Data'!$F$5,0,10*ROW('Hygiene Data'!F115)),NA())</f>
        <v>#N/A</v>
      </c>
      <c r="BG121" s="87" t="e">
        <f ca="true">+IF(AND(ISNUMBER(OFFSET('Hygiene Data'!$F$7,0,10*ROW('Hygiene Data'!F115))),'Data Summary'!DV121="Yes"),OFFSET('Hygiene Data'!$F$7,0,10*ROW('Hygiene Data'!F115)),NA())</f>
        <v>#N/A</v>
      </c>
      <c r="BH121" s="87" t="e">
        <f ca="true">+IF(AND(ISNUMBER(OFFSET('Hygiene Data'!$F$9,0,10*ROW('Hygiene Data'!F115))),'Data Summary'!DW121="Yes"),OFFSET('Hygiene Data'!$F$9,0,10*ROW('Hygiene Data'!F115)),NA())</f>
        <v>#N/A</v>
      </c>
      <c r="BI121" s="87" t="e">
        <f ca="true">+IF(AND(ISNUMBER(OFFSET('Hygiene Data'!$G$5,0,10*ROW('Hygiene Data'!G115))),'Data Summary'!DX121="Yes"),OFFSET('Hygiene Data'!$G$5,0,10*ROW('Hygiene Data'!G115)),NA())</f>
        <v>#N/A</v>
      </c>
      <c r="BJ121" s="87" t="e">
        <f ca="true">+IF(AND(ISNUMBER(OFFSET('Hygiene Data'!$G$7,0,10*ROW('Hygiene Data'!G115))),'Data Summary'!DY121="Yes"),OFFSET('Hygiene Data'!$G$7,0,10*ROW('Hygiene Data'!G115)),NA())</f>
        <v>#N/A</v>
      </c>
      <c r="BK121" s="87" t="e">
        <f ca="true">+IF(AND(ISNUMBER(OFFSET('Hygiene Data'!$G$9,0,10*ROW('Hygiene Data'!G115))),'Data Summary'!DZ121="Yes"),OFFSET('Hygiene Data'!$G$9,0,10*ROW('Hygiene Data'!G115)),NA())</f>
        <v>#N/A</v>
      </c>
      <c r="BL121" s="87" t="e">
        <f ca="true">+IF(AND(ISNUMBER(OFFSET('Hygiene Data'!$H$5,0,10*ROW('Hygiene Data'!H115))),'Data Summary'!EA121="Yes"),OFFSET('Hygiene Data'!$H$5,0,10*ROW('Hygiene Data'!H115)),NA())</f>
        <v>#N/A</v>
      </c>
      <c r="BM121" s="87" t="e">
        <f ca="true">+IF(AND(ISNUMBER(OFFSET('Hygiene Data'!$H$7,0,10*ROW('Hygiene Data'!H115))),'Data Summary'!EB121="Yes"),OFFSET('Hygiene Data'!$H$7,0,10*ROW('Hygiene Data'!H115)),NA())</f>
        <v>#N/A</v>
      </c>
      <c r="BN121" s="87" t="e">
        <f ca="true">+IF(AND(ISNUMBER(OFFSET('Hygiene Data'!$H$9,0,10*ROW('Hygiene Data'!H115))),'Data Summary'!EC121="Yes"),OFFSET('Hygiene Data'!$H$9,0,10*ROW('Hygiene Data'!H115)),NA())</f>
        <v>#N/A</v>
      </c>
      <c r="BO121" s="87" t="e">
        <f ca="true">+IF(AND(ISNUMBER(OFFSET('Hygiene Data'!$I$5,0,10*ROW('Hygiene Data'!I115))),'Data Summary'!ED121="Yes"),OFFSET('Hygiene Data'!$I$5,0,10*ROW('Hygiene Data'!I115)),NA())</f>
        <v>#N/A</v>
      </c>
      <c r="BP121" s="87" t="e">
        <f ca="true">+IF(AND(ISNUMBER(OFFSET('Hygiene Data'!$I$7,0,10*ROW('Hygiene Data'!I115))),'Data Summary'!EE121="Yes"),OFFSET('Hygiene Data'!$I$7,0,10*ROW('Hygiene Data'!I115)),NA())</f>
        <v>#N/A</v>
      </c>
      <c r="BQ121" s="87" t="e">
        <f ca="true">+IF(AND(ISNUMBER(OFFSET('Hygiene Data'!$I$9,0,10*ROW('Hygiene Data'!I115))),'Data Summary'!EF121="Yes"),OFFSET('Hygiene Data'!$I$9,0,10*ROW('Hygiene Data'!I115)),NA())</f>
        <v>#N/A</v>
      </c>
    </row>
    <row xmlns:x14ac="http://schemas.microsoft.com/office/spreadsheetml/2009/9/ac" r="122" x14ac:dyDescent="0.2">
      <c r="A122" s="319" t="e">
        <f ca="true">+RIGHT('Data Summary'!A122,LEN('Data Summary'!A122)-9)</f>
        <v>#VALUE!</v>
      </c>
      <c r="B122" s="32" t="str">
        <f ca="true">+IF(ISTEXT('Data Summary'!B122),'Data Summary'!B122,"")</f>
        <v/>
      </c>
      <c r="C122" s="318" t="e">
        <f ca="true">+VALUE('Data Summary'!C122)</f>
        <v>#VALUE!</v>
      </c>
      <c r="D122" s="85" t="e">
        <f ca="true">+IF(AND(ISNUMBER(OFFSET('Water Data'!$D$4,0,10*ROW('Water Data'!D116))),'Data Summary'!BS122="Yes"),100-OFFSET('Water Data'!$D$4,0,10*ROW('Water Data'!D116)),NA())</f>
        <v>#N/A</v>
      </c>
      <c r="E122" s="85" t="e">
        <f ca="true">+IF(AND(ISNUMBER(OFFSET('Water Data'!$D$6,0,10*ROW('Water Data'!D116))),'Data Summary'!BT122="Yes"),OFFSET('Water Data'!$D$6,0,10*ROW('Water Data'!D116)),NA())</f>
        <v>#N/A</v>
      </c>
      <c r="F122" s="85" t="e">
        <f ca="true">+IF(AND(ISNUMBER(OFFSET('Water Data'!$D$9,0,10*ROW('Water Data'!D116))),'Data Summary'!BU122="Yes"),OFFSET('Water Data'!$D$9,0,10*ROW('Water Data'!D116)),NA())</f>
        <v>#N/A</v>
      </c>
      <c r="G122" s="85" t="e">
        <f ca="true">+IF(AND(ISNUMBER(OFFSET('Water Data'!$E$4,0,10*ROW('Water Data'!E116))),'Data Summary'!BV122="Yes"),100-OFFSET('Water Data'!$E$4,0,10*ROW('Water Data'!E116)),NA())</f>
        <v>#N/A</v>
      </c>
      <c r="H122" s="85" t="e">
        <f ca="true">+IF(AND(ISNUMBER(OFFSET('Water Data'!$E$6,0,10*ROW('Water Data'!E116))),'Data Summary'!BW122="Yes"),OFFSET('Water Data'!$E$6,0,10*ROW('Water Data'!E116)),NA())</f>
        <v>#N/A</v>
      </c>
      <c r="I122" s="85" t="e">
        <f ca="true">+IF(AND(ISNUMBER(OFFSET('Water Data'!$E$9,0,10*ROW('Water Data'!E116))),'Data Summary'!BX122="Yes"),OFFSET('Water Data'!$E$9,0,10*ROW('Water Data'!E116)),NA())</f>
        <v>#N/A</v>
      </c>
      <c r="J122" s="85" t="e">
        <f ca="true">+IF(AND(ISNUMBER(OFFSET('Water Data'!$F$4,0,10*ROW('Water Data'!F116))),'Data Summary'!BY122="Yes"),100-OFFSET('Water Data'!$F$4,0,10*ROW('Water Data'!F116)),NA())</f>
        <v>#N/A</v>
      </c>
      <c r="K122" s="85" t="e">
        <f ca="true">+IF(AND(ISNUMBER(OFFSET('Water Data'!$F$6,0,10*ROW('Water Data'!F116))),'Data Summary'!BZ122="Yes"),OFFSET('Water Data'!$F$6,0,10*ROW('Water Data'!F116)),NA())</f>
        <v>#N/A</v>
      </c>
      <c r="L122" s="85" t="e">
        <f ca="true">+IF(AND(ISNUMBER(OFFSET('Water Data'!$F$9,0,10*ROW('Water Data'!F116))),'Data Summary'!CA122="Yes"),OFFSET('Water Data'!$F$9,0,10*ROW('Water Data'!F116)),NA())</f>
        <v>#N/A</v>
      </c>
      <c r="M122" s="85" t="e">
        <f ca="true">+IF(AND(ISNUMBER(OFFSET('Water Data'!$G$4,0,10*ROW('Water Data'!G116))),'Data Summary'!CB122="Yes"),100-OFFSET('Water Data'!$G$4,0,10*ROW('Water Data'!G116)),NA())</f>
        <v>#N/A</v>
      </c>
      <c r="N122" s="85" t="e">
        <f ca="true">+IF(AND(ISNUMBER(OFFSET('Water Data'!$G$6,0,10*ROW('Water Data'!G116))),'Data Summary'!CC122="Yes"),OFFSET('Water Data'!$G$6,0,10*ROW('Water Data'!G116)),NA())</f>
        <v>#N/A</v>
      </c>
      <c r="O122" s="85" t="e">
        <f ca="true">+IF(AND(ISNUMBER(OFFSET('Water Data'!$G$9,0,10*ROW('Water Data'!G116))),'Data Summary'!CD122="Yes"),OFFSET('Water Data'!$G$9,0,10*ROW('Water Data'!G116)),NA())</f>
        <v>#N/A</v>
      </c>
      <c r="P122" s="85" t="e">
        <f ca="true">+IF(AND(ISNUMBER(OFFSET('Water Data'!$H$4,0,10*ROW('Water Data'!H116))),'Data Summary'!CE122="Yes"),100-OFFSET('Water Data'!$H$4,0,10*ROW('Water Data'!H116)),NA())</f>
        <v>#N/A</v>
      </c>
      <c r="Q122" s="85" t="e">
        <f ca="true">+IF(AND(ISNUMBER(OFFSET('Water Data'!$H$6,0,10*ROW('Water Data'!H116))),'Data Summary'!CF122="Yes"),OFFSET('Water Data'!$H$6,0,10*ROW('Water Data'!H116)),NA())</f>
        <v>#N/A</v>
      </c>
      <c r="R122" s="85" t="e">
        <f ca="true">+IF(AND(ISNUMBER(OFFSET('Water Data'!$H$9,0,10*ROW('Water Data'!H116))),'Data Summary'!CG122="Yes"),OFFSET('Water Data'!$H$9,0,10*ROW('Water Data'!H116)),NA())</f>
        <v>#N/A</v>
      </c>
      <c r="S122" s="85" t="e">
        <f ca="true">+IF(AND(ISNUMBER(OFFSET('Water Data'!$I$4,0,10*ROW('Water Data'!I116))),'Data Summary'!CH122="Yes"),100-OFFSET('Water Data'!$I$4,0,10*ROW('Water Data'!I116)),NA())</f>
        <v>#N/A</v>
      </c>
      <c r="T122" s="85" t="e">
        <f ca="true">+IF(AND(ISNUMBER(OFFSET('Water Data'!$I$6,0,10*ROW('Water Data'!I116))),'Data Summary'!CI122="Yes"),OFFSET('Water Data'!$I$6,0,10*ROW('Water Data'!I116)),NA())</f>
        <v>#N/A</v>
      </c>
      <c r="U122" s="85" t="e">
        <f ca="true">+IF(AND(ISNUMBER(OFFSET('Water Data'!$I$9,0,10*ROW('Water Data'!I116))),'Data Summary'!CJ122="Yes"),OFFSET('Water Data'!$I$9,0,10*ROW('Water Data'!I116)),NA())</f>
        <v>#N/A</v>
      </c>
      <c r="V122" s="86" t="e">
        <f ca="true">+IF(AND(ISNUMBER(OFFSET('Sanitation Data'!$D$4,0,10*ROW('Sanitation Data'!D116))),'Data Summary'!CK122="Yes"),100-OFFSET('Sanitation Data'!$D$4,0,10*ROW('Sanitation Data'!D116)),NA())</f>
        <v>#N/A</v>
      </c>
      <c r="W122" s="86" t="e">
        <f ca="true">+IF(AND(ISNUMBER(OFFSET('Sanitation Data'!$D$6,0,10*ROW('Sanitation Data'!D116))),'Data Summary'!CL122="Yes"),OFFSET('Sanitation Data'!$D$6,0,10*ROW('Sanitation Data'!D116)),NA())</f>
        <v>#N/A</v>
      </c>
      <c r="X122" s="86" t="e">
        <f ca="true">+IF(AND(ISNUMBER(OFFSET('Sanitation Data'!$D$10,0,10*ROW('Sanitation Data'!D116))),'Data Summary'!CM122="Yes"),OFFSET('Sanitation Data'!$D$10,0,10*ROW('Sanitation Data'!D116)),NA())</f>
        <v>#N/A</v>
      </c>
      <c r="Y122" s="86" t="e">
        <f ca="true">+IF(AND(ISNUMBER(OFFSET('Sanitation Data'!$D$11,0,10*ROW('Sanitation Data'!D116))),'Data Summary'!CN122="Yes"),OFFSET('Sanitation Data'!$D$11,0,10*ROW('Sanitation Data'!D116)),NA())</f>
        <v>#N/A</v>
      </c>
      <c r="Z122" s="86" t="e">
        <f ca="true">+IF(AND(ISNUMBER(OFFSET('Sanitation Data'!$D$12,0,10*ROW('Sanitation Data'!D116))),'Data Summary'!CO122="Yes"),OFFSET('Sanitation Data'!$D$12,0,10*ROW('Sanitation Data'!D116)),NA())</f>
        <v>#N/A</v>
      </c>
      <c r="AA122" s="86" t="e">
        <f ca="true">+IF(AND(ISNUMBER(OFFSET('Sanitation Data'!$E$4,0,10*ROW('Sanitation Data'!E116))),'Data Summary'!CP122="Yes"),100-OFFSET('Sanitation Data'!$E$4,0,10*ROW('Sanitation Data'!E116)),NA())</f>
        <v>#N/A</v>
      </c>
      <c r="AB122" s="86" t="e">
        <f ca="true">+IF(AND(ISNUMBER(OFFSET('Sanitation Data'!$E$6,0,10*ROW('Sanitation Data'!E116))),'Data Summary'!CQ122="Yes"),OFFSET('Sanitation Data'!$E$6,0,10*ROW('Sanitation Data'!E116)),NA())</f>
        <v>#N/A</v>
      </c>
      <c r="AC122" s="86" t="e">
        <f ca="true">+IF(AND(ISNUMBER(OFFSET('Sanitation Data'!$E$10,0,10*ROW('Sanitation Data'!E116))),'Data Summary'!CR122="Yes"),OFFSET('Sanitation Data'!$E$10,0,10*ROW('Sanitation Data'!E116)),NA())</f>
        <v>#N/A</v>
      </c>
      <c r="AD122" s="86" t="e">
        <f ca="true">+IF(AND(ISNUMBER(OFFSET('Sanitation Data'!$E$11,0,10*ROW('Sanitation Data'!E116))),'Data Summary'!CS122="Yes"),OFFSET('Sanitation Data'!$E$11,0,10*ROW('Sanitation Data'!E116)),NA())</f>
        <v>#N/A</v>
      </c>
      <c r="AE122" s="86" t="e">
        <f ca="true">+IF(AND(ISNUMBER(OFFSET('Sanitation Data'!$E$12,0,10*ROW('Sanitation Data'!E116))),'Data Summary'!CT122="Yes"),OFFSET('Sanitation Data'!$E$12,0,10*ROW('Sanitation Data'!E116)),NA())</f>
        <v>#N/A</v>
      </c>
      <c r="AF122" s="86" t="e">
        <f ca="true">+IF(AND(ISNUMBER(OFFSET('Sanitation Data'!$F$4,0,10*ROW('Sanitation Data'!F116))),'Data Summary'!CU122="Yes"),100-OFFSET('Sanitation Data'!$F$4,0,10*ROW('Sanitation Data'!F116)),NA())</f>
        <v>#N/A</v>
      </c>
      <c r="AG122" s="86" t="e">
        <f ca="true">+IF(AND(ISNUMBER(OFFSET('Sanitation Data'!$F$6,0,10*ROW('Sanitation Data'!F116))),'Data Summary'!CV122="Yes"),OFFSET('Sanitation Data'!$F$6,0,10*ROW('Sanitation Data'!F116)),NA())</f>
        <v>#N/A</v>
      </c>
      <c r="AH122" s="86" t="e">
        <f ca="true">+IF(AND(ISNUMBER(OFFSET('Sanitation Data'!$F$10,0,10*ROW('Sanitation Data'!F116))),'Data Summary'!CW122="Yes"),OFFSET('Sanitation Data'!$F$10,0,10*ROW('Sanitation Data'!F116)),NA())</f>
        <v>#N/A</v>
      </c>
      <c r="AI122" s="86" t="e">
        <f ca="true">+IF(AND(ISNUMBER(OFFSET('Sanitation Data'!$F$11,0,10*ROW('Sanitation Data'!F116))),'Data Summary'!CX122="Yes"),OFFSET('Sanitation Data'!$F$11,0,10*ROW('Sanitation Data'!F116)),NA())</f>
        <v>#N/A</v>
      </c>
      <c r="AJ122" s="86" t="e">
        <f ca="true">+IF(AND(ISNUMBER(OFFSET('Sanitation Data'!$F$12,0,10*ROW('Sanitation Data'!F116))),'Data Summary'!CY122="Yes"),OFFSET('Sanitation Data'!$F$12,0,10*ROW('Sanitation Data'!F116)),NA())</f>
        <v>#N/A</v>
      </c>
      <c r="AK122" s="86" t="e">
        <f ca="true">+IF(AND(ISNUMBER(OFFSET('Sanitation Data'!$G$4,0,10*ROW('Sanitation Data'!G116))),'Data Summary'!CZ122="Yes"),100-OFFSET('Sanitation Data'!$G$4,0,10*ROW('Sanitation Data'!G116)),NA())</f>
        <v>#N/A</v>
      </c>
      <c r="AL122" s="86" t="e">
        <f ca="true">+IF(AND(ISNUMBER(OFFSET('Sanitation Data'!$G$6,0,10*ROW('Sanitation Data'!G116))),'Data Summary'!DA122="Yes"),OFFSET('Sanitation Data'!$G$6,0,10*ROW('Sanitation Data'!G116)),NA())</f>
        <v>#N/A</v>
      </c>
      <c r="AM122" s="86" t="e">
        <f ca="true">+IF(AND(ISNUMBER(OFFSET('Sanitation Data'!$G$10,0,10*ROW('Sanitation Data'!G116))),'Data Summary'!DB122="Yes"),OFFSET('Sanitation Data'!$G$10,0,10*ROW('Sanitation Data'!G116)),NA())</f>
        <v>#N/A</v>
      </c>
      <c r="AN122" s="86" t="e">
        <f ca="true">+IF(AND(ISNUMBER(OFFSET('Sanitation Data'!$G$11,0,10*ROW('Sanitation Data'!G116))),'Data Summary'!DC122="Yes"),OFFSET('Sanitation Data'!$G$11,0,10*ROW('Sanitation Data'!G116)),NA())</f>
        <v>#N/A</v>
      </c>
      <c r="AO122" s="86" t="e">
        <f ca="true">+IF(AND(ISNUMBER(OFFSET('Sanitation Data'!$G$12,0,10*ROW('Sanitation Data'!G116))),'Data Summary'!DD122="Yes"),OFFSET('Sanitation Data'!$G$12,0,10*ROW('Sanitation Data'!G116)),NA())</f>
        <v>#N/A</v>
      </c>
      <c r="AP122" s="86" t="e">
        <f ca="true">+IF(AND(ISNUMBER(OFFSET('Sanitation Data'!$H$4,0,10*ROW('Sanitation Data'!H116))),'Data Summary'!DE122="Yes"),100-OFFSET('Sanitation Data'!$H$4,0,10*ROW('Sanitation Data'!H116)),NA())</f>
        <v>#N/A</v>
      </c>
      <c r="AQ122" s="86" t="e">
        <f ca="true">+IF(AND(ISNUMBER(OFFSET('Sanitation Data'!$H$6,0,10*ROW('Sanitation Data'!H116))),'Data Summary'!DF122="Yes"),OFFSET('Sanitation Data'!$H$6,0,10*ROW('Sanitation Data'!H116)),NA())</f>
        <v>#N/A</v>
      </c>
      <c r="AR122" s="86" t="e">
        <f ca="true">+IF(AND(ISNUMBER(OFFSET('Sanitation Data'!$H$10,0,10*ROW('Sanitation Data'!H116))),'Data Summary'!DG122="Yes"),OFFSET('Sanitation Data'!$H$10,0,10*ROW('Sanitation Data'!H116)),NA())</f>
        <v>#N/A</v>
      </c>
      <c r="AS122" s="86" t="e">
        <f ca="true">+IF(AND(ISNUMBER(OFFSET('Sanitation Data'!$H$11,0,10*ROW('Sanitation Data'!H116))),'Data Summary'!DH122="Yes"),OFFSET('Sanitation Data'!$H$11,0,10*ROW('Sanitation Data'!H116)),NA())</f>
        <v>#N/A</v>
      </c>
      <c r="AT122" s="86" t="e">
        <f ca="true">+IF(AND(ISNUMBER(OFFSET('Sanitation Data'!$H$12,0,10*ROW('Sanitation Data'!H116))),'Data Summary'!DI122="Yes"),OFFSET('Sanitation Data'!$H$12,0,10*ROW('Sanitation Data'!H116)),NA())</f>
        <v>#N/A</v>
      </c>
      <c r="AU122" s="86" t="e">
        <f ca="true">+IF(AND(ISNUMBER(OFFSET('Sanitation Data'!$I$4,0,10*ROW('Sanitation Data'!I116))),'Data Summary'!DJ122="Yes"),100-OFFSET('Sanitation Data'!$I$4,0,10*ROW('Sanitation Data'!I116)),NA())</f>
        <v>#N/A</v>
      </c>
      <c r="AV122" s="86" t="e">
        <f ca="true">+IF(AND(ISNUMBER(OFFSET('Sanitation Data'!$I$6,0,10*ROW('Sanitation Data'!I116))),'Data Summary'!DK122="Yes"),OFFSET('Sanitation Data'!$I$6,0,10*ROW('Sanitation Data'!I116)),NA())</f>
        <v>#N/A</v>
      </c>
      <c r="AW122" s="86" t="e">
        <f ca="true">+IF(AND(ISNUMBER(OFFSET('Sanitation Data'!$I$10,0,10*ROW('Sanitation Data'!I116))),'Data Summary'!DL122="Yes"),OFFSET('Sanitation Data'!$I$10,0,10*ROW('Sanitation Data'!I116)),NA())</f>
        <v>#N/A</v>
      </c>
      <c r="AX122" s="86" t="e">
        <f ca="true">+IF(AND(ISNUMBER(OFFSET('Sanitation Data'!$I$11,0,10*ROW('Sanitation Data'!I116))),'Data Summary'!DM122="Yes"),OFFSET('Sanitation Data'!$I$11,0,10*ROW('Sanitation Data'!I116)),NA())</f>
        <v>#N/A</v>
      </c>
      <c r="AY122" s="86" t="e">
        <f ca="true">+IF(AND(ISNUMBER(OFFSET('Sanitation Data'!$I$12,0,10*ROW('Sanitation Data'!I116))),'Data Summary'!DN122="Yes"),OFFSET('Sanitation Data'!$I$12,0,10*ROW('Sanitation Data'!I116)),NA())</f>
        <v>#N/A</v>
      </c>
      <c r="AZ122" s="87" t="e">
        <f ca="true">+IF(AND(ISNUMBER(OFFSET('Hygiene Data'!$D$5,0,10*ROW('Hygiene Data'!D116))),'Data Summary'!DO122="Yes"),OFFSET('Hygiene Data'!$D$5,0,10*ROW('Hygiene Data'!D116)),NA())</f>
        <v>#N/A</v>
      </c>
      <c r="BA122" s="87" t="e">
        <f ca="true">+IF(AND(ISNUMBER(OFFSET('Hygiene Data'!$D$7,0,10*ROW('Hygiene Data'!D116))),'Data Summary'!DP122="Yes"),OFFSET('Hygiene Data'!$D$7,0,10*ROW('Hygiene Data'!D116)),NA())</f>
        <v>#N/A</v>
      </c>
      <c r="BB122" s="87" t="e">
        <f ca="true">+IF(AND(ISNUMBER(OFFSET('Hygiene Data'!$D$9,0,10*ROW('Hygiene Data'!D116))),'Data Summary'!DQ122="Yes"),OFFSET('Hygiene Data'!$D$9,0,10*ROW('Hygiene Data'!D116)),NA())</f>
        <v>#N/A</v>
      </c>
      <c r="BC122" s="87" t="e">
        <f ca="true">+IF(AND(ISNUMBER(OFFSET('Hygiene Data'!$E$5,0,10*ROW('Hygiene Data'!E116))),'Data Summary'!DR122="Yes"),OFFSET('Hygiene Data'!$E$5,0,10*ROW('Hygiene Data'!E116)),NA())</f>
        <v>#N/A</v>
      </c>
      <c r="BD122" s="87" t="e">
        <f ca="true">+IF(AND(ISNUMBER(OFFSET('Hygiene Data'!$E$7,0,10*ROW('Hygiene Data'!E116))),'Data Summary'!DS122="Yes"),OFFSET('Hygiene Data'!$E$7,0,10*ROW('Hygiene Data'!E116)),NA())</f>
        <v>#N/A</v>
      </c>
      <c r="BE122" s="87" t="e">
        <f ca="true">+IF(AND(ISNUMBER(OFFSET('Hygiene Data'!$E$9,0,10*ROW('Hygiene Data'!E116))),'Data Summary'!DT122="Yes"),OFFSET('Hygiene Data'!$E$9,0,10*ROW('Hygiene Data'!E116)),NA())</f>
        <v>#N/A</v>
      </c>
      <c r="BF122" s="87" t="e">
        <f ca="true">+IF(AND(ISNUMBER(OFFSET('Hygiene Data'!$F$5,0,10*ROW('Hygiene Data'!F116))),'Data Summary'!DU122="Yes"),OFFSET('Hygiene Data'!$F$5,0,10*ROW('Hygiene Data'!F116)),NA())</f>
        <v>#N/A</v>
      </c>
      <c r="BG122" s="87" t="e">
        <f ca="true">+IF(AND(ISNUMBER(OFFSET('Hygiene Data'!$F$7,0,10*ROW('Hygiene Data'!F116))),'Data Summary'!DV122="Yes"),OFFSET('Hygiene Data'!$F$7,0,10*ROW('Hygiene Data'!F116)),NA())</f>
        <v>#N/A</v>
      </c>
      <c r="BH122" s="87" t="e">
        <f ca="true">+IF(AND(ISNUMBER(OFFSET('Hygiene Data'!$F$9,0,10*ROW('Hygiene Data'!F116))),'Data Summary'!DW122="Yes"),OFFSET('Hygiene Data'!$F$9,0,10*ROW('Hygiene Data'!F116)),NA())</f>
        <v>#N/A</v>
      </c>
      <c r="BI122" s="87" t="e">
        <f ca="true">+IF(AND(ISNUMBER(OFFSET('Hygiene Data'!$G$5,0,10*ROW('Hygiene Data'!G116))),'Data Summary'!DX122="Yes"),OFFSET('Hygiene Data'!$G$5,0,10*ROW('Hygiene Data'!G116)),NA())</f>
        <v>#N/A</v>
      </c>
      <c r="BJ122" s="87" t="e">
        <f ca="true">+IF(AND(ISNUMBER(OFFSET('Hygiene Data'!$G$7,0,10*ROW('Hygiene Data'!G116))),'Data Summary'!DY122="Yes"),OFFSET('Hygiene Data'!$G$7,0,10*ROW('Hygiene Data'!G116)),NA())</f>
        <v>#N/A</v>
      </c>
      <c r="BK122" s="87" t="e">
        <f ca="true">+IF(AND(ISNUMBER(OFFSET('Hygiene Data'!$G$9,0,10*ROW('Hygiene Data'!G116))),'Data Summary'!DZ122="Yes"),OFFSET('Hygiene Data'!$G$9,0,10*ROW('Hygiene Data'!G116)),NA())</f>
        <v>#N/A</v>
      </c>
      <c r="BL122" s="87" t="e">
        <f ca="true">+IF(AND(ISNUMBER(OFFSET('Hygiene Data'!$H$5,0,10*ROW('Hygiene Data'!H116))),'Data Summary'!EA122="Yes"),OFFSET('Hygiene Data'!$H$5,0,10*ROW('Hygiene Data'!H116)),NA())</f>
        <v>#N/A</v>
      </c>
      <c r="BM122" s="87" t="e">
        <f ca="true">+IF(AND(ISNUMBER(OFFSET('Hygiene Data'!$H$7,0,10*ROW('Hygiene Data'!H116))),'Data Summary'!EB122="Yes"),OFFSET('Hygiene Data'!$H$7,0,10*ROW('Hygiene Data'!H116)),NA())</f>
        <v>#N/A</v>
      </c>
      <c r="BN122" s="87" t="e">
        <f ca="true">+IF(AND(ISNUMBER(OFFSET('Hygiene Data'!$H$9,0,10*ROW('Hygiene Data'!H116))),'Data Summary'!EC122="Yes"),OFFSET('Hygiene Data'!$H$9,0,10*ROW('Hygiene Data'!H116)),NA())</f>
        <v>#N/A</v>
      </c>
      <c r="BO122" s="87" t="e">
        <f ca="true">+IF(AND(ISNUMBER(OFFSET('Hygiene Data'!$I$5,0,10*ROW('Hygiene Data'!I116))),'Data Summary'!ED122="Yes"),OFFSET('Hygiene Data'!$I$5,0,10*ROW('Hygiene Data'!I116)),NA())</f>
        <v>#N/A</v>
      </c>
      <c r="BP122" s="87" t="e">
        <f ca="true">+IF(AND(ISNUMBER(OFFSET('Hygiene Data'!$I$7,0,10*ROW('Hygiene Data'!I116))),'Data Summary'!EE122="Yes"),OFFSET('Hygiene Data'!$I$7,0,10*ROW('Hygiene Data'!I116)),NA())</f>
        <v>#N/A</v>
      </c>
      <c r="BQ122" s="87" t="e">
        <f ca="true">+IF(AND(ISNUMBER(OFFSET('Hygiene Data'!$I$9,0,10*ROW('Hygiene Data'!I116))),'Data Summary'!EF122="Yes"),OFFSET('Hygiene Data'!$I$9,0,10*ROW('Hygiene Data'!I116)),NA())</f>
        <v>#N/A</v>
      </c>
    </row>
    <row xmlns:x14ac="http://schemas.microsoft.com/office/spreadsheetml/2009/9/ac" r="123" x14ac:dyDescent="0.2">
      <c r="A123" s="319" t="e">
        <f ca="true">+RIGHT('Data Summary'!A123,LEN('Data Summary'!A123)-9)</f>
        <v>#VALUE!</v>
      </c>
      <c r="B123" s="32" t="str">
        <f ca="true">+IF(ISTEXT('Data Summary'!B123),'Data Summary'!B123,"")</f>
        <v/>
      </c>
      <c r="C123" s="318" t="e">
        <f ca="true">+VALUE('Data Summary'!C123)</f>
        <v>#VALUE!</v>
      </c>
      <c r="D123" s="85" t="e">
        <f ca="true">+IF(AND(ISNUMBER(OFFSET('Water Data'!$D$4,0,10*ROW('Water Data'!D117))),'Data Summary'!BS123="Yes"),100-OFFSET('Water Data'!$D$4,0,10*ROW('Water Data'!D117)),NA())</f>
        <v>#N/A</v>
      </c>
      <c r="E123" s="85" t="e">
        <f ca="true">+IF(AND(ISNUMBER(OFFSET('Water Data'!$D$6,0,10*ROW('Water Data'!D117))),'Data Summary'!BT123="Yes"),OFFSET('Water Data'!$D$6,0,10*ROW('Water Data'!D117)),NA())</f>
        <v>#N/A</v>
      </c>
      <c r="F123" s="85" t="e">
        <f ca="true">+IF(AND(ISNUMBER(OFFSET('Water Data'!$D$9,0,10*ROW('Water Data'!D117))),'Data Summary'!BU123="Yes"),OFFSET('Water Data'!$D$9,0,10*ROW('Water Data'!D117)),NA())</f>
        <v>#N/A</v>
      </c>
      <c r="G123" s="85" t="e">
        <f ca="true">+IF(AND(ISNUMBER(OFFSET('Water Data'!$E$4,0,10*ROW('Water Data'!E117))),'Data Summary'!BV123="Yes"),100-OFFSET('Water Data'!$E$4,0,10*ROW('Water Data'!E117)),NA())</f>
        <v>#N/A</v>
      </c>
      <c r="H123" s="85" t="e">
        <f ca="true">+IF(AND(ISNUMBER(OFFSET('Water Data'!$E$6,0,10*ROW('Water Data'!E117))),'Data Summary'!BW123="Yes"),OFFSET('Water Data'!$E$6,0,10*ROW('Water Data'!E117)),NA())</f>
        <v>#N/A</v>
      </c>
      <c r="I123" s="85" t="e">
        <f ca="true">+IF(AND(ISNUMBER(OFFSET('Water Data'!$E$9,0,10*ROW('Water Data'!E117))),'Data Summary'!BX123="Yes"),OFFSET('Water Data'!$E$9,0,10*ROW('Water Data'!E117)),NA())</f>
        <v>#N/A</v>
      </c>
      <c r="J123" s="85" t="e">
        <f ca="true">+IF(AND(ISNUMBER(OFFSET('Water Data'!$F$4,0,10*ROW('Water Data'!F117))),'Data Summary'!BY123="Yes"),100-OFFSET('Water Data'!$F$4,0,10*ROW('Water Data'!F117)),NA())</f>
        <v>#N/A</v>
      </c>
      <c r="K123" s="85" t="e">
        <f ca="true">+IF(AND(ISNUMBER(OFFSET('Water Data'!$F$6,0,10*ROW('Water Data'!F117))),'Data Summary'!BZ123="Yes"),OFFSET('Water Data'!$F$6,0,10*ROW('Water Data'!F117)),NA())</f>
        <v>#N/A</v>
      </c>
      <c r="L123" s="85" t="e">
        <f ca="true">+IF(AND(ISNUMBER(OFFSET('Water Data'!$F$9,0,10*ROW('Water Data'!F117))),'Data Summary'!CA123="Yes"),OFFSET('Water Data'!$F$9,0,10*ROW('Water Data'!F117)),NA())</f>
        <v>#N/A</v>
      </c>
      <c r="M123" s="85" t="e">
        <f ca="true">+IF(AND(ISNUMBER(OFFSET('Water Data'!$G$4,0,10*ROW('Water Data'!G117))),'Data Summary'!CB123="Yes"),100-OFFSET('Water Data'!$G$4,0,10*ROW('Water Data'!G117)),NA())</f>
        <v>#N/A</v>
      </c>
      <c r="N123" s="85" t="e">
        <f ca="true">+IF(AND(ISNUMBER(OFFSET('Water Data'!$G$6,0,10*ROW('Water Data'!G117))),'Data Summary'!CC123="Yes"),OFFSET('Water Data'!$G$6,0,10*ROW('Water Data'!G117)),NA())</f>
        <v>#N/A</v>
      </c>
      <c r="O123" s="85" t="e">
        <f ca="true">+IF(AND(ISNUMBER(OFFSET('Water Data'!$G$9,0,10*ROW('Water Data'!G117))),'Data Summary'!CD123="Yes"),OFFSET('Water Data'!$G$9,0,10*ROW('Water Data'!G117)),NA())</f>
        <v>#N/A</v>
      </c>
      <c r="P123" s="85" t="e">
        <f ca="true">+IF(AND(ISNUMBER(OFFSET('Water Data'!$H$4,0,10*ROW('Water Data'!H117))),'Data Summary'!CE123="Yes"),100-OFFSET('Water Data'!$H$4,0,10*ROW('Water Data'!H117)),NA())</f>
        <v>#N/A</v>
      </c>
      <c r="Q123" s="85" t="e">
        <f ca="true">+IF(AND(ISNUMBER(OFFSET('Water Data'!$H$6,0,10*ROW('Water Data'!H117))),'Data Summary'!CF123="Yes"),OFFSET('Water Data'!$H$6,0,10*ROW('Water Data'!H117)),NA())</f>
        <v>#N/A</v>
      </c>
      <c r="R123" s="85" t="e">
        <f ca="true">+IF(AND(ISNUMBER(OFFSET('Water Data'!$H$9,0,10*ROW('Water Data'!H117))),'Data Summary'!CG123="Yes"),OFFSET('Water Data'!$H$9,0,10*ROW('Water Data'!H117)),NA())</f>
        <v>#N/A</v>
      </c>
      <c r="S123" s="85" t="e">
        <f ca="true">+IF(AND(ISNUMBER(OFFSET('Water Data'!$I$4,0,10*ROW('Water Data'!I117))),'Data Summary'!CH123="Yes"),100-OFFSET('Water Data'!$I$4,0,10*ROW('Water Data'!I117)),NA())</f>
        <v>#N/A</v>
      </c>
      <c r="T123" s="85" t="e">
        <f ca="true">+IF(AND(ISNUMBER(OFFSET('Water Data'!$I$6,0,10*ROW('Water Data'!I117))),'Data Summary'!CI123="Yes"),OFFSET('Water Data'!$I$6,0,10*ROW('Water Data'!I117)),NA())</f>
        <v>#N/A</v>
      </c>
      <c r="U123" s="85" t="e">
        <f ca="true">+IF(AND(ISNUMBER(OFFSET('Water Data'!$I$9,0,10*ROW('Water Data'!I117))),'Data Summary'!CJ123="Yes"),OFFSET('Water Data'!$I$9,0,10*ROW('Water Data'!I117)),NA())</f>
        <v>#N/A</v>
      </c>
      <c r="V123" s="86" t="e">
        <f ca="true">+IF(AND(ISNUMBER(OFFSET('Sanitation Data'!$D$4,0,10*ROW('Sanitation Data'!D117))),'Data Summary'!CK123="Yes"),100-OFFSET('Sanitation Data'!$D$4,0,10*ROW('Sanitation Data'!D117)),NA())</f>
        <v>#N/A</v>
      </c>
      <c r="W123" s="86" t="e">
        <f ca="true">+IF(AND(ISNUMBER(OFFSET('Sanitation Data'!$D$6,0,10*ROW('Sanitation Data'!D117))),'Data Summary'!CL123="Yes"),OFFSET('Sanitation Data'!$D$6,0,10*ROW('Sanitation Data'!D117)),NA())</f>
        <v>#N/A</v>
      </c>
      <c r="X123" s="86" t="e">
        <f ca="true">+IF(AND(ISNUMBER(OFFSET('Sanitation Data'!$D$10,0,10*ROW('Sanitation Data'!D117))),'Data Summary'!CM123="Yes"),OFFSET('Sanitation Data'!$D$10,0,10*ROW('Sanitation Data'!D117)),NA())</f>
        <v>#N/A</v>
      </c>
      <c r="Y123" s="86" t="e">
        <f ca="true">+IF(AND(ISNUMBER(OFFSET('Sanitation Data'!$D$11,0,10*ROW('Sanitation Data'!D117))),'Data Summary'!CN123="Yes"),OFFSET('Sanitation Data'!$D$11,0,10*ROW('Sanitation Data'!D117)),NA())</f>
        <v>#N/A</v>
      </c>
      <c r="Z123" s="86" t="e">
        <f ca="true">+IF(AND(ISNUMBER(OFFSET('Sanitation Data'!$D$12,0,10*ROW('Sanitation Data'!D117))),'Data Summary'!CO123="Yes"),OFFSET('Sanitation Data'!$D$12,0,10*ROW('Sanitation Data'!D117)),NA())</f>
        <v>#N/A</v>
      </c>
      <c r="AA123" s="86" t="e">
        <f ca="true">+IF(AND(ISNUMBER(OFFSET('Sanitation Data'!$E$4,0,10*ROW('Sanitation Data'!E117))),'Data Summary'!CP123="Yes"),100-OFFSET('Sanitation Data'!$E$4,0,10*ROW('Sanitation Data'!E117)),NA())</f>
        <v>#N/A</v>
      </c>
      <c r="AB123" s="86" t="e">
        <f ca="true">+IF(AND(ISNUMBER(OFFSET('Sanitation Data'!$E$6,0,10*ROW('Sanitation Data'!E117))),'Data Summary'!CQ123="Yes"),OFFSET('Sanitation Data'!$E$6,0,10*ROW('Sanitation Data'!E117)),NA())</f>
        <v>#N/A</v>
      </c>
      <c r="AC123" s="86" t="e">
        <f ca="true">+IF(AND(ISNUMBER(OFFSET('Sanitation Data'!$E$10,0,10*ROW('Sanitation Data'!E117))),'Data Summary'!CR123="Yes"),OFFSET('Sanitation Data'!$E$10,0,10*ROW('Sanitation Data'!E117)),NA())</f>
        <v>#N/A</v>
      </c>
      <c r="AD123" s="86" t="e">
        <f ca="true">+IF(AND(ISNUMBER(OFFSET('Sanitation Data'!$E$11,0,10*ROW('Sanitation Data'!E117))),'Data Summary'!CS123="Yes"),OFFSET('Sanitation Data'!$E$11,0,10*ROW('Sanitation Data'!E117)),NA())</f>
        <v>#N/A</v>
      </c>
      <c r="AE123" s="86" t="e">
        <f ca="true">+IF(AND(ISNUMBER(OFFSET('Sanitation Data'!$E$12,0,10*ROW('Sanitation Data'!E117))),'Data Summary'!CT123="Yes"),OFFSET('Sanitation Data'!$E$12,0,10*ROW('Sanitation Data'!E117)),NA())</f>
        <v>#N/A</v>
      </c>
      <c r="AF123" s="86" t="e">
        <f ca="true">+IF(AND(ISNUMBER(OFFSET('Sanitation Data'!$F$4,0,10*ROW('Sanitation Data'!F117))),'Data Summary'!CU123="Yes"),100-OFFSET('Sanitation Data'!$F$4,0,10*ROW('Sanitation Data'!F117)),NA())</f>
        <v>#N/A</v>
      </c>
      <c r="AG123" s="86" t="e">
        <f ca="true">+IF(AND(ISNUMBER(OFFSET('Sanitation Data'!$F$6,0,10*ROW('Sanitation Data'!F117))),'Data Summary'!CV123="Yes"),OFFSET('Sanitation Data'!$F$6,0,10*ROW('Sanitation Data'!F117)),NA())</f>
        <v>#N/A</v>
      </c>
      <c r="AH123" s="86" t="e">
        <f ca="true">+IF(AND(ISNUMBER(OFFSET('Sanitation Data'!$F$10,0,10*ROW('Sanitation Data'!F117))),'Data Summary'!CW123="Yes"),OFFSET('Sanitation Data'!$F$10,0,10*ROW('Sanitation Data'!F117)),NA())</f>
        <v>#N/A</v>
      </c>
      <c r="AI123" s="86" t="e">
        <f ca="true">+IF(AND(ISNUMBER(OFFSET('Sanitation Data'!$F$11,0,10*ROW('Sanitation Data'!F117))),'Data Summary'!CX123="Yes"),OFFSET('Sanitation Data'!$F$11,0,10*ROW('Sanitation Data'!F117)),NA())</f>
        <v>#N/A</v>
      </c>
      <c r="AJ123" s="86" t="e">
        <f ca="true">+IF(AND(ISNUMBER(OFFSET('Sanitation Data'!$F$12,0,10*ROW('Sanitation Data'!F117))),'Data Summary'!CY123="Yes"),OFFSET('Sanitation Data'!$F$12,0,10*ROW('Sanitation Data'!F117)),NA())</f>
        <v>#N/A</v>
      </c>
      <c r="AK123" s="86" t="e">
        <f ca="true">+IF(AND(ISNUMBER(OFFSET('Sanitation Data'!$G$4,0,10*ROW('Sanitation Data'!G117))),'Data Summary'!CZ123="Yes"),100-OFFSET('Sanitation Data'!$G$4,0,10*ROW('Sanitation Data'!G117)),NA())</f>
        <v>#N/A</v>
      </c>
      <c r="AL123" s="86" t="e">
        <f ca="true">+IF(AND(ISNUMBER(OFFSET('Sanitation Data'!$G$6,0,10*ROW('Sanitation Data'!G117))),'Data Summary'!DA123="Yes"),OFFSET('Sanitation Data'!$G$6,0,10*ROW('Sanitation Data'!G117)),NA())</f>
        <v>#N/A</v>
      </c>
      <c r="AM123" s="86" t="e">
        <f ca="true">+IF(AND(ISNUMBER(OFFSET('Sanitation Data'!$G$10,0,10*ROW('Sanitation Data'!G117))),'Data Summary'!DB123="Yes"),OFFSET('Sanitation Data'!$G$10,0,10*ROW('Sanitation Data'!G117)),NA())</f>
        <v>#N/A</v>
      </c>
      <c r="AN123" s="86" t="e">
        <f ca="true">+IF(AND(ISNUMBER(OFFSET('Sanitation Data'!$G$11,0,10*ROW('Sanitation Data'!G117))),'Data Summary'!DC123="Yes"),OFFSET('Sanitation Data'!$G$11,0,10*ROW('Sanitation Data'!G117)),NA())</f>
        <v>#N/A</v>
      </c>
      <c r="AO123" s="86" t="e">
        <f ca="true">+IF(AND(ISNUMBER(OFFSET('Sanitation Data'!$G$12,0,10*ROW('Sanitation Data'!G117))),'Data Summary'!DD123="Yes"),OFFSET('Sanitation Data'!$G$12,0,10*ROW('Sanitation Data'!G117)),NA())</f>
        <v>#N/A</v>
      </c>
      <c r="AP123" s="86" t="e">
        <f ca="true">+IF(AND(ISNUMBER(OFFSET('Sanitation Data'!$H$4,0,10*ROW('Sanitation Data'!H117))),'Data Summary'!DE123="Yes"),100-OFFSET('Sanitation Data'!$H$4,0,10*ROW('Sanitation Data'!H117)),NA())</f>
        <v>#N/A</v>
      </c>
      <c r="AQ123" s="86" t="e">
        <f ca="true">+IF(AND(ISNUMBER(OFFSET('Sanitation Data'!$H$6,0,10*ROW('Sanitation Data'!H117))),'Data Summary'!DF123="Yes"),OFFSET('Sanitation Data'!$H$6,0,10*ROW('Sanitation Data'!H117)),NA())</f>
        <v>#N/A</v>
      </c>
      <c r="AR123" s="86" t="e">
        <f ca="true">+IF(AND(ISNUMBER(OFFSET('Sanitation Data'!$H$10,0,10*ROW('Sanitation Data'!H117))),'Data Summary'!DG123="Yes"),OFFSET('Sanitation Data'!$H$10,0,10*ROW('Sanitation Data'!H117)),NA())</f>
        <v>#N/A</v>
      </c>
      <c r="AS123" s="86" t="e">
        <f ca="true">+IF(AND(ISNUMBER(OFFSET('Sanitation Data'!$H$11,0,10*ROW('Sanitation Data'!H117))),'Data Summary'!DH123="Yes"),OFFSET('Sanitation Data'!$H$11,0,10*ROW('Sanitation Data'!H117)),NA())</f>
        <v>#N/A</v>
      </c>
      <c r="AT123" s="86" t="e">
        <f ca="true">+IF(AND(ISNUMBER(OFFSET('Sanitation Data'!$H$12,0,10*ROW('Sanitation Data'!H117))),'Data Summary'!DI123="Yes"),OFFSET('Sanitation Data'!$H$12,0,10*ROW('Sanitation Data'!H117)),NA())</f>
        <v>#N/A</v>
      </c>
      <c r="AU123" s="86" t="e">
        <f ca="true">+IF(AND(ISNUMBER(OFFSET('Sanitation Data'!$I$4,0,10*ROW('Sanitation Data'!I117))),'Data Summary'!DJ123="Yes"),100-OFFSET('Sanitation Data'!$I$4,0,10*ROW('Sanitation Data'!I117)),NA())</f>
        <v>#N/A</v>
      </c>
      <c r="AV123" s="86" t="e">
        <f ca="true">+IF(AND(ISNUMBER(OFFSET('Sanitation Data'!$I$6,0,10*ROW('Sanitation Data'!I117))),'Data Summary'!DK123="Yes"),OFFSET('Sanitation Data'!$I$6,0,10*ROW('Sanitation Data'!I117)),NA())</f>
        <v>#N/A</v>
      </c>
      <c r="AW123" s="86" t="e">
        <f ca="true">+IF(AND(ISNUMBER(OFFSET('Sanitation Data'!$I$10,0,10*ROW('Sanitation Data'!I117))),'Data Summary'!DL123="Yes"),OFFSET('Sanitation Data'!$I$10,0,10*ROW('Sanitation Data'!I117)),NA())</f>
        <v>#N/A</v>
      </c>
      <c r="AX123" s="86" t="e">
        <f ca="true">+IF(AND(ISNUMBER(OFFSET('Sanitation Data'!$I$11,0,10*ROW('Sanitation Data'!I117))),'Data Summary'!DM123="Yes"),OFFSET('Sanitation Data'!$I$11,0,10*ROW('Sanitation Data'!I117)),NA())</f>
        <v>#N/A</v>
      </c>
      <c r="AY123" s="86" t="e">
        <f ca="true">+IF(AND(ISNUMBER(OFFSET('Sanitation Data'!$I$12,0,10*ROW('Sanitation Data'!I117))),'Data Summary'!DN123="Yes"),OFFSET('Sanitation Data'!$I$12,0,10*ROW('Sanitation Data'!I117)),NA())</f>
        <v>#N/A</v>
      </c>
      <c r="AZ123" s="87" t="e">
        <f ca="true">+IF(AND(ISNUMBER(OFFSET('Hygiene Data'!$D$5,0,10*ROW('Hygiene Data'!D117))),'Data Summary'!DO123="Yes"),OFFSET('Hygiene Data'!$D$5,0,10*ROW('Hygiene Data'!D117)),NA())</f>
        <v>#N/A</v>
      </c>
      <c r="BA123" s="87" t="e">
        <f ca="true">+IF(AND(ISNUMBER(OFFSET('Hygiene Data'!$D$7,0,10*ROW('Hygiene Data'!D117))),'Data Summary'!DP123="Yes"),OFFSET('Hygiene Data'!$D$7,0,10*ROW('Hygiene Data'!D117)),NA())</f>
        <v>#N/A</v>
      </c>
      <c r="BB123" s="87" t="e">
        <f ca="true">+IF(AND(ISNUMBER(OFFSET('Hygiene Data'!$D$9,0,10*ROW('Hygiene Data'!D117))),'Data Summary'!DQ123="Yes"),OFFSET('Hygiene Data'!$D$9,0,10*ROW('Hygiene Data'!D117)),NA())</f>
        <v>#N/A</v>
      </c>
      <c r="BC123" s="87" t="e">
        <f ca="true">+IF(AND(ISNUMBER(OFFSET('Hygiene Data'!$E$5,0,10*ROW('Hygiene Data'!E117))),'Data Summary'!DR123="Yes"),OFFSET('Hygiene Data'!$E$5,0,10*ROW('Hygiene Data'!E117)),NA())</f>
        <v>#N/A</v>
      </c>
      <c r="BD123" s="87" t="e">
        <f ca="true">+IF(AND(ISNUMBER(OFFSET('Hygiene Data'!$E$7,0,10*ROW('Hygiene Data'!E117))),'Data Summary'!DS123="Yes"),OFFSET('Hygiene Data'!$E$7,0,10*ROW('Hygiene Data'!E117)),NA())</f>
        <v>#N/A</v>
      </c>
      <c r="BE123" s="87" t="e">
        <f ca="true">+IF(AND(ISNUMBER(OFFSET('Hygiene Data'!$E$9,0,10*ROW('Hygiene Data'!E117))),'Data Summary'!DT123="Yes"),OFFSET('Hygiene Data'!$E$9,0,10*ROW('Hygiene Data'!E117)),NA())</f>
        <v>#N/A</v>
      </c>
      <c r="BF123" s="87" t="e">
        <f ca="true">+IF(AND(ISNUMBER(OFFSET('Hygiene Data'!$F$5,0,10*ROW('Hygiene Data'!F117))),'Data Summary'!DU123="Yes"),OFFSET('Hygiene Data'!$F$5,0,10*ROW('Hygiene Data'!F117)),NA())</f>
        <v>#N/A</v>
      </c>
      <c r="BG123" s="87" t="e">
        <f ca="true">+IF(AND(ISNUMBER(OFFSET('Hygiene Data'!$F$7,0,10*ROW('Hygiene Data'!F117))),'Data Summary'!DV123="Yes"),OFFSET('Hygiene Data'!$F$7,0,10*ROW('Hygiene Data'!F117)),NA())</f>
        <v>#N/A</v>
      </c>
      <c r="BH123" s="87" t="e">
        <f ca="true">+IF(AND(ISNUMBER(OFFSET('Hygiene Data'!$F$9,0,10*ROW('Hygiene Data'!F117))),'Data Summary'!DW123="Yes"),OFFSET('Hygiene Data'!$F$9,0,10*ROW('Hygiene Data'!F117)),NA())</f>
        <v>#N/A</v>
      </c>
      <c r="BI123" s="87" t="e">
        <f ca="true">+IF(AND(ISNUMBER(OFFSET('Hygiene Data'!$G$5,0,10*ROW('Hygiene Data'!G117))),'Data Summary'!DX123="Yes"),OFFSET('Hygiene Data'!$G$5,0,10*ROW('Hygiene Data'!G117)),NA())</f>
        <v>#N/A</v>
      </c>
      <c r="BJ123" s="87" t="e">
        <f ca="true">+IF(AND(ISNUMBER(OFFSET('Hygiene Data'!$G$7,0,10*ROW('Hygiene Data'!G117))),'Data Summary'!DY123="Yes"),OFFSET('Hygiene Data'!$G$7,0,10*ROW('Hygiene Data'!G117)),NA())</f>
        <v>#N/A</v>
      </c>
      <c r="BK123" s="87" t="e">
        <f ca="true">+IF(AND(ISNUMBER(OFFSET('Hygiene Data'!$G$9,0,10*ROW('Hygiene Data'!G117))),'Data Summary'!DZ123="Yes"),OFFSET('Hygiene Data'!$G$9,0,10*ROW('Hygiene Data'!G117)),NA())</f>
        <v>#N/A</v>
      </c>
      <c r="BL123" s="87" t="e">
        <f ca="true">+IF(AND(ISNUMBER(OFFSET('Hygiene Data'!$H$5,0,10*ROW('Hygiene Data'!H117))),'Data Summary'!EA123="Yes"),OFFSET('Hygiene Data'!$H$5,0,10*ROW('Hygiene Data'!H117)),NA())</f>
        <v>#N/A</v>
      </c>
      <c r="BM123" s="87" t="e">
        <f ca="true">+IF(AND(ISNUMBER(OFFSET('Hygiene Data'!$H$7,0,10*ROW('Hygiene Data'!H117))),'Data Summary'!EB123="Yes"),OFFSET('Hygiene Data'!$H$7,0,10*ROW('Hygiene Data'!H117)),NA())</f>
        <v>#N/A</v>
      </c>
      <c r="BN123" s="87" t="e">
        <f ca="true">+IF(AND(ISNUMBER(OFFSET('Hygiene Data'!$H$9,0,10*ROW('Hygiene Data'!H117))),'Data Summary'!EC123="Yes"),OFFSET('Hygiene Data'!$H$9,0,10*ROW('Hygiene Data'!H117)),NA())</f>
        <v>#N/A</v>
      </c>
      <c r="BO123" s="87" t="e">
        <f ca="true">+IF(AND(ISNUMBER(OFFSET('Hygiene Data'!$I$5,0,10*ROW('Hygiene Data'!I117))),'Data Summary'!ED123="Yes"),OFFSET('Hygiene Data'!$I$5,0,10*ROW('Hygiene Data'!I117)),NA())</f>
        <v>#N/A</v>
      </c>
      <c r="BP123" s="87" t="e">
        <f ca="true">+IF(AND(ISNUMBER(OFFSET('Hygiene Data'!$I$7,0,10*ROW('Hygiene Data'!I117))),'Data Summary'!EE123="Yes"),OFFSET('Hygiene Data'!$I$7,0,10*ROW('Hygiene Data'!I117)),NA())</f>
        <v>#N/A</v>
      </c>
      <c r="BQ123" s="87" t="e">
        <f ca="true">+IF(AND(ISNUMBER(OFFSET('Hygiene Data'!$I$9,0,10*ROW('Hygiene Data'!I117))),'Data Summary'!EF123="Yes"),OFFSET('Hygiene Data'!$I$9,0,10*ROW('Hygiene Data'!I117)),NA())</f>
        <v>#N/A</v>
      </c>
    </row>
    <row xmlns:x14ac="http://schemas.microsoft.com/office/spreadsheetml/2009/9/ac" r="124" x14ac:dyDescent="0.2">
      <c r="A124" s="319" t="e">
        <f ca="true">+RIGHT('Data Summary'!A124,LEN('Data Summary'!A124)-9)</f>
        <v>#VALUE!</v>
      </c>
      <c r="B124" s="32" t="str">
        <f ca="true">+IF(ISTEXT('Data Summary'!B124),'Data Summary'!B124,"")</f>
        <v/>
      </c>
      <c r="C124" s="318" t="e">
        <f ca="true">+VALUE('Data Summary'!C124)</f>
        <v>#VALUE!</v>
      </c>
      <c r="D124" s="85" t="e">
        <f ca="true">+IF(AND(ISNUMBER(OFFSET('Water Data'!$D$4,0,10*ROW('Water Data'!D118))),'Data Summary'!BS124="Yes"),100-OFFSET('Water Data'!$D$4,0,10*ROW('Water Data'!D118)),NA())</f>
        <v>#N/A</v>
      </c>
      <c r="E124" s="85" t="e">
        <f ca="true">+IF(AND(ISNUMBER(OFFSET('Water Data'!$D$6,0,10*ROW('Water Data'!D118))),'Data Summary'!BT124="Yes"),OFFSET('Water Data'!$D$6,0,10*ROW('Water Data'!D118)),NA())</f>
        <v>#N/A</v>
      </c>
      <c r="F124" s="85" t="e">
        <f ca="true">+IF(AND(ISNUMBER(OFFSET('Water Data'!$D$9,0,10*ROW('Water Data'!D118))),'Data Summary'!BU124="Yes"),OFFSET('Water Data'!$D$9,0,10*ROW('Water Data'!D118)),NA())</f>
        <v>#N/A</v>
      </c>
      <c r="G124" s="85" t="e">
        <f ca="true">+IF(AND(ISNUMBER(OFFSET('Water Data'!$E$4,0,10*ROW('Water Data'!E118))),'Data Summary'!BV124="Yes"),100-OFFSET('Water Data'!$E$4,0,10*ROW('Water Data'!E118)),NA())</f>
        <v>#N/A</v>
      </c>
      <c r="H124" s="85" t="e">
        <f ca="true">+IF(AND(ISNUMBER(OFFSET('Water Data'!$E$6,0,10*ROW('Water Data'!E118))),'Data Summary'!BW124="Yes"),OFFSET('Water Data'!$E$6,0,10*ROW('Water Data'!E118)),NA())</f>
        <v>#N/A</v>
      </c>
      <c r="I124" s="85" t="e">
        <f ca="true">+IF(AND(ISNUMBER(OFFSET('Water Data'!$E$9,0,10*ROW('Water Data'!E118))),'Data Summary'!BX124="Yes"),OFFSET('Water Data'!$E$9,0,10*ROW('Water Data'!E118)),NA())</f>
        <v>#N/A</v>
      </c>
      <c r="J124" s="85" t="e">
        <f ca="true">+IF(AND(ISNUMBER(OFFSET('Water Data'!$F$4,0,10*ROW('Water Data'!F118))),'Data Summary'!BY124="Yes"),100-OFFSET('Water Data'!$F$4,0,10*ROW('Water Data'!F118)),NA())</f>
        <v>#N/A</v>
      </c>
      <c r="K124" s="85" t="e">
        <f ca="true">+IF(AND(ISNUMBER(OFFSET('Water Data'!$F$6,0,10*ROW('Water Data'!F118))),'Data Summary'!BZ124="Yes"),OFFSET('Water Data'!$F$6,0,10*ROW('Water Data'!F118)),NA())</f>
        <v>#N/A</v>
      </c>
      <c r="L124" s="85" t="e">
        <f ca="true">+IF(AND(ISNUMBER(OFFSET('Water Data'!$F$9,0,10*ROW('Water Data'!F118))),'Data Summary'!CA124="Yes"),OFFSET('Water Data'!$F$9,0,10*ROW('Water Data'!F118)),NA())</f>
        <v>#N/A</v>
      </c>
      <c r="M124" s="85" t="e">
        <f ca="true">+IF(AND(ISNUMBER(OFFSET('Water Data'!$G$4,0,10*ROW('Water Data'!G118))),'Data Summary'!CB124="Yes"),100-OFFSET('Water Data'!$G$4,0,10*ROW('Water Data'!G118)),NA())</f>
        <v>#N/A</v>
      </c>
      <c r="N124" s="85" t="e">
        <f ca="true">+IF(AND(ISNUMBER(OFFSET('Water Data'!$G$6,0,10*ROW('Water Data'!G118))),'Data Summary'!CC124="Yes"),OFFSET('Water Data'!$G$6,0,10*ROW('Water Data'!G118)),NA())</f>
        <v>#N/A</v>
      </c>
      <c r="O124" s="85" t="e">
        <f ca="true">+IF(AND(ISNUMBER(OFFSET('Water Data'!$G$9,0,10*ROW('Water Data'!G118))),'Data Summary'!CD124="Yes"),OFFSET('Water Data'!$G$9,0,10*ROW('Water Data'!G118)),NA())</f>
        <v>#N/A</v>
      </c>
      <c r="P124" s="85" t="e">
        <f ca="true">+IF(AND(ISNUMBER(OFFSET('Water Data'!$H$4,0,10*ROW('Water Data'!H118))),'Data Summary'!CE124="Yes"),100-OFFSET('Water Data'!$H$4,0,10*ROW('Water Data'!H118)),NA())</f>
        <v>#N/A</v>
      </c>
      <c r="Q124" s="85" t="e">
        <f ca="true">+IF(AND(ISNUMBER(OFFSET('Water Data'!$H$6,0,10*ROW('Water Data'!H118))),'Data Summary'!CF124="Yes"),OFFSET('Water Data'!$H$6,0,10*ROW('Water Data'!H118)),NA())</f>
        <v>#N/A</v>
      </c>
      <c r="R124" s="85" t="e">
        <f ca="true">+IF(AND(ISNUMBER(OFFSET('Water Data'!$H$9,0,10*ROW('Water Data'!H118))),'Data Summary'!CG124="Yes"),OFFSET('Water Data'!$H$9,0,10*ROW('Water Data'!H118)),NA())</f>
        <v>#N/A</v>
      </c>
      <c r="S124" s="85" t="e">
        <f ca="true">+IF(AND(ISNUMBER(OFFSET('Water Data'!$I$4,0,10*ROW('Water Data'!I118))),'Data Summary'!CH124="Yes"),100-OFFSET('Water Data'!$I$4,0,10*ROW('Water Data'!I118)),NA())</f>
        <v>#N/A</v>
      </c>
      <c r="T124" s="85" t="e">
        <f ca="true">+IF(AND(ISNUMBER(OFFSET('Water Data'!$I$6,0,10*ROW('Water Data'!I118))),'Data Summary'!CI124="Yes"),OFFSET('Water Data'!$I$6,0,10*ROW('Water Data'!I118)),NA())</f>
        <v>#N/A</v>
      </c>
      <c r="U124" s="85" t="e">
        <f ca="true">+IF(AND(ISNUMBER(OFFSET('Water Data'!$I$9,0,10*ROW('Water Data'!I118))),'Data Summary'!CJ124="Yes"),OFFSET('Water Data'!$I$9,0,10*ROW('Water Data'!I118)),NA())</f>
        <v>#N/A</v>
      </c>
      <c r="V124" s="86" t="e">
        <f ca="true">+IF(AND(ISNUMBER(OFFSET('Sanitation Data'!$D$4,0,10*ROW('Sanitation Data'!D118))),'Data Summary'!CK124="Yes"),100-OFFSET('Sanitation Data'!$D$4,0,10*ROW('Sanitation Data'!D118)),NA())</f>
        <v>#N/A</v>
      </c>
      <c r="W124" s="86" t="e">
        <f ca="true">+IF(AND(ISNUMBER(OFFSET('Sanitation Data'!$D$6,0,10*ROW('Sanitation Data'!D118))),'Data Summary'!CL124="Yes"),OFFSET('Sanitation Data'!$D$6,0,10*ROW('Sanitation Data'!D118)),NA())</f>
        <v>#N/A</v>
      </c>
      <c r="X124" s="86" t="e">
        <f ca="true">+IF(AND(ISNUMBER(OFFSET('Sanitation Data'!$D$10,0,10*ROW('Sanitation Data'!D118))),'Data Summary'!CM124="Yes"),OFFSET('Sanitation Data'!$D$10,0,10*ROW('Sanitation Data'!D118)),NA())</f>
        <v>#N/A</v>
      </c>
      <c r="Y124" s="86" t="e">
        <f ca="true">+IF(AND(ISNUMBER(OFFSET('Sanitation Data'!$D$11,0,10*ROW('Sanitation Data'!D118))),'Data Summary'!CN124="Yes"),OFFSET('Sanitation Data'!$D$11,0,10*ROW('Sanitation Data'!D118)),NA())</f>
        <v>#N/A</v>
      </c>
      <c r="Z124" s="86" t="e">
        <f ca="true">+IF(AND(ISNUMBER(OFFSET('Sanitation Data'!$D$12,0,10*ROW('Sanitation Data'!D118))),'Data Summary'!CO124="Yes"),OFFSET('Sanitation Data'!$D$12,0,10*ROW('Sanitation Data'!D118)),NA())</f>
        <v>#N/A</v>
      </c>
      <c r="AA124" s="86" t="e">
        <f ca="true">+IF(AND(ISNUMBER(OFFSET('Sanitation Data'!$E$4,0,10*ROW('Sanitation Data'!E118))),'Data Summary'!CP124="Yes"),100-OFFSET('Sanitation Data'!$E$4,0,10*ROW('Sanitation Data'!E118)),NA())</f>
        <v>#N/A</v>
      </c>
      <c r="AB124" s="86" t="e">
        <f ca="true">+IF(AND(ISNUMBER(OFFSET('Sanitation Data'!$E$6,0,10*ROW('Sanitation Data'!E118))),'Data Summary'!CQ124="Yes"),OFFSET('Sanitation Data'!$E$6,0,10*ROW('Sanitation Data'!E118)),NA())</f>
        <v>#N/A</v>
      </c>
      <c r="AC124" s="86" t="e">
        <f ca="true">+IF(AND(ISNUMBER(OFFSET('Sanitation Data'!$E$10,0,10*ROW('Sanitation Data'!E118))),'Data Summary'!CR124="Yes"),OFFSET('Sanitation Data'!$E$10,0,10*ROW('Sanitation Data'!E118)),NA())</f>
        <v>#N/A</v>
      </c>
      <c r="AD124" s="86" t="e">
        <f ca="true">+IF(AND(ISNUMBER(OFFSET('Sanitation Data'!$E$11,0,10*ROW('Sanitation Data'!E118))),'Data Summary'!CS124="Yes"),OFFSET('Sanitation Data'!$E$11,0,10*ROW('Sanitation Data'!E118)),NA())</f>
        <v>#N/A</v>
      </c>
      <c r="AE124" s="86" t="e">
        <f ca="true">+IF(AND(ISNUMBER(OFFSET('Sanitation Data'!$E$12,0,10*ROW('Sanitation Data'!E118))),'Data Summary'!CT124="Yes"),OFFSET('Sanitation Data'!$E$12,0,10*ROW('Sanitation Data'!E118)),NA())</f>
        <v>#N/A</v>
      </c>
      <c r="AF124" s="86" t="e">
        <f ca="true">+IF(AND(ISNUMBER(OFFSET('Sanitation Data'!$F$4,0,10*ROW('Sanitation Data'!F118))),'Data Summary'!CU124="Yes"),100-OFFSET('Sanitation Data'!$F$4,0,10*ROW('Sanitation Data'!F118)),NA())</f>
        <v>#N/A</v>
      </c>
      <c r="AG124" s="86" t="e">
        <f ca="true">+IF(AND(ISNUMBER(OFFSET('Sanitation Data'!$F$6,0,10*ROW('Sanitation Data'!F118))),'Data Summary'!CV124="Yes"),OFFSET('Sanitation Data'!$F$6,0,10*ROW('Sanitation Data'!F118)),NA())</f>
        <v>#N/A</v>
      </c>
      <c r="AH124" s="86" t="e">
        <f ca="true">+IF(AND(ISNUMBER(OFFSET('Sanitation Data'!$F$10,0,10*ROW('Sanitation Data'!F118))),'Data Summary'!CW124="Yes"),OFFSET('Sanitation Data'!$F$10,0,10*ROW('Sanitation Data'!F118)),NA())</f>
        <v>#N/A</v>
      </c>
      <c r="AI124" s="86" t="e">
        <f ca="true">+IF(AND(ISNUMBER(OFFSET('Sanitation Data'!$F$11,0,10*ROW('Sanitation Data'!F118))),'Data Summary'!CX124="Yes"),OFFSET('Sanitation Data'!$F$11,0,10*ROW('Sanitation Data'!F118)),NA())</f>
        <v>#N/A</v>
      </c>
      <c r="AJ124" s="86" t="e">
        <f ca="true">+IF(AND(ISNUMBER(OFFSET('Sanitation Data'!$F$12,0,10*ROW('Sanitation Data'!F118))),'Data Summary'!CY124="Yes"),OFFSET('Sanitation Data'!$F$12,0,10*ROW('Sanitation Data'!F118)),NA())</f>
        <v>#N/A</v>
      </c>
      <c r="AK124" s="86" t="e">
        <f ca="true">+IF(AND(ISNUMBER(OFFSET('Sanitation Data'!$G$4,0,10*ROW('Sanitation Data'!G118))),'Data Summary'!CZ124="Yes"),100-OFFSET('Sanitation Data'!$G$4,0,10*ROW('Sanitation Data'!G118)),NA())</f>
        <v>#N/A</v>
      </c>
      <c r="AL124" s="86" t="e">
        <f ca="true">+IF(AND(ISNUMBER(OFFSET('Sanitation Data'!$G$6,0,10*ROW('Sanitation Data'!G118))),'Data Summary'!DA124="Yes"),OFFSET('Sanitation Data'!$G$6,0,10*ROW('Sanitation Data'!G118)),NA())</f>
        <v>#N/A</v>
      </c>
      <c r="AM124" s="86" t="e">
        <f ca="true">+IF(AND(ISNUMBER(OFFSET('Sanitation Data'!$G$10,0,10*ROW('Sanitation Data'!G118))),'Data Summary'!DB124="Yes"),OFFSET('Sanitation Data'!$G$10,0,10*ROW('Sanitation Data'!G118)),NA())</f>
        <v>#N/A</v>
      </c>
      <c r="AN124" s="86" t="e">
        <f ca="true">+IF(AND(ISNUMBER(OFFSET('Sanitation Data'!$G$11,0,10*ROW('Sanitation Data'!G118))),'Data Summary'!DC124="Yes"),OFFSET('Sanitation Data'!$G$11,0,10*ROW('Sanitation Data'!G118)),NA())</f>
        <v>#N/A</v>
      </c>
      <c r="AO124" s="86" t="e">
        <f ca="true">+IF(AND(ISNUMBER(OFFSET('Sanitation Data'!$G$12,0,10*ROW('Sanitation Data'!G118))),'Data Summary'!DD124="Yes"),OFFSET('Sanitation Data'!$G$12,0,10*ROW('Sanitation Data'!G118)),NA())</f>
        <v>#N/A</v>
      </c>
      <c r="AP124" s="86" t="e">
        <f ca="true">+IF(AND(ISNUMBER(OFFSET('Sanitation Data'!$H$4,0,10*ROW('Sanitation Data'!H118))),'Data Summary'!DE124="Yes"),100-OFFSET('Sanitation Data'!$H$4,0,10*ROW('Sanitation Data'!H118)),NA())</f>
        <v>#N/A</v>
      </c>
      <c r="AQ124" s="86" t="e">
        <f ca="true">+IF(AND(ISNUMBER(OFFSET('Sanitation Data'!$H$6,0,10*ROW('Sanitation Data'!H118))),'Data Summary'!DF124="Yes"),OFFSET('Sanitation Data'!$H$6,0,10*ROW('Sanitation Data'!H118)),NA())</f>
        <v>#N/A</v>
      </c>
      <c r="AR124" s="86" t="e">
        <f ca="true">+IF(AND(ISNUMBER(OFFSET('Sanitation Data'!$H$10,0,10*ROW('Sanitation Data'!H118))),'Data Summary'!DG124="Yes"),OFFSET('Sanitation Data'!$H$10,0,10*ROW('Sanitation Data'!H118)),NA())</f>
        <v>#N/A</v>
      </c>
      <c r="AS124" s="86" t="e">
        <f ca="true">+IF(AND(ISNUMBER(OFFSET('Sanitation Data'!$H$11,0,10*ROW('Sanitation Data'!H118))),'Data Summary'!DH124="Yes"),OFFSET('Sanitation Data'!$H$11,0,10*ROW('Sanitation Data'!H118)),NA())</f>
        <v>#N/A</v>
      </c>
      <c r="AT124" s="86" t="e">
        <f ca="true">+IF(AND(ISNUMBER(OFFSET('Sanitation Data'!$H$12,0,10*ROW('Sanitation Data'!H118))),'Data Summary'!DI124="Yes"),OFFSET('Sanitation Data'!$H$12,0,10*ROW('Sanitation Data'!H118)),NA())</f>
        <v>#N/A</v>
      </c>
      <c r="AU124" s="86" t="e">
        <f ca="true">+IF(AND(ISNUMBER(OFFSET('Sanitation Data'!$I$4,0,10*ROW('Sanitation Data'!I118))),'Data Summary'!DJ124="Yes"),100-OFFSET('Sanitation Data'!$I$4,0,10*ROW('Sanitation Data'!I118)),NA())</f>
        <v>#N/A</v>
      </c>
      <c r="AV124" s="86" t="e">
        <f ca="true">+IF(AND(ISNUMBER(OFFSET('Sanitation Data'!$I$6,0,10*ROW('Sanitation Data'!I118))),'Data Summary'!DK124="Yes"),OFFSET('Sanitation Data'!$I$6,0,10*ROW('Sanitation Data'!I118)),NA())</f>
        <v>#N/A</v>
      </c>
      <c r="AW124" s="86" t="e">
        <f ca="true">+IF(AND(ISNUMBER(OFFSET('Sanitation Data'!$I$10,0,10*ROW('Sanitation Data'!I118))),'Data Summary'!DL124="Yes"),OFFSET('Sanitation Data'!$I$10,0,10*ROW('Sanitation Data'!I118)),NA())</f>
        <v>#N/A</v>
      </c>
      <c r="AX124" s="86" t="e">
        <f ca="true">+IF(AND(ISNUMBER(OFFSET('Sanitation Data'!$I$11,0,10*ROW('Sanitation Data'!I118))),'Data Summary'!DM124="Yes"),OFFSET('Sanitation Data'!$I$11,0,10*ROW('Sanitation Data'!I118)),NA())</f>
        <v>#N/A</v>
      </c>
      <c r="AY124" s="86" t="e">
        <f ca="true">+IF(AND(ISNUMBER(OFFSET('Sanitation Data'!$I$12,0,10*ROW('Sanitation Data'!I118))),'Data Summary'!DN124="Yes"),OFFSET('Sanitation Data'!$I$12,0,10*ROW('Sanitation Data'!I118)),NA())</f>
        <v>#N/A</v>
      </c>
      <c r="AZ124" s="87" t="e">
        <f ca="true">+IF(AND(ISNUMBER(OFFSET('Hygiene Data'!$D$5,0,10*ROW('Hygiene Data'!D118))),'Data Summary'!DO124="Yes"),OFFSET('Hygiene Data'!$D$5,0,10*ROW('Hygiene Data'!D118)),NA())</f>
        <v>#N/A</v>
      </c>
      <c r="BA124" s="87" t="e">
        <f ca="true">+IF(AND(ISNUMBER(OFFSET('Hygiene Data'!$D$7,0,10*ROW('Hygiene Data'!D118))),'Data Summary'!DP124="Yes"),OFFSET('Hygiene Data'!$D$7,0,10*ROW('Hygiene Data'!D118)),NA())</f>
        <v>#N/A</v>
      </c>
      <c r="BB124" s="87" t="e">
        <f ca="true">+IF(AND(ISNUMBER(OFFSET('Hygiene Data'!$D$9,0,10*ROW('Hygiene Data'!D118))),'Data Summary'!DQ124="Yes"),OFFSET('Hygiene Data'!$D$9,0,10*ROW('Hygiene Data'!D118)),NA())</f>
        <v>#N/A</v>
      </c>
      <c r="BC124" s="87" t="e">
        <f ca="true">+IF(AND(ISNUMBER(OFFSET('Hygiene Data'!$E$5,0,10*ROW('Hygiene Data'!E118))),'Data Summary'!DR124="Yes"),OFFSET('Hygiene Data'!$E$5,0,10*ROW('Hygiene Data'!E118)),NA())</f>
        <v>#N/A</v>
      </c>
      <c r="BD124" s="87" t="e">
        <f ca="true">+IF(AND(ISNUMBER(OFFSET('Hygiene Data'!$E$7,0,10*ROW('Hygiene Data'!E118))),'Data Summary'!DS124="Yes"),OFFSET('Hygiene Data'!$E$7,0,10*ROW('Hygiene Data'!E118)),NA())</f>
        <v>#N/A</v>
      </c>
      <c r="BE124" s="87" t="e">
        <f ca="true">+IF(AND(ISNUMBER(OFFSET('Hygiene Data'!$E$9,0,10*ROW('Hygiene Data'!E118))),'Data Summary'!DT124="Yes"),OFFSET('Hygiene Data'!$E$9,0,10*ROW('Hygiene Data'!E118)),NA())</f>
        <v>#N/A</v>
      </c>
      <c r="BF124" s="87" t="e">
        <f ca="true">+IF(AND(ISNUMBER(OFFSET('Hygiene Data'!$F$5,0,10*ROW('Hygiene Data'!F118))),'Data Summary'!DU124="Yes"),OFFSET('Hygiene Data'!$F$5,0,10*ROW('Hygiene Data'!F118)),NA())</f>
        <v>#N/A</v>
      </c>
      <c r="BG124" s="87" t="e">
        <f ca="true">+IF(AND(ISNUMBER(OFFSET('Hygiene Data'!$F$7,0,10*ROW('Hygiene Data'!F118))),'Data Summary'!DV124="Yes"),OFFSET('Hygiene Data'!$F$7,0,10*ROW('Hygiene Data'!F118)),NA())</f>
        <v>#N/A</v>
      </c>
      <c r="BH124" s="87" t="e">
        <f ca="true">+IF(AND(ISNUMBER(OFFSET('Hygiene Data'!$F$9,0,10*ROW('Hygiene Data'!F118))),'Data Summary'!DW124="Yes"),OFFSET('Hygiene Data'!$F$9,0,10*ROW('Hygiene Data'!F118)),NA())</f>
        <v>#N/A</v>
      </c>
      <c r="BI124" s="87" t="e">
        <f ca="true">+IF(AND(ISNUMBER(OFFSET('Hygiene Data'!$G$5,0,10*ROW('Hygiene Data'!G118))),'Data Summary'!DX124="Yes"),OFFSET('Hygiene Data'!$G$5,0,10*ROW('Hygiene Data'!G118)),NA())</f>
        <v>#N/A</v>
      </c>
      <c r="BJ124" s="87" t="e">
        <f ca="true">+IF(AND(ISNUMBER(OFFSET('Hygiene Data'!$G$7,0,10*ROW('Hygiene Data'!G118))),'Data Summary'!DY124="Yes"),OFFSET('Hygiene Data'!$G$7,0,10*ROW('Hygiene Data'!G118)),NA())</f>
        <v>#N/A</v>
      </c>
      <c r="BK124" s="87" t="e">
        <f ca="true">+IF(AND(ISNUMBER(OFFSET('Hygiene Data'!$G$9,0,10*ROW('Hygiene Data'!G118))),'Data Summary'!DZ124="Yes"),OFFSET('Hygiene Data'!$G$9,0,10*ROW('Hygiene Data'!G118)),NA())</f>
        <v>#N/A</v>
      </c>
      <c r="BL124" s="87" t="e">
        <f ca="true">+IF(AND(ISNUMBER(OFFSET('Hygiene Data'!$H$5,0,10*ROW('Hygiene Data'!H118))),'Data Summary'!EA124="Yes"),OFFSET('Hygiene Data'!$H$5,0,10*ROW('Hygiene Data'!H118)),NA())</f>
        <v>#N/A</v>
      </c>
      <c r="BM124" s="87" t="e">
        <f ca="true">+IF(AND(ISNUMBER(OFFSET('Hygiene Data'!$H$7,0,10*ROW('Hygiene Data'!H118))),'Data Summary'!EB124="Yes"),OFFSET('Hygiene Data'!$H$7,0,10*ROW('Hygiene Data'!H118)),NA())</f>
        <v>#N/A</v>
      </c>
      <c r="BN124" s="87" t="e">
        <f ca="true">+IF(AND(ISNUMBER(OFFSET('Hygiene Data'!$H$9,0,10*ROW('Hygiene Data'!H118))),'Data Summary'!EC124="Yes"),OFFSET('Hygiene Data'!$H$9,0,10*ROW('Hygiene Data'!H118)),NA())</f>
        <v>#N/A</v>
      </c>
      <c r="BO124" s="87" t="e">
        <f ca="true">+IF(AND(ISNUMBER(OFFSET('Hygiene Data'!$I$5,0,10*ROW('Hygiene Data'!I118))),'Data Summary'!ED124="Yes"),OFFSET('Hygiene Data'!$I$5,0,10*ROW('Hygiene Data'!I118)),NA())</f>
        <v>#N/A</v>
      </c>
      <c r="BP124" s="87" t="e">
        <f ca="true">+IF(AND(ISNUMBER(OFFSET('Hygiene Data'!$I$7,0,10*ROW('Hygiene Data'!I118))),'Data Summary'!EE124="Yes"),OFFSET('Hygiene Data'!$I$7,0,10*ROW('Hygiene Data'!I118)),NA())</f>
        <v>#N/A</v>
      </c>
      <c r="BQ124" s="87" t="e">
        <f ca="true">+IF(AND(ISNUMBER(OFFSET('Hygiene Data'!$I$9,0,10*ROW('Hygiene Data'!I118))),'Data Summary'!EF124="Yes"),OFFSET('Hygiene Data'!$I$9,0,10*ROW('Hygiene Data'!I118)),NA())</f>
        <v>#N/A</v>
      </c>
    </row>
    <row xmlns:x14ac="http://schemas.microsoft.com/office/spreadsheetml/2009/9/ac" r="125" x14ac:dyDescent="0.2">
      <c r="A125" s="319" t="e">
        <f ca="true">+RIGHT('Data Summary'!A125,LEN('Data Summary'!A125)-9)</f>
        <v>#VALUE!</v>
      </c>
      <c r="B125" s="32" t="str">
        <f ca="true">+IF(ISTEXT('Data Summary'!B125),'Data Summary'!B125,"")</f>
        <v/>
      </c>
      <c r="C125" s="318" t="e">
        <f ca="true">+VALUE('Data Summary'!C125)</f>
        <v>#VALUE!</v>
      </c>
      <c r="D125" s="85" t="e">
        <f ca="true">+IF(AND(ISNUMBER(OFFSET('Water Data'!$D$4,0,10*ROW('Water Data'!D119))),'Data Summary'!BS125="Yes"),100-OFFSET('Water Data'!$D$4,0,10*ROW('Water Data'!D119)),NA())</f>
        <v>#N/A</v>
      </c>
      <c r="E125" s="85" t="e">
        <f ca="true">+IF(AND(ISNUMBER(OFFSET('Water Data'!$D$6,0,10*ROW('Water Data'!D119))),'Data Summary'!BT125="Yes"),OFFSET('Water Data'!$D$6,0,10*ROW('Water Data'!D119)),NA())</f>
        <v>#N/A</v>
      </c>
      <c r="F125" s="85" t="e">
        <f ca="true">+IF(AND(ISNUMBER(OFFSET('Water Data'!$D$9,0,10*ROW('Water Data'!D119))),'Data Summary'!BU125="Yes"),OFFSET('Water Data'!$D$9,0,10*ROW('Water Data'!D119)),NA())</f>
        <v>#N/A</v>
      </c>
      <c r="G125" s="85" t="e">
        <f ca="true">+IF(AND(ISNUMBER(OFFSET('Water Data'!$E$4,0,10*ROW('Water Data'!E119))),'Data Summary'!BV125="Yes"),100-OFFSET('Water Data'!$E$4,0,10*ROW('Water Data'!E119)),NA())</f>
        <v>#N/A</v>
      </c>
      <c r="H125" s="85" t="e">
        <f ca="true">+IF(AND(ISNUMBER(OFFSET('Water Data'!$E$6,0,10*ROW('Water Data'!E119))),'Data Summary'!BW125="Yes"),OFFSET('Water Data'!$E$6,0,10*ROW('Water Data'!E119)),NA())</f>
        <v>#N/A</v>
      </c>
      <c r="I125" s="85" t="e">
        <f ca="true">+IF(AND(ISNUMBER(OFFSET('Water Data'!$E$9,0,10*ROW('Water Data'!E119))),'Data Summary'!BX125="Yes"),OFFSET('Water Data'!$E$9,0,10*ROW('Water Data'!E119)),NA())</f>
        <v>#N/A</v>
      </c>
      <c r="J125" s="85" t="e">
        <f ca="true">+IF(AND(ISNUMBER(OFFSET('Water Data'!$F$4,0,10*ROW('Water Data'!F119))),'Data Summary'!BY125="Yes"),100-OFFSET('Water Data'!$F$4,0,10*ROW('Water Data'!F119)),NA())</f>
        <v>#N/A</v>
      </c>
      <c r="K125" s="85" t="e">
        <f ca="true">+IF(AND(ISNUMBER(OFFSET('Water Data'!$F$6,0,10*ROW('Water Data'!F119))),'Data Summary'!BZ125="Yes"),OFFSET('Water Data'!$F$6,0,10*ROW('Water Data'!F119)),NA())</f>
        <v>#N/A</v>
      </c>
      <c r="L125" s="85" t="e">
        <f ca="true">+IF(AND(ISNUMBER(OFFSET('Water Data'!$F$9,0,10*ROW('Water Data'!F119))),'Data Summary'!CA125="Yes"),OFFSET('Water Data'!$F$9,0,10*ROW('Water Data'!F119)),NA())</f>
        <v>#N/A</v>
      </c>
      <c r="M125" s="85" t="e">
        <f ca="true">+IF(AND(ISNUMBER(OFFSET('Water Data'!$G$4,0,10*ROW('Water Data'!G119))),'Data Summary'!CB125="Yes"),100-OFFSET('Water Data'!$G$4,0,10*ROW('Water Data'!G119)),NA())</f>
        <v>#N/A</v>
      </c>
      <c r="N125" s="85" t="e">
        <f ca="true">+IF(AND(ISNUMBER(OFFSET('Water Data'!$G$6,0,10*ROW('Water Data'!G119))),'Data Summary'!CC125="Yes"),OFFSET('Water Data'!$G$6,0,10*ROW('Water Data'!G119)),NA())</f>
        <v>#N/A</v>
      </c>
      <c r="O125" s="85" t="e">
        <f ca="true">+IF(AND(ISNUMBER(OFFSET('Water Data'!$G$9,0,10*ROW('Water Data'!G119))),'Data Summary'!CD125="Yes"),OFFSET('Water Data'!$G$9,0,10*ROW('Water Data'!G119)),NA())</f>
        <v>#N/A</v>
      </c>
      <c r="P125" s="85" t="e">
        <f ca="true">+IF(AND(ISNUMBER(OFFSET('Water Data'!$H$4,0,10*ROW('Water Data'!H119))),'Data Summary'!CE125="Yes"),100-OFFSET('Water Data'!$H$4,0,10*ROW('Water Data'!H119)),NA())</f>
        <v>#N/A</v>
      </c>
      <c r="Q125" s="85" t="e">
        <f ca="true">+IF(AND(ISNUMBER(OFFSET('Water Data'!$H$6,0,10*ROW('Water Data'!H119))),'Data Summary'!CF125="Yes"),OFFSET('Water Data'!$H$6,0,10*ROW('Water Data'!H119)),NA())</f>
        <v>#N/A</v>
      </c>
      <c r="R125" s="85" t="e">
        <f ca="true">+IF(AND(ISNUMBER(OFFSET('Water Data'!$H$9,0,10*ROW('Water Data'!H119))),'Data Summary'!CG125="Yes"),OFFSET('Water Data'!$H$9,0,10*ROW('Water Data'!H119)),NA())</f>
        <v>#N/A</v>
      </c>
      <c r="S125" s="85" t="e">
        <f ca="true">+IF(AND(ISNUMBER(OFFSET('Water Data'!$I$4,0,10*ROW('Water Data'!I119))),'Data Summary'!CH125="Yes"),100-OFFSET('Water Data'!$I$4,0,10*ROW('Water Data'!I119)),NA())</f>
        <v>#N/A</v>
      </c>
      <c r="T125" s="85" t="e">
        <f ca="true">+IF(AND(ISNUMBER(OFFSET('Water Data'!$I$6,0,10*ROW('Water Data'!I119))),'Data Summary'!CI125="Yes"),OFFSET('Water Data'!$I$6,0,10*ROW('Water Data'!I119)),NA())</f>
        <v>#N/A</v>
      </c>
      <c r="U125" s="85" t="e">
        <f ca="true">+IF(AND(ISNUMBER(OFFSET('Water Data'!$I$9,0,10*ROW('Water Data'!I119))),'Data Summary'!CJ125="Yes"),OFFSET('Water Data'!$I$9,0,10*ROW('Water Data'!I119)),NA())</f>
        <v>#N/A</v>
      </c>
      <c r="V125" s="86" t="e">
        <f ca="true">+IF(AND(ISNUMBER(OFFSET('Sanitation Data'!$D$4,0,10*ROW('Sanitation Data'!D119))),'Data Summary'!CK125="Yes"),100-OFFSET('Sanitation Data'!$D$4,0,10*ROW('Sanitation Data'!D119)),NA())</f>
        <v>#N/A</v>
      </c>
      <c r="W125" s="86" t="e">
        <f ca="true">+IF(AND(ISNUMBER(OFFSET('Sanitation Data'!$D$6,0,10*ROW('Sanitation Data'!D119))),'Data Summary'!CL125="Yes"),OFFSET('Sanitation Data'!$D$6,0,10*ROW('Sanitation Data'!D119)),NA())</f>
        <v>#N/A</v>
      </c>
      <c r="X125" s="86" t="e">
        <f ca="true">+IF(AND(ISNUMBER(OFFSET('Sanitation Data'!$D$10,0,10*ROW('Sanitation Data'!D119))),'Data Summary'!CM125="Yes"),OFFSET('Sanitation Data'!$D$10,0,10*ROW('Sanitation Data'!D119)),NA())</f>
        <v>#N/A</v>
      </c>
      <c r="Y125" s="86" t="e">
        <f ca="true">+IF(AND(ISNUMBER(OFFSET('Sanitation Data'!$D$11,0,10*ROW('Sanitation Data'!D119))),'Data Summary'!CN125="Yes"),OFFSET('Sanitation Data'!$D$11,0,10*ROW('Sanitation Data'!D119)),NA())</f>
        <v>#N/A</v>
      </c>
      <c r="Z125" s="86" t="e">
        <f ca="true">+IF(AND(ISNUMBER(OFFSET('Sanitation Data'!$D$12,0,10*ROW('Sanitation Data'!D119))),'Data Summary'!CO125="Yes"),OFFSET('Sanitation Data'!$D$12,0,10*ROW('Sanitation Data'!D119)),NA())</f>
        <v>#N/A</v>
      </c>
      <c r="AA125" s="86" t="e">
        <f ca="true">+IF(AND(ISNUMBER(OFFSET('Sanitation Data'!$E$4,0,10*ROW('Sanitation Data'!E119))),'Data Summary'!CP125="Yes"),100-OFFSET('Sanitation Data'!$E$4,0,10*ROW('Sanitation Data'!E119)),NA())</f>
        <v>#N/A</v>
      </c>
      <c r="AB125" s="86" t="e">
        <f ca="true">+IF(AND(ISNUMBER(OFFSET('Sanitation Data'!$E$6,0,10*ROW('Sanitation Data'!E119))),'Data Summary'!CQ125="Yes"),OFFSET('Sanitation Data'!$E$6,0,10*ROW('Sanitation Data'!E119)),NA())</f>
        <v>#N/A</v>
      </c>
      <c r="AC125" s="86" t="e">
        <f ca="true">+IF(AND(ISNUMBER(OFFSET('Sanitation Data'!$E$10,0,10*ROW('Sanitation Data'!E119))),'Data Summary'!CR125="Yes"),OFFSET('Sanitation Data'!$E$10,0,10*ROW('Sanitation Data'!E119)),NA())</f>
        <v>#N/A</v>
      </c>
      <c r="AD125" s="86" t="e">
        <f ca="true">+IF(AND(ISNUMBER(OFFSET('Sanitation Data'!$E$11,0,10*ROW('Sanitation Data'!E119))),'Data Summary'!CS125="Yes"),OFFSET('Sanitation Data'!$E$11,0,10*ROW('Sanitation Data'!E119)),NA())</f>
        <v>#N/A</v>
      </c>
      <c r="AE125" s="86" t="e">
        <f ca="true">+IF(AND(ISNUMBER(OFFSET('Sanitation Data'!$E$12,0,10*ROW('Sanitation Data'!E119))),'Data Summary'!CT125="Yes"),OFFSET('Sanitation Data'!$E$12,0,10*ROW('Sanitation Data'!E119)),NA())</f>
        <v>#N/A</v>
      </c>
      <c r="AF125" s="86" t="e">
        <f ca="true">+IF(AND(ISNUMBER(OFFSET('Sanitation Data'!$F$4,0,10*ROW('Sanitation Data'!F119))),'Data Summary'!CU125="Yes"),100-OFFSET('Sanitation Data'!$F$4,0,10*ROW('Sanitation Data'!F119)),NA())</f>
        <v>#N/A</v>
      </c>
      <c r="AG125" s="86" t="e">
        <f ca="true">+IF(AND(ISNUMBER(OFFSET('Sanitation Data'!$F$6,0,10*ROW('Sanitation Data'!F119))),'Data Summary'!CV125="Yes"),OFFSET('Sanitation Data'!$F$6,0,10*ROW('Sanitation Data'!F119)),NA())</f>
        <v>#N/A</v>
      </c>
      <c r="AH125" s="86" t="e">
        <f ca="true">+IF(AND(ISNUMBER(OFFSET('Sanitation Data'!$F$10,0,10*ROW('Sanitation Data'!F119))),'Data Summary'!CW125="Yes"),OFFSET('Sanitation Data'!$F$10,0,10*ROW('Sanitation Data'!F119)),NA())</f>
        <v>#N/A</v>
      </c>
      <c r="AI125" s="86" t="e">
        <f ca="true">+IF(AND(ISNUMBER(OFFSET('Sanitation Data'!$F$11,0,10*ROW('Sanitation Data'!F119))),'Data Summary'!CX125="Yes"),OFFSET('Sanitation Data'!$F$11,0,10*ROW('Sanitation Data'!F119)),NA())</f>
        <v>#N/A</v>
      </c>
      <c r="AJ125" s="86" t="e">
        <f ca="true">+IF(AND(ISNUMBER(OFFSET('Sanitation Data'!$F$12,0,10*ROW('Sanitation Data'!F119))),'Data Summary'!CY125="Yes"),OFFSET('Sanitation Data'!$F$12,0,10*ROW('Sanitation Data'!F119)),NA())</f>
        <v>#N/A</v>
      </c>
      <c r="AK125" s="86" t="e">
        <f ca="true">+IF(AND(ISNUMBER(OFFSET('Sanitation Data'!$G$4,0,10*ROW('Sanitation Data'!G119))),'Data Summary'!CZ125="Yes"),100-OFFSET('Sanitation Data'!$G$4,0,10*ROW('Sanitation Data'!G119)),NA())</f>
        <v>#N/A</v>
      </c>
      <c r="AL125" s="86" t="e">
        <f ca="true">+IF(AND(ISNUMBER(OFFSET('Sanitation Data'!$G$6,0,10*ROW('Sanitation Data'!G119))),'Data Summary'!DA125="Yes"),OFFSET('Sanitation Data'!$G$6,0,10*ROW('Sanitation Data'!G119)),NA())</f>
        <v>#N/A</v>
      </c>
      <c r="AM125" s="86" t="e">
        <f ca="true">+IF(AND(ISNUMBER(OFFSET('Sanitation Data'!$G$10,0,10*ROW('Sanitation Data'!G119))),'Data Summary'!DB125="Yes"),OFFSET('Sanitation Data'!$G$10,0,10*ROW('Sanitation Data'!G119)),NA())</f>
        <v>#N/A</v>
      </c>
      <c r="AN125" s="86" t="e">
        <f ca="true">+IF(AND(ISNUMBER(OFFSET('Sanitation Data'!$G$11,0,10*ROW('Sanitation Data'!G119))),'Data Summary'!DC125="Yes"),OFFSET('Sanitation Data'!$G$11,0,10*ROW('Sanitation Data'!G119)),NA())</f>
        <v>#N/A</v>
      </c>
      <c r="AO125" s="86" t="e">
        <f ca="true">+IF(AND(ISNUMBER(OFFSET('Sanitation Data'!$G$12,0,10*ROW('Sanitation Data'!G119))),'Data Summary'!DD125="Yes"),OFFSET('Sanitation Data'!$G$12,0,10*ROW('Sanitation Data'!G119)),NA())</f>
        <v>#N/A</v>
      </c>
      <c r="AP125" s="86" t="e">
        <f ca="true">+IF(AND(ISNUMBER(OFFSET('Sanitation Data'!$H$4,0,10*ROW('Sanitation Data'!H119))),'Data Summary'!DE125="Yes"),100-OFFSET('Sanitation Data'!$H$4,0,10*ROW('Sanitation Data'!H119)),NA())</f>
        <v>#N/A</v>
      </c>
      <c r="AQ125" s="86" t="e">
        <f ca="true">+IF(AND(ISNUMBER(OFFSET('Sanitation Data'!$H$6,0,10*ROW('Sanitation Data'!H119))),'Data Summary'!DF125="Yes"),OFFSET('Sanitation Data'!$H$6,0,10*ROW('Sanitation Data'!H119)),NA())</f>
        <v>#N/A</v>
      </c>
      <c r="AR125" s="86" t="e">
        <f ca="true">+IF(AND(ISNUMBER(OFFSET('Sanitation Data'!$H$10,0,10*ROW('Sanitation Data'!H119))),'Data Summary'!DG125="Yes"),OFFSET('Sanitation Data'!$H$10,0,10*ROW('Sanitation Data'!H119)),NA())</f>
        <v>#N/A</v>
      </c>
      <c r="AS125" s="86" t="e">
        <f ca="true">+IF(AND(ISNUMBER(OFFSET('Sanitation Data'!$H$11,0,10*ROW('Sanitation Data'!H119))),'Data Summary'!DH125="Yes"),OFFSET('Sanitation Data'!$H$11,0,10*ROW('Sanitation Data'!H119)),NA())</f>
        <v>#N/A</v>
      </c>
      <c r="AT125" s="86" t="e">
        <f ca="true">+IF(AND(ISNUMBER(OFFSET('Sanitation Data'!$H$12,0,10*ROW('Sanitation Data'!H119))),'Data Summary'!DI125="Yes"),OFFSET('Sanitation Data'!$H$12,0,10*ROW('Sanitation Data'!H119)),NA())</f>
        <v>#N/A</v>
      </c>
      <c r="AU125" s="86" t="e">
        <f ca="true">+IF(AND(ISNUMBER(OFFSET('Sanitation Data'!$I$4,0,10*ROW('Sanitation Data'!I119))),'Data Summary'!DJ125="Yes"),100-OFFSET('Sanitation Data'!$I$4,0,10*ROW('Sanitation Data'!I119)),NA())</f>
        <v>#N/A</v>
      </c>
      <c r="AV125" s="86" t="e">
        <f ca="true">+IF(AND(ISNUMBER(OFFSET('Sanitation Data'!$I$6,0,10*ROW('Sanitation Data'!I119))),'Data Summary'!DK125="Yes"),OFFSET('Sanitation Data'!$I$6,0,10*ROW('Sanitation Data'!I119)),NA())</f>
        <v>#N/A</v>
      </c>
      <c r="AW125" s="86" t="e">
        <f ca="true">+IF(AND(ISNUMBER(OFFSET('Sanitation Data'!$I$10,0,10*ROW('Sanitation Data'!I119))),'Data Summary'!DL125="Yes"),OFFSET('Sanitation Data'!$I$10,0,10*ROW('Sanitation Data'!I119)),NA())</f>
        <v>#N/A</v>
      </c>
      <c r="AX125" s="86" t="e">
        <f ca="true">+IF(AND(ISNUMBER(OFFSET('Sanitation Data'!$I$11,0,10*ROW('Sanitation Data'!I119))),'Data Summary'!DM125="Yes"),OFFSET('Sanitation Data'!$I$11,0,10*ROW('Sanitation Data'!I119)),NA())</f>
        <v>#N/A</v>
      </c>
      <c r="AY125" s="86" t="e">
        <f ca="true">+IF(AND(ISNUMBER(OFFSET('Sanitation Data'!$I$12,0,10*ROW('Sanitation Data'!I119))),'Data Summary'!DN125="Yes"),OFFSET('Sanitation Data'!$I$12,0,10*ROW('Sanitation Data'!I119)),NA())</f>
        <v>#N/A</v>
      </c>
      <c r="AZ125" s="87" t="e">
        <f ca="true">+IF(AND(ISNUMBER(OFFSET('Hygiene Data'!$D$5,0,10*ROW('Hygiene Data'!D119))),'Data Summary'!DO125="Yes"),OFFSET('Hygiene Data'!$D$5,0,10*ROW('Hygiene Data'!D119)),NA())</f>
        <v>#N/A</v>
      </c>
      <c r="BA125" s="87" t="e">
        <f ca="true">+IF(AND(ISNUMBER(OFFSET('Hygiene Data'!$D$7,0,10*ROW('Hygiene Data'!D119))),'Data Summary'!DP125="Yes"),OFFSET('Hygiene Data'!$D$7,0,10*ROW('Hygiene Data'!D119)),NA())</f>
        <v>#N/A</v>
      </c>
      <c r="BB125" s="87" t="e">
        <f ca="true">+IF(AND(ISNUMBER(OFFSET('Hygiene Data'!$D$9,0,10*ROW('Hygiene Data'!D119))),'Data Summary'!DQ125="Yes"),OFFSET('Hygiene Data'!$D$9,0,10*ROW('Hygiene Data'!D119)),NA())</f>
        <v>#N/A</v>
      </c>
      <c r="BC125" s="87" t="e">
        <f ca="true">+IF(AND(ISNUMBER(OFFSET('Hygiene Data'!$E$5,0,10*ROW('Hygiene Data'!E119))),'Data Summary'!DR125="Yes"),OFFSET('Hygiene Data'!$E$5,0,10*ROW('Hygiene Data'!E119)),NA())</f>
        <v>#N/A</v>
      </c>
      <c r="BD125" s="87" t="e">
        <f ca="true">+IF(AND(ISNUMBER(OFFSET('Hygiene Data'!$E$7,0,10*ROW('Hygiene Data'!E119))),'Data Summary'!DS125="Yes"),OFFSET('Hygiene Data'!$E$7,0,10*ROW('Hygiene Data'!E119)),NA())</f>
        <v>#N/A</v>
      </c>
      <c r="BE125" s="87" t="e">
        <f ca="true">+IF(AND(ISNUMBER(OFFSET('Hygiene Data'!$E$9,0,10*ROW('Hygiene Data'!E119))),'Data Summary'!DT125="Yes"),OFFSET('Hygiene Data'!$E$9,0,10*ROW('Hygiene Data'!E119)),NA())</f>
        <v>#N/A</v>
      </c>
      <c r="BF125" s="87" t="e">
        <f ca="true">+IF(AND(ISNUMBER(OFFSET('Hygiene Data'!$F$5,0,10*ROW('Hygiene Data'!F119))),'Data Summary'!DU125="Yes"),OFFSET('Hygiene Data'!$F$5,0,10*ROW('Hygiene Data'!F119)),NA())</f>
        <v>#N/A</v>
      </c>
      <c r="BG125" s="87" t="e">
        <f ca="true">+IF(AND(ISNUMBER(OFFSET('Hygiene Data'!$F$7,0,10*ROW('Hygiene Data'!F119))),'Data Summary'!DV125="Yes"),OFFSET('Hygiene Data'!$F$7,0,10*ROW('Hygiene Data'!F119)),NA())</f>
        <v>#N/A</v>
      </c>
      <c r="BH125" s="87" t="e">
        <f ca="true">+IF(AND(ISNUMBER(OFFSET('Hygiene Data'!$F$9,0,10*ROW('Hygiene Data'!F119))),'Data Summary'!DW125="Yes"),OFFSET('Hygiene Data'!$F$9,0,10*ROW('Hygiene Data'!F119)),NA())</f>
        <v>#N/A</v>
      </c>
      <c r="BI125" s="87" t="e">
        <f ca="true">+IF(AND(ISNUMBER(OFFSET('Hygiene Data'!$G$5,0,10*ROW('Hygiene Data'!G119))),'Data Summary'!DX125="Yes"),OFFSET('Hygiene Data'!$G$5,0,10*ROW('Hygiene Data'!G119)),NA())</f>
        <v>#N/A</v>
      </c>
      <c r="BJ125" s="87" t="e">
        <f ca="true">+IF(AND(ISNUMBER(OFFSET('Hygiene Data'!$G$7,0,10*ROW('Hygiene Data'!G119))),'Data Summary'!DY125="Yes"),OFFSET('Hygiene Data'!$G$7,0,10*ROW('Hygiene Data'!G119)),NA())</f>
        <v>#N/A</v>
      </c>
      <c r="BK125" s="87" t="e">
        <f ca="true">+IF(AND(ISNUMBER(OFFSET('Hygiene Data'!$G$9,0,10*ROW('Hygiene Data'!G119))),'Data Summary'!DZ125="Yes"),OFFSET('Hygiene Data'!$G$9,0,10*ROW('Hygiene Data'!G119)),NA())</f>
        <v>#N/A</v>
      </c>
      <c r="BL125" s="87" t="e">
        <f ca="true">+IF(AND(ISNUMBER(OFFSET('Hygiene Data'!$H$5,0,10*ROW('Hygiene Data'!H119))),'Data Summary'!EA125="Yes"),OFFSET('Hygiene Data'!$H$5,0,10*ROW('Hygiene Data'!H119)),NA())</f>
        <v>#N/A</v>
      </c>
      <c r="BM125" s="87" t="e">
        <f ca="true">+IF(AND(ISNUMBER(OFFSET('Hygiene Data'!$H$7,0,10*ROW('Hygiene Data'!H119))),'Data Summary'!EB125="Yes"),OFFSET('Hygiene Data'!$H$7,0,10*ROW('Hygiene Data'!H119)),NA())</f>
        <v>#N/A</v>
      </c>
      <c r="BN125" s="87" t="e">
        <f ca="true">+IF(AND(ISNUMBER(OFFSET('Hygiene Data'!$H$9,0,10*ROW('Hygiene Data'!H119))),'Data Summary'!EC125="Yes"),OFFSET('Hygiene Data'!$H$9,0,10*ROW('Hygiene Data'!H119)),NA())</f>
        <v>#N/A</v>
      </c>
      <c r="BO125" s="87" t="e">
        <f ca="true">+IF(AND(ISNUMBER(OFFSET('Hygiene Data'!$I$5,0,10*ROW('Hygiene Data'!I119))),'Data Summary'!ED125="Yes"),OFFSET('Hygiene Data'!$I$5,0,10*ROW('Hygiene Data'!I119)),NA())</f>
        <v>#N/A</v>
      </c>
      <c r="BP125" s="87" t="e">
        <f ca="true">+IF(AND(ISNUMBER(OFFSET('Hygiene Data'!$I$7,0,10*ROW('Hygiene Data'!I119))),'Data Summary'!EE125="Yes"),OFFSET('Hygiene Data'!$I$7,0,10*ROW('Hygiene Data'!I119)),NA())</f>
        <v>#N/A</v>
      </c>
      <c r="BQ125" s="87" t="e">
        <f ca="true">+IF(AND(ISNUMBER(OFFSET('Hygiene Data'!$I$9,0,10*ROW('Hygiene Data'!I119))),'Data Summary'!EF125="Yes"),OFFSET('Hygiene Data'!$I$9,0,10*ROW('Hygiene Data'!I119)),NA())</f>
        <v>#N/A</v>
      </c>
    </row>
    <row xmlns:x14ac="http://schemas.microsoft.com/office/spreadsheetml/2009/9/ac" r="126" x14ac:dyDescent="0.2">
      <c r="A126" s="319" t="e">
        <f ca="true">+RIGHT('Data Summary'!A126,LEN('Data Summary'!A126)-9)</f>
        <v>#VALUE!</v>
      </c>
      <c r="B126" s="32" t="str">
        <f ca="true">+IF(ISTEXT('Data Summary'!B126),'Data Summary'!B126,"")</f>
        <v/>
      </c>
      <c r="C126" s="318" t="e">
        <f ca="true">+VALUE('Data Summary'!C126)</f>
        <v>#VALUE!</v>
      </c>
      <c r="D126" s="85" t="e">
        <f ca="true">+IF(AND(ISNUMBER(OFFSET('Water Data'!$D$4,0,10*ROW('Water Data'!D120))),'Data Summary'!BS126="Yes"),100-OFFSET('Water Data'!$D$4,0,10*ROW('Water Data'!D120)),NA())</f>
        <v>#N/A</v>
      </c>
      <c r="E126" s="85" t="e">
        <f ca="true">+IF(AND(ISNUMBER(OFFSET('Water Data'!$D$6,0,10*ROW('Water Data'!D120))),'Data Summary'!BT126="Yes"),OFFSET('Water Data'!$D$6,0,10*ROW('Water Data'!D120)),NA())</f>
        <v>#N/A</v>
      </c>
      <c r="F126" s="85" t="e">
        <f ca="true">+IF(AND(ISNUMBER(OFFSET('Water Data'!$D$9,0,10*ROW('Water Data'!D120))),'Data Summary'!BU126="Yes"),OFFSET('Water Data'!$D$9,0,10*ROW('Water Data'!D120)),NA())</f>
        <v>#N/A</v>
      </c>
      <c r="G126" s="85" t="e">
        <f ca="true">+IF(AND(ISNUMBER(OFFSET('Water Data'!$E$4,0,10*ROW('Water Data'!E120))),'Data Summary'!BV126="Yes"),100-OFFSET('Water Data'!$E$4,0,10*ROW('Water Data'!E120)),NA())</f>
        <v>#N/A</v>
      </c>
      <c r="H126" s="85" t="e">
        <f ca="true">+IF(AND(ISNUMBER(OFFSET('Water Data'!$E$6,0,10*ROW('Water Data'!E120))),'Data Summary'!BW126="Yes"),OFFSET('Water Data'!$E$6,0,10*ROW('Water Data'!E120)),NA())</f>
        <v>#N/A</v>
      </c>
      <c r="I126" s="85" t="e">
        <f ca="true">+IF(AND(ISNUMBER(OFFSET('Water Data'!$E$9,0,10*ROW('Water Data'!E120))),'Data Summary'!BX126="Yes"),OFFSET('Water Data'!$E$9,0,10*ROW('Water Data'!E120)),NA())</f>
        <v>#N/A</v>
      </c>
      <c r="J126" s="85" t="e">
        <f ca="true">+IF(AND(ISNUMBER(OFFSET('Water Data'!$F$4,0,10*ROW('Water Data'!F120))),'Data Summary'!BY126="Yes"),100-OFFSET('Water Data'!$F$4,0,10*ROW('Water Data'!F120)),NA())</f>
        <v>#N/A</v>
      </c>
      <c r="K126" s="85" t="e">
        <f ca="true">+IF(AND(ISNUMBER(OFFSET('Water Data'!$F$6,0,10*ROW('Water Data'!F120))),'Data Summary'!BZ126="Yes"),OFFSET('Water Data'!$F$6,0,10*ROW('Water Data'!F120)),NA())</f>
        <v>#N/A</v>
      </c>
      <c r="L126" s="85" t="e">
        <f ca="true">+IF(AND(ISNUMBER(OFFSET('Water Data'!$F$9,0,10*ROW('Water Data'!F120))),'Data Summary'!CA126="Yes"),OFFSET('Water Data'!$F$9,0,10*ROW('Water Data'!F120)),NA())</f>
        <v>#N/A</v>
      </c>
      <c r="M126" s="85" t="e">
        <f ca="true">+IF(AND(ISNUMBER(OFFSET('Water Data'!$G$4,0,10*ROW('Water Data'!G120))),'Data Summary'!CB126="Yes"),100-OFFSET('Water Data'!$G$4,0,10*ROW('Water Data'!G120)),NA())</f>
        <v>#N/A</v>
      </c>
      <c r="N126" s="85" t="e">
        <f ca="true">+IF(AND(ISNUMBER(OFFSET('Water Data'!$G$6,0,10*ROW('Water Data'!G120))),'Data Summary'!CC126="Yes"),OFFSET('Water Data'!$G$6,0,10*ROW('Water Data'!G120)),NA())</f>
        <v>#N/A</v>
      </c>
      <c r="O126" s="85" t="e">
        <f ca="true">+IF(AND(ISNUMBER(OFFSET('Water Data'!$G$9,0,10*ROW('Water Data'!G120))),'Data Summary'!CD126="Yes"),OFFSET('Water Data'!$G$9,0,10*ROW('Water Data'!G120)),NA())</f>
        <v>#N/A</v>
      </c>
      <c r="P126" s="85" t="e">
        <f ca="true">+IF(AND(ISNUMBER(OFFSET('Water Data'!$H$4,0,10*ROW('Water Data'!H120))),'Data Summary'!CE126="Yes"),100-OFFSET('Water Data'!$H$4,0,10*ROW('Water Data'!H120)),NA())</f>
        <v>#N/A</v>
      </c>
      <c r="Q126" s="85" t="e">
        <f ca="true">+IF(AND(ISNUMBER(OFFSET('Water Data'!$H$6,0,10*ROW('Water Data'!H120))),'Data Summary'!CF126="Yes"),OFFSET('Water Data'!$H$6,0,10*ROW('Water Data'!H120)),NA())</f>
        <v>#N/A</v>
      </c>
      <c r="R126" s="85" t="e">
        <f ca="true">+IF(AND(ISNUMBER(OFFSET('Water Data'!$H$9,0,10*ROW('Water Data'!H120))),'Data Summary'!CG126="Yes"),OFFSET('Water Data'!$H$9,0,10*ROW('Water Data'!H120)),NA())</f>
        <v>#N/A</v>
      </c>
      <c r="S126" s="85" t="e">
        <f ca="true">+IF(AND(ISNUMBER(OFFSET('Water Data'!$I$4,0,10*ROW('Water Data'!I120))),'Data Summary'!CH126="Yes"),100-OFFSET('Water Data'!$I$4,0,10*ROW('Water Data'!I120)),NA())</f>
        <v>#N/A</v>
      </c>
      <c r="T126" s="85" t="e">
        <f ca="true">+IF(AND(ISNUMBER(OFFSET('Water Data'!$I$6,0,10*ROW('Water Data'!I120))),'Data Summary'!CI126="Yes"),OFFSET('Water Data'!$I$6,0,10*ROW('Water Data'!I120)),NA())</f>
        <v>#N/A</v>
      </c>
      <c r="U126" s="85" t="e">
        <f ca="true">+IF(AND(ISNUMBER(OFFSET('Water Data'!$I$9,0,10*ROW('Water Data'!I120))),'Data Summary'!CJ126="Yes"),OFFSET('Water Data'!$I$9,0,10*ROW('Water Data'!I120)),NA())</f>
        <v>#N/A</v>
      </c>
      <c r="V126" s="86" t="e">
        <f ca="true">+IF(AND(ISNUMBER(OFFSET('Sanitation Data'!$D$4,0,10*ROW('Sanitation Data'!D120))),'Data Summary'!CK126="Yes"),100-OFFSET('Sanitation Data'!$D$4,0,10*ROW('Sanitation Data'!D120)),NA())</f>
        <v>#N/A</v>
      </c>
      <c r="W126" s="86" t="e">
        <f ca="true">+IF(AND(ISNUMBER(OFFSET('Sanitation Data'!$D$6,0,10*ROW('Sanitation Data'!D120))),'Data Summary'!CL126="Yes"),OFFSET('Sanitation Data'!$D$6,0,10*ROW('Sanitation Data'!D120)),NA())</f>
        <v>#N/A</v>
      </c>
      <c r="X126" s="86" t="e">
        <f ca="true">+IF(AND(ISNUMBER(OFFSET('Sanitation Data'!$D$10,0,10*ROW('Sanitation Data'!D120))),'Data Summary'!CM126="Yes"),OFFSET('Sanitation Data'!$D$10,0,10*ROW('Sanitation Data'!D120)),NA())</f>
        <v>#N/A</v>
      </c>
      <c r="Y126" s="86" t="e">
        <f ca="true">+IF(AND(ISNUMBER(OFFSET('Sanitation Data'!$D$11,0,10*ROW('Sanitation Data'!D120))),'Data Summary'!CN126="Yes"),OFFSET('Sanitation Data'!$D$11,0,10*ROW('Sanitation Data'!D120)),NA())</f>
        <v>#N/A</v>
      </c>
      <c r="Z126" s="86" t="e">
        <f ca="true">+IF(AND(ISNUMBER(OFFSET('Sanitation Data'!$D$12,0,10*ROW('Sanitation Data'!D120))),'Data Summary'!CO126="Yes"),OFFSET('Sanitation Data'!$D$12,0,10*ROW('Sanitation Data'!D120)),NA())</f>
        <v>#N/A</v>
      </c>
      <c r="AA126" s="86" t="e">
        <f ca="true">+IF(AND(ISNUMBER(OFFSET('Sanitation Data'!$E$4,0,10*ROW('Sanitation Data'!E120))),'Data Summary'!CP126="Yes"),100-OFFSET('Sanitation Data'!$E$4,0,10*ROW('Sanitation Data'!E120)),NA())</f>
        <v>#N/A</v>
      </c>
      <c r="AB126" s="86" t="e">
        <f ca="true">+IF(AND(ISNUMBER(OFFSET('Sanitation Data'!$E$6,0,10*ROW('Sanitation Data'!E120))),'Data Summary'!CQ126="Yes"),OFFSET('Sanitation Data'!$E$6,0,10*ROW('Sanitation Data'!E120)),NA())</f>
        <v>#N/A</v>
      </c>
      <c r="AC126" s="86" t="e">
        <f ca="true">+IF(AND(ISNUMBER(OFFSET('Sanitation Data'!$E$10,0,10*ROW('Sanitation Data'!E120))),'Data Summary'!CR126="Yes"),OFFSET('Sanitation Data'!$E$10,0,10*ROW('Sanitation Data'!E120)),NA())</f>
        <v>#N/A</v>
      </c>
      <c r="AD126" s="86" t="e">
        <f ca="true">+IF(AND(ISNUMBER(OFFSET('Sanitation Data'!$E$11,0,10*ROW('Sanitation Data'!E120))),'Data Summary'!CS126="Yes"),OFFSET('Sanitation Data'!$E$11,0,10*ROW('Sanitation Data'!E120)),NA())</f>
        <v>#N/A</v>
      </c>
      <c r="AE126" s="86" t="e">
        <f ca="true">+IF(AND(ISNUMBER(OFFSET('Sanitation Data'!$E$12,0,10*ROW('Sanitation Data'!E120))),'Data Summary'!CT126="Yes"),OFFSET('Sanitation Data'!$E$12,0,10*ROW('Sanitation Data'!E120)),NA())</f>
        <v>#N/A</v>
      </c>
      <c r="AF126" s="86" t="e">
        <f ca="true">+IF(AND(ISNUMBER(OFFSET('Sanitation Data'!$F$4,0,10*ROW('Sanitation Data'!F120))),'Data Summary'!CU126="Yes"),100-OFFSET('Sanitation Data'!$F$4,0,10*ROW('Sanitation Data'!F120)),NA())</f>
        <v>#N/A</v>
      </c>
      <c r="AG126" s="86" t="e">
        <f ca="true">+IF(AND(ISNUMBER(OFFSET('Sanitation Data'!$F$6,0,10*ROW('Sanitation Data'!F120))),'Data Summary'!CV126="Yes"),OFFSET('Sanitation Data'!$F$6,0,10*ROW('Sanitation Data'!F120)),NA())</f>
        <v>#N/A</v>
      </c>
      <c r="AH126" s="86" t="e">
        <f ca="true">+IF(AND(ISNUMBER(OFFSET('Sanitation Data'!$F$10,0,10*ROW('Sanitation Data'!F120))),'Data Summary'!CW126="Yes"),OFFSET('Sanitation Data'!$F$10,0,10*ROW('Sanitation Data'!F120)),NA())</f>
        <v>#N/A</v>
      </c>
      <c r="AI126" s="86" t="e">
        <f ca="true">+IF(AND(ISNUMBER(OFFSET('Sanitation Data'!$F$11,0,10*ROW('Sanitation Data'!F120))),'Data Summary'!CX126="Yes"),OFFSET('Sanitation Data'!$F$11,0,10*ROW('Sanitation Data'!F120)),NA())</f>
        <v>#N/A</v>
      </c>
      <c r="AJ126" s="86" t="e">
        <f ca="true">+IF(AND(ISNUMBER(OFFSET('Sanitation Data'!$F$12,0,10*ROW('Sanitation Data'!F120))),'Data Summary'!CY126="Yes"),OFFSET('Sanitation Data'!$F$12,0,10*ROW('Sanitation Data'!F120)),NA())</f>
        <v>#N/A</v>
      </c>
      <c r="AK126" s="86" t="e">
        <f ca="true">+IF(AND(ISNUMBER(OFFSET('Sanitation Data'!$G$4,0,10*ROW('Sanitation Data'!G120))),'Data Summary'!CZ126="Yes"),100-OFFSET('Sanitation Data'!$G$4,0,10*ROW('Sanitation Data'!G120)),NA())</f>
        <v>#N/A</v>
      </c>
      <c r="AL126" s="86" t="e">
        <f ca="true">+IF(AND(ISNUMBER(OFFSET('Sanitation Data'!$G$6,0,10*ROW('Sanitation Data'!G120))),'Data Summary'!DA126="Yes"),OFFSET('Sanitation Data'!$G$6,0,10*ROW('Sanitation Data'!G120)),NA())</f>
        <v>#N/A</v>
      </c>
      <c r="AM126" s="86" t="e">
        <f ca="true">+IF(AND(ISNUMBER(OFFSET('Sanitation Data'!$G$10,0,10*ROW('Sanitation Data'!G120))),'Data Summary'!DB126="Yes"),OFFSET('Sanitation Data'!$G$10,0,10*ROW('Sanitation Data'!G120)),NA())</f>
        <v>#N/A</v>
      </c>
      <c r="AN126" s="86" t="e">
        <f ca="true">+IF(AND(ISNUMBER(OFFSET('Sanitation Data'!$G$11,0,10*ROW('Sanitation Data'!G120))),'Data Summary'!DC126="Yes"),OFFSET('Sanitation Data'!$G$11,0,10*ROW('Sanitation Data'!G120)),NA())</f>
        <v>#N/A</v>
      </c>
      <c r="AO126" s="86" t="e">
        <f ca="true">+IF(AND(ISNUMBER(OFFSET('Sanitation Data'!$G$12,0,10*ROW('Sanitation Data'!G120))),'Data Summary'!DD126="Yes"),OFFSET('Sanitation Data'!$G$12,0,10*ROW('Sanitation Data'!G120)),NA())</f>
        <v>#N/A</v>
      </c>
      <c r="AP126" s="86" t="e">
        <f ca="true">+IF(AND(ISNUMBER(OFFSET('Sanitation Data'!$H$4,0,10*ROW('Sanitation Data'!H120))),'Data Summary'!DE126="Yes"),100-OFFSET('Sanitation Data'!$H$4,0,10*ROW('Sanitation Data'!H120)),NA())</f>
        <v>#N/A</v>
      </c>
      <c r="AQ126" s="86" t="e">
        <f ca="true">+IF(AND(ISNUMBER(OFFSET('Sanitation Data'!$H$6,0,10*ROW('Sanitation Data'!H120))),'Data Summary'!DF126="Yes"),OFFSET('Sanitation Data'!$H$6,0,10*ROW('Sanitation Data'!H120)),NA())</f>
        <v>#N/A</v>
      </c>
      <c r="AR126" s="86" t="e">
        <f ca="true">+IF(AND(ISNUMBER(OFFSET('Sanitation Data'!$H$10,0,10*ROW('Sanitation Data'!H120))),'Data Summary'!DG126="Yes"),OFFSET('Sanitation Data'!$H$10,0,10*ROW('Sanitation Data'!H120)),NA())</f>
        <v>#N/A</v>
      </c>
      <c r="AS126" s="86" t="e">
        <f ca="true">+IF(AND(ISNUMBER(OFFSET('Sanitation Data'!$H$11,0,10*ROW('Sanitation Data'!H120))),'Data Summary'!DH126="Yes"),OFFSET('Sanitation Data'!$H$11,0,10*ROW('Sanitation Data'!H120)),NA())</f>
        <v>#N/A</v>
      </c>
      <c r="AT126" s="86" t="e">
        <f ca="true">+IF(AND(ISNUMBER(OFFSET('Sanitation Data'!$H$12,0,10*ROW('Sanitation Data'!H120))),'Data Summary'!DI126="Yes"),OFFSET('Sanitation Data'!$H$12,0,10*ROW('Sanitation Data'!H120)),NA())</f>
        <v>#N/A</v>
      </c>
      <c r="AU126" s="86" t="e">
        <f ca="true">+IF(AND(ISNUMBER(OFFSET('Sanitation Data'!$I$4,0,10*ROW('Sanitation Data'!I120))),'Data Summary'!DJ126="Yes"),100-OFFSET('Sanitation Data'!$I$4,0,10*ROW('Sanitation Data'!I120)),NA())</f>
        <v>#N/A</v>
      </c>
      <c r="AV126" s="86" t="e">
        <f ca="true">+IF(AND(ISNUMBER(OFFSET('Sanitation Data'!$I$6,0,10*ROW('Sanitation Data'!I120))),'Data Summary'!DK126="Yes"),OFFSET('Sanitation Data'!$I$6,0,10*ROW('Sanitation Data'!I120)),NA())</f>
        <v>#N/A</v>
      </c>
      <c r="AW126" s="86" t="e">
        <f ca="true">+IF(AND(ISNUMBER(OFFSET('Sanitation Data'!$I$10,0,10*ROW('Sanitation Data'!I120))),'Data Summary'!DL126="Yes"),OFFSET('Sanitation Data'!$I$10,0,10*ROW('Sanitation Data'!I120)),NA())</f>
        <v>#N/A</v>
      </c>
      <c r="AX126" s="86" t="e">
        <f ca="true">+IF(AND(ISNUMBER(OFFSET('Sanitation Data'!$I$11,0,10*ROW('Sanitation Data'!I120))),'Data Summary'!DM126="Yes"),OFFSET('Sanitation Data'!$I$11,0,10*ROW('Sanitation Data'!I120)),NA())</f>
        <v>#N/A</v>
      </c>
      <c r="AY126" s="86" t="e">
        <f ca="true">+IF(AND(ISNUMBER(OFFSET('Sanitation Data'!$I$12,0,10*ROW('Sanitation Data'!I120))),'Data Summary'!DN126="Yes"),OFFSET('Sanitation Data'!$I$12,0,10*ROW('Sanitation Data'!I120)),NA())</f>
        <v>#N/A</v>
      </c>
      <c r="AZ126" s="87" t="e">
        <f ca="true">+IF(AND(ISNUMBER(OFFSET('Hygiene Data'!$D$5,0,10*ROW('Hygiene Data'!D120))),'Data Summary'!DO126="Yes"),OFFSET('Hygiene Data'!$D$5,0,10*ROW('Hygiene Data'!D120)),NA())</f>
        <v>#N/A</v>
      </c>
      <c r="BA126" s="87" t="e">
        <f ca="true">+IF(AND(ISNUMBER(OFFSET('Hygiene Data'!$D$7,0,10*ROW('Hygiene Data'!D120))),'Data Summary'!DP126="Yes"),OFFSET('Hygiene Data'!$D$7,0,10*ROW('Hygiene Data'!D120)),NA())</f>
        <v>#N/A</v>
      </c>
      <c r="BB126" s="87" t="e">
        <f ca="true">+IF(AND(ISNUMBER(OFFSET('Hygiene Data'!$D$9,0,10*ROW('Hygiene Data'!D120))),'Data Summary'!DQ126="Yes"),OFFSET('Hygiene Data'!$D$9,0,10*ROW('Hygiene Data'!D120)),NA())</f>
        <v>#N/A</v>
      </c>
      <c r="BC126" s="87" t="e">
        <f ca="true">+IF(AND(ISNUMBER(OFFSET('Hygiene Data'!$E$5,0,10*ROW('Hygiene Data'!E120))),'Data Summary'!DR126="Yes"),OFFSET('Hygiene Data'!$E$5,0,10*ROW('Hygiene Data'!E120)),NA())</f>
        <v>#N/A</v>
      </c>
      <c r="BD126" s="87" t="e">
        <f ca="true">+IF(AND(ISNUMBER(OFFSET('Hygiene Data'!$E$7,0,10*ROW('Hygiene Data'!E120))),'Data Summary'!DS126="Yes"),OFFSET('Hygiene Data'!$E$7,0,10*ROW('Hygiene Data'!E120)),NA())</f>
        <v>#N/A</v>
      </c>
      <c r="BE126" s="87" t="e">
        <f ca="true">+IF(AND(ISNUMBER(OFFSET('Hygiene Data'!$E$9,0,10*ROW('Hygiene Data'!E120))),'Data Summary'!DT126="Yes"),OFFSET('Hygiene Data'!$E$9,0,10*ROW('Hygiene Data'!E120)),NA())</f>
        <v>#N/A</v>
      </c>
      <c r="BF126" s="87" t="e">
        <f ca="true">+IF(AND(ISNUMBER(OFFSET('Hygiene Data'!$F$5,0,10*ROW('Hygiene Data'!F120))),'Data Summary'!DU126="Yes"),OFFSET('Hygiene Data'!$F$5,0,10*ROW('Hygiene Data'!F120)),NA())</f>
        <v>#N/A</v>
      </c>
      <c r="BG126" s="87" t="e">
        <f ca="true">+IF(AND(ISNUMBER(OFFSET('Hygiene Data'!$F$7,0,10*ROW('Hygiene Data'!F120))),'Data Summary'!DV126="Yes"),OFFSET('Hygiene Data'!$F$7,0,10*ROW('Hygiene Data'!F120)),NA())</f>
        <v>#N/A</v>
      </c>
      <c r="BH126" s="87" t="e">
        <f ca="true">+IF(AND(ISNUMBER(OFFSET('Hygiene Data'!$F$9,0,10*ROW('Hygiene Data'!F120))),'Data Summary'!DW126="Yes"),OFFSET('Hygiene Data'!$F$9,0,10*ROW('Hygiene Data'!F120)),NA())</f>
        <v>#N/A</v>
      </c>
      <c r="BI126" s="87" t="e">
        <f ca="true">+IF(AND(ISNUMBER(OFFSET('Hygiene Data'!$G$5,0,10*ROW('Hygiene Data'!G120))),'Data Summary'!DX126="Yes"),OFFSET('Hygiene Data'!$G$5,0,10*ROW('Hygiene Data'!G120)),NA())</f>
        <v>#N/A</v>
      </c>
      <c r="BJ126" s="87" t="e">
        <f ca="true">+IF(AND(ISNUMBER(OFFSET('Hygiene Data'!$G$7,0,10*ROW('Hygiene Data'!G120))),'Data Summary'!DY126="Yes"),OFFSET('Hygiene Data'!$G$7,0,10*ROW('Hygiene Data'!G120)),NA())</f>
        <v>#N/A</v>
      </c>
      <c r="BK126" s="87" t="e">
        <f ca="true">+IF(AND(ISNUMBER(OFFSET('Hygiene Data'!$G$9,0,10*ROW('Hygiene Data'!G120))),'Data Summary'!DZ126="Yes"),OFFSET('Hygiene Data'!$G$9,0,10*ROW('Hygiene Data'!G120)),NA())</f>
        <v>#N/A</v>
      </c>
      <c r="BL126" s="87" t="e">
        <f ca="true">+IF(AND(ISNUMBER(OFFSET('Hygiene Data'!$H$5,0,10*ROW('Hygiene Data'!H120))),'Data Summary'!EA126="Yes"),OFFSET('Hygiene Data'!$H$5,0,10*ROW('Hygiene Data'!H120)),NA())</f>
        <v>#N/A</v>
      </c>
      <c r="BM126" s="87" t="e">
        <f ca="true">+IF(AND(ISNUMBER(OFFSET('Hygiene Data'!$H$7,0,10*ROW('Hygiene Data'!H120))),'Data Summary'!EB126="Yes"),OFFSET('Hygiene Data'!$H$7,0,10*ROW('Hygiene Data'!H120)),NA())</f>
        <v>#N/A</v>
      </c>
      <c r="BN126" s="87" t="e">
        <f ca="true">+IF(AND(ISNUMBER(OFFSET('Hygiene Data'!$H$9,0,10*ROW('Hygiene Data'!H120))),'Data Summary'!EC126="Yes"),OFFSET('Hygiene Data'!$H$9,0,10*ROW('Hygiene Data'!H120)),NA())</f>
        <v>#N/A</v>
      </c>
      <c r="BO126" s="87" t="e">
        <f ca="true">+IF(AND(ISNUMBER(OFFSET('Hygiene Data'!$I$5,0,10*ROW('Hygiene Data'!I120))),'Data Summary'!ED126="Yes"),OFFSET('Hygiene Data'!$I$5,0,10*ROW('Hygiene Data'!I120)),NA())</f>
        <v>#N/A</v>
      </c>
      <c r="BP126" s="87" t="e">
        <f ca="true">+IF(AND(ISNUMBER(OFFSET('Hygiene Data'!$I$7,0,10*ROW('Hygiene Data'!I120))),'Data Summary'!EE126="Yes"),OFFSET('Hygiene Data'!$I$7,0,10*ROW('Hygiene Data'!I120)),NA())</f>
        <v>#N/A</v>
      </c>
      <c r="BQ126" s="87" t="e">
        <f ca="true">+IF(AND(ISNUMBER(OFFSET('Hygiene Data'!$I$9,0,10*ROW('Hygiene Data'!I120))),'Data Summary'!EF126="Yes"),OFFSET('Hygiene Data'!$I$9,0,10*ROW('Hygiene Data'!I120)),NA())</f>
        <v>#N/A</v>
      </c>
    </row>
    <row xmlns:x14ac="http://schemas.microsoft.com/office/spreadsheetml/2009/9/ac" r="127" x14ac:dyDescent="0.2">
      <c r="A127" s="319" t="e">
        <f ca="true">+RIGHT('Data Summary'!A127,LEN('Data Summary'!A127)-9)</f>
        <v>#VALUE!</v>
      </c>
      <c r="B127" s="32" t="str">
        <f ca="true">+IF(ISTEXT('Data Summary'!B127),'Data Summary'!B127,"")</f>
        <v/>
      </c>
      <c r="C127" s="318" t="e">
        <f ca="true">+VALUE('Data Summary'!C127)</f>
        <v>#VALUE!</v>
      </c>
      <c r="D127" s="85" t="e">
        <f ca="true">+IF(AND(ISNUMBER(OFFSET('Water Data'!$D$4,0,10*ROW('Water Data'!D121))),'Data Summary'!BS127="Yes"),100-OFFSET('Water Data'!$D$4,0,10*ROW('Water Data'!D121)),NA())</f>
        <v>#N/A</v>
      </c>
      <c r="E127" s="85" t="e">
        <f ca="true">+IF(AND(ISNUMBER(OFFSET('Water Data'!$D$6,0,10*ROW('Water Data'!D121))),'Data Summary'!BT127="Yes"),OFFSET('Water Data'!$D$6,0,10*ROW('Water Data'!D121)),NA())</f>
        <v>#N/A</v>
      </c>
      <c r="F127" s="85" t="e">
        <f ca="true">+IF(AND(ISNUMBER(OFFSET('Water Data'!$D$9,0,10*ROW('Water Data'!D121))),'Data Summary'!BU127="Yes"),OFFSET('Water Data'!$D$9,0,10*ROW('Water Data'!D121)),NA())</f>
        <v>#N/A</v>
      </c>
      <c r="G127" s="85" t="e">
        <f ca="true">+IF(AND(ISNUMBER(OFFSET('Water Data'!$E$4,0,10*ROW('Water Data'!E121))),'Data Summary'!BV127="Yes"),100-OFFSET('Water Data'!$E$4,0,10*ROW('Water Data'!E121)),NA())</f>
        <v>#N/A</v>
      </c>
      <c r="H127" s="85" t="e">
        <f ca="true">+IF(AND(ISNUMBER(OFFSET('Water Data'!$E$6,0,10*ROW('Water Data'!E121))),'Data Summary'!BW127="Yes"),OFFSET('Water Data'!$E$6,0,10*ROW('Water Data'!E121)),NA())</f>
        <v>#N/A</v>
      </c>
      <c r="I127" s="85" t="e">
        <f ca="true">+IF(AND(ISNUMBER(OFFSET('Water Data'!$E$9,0,10*ROW('Water Data'!E121))),'Data Summary'!BX127="Yes"),OFFSET('Water Data'!$E$9,0,10*ROW('Water Data'!E121)),NA())</f>
        <v>#N/A</v>
      </c>
      <c r="J127" s="85" t="e">
        <f ca="true">+IF(AND(ISNUMBER(OFFSET('Water Data'!$F$4,0,10*ROW('Water Data'!F121))),'Data Summary'!BY127="Yes"),100-OFFSET('Water Data'!$F$4,0,10*ROW('Water Data'!F121)),NA())</f>
        <v>#N/A</v>
      </c>
      <c r="K127" s="85" t="e">
        <f ca="true">+IF(AND(ISNUMBER(OFFSET('Water Data'!$F$6,0,10*ROW('Water Data'!F121))),'Data Summary'!BZ127="Yes"),OFFSET('Water Data'!$F$6,0,10*ROW('Water Data'!F121)),NA())</f>
        <v>#N/A</v>
      </c>
      <c r="L127" s="85" t="e">
        <f ca="true">+IF(AND(ISNUMBER(OFFSET('Water Data'!$F$9,0,10*ROW('Water Data'!F121))),'Data Summary'!CA127="Yes"),OFFSET('Water Data'!$F$9,0,10*ROW('Water Data'!F121)),NA())</f>
        <v>#N/A</v>
      </c>
      <c r="M127" s="85" t="e">
        <f ca="true">+IF(AND(ISNUMBER(OFFSET('Water Data'!$G$4,0,10*ROW('Water Data'!G121))),'Data Summary'!CB127="Yes"),100-OFFSET('Water Data'!$G$4,0,10*ROW('Water Data'!G121)),NA())</f>
        <v>#N/A</v>
      </c>
      <c r="N127" s="85" t="e">
        <f ca="true">+IF(AND(ISNUMBER(OFFSET('Water Data'!$G$6,0,10*ROW('Water Data'!G121))),'Data Summary'!CC127="Yes"),OFFSET('Water Data'!$G$6,0,10*ROW('Water Data'!G121)),NA())</f>
        <v>#N/A</v>
      </c>
      <c r="O127" s="85" t="e">
        <f ca="true">+IF(AND(ISNUMBER(OFFSET('Water Data'!$G$9,0,10*ROW('Water Data'!G121))),'Data Summary'!CD127="Yes"),OFFSET('Water Data'!$G$9,0,10*ROW('Water Data'!G121)),NA())</f>
        <v>#N/A</v>
      </c>
      <c r="P127" s="85" t="e">
        <f ca="true">+IF(AND(ISNUMBER(OFFSET('Water Data'!$H$4,0,10*ROW('Water Data'!H121))),'Data Summary'!CE127="Yes"),100-OFFSET('Water Data'!$H$4,0,10*ROW('Water Data'!H121)),NA())</f>
        <v>#N/A</v>
      </c>
      <c r="Q127" s="85" t="e">
        <f ca="true">+IF(AND(ISNUMBER(OFFSET('Water Data'!$H$6,0,10*ROW('Water Data'!H121))),'Data Summary'!CF127="Yes"),OFFSET('Water Data'!$H$6,0,10*ROW('Water Data'!H121)),NA())</f>
        <v>#N/A</v>
      </c>
      <c r="R127" s="85" t="e">
        <f ca="true">+IF(AND(ISNUMBER(OFFSET('Water Data'!$H$9,0,10*ROW('Water Data'!H121))),'Data Summary'!CG127="Yes"),OFFSET('Water Data'!$H$9,0,10*ROW('Water Data'!H121)),NA())</f>
        <v>#N/A</v>
      </c>
      <c r="S127" s="85" t="e">
        <f ca="true">+IF(AND(ISNUMBER(OFFSET('Water Data'!$I$4,0,10*ROW('Water Data'!I121))),'Data Summary'!CH127="Yes"),100-OFFSET('Water Data'!$I$4,0,10*ROW('Water Data'!I121)),NA())</f>
        <v>#N/A</v>
      </c>
      <c r="T127" s="85" t="e">
        <f ca="true">+IF(AND(ISNUMBER(OFFSET('Water Data'!$I$6,0,10*ROW('Water Data'!I121))),'Data Summary'!CI127="Yes"),OFFSET('Water Data'!$I$6,0,10*ROW('Water Data'!I121)),NA())</f>
        <v>#N/A</v>
      </c>
      <c r="U127" s="85" t="e">
        <f ca="true">+IF(AND(ISNUMBER(OFFSET('Water Data'!$I$9,0,10*ROW('Water Data'!I121))),'Data Summary'!CJ127="Yes"),OFFSET('Water Data'!$I$9,0,10*ROW('Water Data'!I121)),NA())</f>
        <v>#N/A</v>
      </c>
      <c r="V127" s="86" t="e">
        <f ca="true">+IF(AND(ISNUMBER(OFFSET('Sanitation Data'!$D$4,0,10*ROW('Sanitation Data'!D121))),'Data Summary'!CK127="Yes"),100-OFFSET('Sanitation Data'!$D$4,0,10*ROW('Sanitation Data'!D121)),NA())</f>
        <v>#N/A</v>
      </c>
      <c r="W127" s="86" t="e">
        <f ca="true">+IF(AND(ISNUMBER(OFFSET('Sanitation Data'!$D$6,0,10*ROW('Sanitation Data'!D121))),'Data Summary'!CL127="Yes"),OFFSET('Sanitation Data'!$D$6,0,10*ROW('Sanitation Data'!D121)),NA())</f>
        <v>#N/A</v>
      </c>
      <c r="X127" s="86" t="e">
        <f ca="true">+IF(AND(ISNUMBER(OFFSET('Sanitation Data'!$D$10,0,10*ROW('Sanitation Data'!D121))),'Data Summary'!CM127="Yes"),OFFSET('Sanitation Data'!$D$10,0,10*ROW('Sanitation Data'!D121)),NA())</f>
        <v>#N/A</v>
      </c>
      <c r="Y127" s="86" t="e">
        <f ca="true">+IF(AND(ISNUMBER(OFFSET('Sanitation Data'!$D$11,0,10*ROW('Sanitation Data'!D121))),'Data Summary'!CN127="Yes"),OFFSET('Sanitation Data'!$D$11,0,10*ROW('Sanitation Data'!D121)),NA())</f>
        <v>#N/A</v>
      </c>
      <c r="Z127" s="86" t="e">
        <f ca="true">+IF(AND(ISNUMBER(OFFSET('Sanitation Data'!$D$12,0,10*ROW('Sanitation Data'!D121))),'Data Summary'!CO127="Yes"),OFFSET('Sanitation Data'!$D$12,0,10*ROW('Sanitation Data'!D121)),NA())</f>
        <v>#N/A</v>
      </c>
      <c r="AA127" s="86" t="e">
        <f ca="true">+IF(AND(ISNUMBER(OFFSET('Sanitation Data'!$E$4,0,10*ROW('Sanitation Data'!E121))),'Data Summary'!CP127="Yes"),100-OFFSET('Sanitation Data'!$E$4,0,10*ROW('Sanitation Data'!E121)),NA())</f>
        <v>#N/A</v>
      </c>
      <c r="AB127" s="86" t="e">
        <f ca="true">+IF(AND(ISNUMBER(OFFSET('Sanitation Data'!$E$6,0,10*ROW('Sanitation Data'!E121))),'Data Summary'!CQ127="Yes"),OFFSET('Sanitation Data'!$E$6,0,10*ROW('Sanitation Data'!E121)),NA())</f>
        <v>#N/A</v>
      </c>
      <c r="AC127" s="86" t="e">
        <f ca="true">+IF(AND(ISNUMBER(OFFSET('Sanitation Data'!$E$10,0,10*ROW('Sanitation Data'!E121))),'Data Summary'!CR127="Yes"),OFFSET('Sanitation Data'!$E$10,0,10*ROW('Sanitation Data'!E121)),NA())</f>
        <v>#N/A</v>
      </c>
      <c r="AD127" s="86" t="e">
        <f ca="true">+IF(AND(ISNUMBER(OFFSET('Sanitation Data'!$E$11,0,10*ROW('Sanitation Data'!E121))),'Data Summary'!CS127="Yes"),OFFSET('Sanitation Data'!$E$11,0,10*ROW('Sanitation Data'!E121)),NA())</f>
        <v>#N/A</v>
      </c>
      <c r="AE127" s="86" t="e">
        <f ca="true">+IF(AND(ISNUMBER(OFFSET('Sanitation Data'!$E$12,0,10*ROW('Sanitation Data'!E121))),'Data Summary'!CT127="Yes"),OFFSET('Sanitation Data'!$E$12,0,10*ROW('Sanitation Data'!E121)),NA())</f>
        <v>#N/A</v>
      </c>
      <c r="AF127" s="86" t="e">
        <f ca="true">+IF(AND(ISNUMBER(OFFSET('Sanitation Data'!$F$4,0,10*ROW('Sanitation Data'!F121))),'Data Summary'!CU127="Yes"),100-OFFSET('Sanitation Data'!$F$4,0,10*ROW('Sanitation Data'!F121)),NA())</f>
        <v>#N/A</v>
      </c>
      <c r="AG127" s="86" t="e">
        <f ca="true">+IF(AND(ISNUMBER(OFFSET('Sanitation Data'!$F$6,0,10*ROW('Sanitation Data'!F121))),'Data Summary'!CV127="Yes"),OFFSET('Sanitation Data'!$F$6,0,10*ROW('Sanitation Data'!F121)),NA())</f>
        <v>#N/A</v>
      </c>
      <c r="AH127" s="86" t="e">
        <f ca="true">+IF(AND(ISNUMBER(OFFSET('Sanitation Data'!$F$10,0,10*ROW('Sanitation Data'!F121))),'Data Summary'!CW127="Yes"),OFFSET('Sanitation Data'!$F$10,0,10*ROW('Sanitation Data'!F121)),NA())</f>
        <v>#N/A</v>
      </c>
      <c r="AI127" s="86" t="e">
        <f ca="true">+IF(AND(ISNUMBER(OFFSET('Sanitation Data'!$F$11,0,10*ROW('Sanitation Data'!F121))),'Data Summary'!CX127="Yes"),OFFSET('Sanitation Data'!$F$11,0,10*ROW('Sanitation Data'!F121)),NA())</f>
        <v>#N/A</v>
      </c>
      <c r="AJ127" s="86" t="e">
        <f ca="true">+IF(AND(ISNUMBER(OFFSET('Sanitation Data'!$F$12,0,10*ROW('Sanitation Data'!F121))),'Data Summary'!CY127="Yes"),OFFSET('Sanitation Data'!$F$12,0,10*ROW('Sanitation Data'!F121)),NA())</f>
        <v>#N/A</v>
      </c>
      <c r="AK127" s="86" t="e">
        <f ca="true">+IF(AND(ISNUMBER(OFFSET('Sanitation Data'!$G$4,0,10*ROW('Sanitation Data'!G121))),'Data Summary'!CZ127="Yes"),100-OFFSET('Sanitation Data'!$G$4,0,10*ROW('Sanitation Data'!G121)),NA())</f>
        <v>#N/A</v>
      </c>
      <c r="AL127" s="86" t="e">
        <f ca="true">+IF(AND(ISNUMBER(OFFSET('Sanitation Data'!$G$6,0,10*ROW('Sanitation Data'!G121))),'Data Summary'!DA127="Yes"),OFFSET('Sanitation Data'!$G$6,0,10*ROW('Sanitation Data'!G121)),NA())</f>
        <v>#N/A</v>
      </c>
      <c r="AM127" s="86" t="e">
        <f ca="true">+IF(AND(ISNUMBER(OFFSET('Sanitation Data'!$G$10,0,10*ROW('Sanitation Data'!G121))),'Data Summary'!DB127="Yes"),OFFSET('Sanitation Data'!$G$10,0,10*ROW('Sanitation Data'!G121)),NA())</f>
        <v>#N/A</v>
      </c>
      <c r="AN127" s="86" t="e">
        <f ca="true">+IF(AND(ISNUMBER(OFFSET('Sanitation Data'!$G$11,0,10*ROW('Sanitation Data'!G121))),'Data Summary'!DC127="Yes"),OFFSET('Sanitation Data'!$G$11,0,10*ROW('Sanitation Data'!G121)),NA())</f>
        <v>#N/A</v>
      </c>
      <c r="AO127" s="86" t="e">
        <f ca="true">+IF(AND(ISNUMBER(OFFSET('Sanitation Data'!$G$12,0,10*ROW('Sanitation Data'!G121))),'Data Summary'!DD127="Yes"),OFFSET('Sanitation Data'!$G$12,0,10*ROW('Sanitation Data'!G121)),NA())</f>
        <v>#N/A</v>
      </c>
      <c r="AP127" s="86" t="e">
        <f ca="true">+IF(AND(ISNUMBER(OFFSET('Sanitation Data'!$H$4,0,10*ROW('Sanitation Data'!H121))),'Data Summary'!DE127="Yes"),100-OFFSET('Sanitation Data'!$H$4,0,10*ROW('Sanitation Data'!H121)),NA())</f>
        <v>#N/A</v>
      </c>
      <c r="AQ127" s="86" t="e">
        <f ca="true">+IF(AND(ISNUMBER(OFFSET('Sanitation Data'!$H$6,0,10*ROW('Sanitation Data'!H121))),'Data Summary'!DF127="Yes"),OFFSET('Sanitation Data'!$H$6,0,10*ROW('Sanitation Data'!H121)),NA())</f>
        <v>#N/A</v>
      </c>
      <c r="AR127" s="86" t="e">
        <f ca="true">+IF(AND(ISNUMBER(OFFSET('Sanitation Data'!$H$10,0,10*ROW('Sanitation Data'!H121))),'Data Summary'!DG127="Yes"),OFFSET('Sanitation Data'!$H$10,0,10*ROW('Sanitation Data'!H121)),NA())</f>
        <v>#N/A</v>
      </c>
      <c r="AS127" s="86" t="e">
        <f ca="true">+IF(AND(ISNUMBER(OFFSET('Sanitation Data'!$H$11,0,10*ROW('Sanitation Data'!H121))),'Data Summary'!DH127="Yes"),OFFSET('Sanitation Data'!$H$11,0,10*ROW('Sanitation Data'!H121)),NA())</f>
        <v>#N/A</v>
      </c>
      <c r="AT127" s="86" t="e">
        <f ca="true">+IF(AND(ISNUMBER(OFFSET('Sanitation Data'!$H$12,0,10*ROW('Sanitation Data'!H121))),'Data Summary'!DI127="Yes"),OFFSET('Sanitation Data'!$H$12,0,10*ROW('Sanitation Data'!H121)),NA())</f>
        <v>#N/A</v>
      </c>
      <c r="AU127" s="86" t="e">
        <f ca="true">+IF(AND(ISNUMBER(OFFSET('Sanitation Data'!$I$4,0,10*ROW('Sanitation Data'!I121))),'Data Summary'!DJ127="Yes"),100-OFFSET('Sanitation Data'!$I$4,0,10*ROW('Sanitation Data'!I121)),NA())</f>
        <v>#N/A</v>
      </c>
      <c r="AV127" s="86" t="e">
        <f ca="true">+IF(AND(ISNUMBER(OFFSET('Sanitation Data'!$I$6,0,10*ROW('Sanitation Data'!I121))),'Data Summary'!DK127="Yes"),OFFSET('Sanitation Data'!$I$6,0,10*ROW('Sanitation Data'!I121)),NA())</f>
        <v>#N/A</v>
      </c>
      <c r="AW127" s="86" t="e">
        <f ca="true">+IF(AND(ISNUMBER(OFFSET('Sanitation Data'!$I$10,0,10*ROW('Sanitation Data'!I121))),'Data Summary'!DL127="Yes"),OFFSET('Sanitation Data'!$I$10,0,10*ROW('Sanitation Data'!I121)),NA())</f>
        <v>#N/A</v>
      </c>
      <c r="AX127" s="86" t="e">
        <f ca="true">+IF(AND(ISNUMBER(OFFSET('Sanitation Data'!$I$11,0,10*ROW('Sanitation Data'!I121))),'Data Summary'!DM127="Yes"),OFFSET('Sanitation Data'!$I$11,0,10*ROW('Sanitation Data'!I121)),NA())</f>
        <v>#N/A</v>
      </c>
      <c r="AY127" s="86" t="e">
        <f ca="true">+IF(AND(ISNUMBER(OFFSET('Sanitation Data'!$I$12,0,10*ROW('Sanitation Data'!I121))),'Data Summary'!DN127="Yes"),OFFSET('Sanitation Data'!$I$12,0,10*ROW('Sanitation Data'!I121)),NA())</f>
        <v>#N/A</v>
      </c>
      <c r="AZ127" s="87" t="e">
        <f ca="true">+IF(AND(ISNUMBER(OFFSET('Hygiene Data'!$D$5,0,10*ROW('Hygiene Data'!D121))),'Data Summary'!DO127="Yes"),OFFSET('Hygiene Data'!$D$5,0,10*ROW('Hygiene Data'!D121)),NA())</f>
        <v>#N/A</v>
      </c>
      <c r="BA127" s="87" t="e">
        <f ca="true">+IF(AND(ISNUMBER(OFFSET('Hygiene Data'!$D$7,0,10*ROW('Hygiene Data'!D121))),'Data Summary'!DP127="Yes"),OFFSET('Hygiene Data'!$D$7,0,10*ROW('Hygiene Data'!D121)),NA())</f>
        <v>#N/A</v>
      </c>
      <c r="BB127" s="87" t="e">
        <f ca="true">+IF(AND(ISNUMBER(OFFSET('Hygiene Data'!$D$9,0,10*ROW('Hygiene Data'!D121))),'Data Summary'!DQ127="Yes"),OFFSET('Hygiene Data'!$D$9,0,10*ROW('Hygiene Data'!D121)),NA())</f>
        <v>#N/A</v>
      </c>
      <c r="BC127" s="87" t="e">
        <f ca="true">+IF(AND(ISNUMBER(OFFSET('Hygiene Data'!$E$5,0,10*ROW('Hygiene Data'!E121))),'Data Summary'!DR127="Yes"),OFFSET('Hygiene Data'!$E$5,0,10*ROW('Hygiene Data'!E121)),NA())</f>
        <v>#N/A</v>
      </c>
      <c r="BD127" s="87" t="e">
        <f ca="true">+IF(AND(ISNUMBER(OFFSET('Hygiene Data'!$E$7,0,10*ROW('Hygiene Data'!E121))),'Data Summary'!DS127="Yes"),OFFSET('Hygiene Data'!$E$7,0,10*ROW('Hygiene Data'!E121)),NA())</f>
        <v>#N/A</v>
      </c>
      <c r="BE127" s="87" t="e">
        <f ca="true">+IF(AND(ISNUMBER(OFFSET('Hygiene Data'!$E$9,0,10*ROW('Hygiene Data'!E121))),'Data Summary'!DT127="Yes"),OFFSET('Hygiene Data'!$E$9,0,10*ROW('Hygiene Data'!E121)),NA())</f>
        <v>#N/A</v>
      </c>
      <c r="BF127" s="87" t="e">
        <f ca="true">+IF(AND(ISNUMBER(OFFSET('Hygiene Data'!$F$5,0,10*ROW('Hygiene Data'!F121))),'Data Summary'!DU127="Yes"),OFFSET('Hygiene Data'!$F$5,0,10*ROW('Hygiene Data'!F121)),NA())</f>
        <v>#N/A</v>
      </c>
      <c r="BG127" s="87" t="e">
        <f ca="true">+IF(AND(ISNUMBER(OFFSET('Hygiene Data'!$F$7,0,10*ROW('Hygiene Data'!F121))),'Data Summary'!DV127="Yes"),OFFSET('Hygiene Data'!$F$7,0,10*ROW('Hygiene Data'!F121)),NA())</f>
        <v>#N/A</v>
      </c>
      <c r="BH127" s="87" t="e">
        <f ca="true">+IF(AND(ISNUMBER(OFFSET('Hygiene Data'!$F$9,0,10*ROW('Hygiene Data'!F121))),'Data Summary'!DW127="Yes"),OFFSET('Hygiene Data'!$F$9,0,10*ROW('Hygiene Data'!F121)),NA())</f>
        <v>#N/A</v>
      </c>
      <c r="BI127" s="87" t="e">
        <f ca="true">+IF(AND(ISNUMBER(OFFSET('Hygiene Data'!$G$5,0,10*ROW('Hygiene Data'!G121))),'Data Summary'!DX127="Yes"),OFFSET('Hygiene Data'!$G$5,0,10*ROW('Hygiene Data'!G121)),NA())</f>
        <v>#N/A</v>
      </c>
      <c r="BJ127" s="87" t="e">
        <f ca="true">+IF(AND(ISNUMBER(OFFSET('Hygiene Data'!$G$7,0,10*ROW('Hygiene Data'!G121))),'Data Summary'!DY127="Yes"),OFFSET('Hygiene Data'!$G$7,0,10*ROW('Hygiene Data'!G121)),NA())</f>
        <v>#N/A</v>
      </c>
      <c r="BK127" s="87" t="e">
        <f ca="true">+IF(AND(ISNUMBER(OFFSET('Hygiene Data'!$G$9,0,10*ROW('Hygiene Data'!G121))),'Data Summary'!DZ127="Yes"),OFFSET('Hygiene Data'!$G$9,0,10*ROW('Hygiene Data'!G121)),NA())</f>
        <v>#N/A</v>
      </c>
      <c r="BL127" s="87" t="e">
        <f ca="true">+IF(AND(ISNUMBER(OFFSET('Hygiene Data'!$H$5,0,10*ROW('Hygiene Data'!H121))),'Data Summary'!EA127="Yes"),OFFSET('Hygiene Data'!$H$5,0,10*ROW('Hygiene Data'!H121)),NA())</f>
        <v>#N/A</v>
      </c>
      <c r="BM127" s="87" t="e">
        <f ca="true">+IF(AND(ISNUMBER(OFFSET('Hygiene Data'!$H$7,0,10*ROW('Hygiene Data'!H121))),'Data Summary'!EB127="Yes"),OFFSET('Hygiene Data'!$H$7,0,10*ROW('Hygiene Data'!H121)),NA())</f>
        <v>#N/A</v>
      </c>
      <c r="BN127" s="87" t="e">
        <f ca="true">+IF(AND(ISNUMBER(OFFSET('Hygiene Data'!$H$9,0,10*ROW('Hygiene Data'!H121))),'Data Summary'!EC127="Yes"),OFFSET('Hygiene Data'!$H$9,0,10*ROW('Hygiene Data'!H121)),NA())</f>
        <v>#N/A</v>
      </c>
      <c r="BO127" s="87" t="e">
        <f ca="true">+IF(AND(ISNUMBER(OFFSET('Hygiene Data'!$I$5,0,10*ROW('Hygiene Data'!I121))),'Data Summary'!ED127="Yes"),OFFSET('Hygiene Data'!$I$5,0,10*ROW('Hygiene Data'!I121)),NA())</f>
        <v>#N/A</v>
      </c>
      <c r="BP127" s="87" t="e">
        <f ca="true">+IF(AND(ISNUMBER(OFFSET('Hygiene Data'!$I$7,0,10*ROW('Hygiene Data'!I121))),'Data Summary'!EE127="Yes"),OFFSET('Hygiene Data'!$I$7,0,10*ROW('Hygiene Data'!I121)),NA())</f>
        <v>#N/A</v>
      </c>
      <c r="BQ127" s="87" t="e">
        <f ca="true">+IF(AND(ISNUMBER(OFFSET('Hygiene Data'!$I$9,0,10*ROW('Hygiene Data'!I121))),'Data Summary'!EF127="Yes"),OFFSET('Hygiene Data'!$I$9,0,10*ROW('Hygiene Data'!I121)),NA())</f>
        <v>#N/A</v>
      </c>
    </row>
    <row xmlns:x14ac="http://schemas.microsoft.com/office/spreadsheetml/2009/9/ac" r="128" x14ac:dyDescent="0.2">
      <c r="A128" s="319" t="e">
        <f ca="true">+RIGHT('Data Summary'!A128,LEN('Data Summary'!A128)-9)</f>
        <v>#VALUE!</v>
      </c>
      <c r="B128" s="32" t="str">
        <f ca="true">+IF(ISTEXT('Data Summary'!B128),'Data Summary'!B128,"")</f>
        <v/>
      </c>
      <c r="C128" s="318" t="e">
        <f ca="true">+VALUE('Data Summary'!C128)</f>
        <v>#VALUE!</v>
      </c>
      <c r="D128" s="85" t="e">
        <f ca="true">+IF(AND(ISNUMBER(OFFSET('Water Data'!$D$4,0,10*ROW('Water Data'!D122))),'Data Summary'!BS128="Yes"),100-OFFSET('Water Data'!$D$4,0,10*ROW('Water Data'!D122)),NA())</f>
        <v>#N/A</v>
      </c>
      <c r="E128" s="85" t="e">
        <f ca="true">+IF(AND(ISNUMBER(OFFSET('Water Data'!$D$6,0,10*ROW('Water Data'!D122))),'Data Summary'!BT128="Yes"),OFFSET('Water Data'!$D$6,0,10*ROW('Water Data'!D122)),NA())</f>
        <v>#N/A</v>
      </c>
      <c r="F128" s="85" t="e">
        <f ca="true">+IF(AND(ISNUMBER(OFFSET('Water Data'!$D$9,0,10*ROW('Water Data'!D122))),'Data Summary'!BU128="Yes"),OFFSET('Water Data'!$D$9,0,10*ROW('Water Data'!D122)),NA())</f>
        <v>#N/A</v>
      </c>
      <c r="G128" s="85" t="e">
        <f ca="true">+IF(AND(ISNUMBER(OFFSET('Water Data'!$E$4,0,10*ROW('Water Data'!E122))),'Data Summary'!BV128="Yes"),100-OFFSET('Water Data'!$E$4,0,10*ROW('Water Data'!E122)),NA())</f>
        <v>#N/A</v>
      </c>
      <c r="H128" s="85" t="e">
        <f ca="true">+IF(AND(ISNUMBER(OFFSET('Water Data'!$E$6,0,10*ROW('Water Data'!E122))),'Data Summary'!BW128="Yes"),OFFSET('Water Data'!$E$6,0,10*ROW('Water Data'!E122)),NA())</f>
        <v>#N/A</v>
      </c>
      <c r="I128" s="85" t="e">
        <f ca="true">+IF(AND(ISNUMBER(OFFSET('Water Data'!$E$9,0,10*ROW('Water Data'!E122))),'Data Summary'!BX128="Yes"),OFFSET('Water Data'!$E$9,0,10*ROW('Water Data'!E122)),NA())</f>
        <v>#N/A</v>
      </c>
      <c r="J128" s="85" t="e">
        <f ca="true">+IF(AND(ISNUMBER(OFFSET('Water Data'!$F$4,0,10*ROW('Water Data'!F122))),'Data Summary'!BY128="Yes"),100-OFFSET('Water Data'!$F$4,0,10*ROW('Water Data'!F122)),NA())</f>
        <v>#N/A</v>
      </c>
      <c r="K128" s="85" t="e">
        <f ca="true">+IF(AND(ISNUMBER(OFFSET('Water Data'!$F$6,0,10*ROW('Water Data'!F122))),'Data Summary'!BZ128="Yes"),OFFSET('Water Data'!$F$6,0,10*ROW('Water Data'!F122)),NA())</f>
        <v>#N/A</v>
      </c>
      <c r="L128" s="85" t="e">
        <f ca="true">+IF(AND(ISNUMBER(OFFSET('Water Data'!$F$9,0,10*ROW('Water Data'!F122))),'Data Summary'!CA128="Yes"),OFFSET('Water Data'!$F$9,0,10*ROW('Water Data'!F122)),NA())</f>
        <v>#N/A</v>
      </c>
      <c r="M128" s="85" t="e">
        <f ca="true">+IF(AND(ISNUMBER(OFFSET('Water Data'!$G$4,0,10*ROW('Water Data'!G122))),'Data Summary'!CB128="Yes"),100-OFFSET('Water Data'!$G$4,0,10*ROW('Water Data'!G122)),NA())</f>
        <v>#N/A</v>
      </c>
      <c r="N128" s="85" t="e">
        <f ca="true">+IF(AND(ISNUMBER(OFFSET('Water Data'!$G$6,0,10*ROW('Water Data'!G122))),'Data Summary'!CC128="Yes"),OFFSET('Water Data'!$G$6,0,10*ROW('Water Data'!G122)),NA())</f>
        <v>#N/A</v>
      </c>
      <c r="O128" s="85" t="e">
        <f ca="true">+IF(AND(ISNUMBER(OFFSET('Water Data'!$G$9,0,10*ROW('Water Data'!G122))),'Data Summary'!CD128="Yes"),OFFSET('Water Data'!$G$9,0,10*ROW('Water Data'!G122)),NA())</f>
        <v>#N/A</v>
      </c>
      <c r="P128" s="85" t="e">
        <f ca="true">+IF(AND(ISNUMBER(OFFSET('Water Data'!$H$4,0,10*ROW('Water Data'!H122))),'Data Summary'!CE128="Yes"),100-OFFSET('Water Data'!$H$4,0,10*ROW('Water Data'!H122)),NA())</f>
        <v>#N/A</v>
      </c>
      <c r="Q128" s="85" t="e">
        <f ca="true">+IF(AND(ISNUMBER(OFFSET('Water Data'!$H$6,0,10*ROW('Water Data'!H122))),'Data Summary'!CF128="Yes"),OFFSET('Water Data'!$H$6,0,10*ROW('Water Data'!H122)),NA())</f>
        <v>#N/A</v>
      </c>
      <c r="R128" s="85" t="e">
        <f ca="true">+IF(AND(ISNUMBER(OFFSET('Water Data'!$H$9,0,10*ROW('Water Data'!H122))),'Data Summary'!CG128="Yes"),OFFSET('Water Data'!$H$9,0,10*ROW('Water Data'!H122)),NA())</f>
        <v>#N/A</v>
      </c>
      <c r="S128" s="85" t="e">
        <f ca="true">+IF(AND(ISNUMBER(OFFSET('Water Data'!$I$4,0,10*ROW('Water Data'!I122))),'Data Summary'!CH128="Yes"),100-OFFSET('Water Data'!$I$4,0,10*ROW('Water Data'!I122)),NA())</f>
        <v>#N/A</v>
      </c>
      <c r="T128" s="85" t="e">
        <f ca="true">+IF(AND(ISNUMBER(OFFSET('Water Data'!$I$6,0,10*ROW('Water Data'!I122))),'Data Summary'!CI128="Yes"),OFFSET('Water Data'!$I$6,0,10*ROW('Water Data'!I122)),NA())</f>
        <v>#N/A</v>
      </c>
      <c r="U128" s="85" t="e">
        <f ca="true">+IF(AND(ISNUMBER(OFFSET('Water Data'!$I$9,0,10*ROW('Water Data'!I122))),'Data Summary'!CJ128="Yes"),OFFSET('Water Data'!$I$9,0,10*ROW('Water Data'!I122)),NA())</f>
        <v>#N/A</v>
      </c>
      <c r="V128" s="86" t="e">
        <f ca="true">+IF(AND(ISNUMBER(OFFSET('Sanitation Data'!$D$4,0,10*ROW('Sanitation Data'!D122))),'Data Summary'!CK128="Yes"),100-OFFSET('Sanitation Data'!$D$4,0,10*ROW('Sanitation Data'!D122)),NA())</f>
        <v>#N/A</v>
      </c>
      <c r="W128" s="86" t="e">
        <f ca="true">+IF(AND(ISNUMBER(OFFSET('Sanitation Data'!$D$6,0,10*ROW('Sanitation Data'!D122))),'Data Summary'!CL128="Yes"),OFFSET('Sanitation Data'!$D$6,0,10*ROW('Sanitation Data'!D122)),NA())</f>
        <v>#N/A</v>
      </c>
      <c r="X128" s="86" t="e">
        <f ca="true">+IF(AND(ISNUMBER(OFFSET('Sanitation Data'!$D$10,0,10*ROW('Sanitation Data'!D122))),'Data Summary'!CM128="Yes"),OFFSET('Sanitation Data'!$D$10,0,10*ROW('Sanitation Data'!D122)),NA())</f>
        <v>#N/A</v>
      </c>
      <c r="Y128" s="86" t="e">
        <f ca="true">+IF(AND(ISNUMBER(OFFSET('Sanitation Data'!$D$11,0,10*ROW('Sanitation Data'!D122))),'Data Summary'!CN128="Yes"),OFFSET('Sanitation Data'!$D$11,0,10*ROW('Sanitation Data'!D122)),NA())</f>
        <v>#N/A</v>
      </c>
      <c r="Z128" s="86" t="e">
        <f ca="true">+IF(AND(ISNUMBER(OFFSET('Sanitation Data'!$D$12,0,10*ROW('Sanitation Data'!D122))),'Data Summary'!CO128="Yes"),OFFSET('Sanitation Data'!$D$12,0,10*ROW('Sanitation Data'!D122)),NA())</f>
        <v>#N/A</v>
      </c>
      <c r="AA128" s="86" t="e">
        <f ca="true">+IF(AND(ISNUMBER(OFFSET('Sanitation Data'!$E$4,0,10*ROW('Sanitation Data'!E122))),'Data Summary'!CP128="Yes"),100-OFFSET('Sanitation Data'!$E$4,0,10*ROW('Sanitation Data'!E122)),NA())</f>
        <v>#N/A</v>
      </c>
      <c r="AB128" s="86" t="e">
        <f ca="true">+IF(AND(ISNUMBER(OFFSET('Sanitation Data'!$E$6,0,10*ROW('Sanitation Data'!E122))),'Data Summary'!CQ128="Yes"),OFFSET('Sanitation Data'!$E$6,0,10*ROW('Sanitation Data'!E122)),NA())</f>
        <v>#N/A</v>
      </c>
      <c r="AC128" s="86" t="e">
        <f ca="true">+IF(AND(ISNUMBER(OFFSET('Sanitation Data'!$E$10,0,10*ROW('Sanitation Data'!E122))),'Data Summary'!CR128="Yes"),OFFSET('Sanitation Data'!$E$10,0,10*ROW('Sanitation Data'!E122)),NA())</f>
        <v>#N/A</v>
      </c>
      <c r="AD128" s="86" t="e">
        <f ca="true">+IF(AND(ISNUMBER(OFFSET('Sanitation Data'!$E$11,0,10*ROW('Sanitation Data'!E122))),'Data Summary'!CS128="Yes"),OFFSET('Sanitation Data'!$E$11,0,10*ROW('Sanitation Data'!E122)),NA())</f>
        <v>#N/A</v>
      </c>
      <c r="AE128" s="86" t="e">
        <f ca="true">+IF(AND(ISNUMBER(OFFSET('Sanitation Data'!$E$12,0,10*ROW('Sanitation Data'!E122))),'Data Summary'!CT128="Yes"),OFFSET('Sanitation Data'!$E$12,0,10*ROW('Sanitation Data'!E122)),NA())</f>
        <v>#N/A</v>
      </c>
      <c r="AF128" s="86" t="e">
        <f ca="true">+IF(AND(ISNUMBER(OFFSET('Sanitation Data'!$F$4,0,10*ROW('Sanitation Data'!F122))),'Data Summary'!CU128="Yes"),100-OFFSET('Sanitation Data'!$F$4,0,10*ROW('Sanitation Data'!F122)),NA())</f>
        <v>#N/A</v>
      </c>
      <c r="AG128" s="86" t="e">
        <f ca="true">+IF(AND(ISNUMBER(OFFSET('Sanitation Data'!$F$6,0,10*ROW('Sanitation Data'!F122))),'Data Summary'!CV128="Yes"),OFFSET('Sanitation Data'!$F$6,0,10*ROW('Sanitation Data'!F122)),NA())</f>
        <v>#N/A</v>
      </c>
      <c r="AH128" s="86" t="e">
        <f ca="true">+IF(AND(ISNUMBER(OFFSET('Sanitation Data'!$F$10,0,10*ROW('Sanitation Data'!F122))),'Data Summary'!CW128="Yes"),OFFSET('Sanitation Data'!$F$10,0,10*ROW('Sanitation Data'!F122)),NA())</f>
        <v>#N/A</v>
      </c>
      <c r="AI128" s="86" t="e">
        <f ca="true">+IF(AND(ISNUMBER(OFFSET('Sanitation Data'!$F$11,0,10*ROW('Sanitation Data'!F122))),'Data Summary'!CX128="Yes"),OFFSET('Sanitation Data'!$F$11,0,10*ROW('Sanitation Data'!F122)),NA())</f>
        <v>#N/A</v>
      </c>
      <c r="AJ128" s="86" t="e">
        <f ca="true">+IF(AND(ISNUMBER(OFFSET('Sanitation Data'!$F$12,0,10*ROW('Sanitation Data'!F122))),'Data Summary'!CY128="Yes"),OFFSET('Sanitation Data'!$F$12,0,10*ROW('Sanitation Data'!F122)),NA())</f>
        <v>#N/A</v>
      </c>
      <c r="AK128" s="86" t="e">
        <f ca="true">+IF(AND(ISNUMBER(OFFSET('Sanitation Data'!$G$4,0,10*ROW('Sanitation Data'!G122))),'Data Summary'!CZ128="Yes"),100-OFFSET('Sanitation Data'!$G$4,0,10*ROW('Sanitation Data'!G122)),NA())</f>
        <v>#N/A</v>
      </c>
      <c r="AL128" s="86" t="e">
        <f ca="true">+IF(AND(ISNUMBER(OFFSET('Sanitation Data'!$G$6,0,10*ROW('Sanitation Data'!G122))),'Data Summary'!DA128="Yes"),OFFSET('Sanitation Data'!$G$6,0,10*ROW('Sanitation Data'!G122)),NA())</f>
        <v>#N/A</v>
      </c>
      <c r="AM128" s="86" t="e">
        <f ca="true">+IF(AND(ISNUMBER(OFFSET('Sanitation Data'!$G$10,0,10*ROW('Sanitation Data'!G122))),'Data Summary'!DB128="Yes"),OFFSET('Sanitation Data'!$G$10,0,10*ROW('Sanitation Data'!G122)),NA())</f>
        <v>#N/A</v>
      </c>
      <c r="AN128" s="86" t="e">
        <f ca="true">+IF(AND(ISNUMBER(OFFSET('Sanitation Data'!$G$11,0,10*ROW('Sanitation Data'!G122))),'Data Summary'!DC128="Yes"),OFFSET('Sanitation Data'!$G$11,0,10*ROW('Sanitation Data'!G122)),NA())</f>
        <v>#N/A</v>
      </c>
      <c r="AO128" s="86" t="e">
        <f ca="true">+IF(AND(ISNUMBER(OFFSET('Sanitation Data'!$G$12,0,10*ROW('Sanitation Data'!G122))),'Data Summary'!DD128="Yes"),OFFSET('Sanitation Data'!$G$12,0,10*ROW('Sanitation Data'!G122)),NA())</f>
        <v>#N/A</v>
      </c>
      <c r="AP128" s="86" t="e">
        <f ca="true">+IF(AND(ISNUMBER(OFFSET('Sanitation Data'!$H$4,0,10*ROW('Sanitation Data'!H122))),'Data Summary'!DE128="Yes"),100-OFFSET('Sanitation Data'!$H$4,0,10*ROW('Sanitation Data'!H122)),NA())</f>
        <v>#N/A</v>
      </c>
      <c r="AQ128" s="86" t="e">
        <f ca="true">+IF(AND(ISNUMBER(OFFSET('Sanitation Data'!$H$6,0,10*ROW('Sanitation Data'!H122))),'Data Summary'!DF128="Yes"),OFFSET('Sanitation Data'!$H$6,0,10*ROW('Sanitation Data'!H122)),NA())</f>
        <v>#N/A</v>
      </c>
      <c r="AR128" s="86" t="e">
        <f ca="true">+IF(AND(ISNUMBER(OFFSET('Sanitation Data'!$H$10,0,10*ROW('Sanitation Data'!H122))),'Data Summary'!DG128="Yes"),OFFSET('Sanitation Data'!$H$10,0,10*ROW('Sanitation Data'!H122)),NA())</f>
        <v>#N/A</v>
      </c>
      <c r="AS128" s="86" t="e">
        <f ca="true">+IF(AND(ISNUMBER(OFFSET('Sanitation Data'!$H$11,0,10*ROW('Sanitation Data'!H122))),'Data Summary'!DH128="Yes"),OFFSET('Sanitation Data'!$H$11,0,10*ROW('Sanitation Data'!H122)),NA())</f>
        <v>#N/A</v>
      </c>
      <c r="AT128" s="86" t="e">
        <f ca="true">+IF(AND(ISNUMBER(OFFSET('Sanitation Data'!$H$12,0,10*ROW('Sanitation Data'!H122))),'Data Summary'!DI128="Yes"),OFFSET('Sanitation Data'!$H$12,0,10*ROW('Sanitation Data'!H122)),NA())</f>
        <v>#N/A</v>
      </c>
      <c r="AU128" s="86" t="e">
        <f ca="true">+IF(AND(ISNUMBER(OFFSET('Sanitation Data'!$I$4,0,10*ROW('Sanitation Data'!I122))),'Data Summary'!DJ128="Yes"),100-OFFSET('Sanitation Data'!$I$4,0,10*ROW('Sanitation Data'!I122)),NA())</f>
        <v>#N/A</v>
      </c>
      <c r="AV128" s="86" t="e">
        <f ca="true">+IF(AND(ISNUMBER(OFFSET('Sanitation Data'!$I$6,0,10*ROW('Sanitation Data'!I122))),'Data Summary'!DK128="Yes"),OFFSET('Sanitation Data'!$I$6,0,10*ROW('Sanitation Data'!I122)),NA())</f>
        <v>#N/A</v>
      </c>
      <c r="AW128" s="86" t="e">
        <f ca="true">+IF(AND(ISNUMBER(OFFSET('Sanitation Data'!$I$10,0,10*ROW('Sanitation Data'!I122))),'Data Summary'!DL128="Yes"),OFFSET('Sanitation Data'!$I$10,0,10*ROW('Sanitation Data'!I122)),NA())</f>
        <v>#N/A</v>
      </c>
      <c r="AX128" s="86" t="e">
        <f ca="true">+IF(AND(ISNUMBER(OFFSET('Sanitation Data'!$I$11,0,10*ROW('Sanitation Data'!I122))),'Data Summary'!DM128="Yes"),OFFSET('Sanitation Data'!$I$11,0,10*ROW('Sanitation Data'!I122)),NA())</f>
        <v>#N/A</v>
      </c>
      <c r="AY128" s="86" t="e">
        <f ca="true">+IF(AND(ISNUMBER(OFFSET('Sanitation Data'!$I$12,0,10*ROW('Sanitation Data'!I122))),'Data Summary'!DN128="Yes"),OFFSET('Sanitation Data'!$I$12,0,10*ROW('Sanitation Data'!I122)),NA())</f>
        <v>#N/A</v>
      </c>
      <c r="AZ128" s="87" t="e">
        <f ca="true">+IF(AND(ISNUMBER(OFFSET('Hygiene Data'!$D$5,0,10*ROW('Hygiene Data'!D122))),'Data Summary'!DO128="Yes"),OFFSET('Hygiene Data'!$D$5,0,10*ROW('Hygiene Data'!D122)),NA())</f>
        <v>#N/A</v>
      </c>
      <c r="BA128" s="87" t="e">
        <f ca="true">+IF(AND(ISNUMBER(OFFSET('Hygiene Data'!$D$7,0,10*ROW('Hygiene Data'!D122))),'Data Summary'!DP128="Yes"),OFFSET('Hygiene Data'!$D$7,0,10*ROW('Hygiene Data'!D122)),NA())</f>
        <v>#N/A</v>
      </c>
      <c r="BB128" s="87" t="e">
        <f ca="true">+IF(AND(ISNUMBER(OFFSET('Hygiene Data'!$D$9,0,10*ROW('Hygiene Data'!D122))),'Data Summary'!DQ128="Yes"),OFFSET('Hygiene Data'!$D$9,0,10*ROW('Hygiene Data'!D122)),NA())</f>
        <v>#N/A</v>
      </c>
      <c r="BC128" s="87" t="e">
        <f ca="true">+IF(AND(ISNUMBER(OFFSET('Hygiene Data'!$E$5,0,10*ROW('Hygiene Data'!E122))),'Data Summary'!DR128="Yes"),OFFSET('Hygiene Data'!$E$5,0,10*ROW('Hygiene Data'!E122)),NA())</f>
        <v>#N/A</v>
      </c>
      <c r="BD128" s="87" t="e">
        <f ca="true">+IF(AND(ISNUMBER(OFFSET('Hygiene Data'!$E$7,0,10*ROW('Hygiene Data'!E122))),'Data Summary'!DS128="Yes"),OFFSET('Hygiene Data'!$E$7,0,10*ROW('Hygiene Data'!E122)),NA())</f>
        <v>#N/A</v>
      </c>
      <c r="BE128" s="87" t="e">
        <f ca="true">+IF(AND(ISNUMBER(OFFSET('Hygiene Data'!$E$9,0,10*ROW('Hygiene Data'!E122))),'Data Summary'!DT128="Yes"),OFFSET('Hygiene Data'!$E$9,0,10*ROW('Hygiene Data'!E122)),NA())</f>
        <v>#N/A</v>
      </c>
      <c r="BF128" s="87" t="e">
        <f ca="true">+IF(AND(ISNUMBER(OFFSET('Hygiene Data'!$F$5,0,10*ROW('Hygiene Data'!F122))),'Data Summary'!DU128="Yes"),OFFSET('Hygiene Data'!$F$5,0,10*ROW('Hygiene Data'!F122)),NA())</f>
        <v>#N/A</v>
      </c>
      <c r="BG128" s="87" t="e">
        <f ca="true">+IF(AND(ISNUMBER(OFFSET('Hygiene Data'!$F$7,0,10*ROW('Hygiene Data'!F122))),'Data Summary'!DV128="Yes"),OFFSET('Hygiene Data'!$F$7,0,10*ROW('Hygiene Data'!F122)),NA())</f>
        <v>#N/A</v>
      </c>
      <c r="BH128" s="87" t="e">
        <f ca="true">+IF(AND(ISNUMBER(OFFSET('Hygiene Data'!$F$9,0,10*ROW('Hygiene Data'!F122))),'Data Summary'!DW128="Yes"),OFFSET('Hygiene Data'!$F$9,0,10*ROW('Hygiene Data'!F122)),NA())</f>
        <v>#N/A</v>
      </c>
      <c r="BI128" s="87" t="e">
        <f ca="true">+IF(AND(ISNUMBER(OFFSET('Hygiene Data'!$G$5,0,10*ROW('Hygiene Data'!G122))),'Data Summary'!DX128="Yes"),OFFSET('Hygiene Data'!$G$5,0,10*ROW('Hygiene Data'!G122)),NA())</f>
        <v>#N/A</v>
      </c>
      <c r="BJ128" s="87" t="e">
        <f ca="true">+IF(AND(ISNUMBER(OFFSET('Hygiene Data'!$G$7,0,10*ROW('Hygiene Data'!G122))),'Data Summary'!DY128="Yes"),OFFSET('Hygiene Data'!$G$7,0,10*ROW('Hygiene Data'!G122)),NA())</f>
        <v>#N/A</v>
      </c>
      <c r="BK128" s="87" t="e">
        <f ca="true">+IF(AND(ISNUMBER(OFFSET('Hygiene Data'!$G$9,0,10*ROW('Hygiene Data'!G122))),'Data Summary'!DZ128="Yes"),OFFSET('Hygiene Data'!$G$9,0,10*ROW('Hygiene Data'!G122)),NA())</f>
        <v>#N/A</v>
      </c>
      <c r="BL128" s="87" t="e">
        <f ca="true">+IF(AND(ISNUMBER(OFFSET('Hygiene Data'!$H$5,0,10*ROW('Hygiene Data'!H122))),'Data Summary'!EA128="Yes"),OFFSET('Hygiene Data'!$H$5,0,10*ROW('Hygiene Data'!H122)),NA())</f>
        <v>#N/A</v>
      </c>
      <c r="BM128" s="87" t="e">
        <f ca="true">+IF(AND(ISNUMBER(OFFSET('Hygiene Data'!$H$7,0,10*ROW('Hygiene Data'!H122))),'Data Summary'!EB128="Yes"),OFFSET('Hygiene Data'!$H$7,0,10*ROW('Hygiene Data'!H122)),NA())</f>
        <v>#N/A</v>
      </c>
      <c r="BN128" s="87" t="e">
        <f ca="true">+IF(AND(ISNUMBER(OFFSET('Hygiene Data'!$H$9,0,10*ROW('Hygiene Data'!H122))),'Data Summary'!EC128="Yes"),OFFSET('Hygiene Data'!$H$9,0,10*ROW('Hygiene Data'!H122)),NA())</f>
        <v>#N/A</v>
      </c>
      <c r="BO128" s="87" t="e">
        <f ca="true">+IF(AND(ISNUMBER(OFFSET('Hygiene Data'!$I$5,0,10*ROW('Hygiene Data'!I122))),'Data Summary'!ED128="Yes"),OFFSET('Hygiene Data'!$I$5,0,10*ROW('Hygiene Data'!I122)),NA())</f>
        <v>#N/A</v>
      </c>
      <c r="BP128" s="87" t="e">
        <f ca="true">+IF(AND(ISNUMBER(OFFSET('Hygiene Data'!$I$7,0,10*ROW('Hygiene Data'!I122))),'Data Summary'!EE128="Yes"),OFFSET('Hygiene Data'!$I$7,0,10*ROW('Hygiene Data'!I122)),NA())</f>
        <v>#N/A</v>
      </c>
      <c r="BQ128" s="87" t="e">
        <f ca="true">+IF(AND(ISNUMBER(OFFSET('Hygiene Data'!$I$9,0,10*ROW('Hygiene Data'!I122))),'Data Summary'!EF128="Yes"),OFFSET('Hygiene Data'!$I$9,0,10*ROW('Hygiene Data'!I122)),NA())</f>
        <v>#N/A</v>
      </c>
    </row>
    <row xmlns:x14ac="http://schemas.microsoft.com/office/spreadsheetml/2009/9/ac" r="129" x14ac:dyDescent="0.2">
      <c r="A129" s="319" t="e">
        <f ca="true">+RIGHT('Data Summary'!A129,LEN('Data Summary'!A129)-9)</f>
        <v>#VALUE!</v>
      </c>
      <c r="B129" s="32" t="str">
        <f ca="true">+IF(ISTEXT('Data Summary'!B129),'Data Summary'!B129,"")</f>
        <v/>
      </c>
      <c r="C129" s="318" t="e">
        <f ca="true">+VALUE('Data Summary'!C129)</f>
        <v>#VALUE!</v>
      </c>
      <c r="D129" s="85" t="e">
        <f ca="true">+IF(AND(ISNUMBER(OFFSET('Water Data'!$D$4,0,10*ROW('Water Data'!D123))),'Data Summary'!BS129="Yes"),100-OFFSET('Water Data'!$D$4,0,10*ROW('Water Data'!D123)),NA())</f>
        <v>#N/A</v>
      </c>
      <c r="E129" s="85" t="e">
        <f ca="true">+IF(AND(ISNUMBER(OFFSET('Water Data'!$D$6,0,10*ROW('Water Data'!D123))),'Data Summary'!BT129="Yes"),OFFSET('Water Data'!$D$6,0,10*ROW('Water Data'!D123)),NA())</f>
        <v>#N/A</v>
      </c>
      <c r="F129" s="85" t="e">
        <f ca="true">+IF(AND(ISNUMBER(OFFSET('Water Data'!$D$9,0,10*ROW('Water Data'!D123))),'Data Summary'!BU129="Yes"),OFFSET('Water Data'!$D$9,0,10*ROW('Water Data'!D123)),NA())</f>
        <v>#N/A</v>
      </c>
      <c r="G129" s="85" t="e">
        <f ca="true">+IF(AND(ISNUMBER(OFFSET('Water Data'!$E$4,0,10*ROW('Water Data'!E123))),'Data Summary'!BV129="Yes"),100-OFFSET('Water Data'!$E$4,0,10*ROW('Water Data'!E123)),NA())</f>
        <v>#N/A</v>
      </c>
      <c r="H129" s="85" t="e">
        <f ca="true">+IF(AND(ISNUMBER(OFFSET('Water Data'!$E$6,0,10*ROW('Water Data'!E123))),'Data Summary'!BW129="Yes"),OFFSET('Water Data'!$E$6,0,10*ROW('Water Data'!E123)),NA())</f>
        <v>#N/A</v>
      </c>
      <c r="I129" s="85" t="e">
        <f ca="true">+IF(AND(ISNUMBER(OFFSET('Water Data'!$E$9,0,10*ROW('Water Data'!E123))),'Data Summary'!BX129="Yes"),OFFSET('Water Data'!$E$9,0,10*ROW('Water Data'!E123)),NA())</f>
        <v>#N/A</v>
      </c>
      <c r="J129" s="85" t="e">
        <f ca="true">+IF(AND(ISNUMBER(OFFSET('Water Data'!$F$4,0,10*ROW('Water Data'!F123))),'Data Summary'!BY129="Yes"),100-OFFSET('Water Data'!$F$4,0,10*ROW('Water Data'!F123)),NA())</f>
        <v>#N/A</v>
      </c>
      <c r="K129" s="85" t="e">
        <f ca="true">+IF(AND(ISNUMBER(OFFSET('Water Data'!$F$6,0,10*ROW('Water Data'!F123))),'Data Summary'!BZ129="Yes"),OFFSET('Water Data'!$F$6,0,10*ROW('Water Data'!F123)),NA())</f>
        <v>#N/A</v>
      </c>
      <c r="L129" s="85" t="e">
        <f ca="true">+IF(AND(ISNUMBER(OFFSET('Water Data'!$F$9,0,10*ROW('Water Data'!F123))),'Data Summary'!CA129="Yes"),OFFSET('Water Data'!$F$9,0,10*ROW('Water Data'!F123)),NA())</f>
        <v>#N/A</v>
      </c>
      <c r="M129" s="85" t="e">
        <f ca="true">+IF(AND(ISNUMBER(OFFSET('Water Data'!$G$4,0,10*ROW('Water Data'!G123))),'Data Summary'!CB129="Yes"),100-OFFSET('Water Data'!$G$4,0,10*ROW('Water Data'!G123)),NA())</f>
        <v>#N/A</v>
      </c>
      <c r="N129" s="85" t="e">
        <f ca="true">+IF(AND(ISNUMBER(OFFSET('Water Data'!$G$6,0,10*ROW('Water Data'!G123))),'Data Summary'!CC129="Yes"),OFFSET('Water Data'!$G$6,0,10*ROW('Water Data'!G123)),NA())</f>
        <v>#N/A</v>
      </c>
      <c r="O129" s="85" t="e">
        <f ca="true">+IF(AND(ISNUMBER(OFFSET('Water Data'!$G$9,0,10*ROW('Water Data'!G123))),'Data Summary'!CD129="Yes"),OFFSET('Water Data'!$G$9,0,10*ROW('Water Data'!G123)),NA())</f>
        <v>#N/A</v>
      </c>
      <c r="P129" s="85" t="e">
        <f ca="true">+IF(AND(ISNUMBER(OFFSET('Water Data'!$H$4,0,10*ROW('Water Data'!H123))),'Data Summary'!CE129="Yes"),100-OFFSET('Water Data'!$H$4,0,10*ROW('Water Data'!H123)),NA())</f>
        <v>#N/A</v>
      </c>
      <c r="Q129" s="85" t="e">
        <f ca="true">+IF(AND(ISNUMBER(OFFSET('Water Data'!$H$6,0,10*ROW('Water Data'!H123))),'Data Summary'!CF129="Yes"),OFFSET('Water Data'!$H$6,0,10*ROW('Water Data'!H123)),NA())</f>
        <v>#N/A</v>
      </c>
      <c r="R129" s="85" t="e">
        <f ca="true">+IF(AND(ISNUMBER(OFFSET('Water Data'!$H$9,0,10*ROW('Water Data'!H123))),'Data Summary'!CG129="Yes"),OFFSET('Water Data'!$H$9,0,10*ROW('Water Data'!H123)),NA())</f>
        <v>#N/A</v>
      </c>
      <c r="S129" s="85" t="e">
        <f ca="true">+IF(AND(ISNUMBER(OFFSET('Water Data'!$I$4,0,10*ROW('Water Data'!I123))),'Data Summary'!CH129="Yes"),100-OFFSET('Water Data'!$I$4,0,10*ROW('Water Data'!I123)),NA())</f>
        <v>#N/A</v>
      </c>
      <c r="T129" s="85" t="e">
        <f ca="true">+IF(AND(ISNUMBER(OFFSET('Water Data'!$I$6,0,10*ROW('Water Data'!I123))),'Data Summary'!CI129="Yes"),OFFSET('Water Data'!$I$6,0,10*ROW('Water Data'!I123)),NA())</f>
        <v>#N/A</v>
      </c>
      <c r="U129" s="85" t="e">
        <f ca="true">+IF(AND(ISNUMBER(OFFSET('Water Data'!$I$9,0,10*ROW('Water Data'!I123))),'Data Summary'!CJ129="Yes"),OFFSET('Water Data'!$I$9,0,10*ROW('Water Data'!I123)),NA())</f>
        <v>#N/A</v>
      </c>
      <c r="V129" s="86" t="e">
        <f ca="true">+IF(AND(ISNUMBER(OFFSET('Sanitation Data'!$D$4,0,10*ROW('Sanitation Data'!D123))),'Data Summary'!CK129="Yes"),100-OFFSET('Sanitation Data'!$D$4,0,10*ROW('Sanitation Data'!D123)),NA())</f>
        <v>#N/A</v>
      </c>
      <c r="W129" s="86" t="e">
        <f ca="true">+IF(AND(ISNUMBER(OFFSET('Sanitation Data'!$D$6,0,10*ROW('Sanitation Data'!D123))),'Data Summary'!CL129="Yes"),OFFSET('Sanitation Data'!$D$6,0,10*ROW('Sanitation Data'!D123)),NA())</f>
        <v>#N/A</v>
      </c>
      <c r="X129" s="86" t="e">
        <f ca="true">+IF(AND(ISNUMBER(OFFSET('Sanitation Data'!$D$10,0,10*ROW('Sanitation Data'!D123))),'Data Summary'!CM129="Yes"),OFFSET('Sanitation Data'!$D$10,0,10*ROW('Sanitation Data'!D123)),NA())</f>
        <v>#N/A</v>
      </c>
      <c r="Y129" s="86" t="e">
        <f ca="true">+IF(AND(ISNUMBER(OFFSET('Sanitation Data'!$D$11,0,10*ROW('Sanitation Data'!D123))),'Data Summary'!CN129="Yes"),OFFSET('Sanitation Data'!$D$11,0,10*ROW('Sanitation Data'!D123)),NA())</f>
        <v>#N/A</v>
      </c>
      <c r="Z129" s="86" t="e">
        <f ca="true">+IF(AND(ISNUMBER(OFFSET('Sanitation Data'!$D$12,0,10*ROW('Sanitation Data'!D123))),'Data Summary'!CO129="Yes"),OFFSET('Sanitation Data'!$D$12,0,10*ROW('Sanitation Data'!D123)),NA())</f>
        <v>#N/A</v>
      </c>
      <c r="AA129" s="86" t="e">
        <f ca="true">+IF(AND(ISNUMBER(OFFSET('Sanitation Data'!$E$4,0,10*ROW('Sanitation Data'!E123))),'Data Summary'!CP129="Yes"),100-OFFSET('Sanitation Data'!$E$4,0,10*ROW('Sanitation Data'!E123)),NA())</f>
        <v>#N/A</v>
      </c>
      <c r="AB129" s="86" t="e">
        <f ca="true">+IF(AND(ISNUMBER(OFFSET('Sanitation Data'!$E$6,0,10*ROW('Sanitation Data'!E123))),'Data Summary'!CQ129="Yes"),OFFSET('Sanitation Data'!$E$6,0,10*ROW('Sanitation Data'!E123)),NA())</f>
        <v>#N/A</v>
      </c>
      <c r="AC129" s="86" t="e">
        <f ca="true">+IF(AND(ISNUMBER(OFFSET('Sanitation Data'!$E$10,0,10*ROW('Sanitation Data'!E123))),'Data Summary'!CR129="Yes"),OFFSET('Sanitation Data'!$E$10,0,10*ROW('Sanitation Data'!E123)),NA())</f>
        <v>#N/A</v>
      </c>
      <c r="AD129" s="86" t="e">
        <f ca="true">+IF(AND(ISNUMBER(OFFSET('Sanitation Data'!$E$11,0,10*ROW('Sanitation Data'!E123))),'Data Summary'!CS129="Yes"),OFFSET('Sanitation Data'!$E$11,0,10*ROW('Sanitation Data'!E123)),NA())</f>
        <v>#N/A</v>
      </c>
      <c r="AE129" s="86" t="e">
        <f ca="true">+IF(AND(ISNUMBER(OFFSET('Sanitation Data'!$E$12,0,10*ROW('Sanitation Data'!E123))),'Data Summary'!CT129="Yes"),OFFSET('Sanitation Data'!$E$12,0,10*ROW('Sanitation Data'!E123)),NA())</f>
        <v>#N/A</v>
      </c>
      <c r="AF129" s="86" t="e">
        <f ca="true">+IF(AND(ISNUMBER(OFFSET('Sanitation Data'!$F$4,0,10*ROW('Sanitation Data'!F123))),'Data Summary'!CU129="Yes"),100-OFFSET('Sanitation Data'!$F$4,0,10*ROW('Sanitation Data'!F123)),NA())</f>
        <v>#N/A</v>
      </c>
      <c r="AG129" s="86" t="e">
        <f ca="true">+IF(AND(ISNUMBER(OFFSET('Sanitation Data'!$F$6,0,10*ROW('Sanitation Data'!F123))),'Data Summary'!CV129="Yes"),OFFSET('Sanitation Data'!$F$6,0,10*ROW('Sanitation Data'!F123)),NA())</f>
        <v>#N/A</v>
      </c>
      <c r="AH129" s="86" t="e">
        <f ca="true">+IF(AND(ISNUMBER(OFFSET('Sanitation Data'!$F$10,0,10*ROW('Sanitation Data'!F123))),'Data Summary'!CW129="Yes"),OFFSET('Sanitation Data'!$F$10,0,10*ROW('Sanitation Data'!F123)),NA())</f>
        <v>#N/A</v>
      </c>
      <c r="AI129" s="86" t="e">
        <f ca="true">+IF(AND(ISNUMBER(OFFSET('Sanitation Data'!$F$11,0,10*ROW('Sanitation Data'!F123))),'Data Summary'!CX129="Yes"),OFFSET('Sanitation Data'!$F$11,0,10*ROW('Sanitation Data'!F123)),NA())</f>
        <v>#N/A</v>
      </c>
      <c r="AJ129" s="86" t="e">
        <f ca="true">+IF(AND(ISNUMBER(OFFSET('Sanitation Data'!$F$12,0,10*ROW('Sanitation Data'!F123))),'Data Summary'!CY129="Yes"),OFFSET('Sanitation Data'!$F$12,0,10*ROW('Sanitation Data'!F123)),NA())</f>
        <v>#N/A</v>
      </c>
      <c r="AK129" s="86" t="e">
        <f ca="true">+IF(AND(ISNUMBER(OFFSET('Sanitation Data'!$G$4,0,10*ROW('Sanitation Data'!G123))),'Data Summary'!CZ129="Yes"),100-OFFSET('Sanitation Data'!$G$4,0,10*ROW('Sanitation Data'!G123)),NA())</f>
        <v>#N/A</v>
      </c>
      <c r="AL129" s="86" t="e">
        <f ca="true">+IF(AND(ISNUMBER(OFFSET('Sanitation Data'!$G$6,0,10*ROW('Sanitation Data'!G123))),'Data Summary'!DA129="Yes"),OFFSET('Sanitation Data'!$G$6,0,10*ROW('Sanitation Data'!G123)),NA())</f>
        <v>#N/A</v>
      </c>
      <c r="AM129" s="86" t="e">
        <f ca="true">+IF(AND(ISNUMBER(OFFSET('Sanitation Data'!$G$10,0,10*ROW('Sanitation Data'!G123))),'Data Summary'!DB129="Yes"),OFFSET('Sanitation Data'!$G$10,0,10*ROW('Sanitation Data'!G123)),NA())</f>
        <v>#N/A</v>
      </c>
      <c r="AN129" s="86" t="e">
        <f ca="true">+IF(AND(ISNUMBER(OFFSET('Sanitation Data'!$G$11,0,10*ROW('Sanitation Data'!G123))),'Data Summary'!DC129="Yes"),OFFSET('Sanitation Data'!$G$11,0,10*ROW('Sanitation Data'!G123)),NA())</f>
        <v>#N/A</v>
      </c>
      <c r="AO129" s="86" t="e">
        <f ca="true">+IF(AND(ISNUMBER(OFFSET('Sanitation Data'!$G$12,0,10*ROW('Sanitation Data'!G123))),'Data Summary'!DD129="Yes"),OFFSET('Sanitation Data'!$G$12,0,10*ROW('Sanitation Data'!G123)),NA())</f>
        <v>#N/A</v>
      </c>
      <c r="AP129" s="86" t="e">
        <f ca="true">+IF(AND(ISNUMBER(OFFSET('Sanitation Data'!$H$4,0,10*ROW('Sanitation Data'!H123))),'Data Summary'!DE129="Yes"),100-OFFSET('Sanitation Data'!$H$4,0,10*ROW('Sanitation Data'!H123)),NA())</f>
        <v>#N/A</v>
      </c>
      <c r="AQ129" s="86" t="e">
        <f ca="true">+IF(AND(ISNUMBER(OFFSET('Sanitation Data'!$H$6,0,10*ROW('Sanitation Data'!H123))),'Data Summary'!DF129="Yes"),OFFSET('Sanitation Data'!$H$6,0,10*ROW('Sanitation Data'!H123)),NA())</f>
        <v>#N/A</v>
      </c>
      <c r="AR129" s="86" t="e">
        <f ca="true">+IF(AND(ISNUMBER(OFFSET('Sanitation Data'!$H$10,0,10*ROW('Sanitation Data'!H123))),'Data Summary'!DG129="Yes"),OFFSET('Sanitation Data'!$H$10,0,10*ROW('Sanitation Data'!H123)),NA())</f>
        <v>#N/A</v>
      </c>
      <c r="AS129" s="86" t="e">
        <f ca="true">+IF(AND(ISNUMBER(OFFSET('Sanitation Data'!$H$11,0,10*ROW('Sanitation Data'!H123))),'Data Summary'!DH129="Yes"),OFFSET('Sanitation Data'!$H$11,0,10*ROW('Sanitation Data'!H123)),NA())</f>
        <v>#N/A</v>
      </c>
      <c r="AT129" s="86" t="e">
        <f ca="true">+IF(AND(ISNUMBER(OFFSET('Sanitation Data'!$H$12,0,10*ROW('Sanitation Data'!H123))),'Data Summary'!DI129="Yes"),OFFSET('Sanitation Data'!$H$12,0,10*ROW('Sanitation Data'!H123)),NA())</f>
        <v>#N/A</v>
      </c>
      <c r="AU129" s="86" t="e">
        <f ca="true">+IF(AND(ISNUMBER(OFFSET('Sanitation Data'!$I$4,0,10*ROW('Sanitation Data'!I123))),'Data Summary'!DJ129="Yes"),100-OFFSET('Sanitation Data'!$I$4,0,10*ROW('Sanitation Data'!I123)),NA())</f>
        <v>#N/A</v>
      </c>
      <c r="AV129" s="86" t="e">
        <f ca="true">+IF(AND(ISNUMBER(OFFSET('Sanitation Data'!$I$6,0,10*ROW('Sanitation Data'!I123))),'Data Summary'!DK129="Yes"),OFFSET('Sanitation Data'!$I$6,0,10*ROW('Sanitation Data'!I123)),NA())</f>
        <v>#N/A</v>
      </c>
      <c r="AW129" s="86" t="e">
        <f ca="true">+IF(AND(ISNUMBER(OFFSET('Sanitation Data'!$I$10,0,10*ROW('Sanitation Data'!I123))),'Data Summary'!DL129="Yes"),OFFSET('Sanitation Data'!$I$10,0,10*ROW('Sanitation Data'!I123)),NA())</f>
        <v>#N/A</v>
      </c>
      <c r="AX129" s="86" t="e">
        <f ca="true">+IF(AND(ISNUMBER(OFFSET('Sanitation Data'!$I$11,0,10*ROW('Sanitation Data'!I123))),'Data Summary'!DM129="Yes"),OFFSET('Sanitation Data'!$I$11,0,10*ROW('Sanitation Data'!I123)),NA())</f>
        <v>#N/A</v>
      </c>
      <c r="AY129" s="86" t="e">
        <f ca="true">+IF(AND(ISNUMBER(OFFSET('Sanitation Data'!$I$12,0,10*ROW('Sanitation Data'!I123))),'Data Summary'!DN129="Yes"),OFFSET('Sanitation Data'!$I$12,0,10*ROW('Sanitation Data'!I123)),NA())</f>
        <v>#N/A</v>
      </c>
      <c r="AZ129" s="87" t="e">
        <f ca="true">+IF(AND(ISNUMBER(OFFSET('Hygiene Data'!$D$5,0,10*ROW('Hygiene Data'!D123))),'Data Summary'!DO129="Yes"),OFFSET('Hygiene Data'!$D$5,0,10*ROW('Hygiene Data'!D123)),NA())</f>
        <v>#N/A</v>
      </c>
      <c r="BA129" s="87" t="e">
        <f ca="true">+IF(AND(ISNUMBER(OFFSET('Hygiene Data'!$D$7,0,10*ROW('Hygiene Data'!D123))),'Data Summary'!DP129="Yes"),OFFSET('Hygiene Data'!$D$7,0,10*ROW('Hygiene Data'!D123)),NA())</f>
        <v>#N/A</v>
      </c>
      <c r="BB129" s="87" t="e">
        <f ca="true">+IF(AND(ISNUMBER(OFFSET('Hygiene Data'!$D$9,0,10*ROW('Hygiene Data'!D123))),'Data Summary'!DQ129="Yes"),OFFSET('Hygiene Data'!$D$9,0,10*ROW('Hygiene Data'!D123)),NA())</f>
        <v>#N/A</v>
      </c>
      <c r="BC129" s="87" t="e">
        <f ca="true">+IF(AND(ISNUMBER(OFFSET('Hygiene Data'!$E$5,0,10*ROW('Hygiene Data'!E123))),'Data Summary'!DR129="Yes"),OFFSET('Hygiene Data'!$E$5,0,10*ROW('Hygiene Data'!E123)),NA())</f>
        <v>#N/A</v>
      </c>
      <c r="BD129" s="87" t="e">
        <f ca="true">+IF(AND(ISNUMBER(OFFSET('Hygiene Data'!$E$7,0,10*ROW('Hygiene Data'!E123))),'Data Summary'!DS129="Yes"),OFFSET('Hygiene Data'!$E$7,0,10*ROW('Hygiene Data'!E123)),NA())</f>
        <v>#N/A</v>
      </c>
      <c r="BE129" s="87" t="e">
        <f ca="true">+IF(AND(ISNUMBER(OFFSET('Hygiene Data'!$E$9,0,10*ROW('Hygiene Data'!E123))),'Data Summary'!DT129="Yes"),OFFSET('Hygiene Data'!$E$9,0,10*ROW('Hygiene Data'!E123)),NA())</f>
        <v>#N/A</v>
      </c>
      <c r="BF129" s="87" t="e">
        <f ca="true">+IF(AND(ISNUMBER(OFFSET('Hygiene Data'!$F$5,0,10*ROW('Hygiene Data'!F123))),'Data Summary'!DU129="Yes"),OFFSET('Hygiene Data'!$F$5,0,10*ROW('Hygiene Data'!F123)),NA())</f>
        <v>#N/A</v>
      </c>
      <c r="BG129" s="87" t="e">
        <f ca="true">+IF(AND(ISNUMBER(OFFSET('Hygiene Data'!$F$7,0,10*ROW('Hygiene Data'!F123))),'Data Summary'!DV129="Yes"),OFFSET('Hygiene Data'!$F$7,0,10*ROW('Hygiene Data'!F123)),NA())</f>
        <v>#N/A</v>
      </c>
      <c r="BH129" s="87" t="e">
        <f ca="true">+IF(AND(ISNUMBER(OFFSET('Hygiene Data'!$F$9,0,10*ROW('Hygiene Data'!F123))),'Data Summary'!DW129="Yes"),OFFSET('Hygiene Data'!$F$9,0,10*ROW('Hygiene Data'!F123)),NA())</f>
        <v>#N/A</v>
      </c>
      <c r="BI129" s="87" t="e">
        <f ca="true">+IF(AND(ISNUMBER(OFFSET('Hygiene Data'!$G$5,0,10*ROW('Hygiene Data'!G123))),'Data Summary'!DX129="Yes"),OFFSET('Hygiene Data'!$G$5,0,10*ROW('Hygiene Data'!G123)),NA())</f>
        <v>#N/A</v>
      </c>
      <c r="BJ129" s="87" t="e">
        <f ca="true">+IF(AND(ISNUMBER(OFFSET('Hygiene Data'!$G$7,0,10*ROW('Hygiene Data'!G123))),'Data Summary'!DY129="Yes"),OFFSET('Hygiene Data'!$G$7,0,10*ROW('Hygiene Data'!G123)),NA())</f>
        <v>#N/A</v>
      </c>
      <c r="BK129" s="87" t="e">
        <f ca="true">+IF(AND(ISNUMBER(OFFSET('Hygiene Data'!$G$9,0,10*ROW('Hygiene Data'!G123))),'Data Summary'!DZ129="Yes"),OFFSET('Hygiene Data'!$G$9,0,10*ROW('Hygiene Data'!G123)),NA())</f>
        <v>#N/A</v>
      </c>
      <c r="BL129" s="87" t="e">
        <f ca="true">+IF(AND(ISNUMBER(OFFSET('Hygiene Data'!$H$5,0,10*ROW('Hygiene Data'!H123))),'Data Summary'!EA129="Yes"),OFFSET('Hygiene Data'!$H$5,0,10*ROW('Hygiene Data'!H123)),NA())</f>
        <v>#N/A</v>
      </c>
      <c r="BM129" s="87" t="e">
        <f ca="true">+IF(AND(ISNUMBER(OFFSET('Hygiene Data'!$H$7,0,10*ROW('Hygiene Data'!H123))),'Data Summary'!EB129="Yes"),OFFSET('Hygiene Data'!$H$7,0,10*ROW('Hygiene Data'!H123)),NA())</f>
        <v>#N/A</v>
      </c>
      <c r="BN129" s="87" t="e">
        <f ca="true">+IF(AND(ISNUMBER(OFFSET('Hygiene Data'!$H$9,0,10*ROW('Hygiene Data'!H123))),'Data Summary'!EC129="Yes"),OFFSET('Hygiene Data'!$H$9,0,10*ROW('Hygiene Data'!H123)),NA())</f>
        <v>#N/A</v>
      </c>
      <c r="BO129" s="87" t="e">
        <f ca="true">+IF(AND(ISNUMBER(OFFSET('Hygiene Data'!$I$5,0,10*ROW('Hygiene Data'!I123))),'Data Summary'!ED129="Yes"),OFFSET('Hygiene Data'!$I$5,0,10*ROW('Hygiene Data'!I123)),NA())</f>
        <v>#N/A</v>
      </c>
      <c r="BP129" s="87" t="e">
        <f ca="true">+IF(AND(ISNUMBER(OFFSET('Hygiene Data'!$I$7,0,10*ROW('Hygiene Data'!I123))),'Data Summary'!EE129="Yes"),OFFSET('Hygiene Data'!$I$7,0,10*ROW('Hygiene Data'!I123)),NA())</f>
        <v>#N/A</v>
      </c>
      <c r="BQ129" s="87" t="e">
        <f ca="true">+IF(AND(ISNUMBER(OFFSET('Hygiene Data'!$I$9,0,10*ROW('Hygiene Data'!I123))),'Data Summary'!EF129="Yes"),OFFSET('Hygiene Data'!$I$9,0,10*ROW('Hygiene Data'!I123)),NA())</f>
        <v>#N/A</v>
      </c>
    </row>
    <row xmlns:x14ac="http://schemas.microsoft.com/office/spreadsheetml/2009/9/ac" r="130" x14ac:dyDescent="0.2">
      <c r="A130" s="319" t="e">
        <f ca="true">+RIGHT('Data Summary'!A130,LEN('Data Summary'!A130)-9)</f>
        <v>#VALUE!</v>
      </c>
      <c r="B130" s="32" t="str">
        <f ca="true">+IF(ISTEXT('Data Summary'!B130),'Data Summary'!B130,"")</f>
        <v/>
      </c>
      <c r="C130" s="318" t="e">
        <f ca="true">+VALUE('Data Summary'!C130)</f>
        <v>#VALUE!</v>
      </c>
      <c r="D130" s="85" t="e">
        <f ca="true">+IF(AND(ISNUMBER(OFFSET('Water Data'!$D$4,0,10*ROW('Water Data'!D124))),'Data Summary'!BS130="Yes"),100-OFFSET('Water Data'!$D$4,0,10*ROW('Water Data'!D124)),NA())</f>
        <v>#N/A</v>
      </c>
      <c r="E130" s="85" t="e">
        <f ca="true">+IF(AND(ISNUMBER(OFFSET('Water Data'!$D$6,0,10*ROW('Water Data'!D124))),'Data Summary'!BT130="Yes"),OFFSET('Water Data'!$D$6,0,10*ROW('Water Data'!D124)),NA())</f>
        <v>#N/A</v>
      </c>
      <c r="F130" s="85" t="e">
        <f ca="true">+IF(AND(ISNUMBER(OFFSET('Water Data'!$D$9,0,10*ROW('Water Data'!D124))),'Data Summary'!BU130="Yes"),OFFSET('Water Data'!$D$9,0,10*ROW('Water Data'!D124)),NA())</f>
        <v>#N/A</v>
      </c>
      <c r="G130" s="85" t="e">
        <f ca="true">+IF(AND(ISNUMBER(OFFSET('Water Data'!$E$4,0,10*ROW('Water Data'!E124))),'Data Summary'!BV130="Yes"),100-OFFSET('Water Data'!$E$4,0,10*ROW('Water Data'!E124)),NA())</f>
        <v>#N/A</v>
      </c>
      <c r="H130" s="85" t="e">
        <f ca="true">+IF(AND(ISNUMBER(OFFSET('Water Data'!$E$6,0,10*ROW('Water Data'!E124))),'Data Summary'!BW130="Yes"),OFFSET('Water Data'!$E$6,0,10*ROW('Water Data'!E124)),NA())</f>
        <v>#N/A</v>
      </c>
      <c r="I130" s="85" t="e">
        <f ca="true">+IF(AND(ISNUMBER(OFFSET('Water Data'!$E$9,0,10*ROW('Water Data'!E124))),'Data Summary'!BX130="Yes"),OFFSET('Water Data'!$E$9,0,10*ROW('Water Data'!E124)),NA())</f>
        <v>#N/A</v>
      </c>
      <c r="J130" s="85" t="e">
        <f ca="true">+IF(AND(ISNUMBER(OFFSET('Water Data'!$F$4,0,10*ROW('Water Data'!F124))),'Data Summary'!BY130="Yes"),100-OFFSET('Water Data'!$F$4,0,10*ROW('Water Data'!F124)),NA())</f>
        <v>#N/A</v>
      </c>
      <c r="K130" s="85" t="e">
        <f ca="true">+IF(AND(ISNUMBER(OFFSET('Water Data'!$F$6,0,10*ROW('Water Data'!F124))),'Data Summary'!BZ130="Yes"),OFFSET('Water Data'!$F$6,0,10*ROW('Water Data'!F124)),NA())</f>
        <v>#N/A</v>
      </c>
      <c r="L130" s="85" t="e">
        <f ca="true">+IF(AND(ISNUMBER(OFFSET('Water Data'!$F$9,0,10*ROW('Water Data'!F124))),'Data Summary'!CA130="Yes"),OFFSET('Water Data'!$F$9,0,10*ROW('Water Data'!F124)),NA())</f>
        <v>#N/A</v>
      </c>
      <c r="M130" s="85" t="e">
        <f ca="true">+IF(AND(ISNUMBER(OFFSET('Water Data'!$G$4,0,10*ROW('Water Data'!G124))),'Data Summary'!CB130="Yes"),100-OFFSET('Water Data'!$G$4,0,10*ROW('Water Data'!G124)),NA())</f>
        <v>#N/A</v>
      </c>
      <c r="N130" s="85" t="e">
        <f ca="true">+IF(AND(ISNUMBER(OFFSET('Water Data'!$G$6,0,10*ROW('Water Data'!G124))),'Data Summary'!CC130="Yes"),OFFSET('Water Data'!$G$6,0,10*ROW('Water Data'!G124)),NA())</f>
        <v>#N/A</v>
      </c>
      <c r="O130" s="85" t="e">
        <f ca="true">+IF(AND(ISNUMBER(OFFSET('Water Data'!$G$9,0,10*ROW('Water Data'!G124))),'Data Summary'!CD130="Yes"),OFFSET('Water Data'!$G$9,0,10*ROW('Water Data'!G124)),NA())</f>
        <v>#N/A</v>
      </c>
      <c r="P130" s="85" t="e">
        <f ca="true">+IF(AND(ISNUMBER(OFFSET('Water Data'!$H$4,0,10*ROW('Water Data'!H124))),'Data Summary'!CE130="Yes"),100-OFFSET('Water Data'!$H$4,0,10*ROW('Water Data'!H124)),NA())</f>
        <v>#N/A</v>
      </c>
      <c r="Q130" s="85" t="e">
        <f ca="true">+IF(AND(ISNUMBER(OFFSET('Water Data'!$H$6,0,10*ROW('Water Data'!H124))),'Data Summary'!CF130="Yes"),OFFSET('Water Data'!$H$6,0,10*ROW('Water Data'!H124)),NA())</f>
        <v>#N/A</v>
      </c>
      <c r="R130" s="85" t="e">
        <f ca="true">+IF(AND(ISNUMBER(OFFSET('Water Data'!$H$9,0,10*ROW('Water Data'!H124))),'Data Summary'!CG130="Yes"),OFFSET('Water Data'!$H$9,0,10*ROW('Water Data'!H124)),NA())</f>
        <v>#N/A</v>
      </c>
      <c r="S130" s="85" t="e">
        <f ca="true">+IF(AND(ISNUMBER(OFFSET('Water Data'!$I$4,0,10*ROW('Water Data'!I124))),'Data Summary'!CH130="Yes"),100-OFFSET('Water Data'!$I$4,0,10*ROW('Water Data'!I124)),NA())</f>
        <v>#N/A</v>
      </c>
      <c r="T130" s="85" t="e">
        <f ca="true">+IF(AND(ISNUMBER(OFFSET('Water Data'!$I$6,0,10*ROW('Water Data'!I124))),'Data Summary'!CI130="Yes"),OFFSET('Water Data'!$I$6,0,10*ROW('Water Data'!I124)),NA())</f>
        <v>#N/A</v>
      </c>
      <c r="U130" s="85" t="e">
        <f ca="true">+IF(AND(ISNUMBER(OFFSET('Water Data'!$I$9,0,10*ROW('Water Data'!I124))),'Data Summary'!CJ130="Yes"),OFFSET('Water Data'!$I$9,0,10*ROW('Water Data'!I124)),NA())</f>
        <v>#N/A</v>
      </c>
      <c r="V130" s="86" t="e">
        <f ca="true">+IF(AND(ISNUMBER(OFFSET('Sanitation Data'!$D$4,0,10*ROW('Sanitation Data'!D124))),'Data Summary'!CK130="Yes"),100-OFFSET('Sanitation Data'!$D$4,0,10*ROW('Sanitation Data'!D124)),NA())</f>
        <v>#N/A</v>
      </c>
      <c r="W130" s="86" t="e">
        <f ca="true">+IF(AND(ISNUMBER(OFFSET('Sanitation Data'!$D$6,0,10*ROW('Sanitation Data'!D124))),'Data Summary'!CL130="Yes"),OFFSET('Sanitation Data'!$D$6,0,10*ROW('Sanitation Data'!D124)),NA())</f>
        <v>#N/A</v>
      </c>
      <c r="X130" s="86" t="e">
        <f ca="true">+IF(AND(ISNUMBER(OFFSET('Sanitation Data'!$D$10,0,10*ROW('Sanitation Data'!D124))),'Data Summary'!CM130="Yes"),OFFSET('Sanitation Data'!$D$10,0,10*ROW('Sanitation Data'!D124)),NA())</f>
        <v>#N/A</v>
      </c>
      <c r="Y130" s="86" t="e">
        <f ca="true">+IF(AND(ISNUMBER(OFFSET('Sanitation Data'!$D$11,0,10*ROW('Sanitation Data'!D124))),'Data Summary'!CN130="Yes"),OFFSET('Sanitation Data'!$D$11,0,10*ROW('Sanitation Data'!D124)),NA())</f>
        <v>#N/A</v>
      </c>
      <c r="Z130" s="86" t="e">
        <f ca="true">+IF(AND(ISNUMBER(OFFSET('Sanitation Data'!$D$12,0,10*ROW('Sanitation Data'!D124))),'Data Summary'!CO130="Yes"),OFFSET('Sanitation Data'!$D$12,0,10*ROW('Sanitation Data'!D124)),NA())</f>
        <v>#N/A</v>
      </c>
      <c r="AA130" s="86" t="e">
        <f ca="true">+IF(AND(ISNUMBER(OFFSET('Sanitation Data'!$E$4,0,10*ROW('Sanitation Data'!E124))),'Data Summary'!CP130="Yes"),100-OFFSET('Sanitation Data'!$E$4,0,10*ROW('Sanitation Data'!E124)),NA())</f>
        <v>#N/A</v>
      </c>
      <c r="AB130" s="86" t="e">
        <f ca="true">+IF(AND(ISNUMBER(OFFSET('Sanitation Data'!$E$6,0,10*ROW('Sanitation Data'!E124))),'Data Summary'!CQ130="Yes"),OFFSET('Sanitation Data'!$E$6,0,10*ROW('Sanitation Data'!E124)),NA())</f>
        <v>#N/A</v>
      </c>
      <c r="AC130" s="86" t="e">
        <f ca="true">+IF(AND(ISNUMBER(OFFSET('Sanitation Data'!$E$10,0,10*ROW('Sanitation Data'!E124))),'Data Summary'!CR130="Yes"),OFFSET('Sanitation Data'!$E$10,0,10*ROW('Sanitation Data'!E124)),NA())</f>
        <v>#N/A</v>
      </c>
      <c r="AD130" s="86" t="e">
        <f ca="true">+IF(AND(ISNUMBER(OFFSET('Sanitation Data'!$E$11,0,10*ROW('Sanitation Data'!E124))),'Data Summary'!CS130="Yes"),OFFSET('Sanitation Data'!$E$11,0,10*ROW('Sanitation Data'!E124)),NA())</f>
        <v>#N/A</v>
      </c>
      <c r="AE130" s="86" t="e">
        <f ca="true">+IF(AND(ISNUMBER(OFFSET('Sanitation Data'!$E$12,0,10*ROW('Sanitation Data'!E124))),'Data Summary'!CT130="Yes"),OFFSET('Sanitation Data'!$E$12,0,10*ROW('Sanitation Data'!E124)),NA())</f>
        <v>#N/A</v>
      </c>
      <c r="AF130" s="86" t="e">
        <f ca="true">+IF(AND(ISNUMBER(OFFSET('Sanitation Data'!$F$4,0,10*ROW('Sanitation Data'!F124))),'Data Summary'!CU130="Yes"),100-OFFSET('Sanitation Data'!$F$4,0,10*ROW('Sanitation Data'!F124)),NA())</f>
        <v>#N/A</v>
      </c>
      <c r="AG130" s="86" t="e">
        <f ca="true">+IF(AND(ISNUMBER(OFFSET('Sanitation Data'!$F$6,0,10*ROW('Sanitation Data'!F124))),'Data Summary'!CV130="Yes"),OFFSET('Sanitation Data'!$F$6,0,10*ROW('Sanitation Data'!F124)),NA())</f>
        <v>#N/A</v>
      </c>
      <c r="AH130" s="86" t="e">
        <f ca="true">+IF(AND(ISNUMBER(OFFSET('Sanitation Data'!$F$10,0,10*ROW('Sanitation Data'!F124))),'Data Summary'!CW130="Yes"),OFFSET('Sanitation Data'!$F$10,0,10*ROW('Sanitation Data'!F124)),NA())</f>
        <v>#N/A</v>
      </c>
      <c r="AI130" s="86" t="e">
        <f ca="true">+IF(AND(ISNUMBER(OFFSET('Sanitation Data'!$F$11,0,10*ROW('Sanitation Data'!F124))),'Data Summary'!CX130="Yes"),OFFSET('Sanitation Data'!$F$11,0,10*ROW('Sanitation Data'!F124)),NA())</f>
        <v>#N/A</v>
      </c>
      <c r="AJ130" s="86" t="e">
        <f ca="true">+IF(AND(ISNUMBER(OFFSET('Sanitation Data'!$F$12,0,10*ROW('Sanitation Data'!F124))),'Data Summary'!CY130="Yes"),OFFSET('Sanitation Data'!$F$12,0,10*ROW('Sanitation Data'!F124)),NA())</f>
        <v>#N/A</v>
      </c>
      <c r="AK130" s="86" t="e">
        <f ca="true">+IF(AND(ISNUMBER(OFFSET('Sanitation Data'!$G$4,0,10*ROW('Sanitation Data'!G124))),'Data Summary'!CZ130="Yes"),100-OFFSET('Sanitation Data'!$G$4,0,10*ROW('Sanitation Data'!G124)),NA())</f>
        <v>#N/A</v>
      </c>
      <c r="AL130" s="86" t="e">
        <f ca="true">+IF(AND(ISNUMBER(OFFSET('Sanitation Data'!$G$6,0,10*ROW('Sanitation Data'!G124))),'Data Summary'!DA130="Yes"),OFFSET('Sanitation Data'!$G$6,0,10*ROW('Sanitation Data'!G124)),NA())</f>
        <v>#N/A</v>
      </c>
      <c r="AM130" s="86" t="e">
        <f ca="true">+IF(AND(ISNUMBER(OFFSET('Sanitation Data'!$G$10,0,10*ROW('Sanitation Data'!G124))),'Data Summary'!DB130="Yes"),OFFSET('Sanitation Data'!$G$10,0,10*ROW('Sanitation Data'!G124)),NA())</f>
        <v>#N/A</v>
      </c>
      <c r="AN130" s="86" t="e">
        <f ca="true">+IF(AND(ISNUMBER(OFFSET('Sanitation Data'!$G$11,0,10*ROW('Sanitation Data'!G124))),'Data Summary'!DC130="Yes"),OFFSET('Sanitation Data'!$G$11,0,10*ROW('Sanitation Data'!G124)),NA())</f>
        <v>#N/A</v>
      </c>
      <c r="AO130" s="86" t="e">
        <f ca="true">+IF(AND(ISNUMBER(OFFSET('Sanitation Data'!$G$12,0,10*ROW('Sanitation Data'!G124))),'Data Summary'!DD130="Yes"),OFFSET('Sanitation Data'!$G$12,0,10*ROW('Sanitation Data'!G124)),NA())</f>
        <v>#N/A</v>
      </c>
      <c r="AP130" s="86" t="e">
        <f ca="true">+IF(AND(ISNUMBER(OFFSET('Sanitation Data'!$H$4,0,10*ROW('Sanitation Data'!H124))),'Data Summary'!DE130="Yes"),100-OFFSET('Sanitation Data'!$H$4,0,10*ROW('Sanitation Data'!H124)),NA())</f>
        <v>#N/A</v>
      </c>
      <c r="AQ130" s="86" t="e">
        <f ca="true">+IF(AND(ISNUMBER(OFFSET('Sanitation Data'!$H$6,0,10*ROW('Sanitation Data'!H124))),'Data Summary'!DF130="Yes"),OFFSET('Sanitation Data'!$H$6,0,10*ROW('Sanitation Data'!H124)),NA())</f>
        <v>#N/A</v>
      </c>
      <c r="AR130" s="86" t="e">
        <f ca="true">+IF(AND(ISNUMBER(OFFSET('Sanitation Data'!$H$10,0,10*ROW('Sanitation Data'!H124))),'Data Summary'!DG130="Yes"),OFFSET('Sanitation Data'!$H$10,0,10*ROW('Sanitation Data'!H124)),NA())</f>
        <v>#N/A</v>
      </c>
      <c r="AS130" s="86" t="e">
        <f ca="true">+IF(AND(ISNUMBER(OFFSET('Sanitation Data'!$H$11,0,10*ROW('Sanitation Data'!H124))),'Data Summary'!DH130="Yes"),OFFSET('Sanitation Data'!$H$11,0,10*ROW('Sanitation Data'!H124)),NA())</f>
        <v>#N/A</v>
      </c>
      <c r="AT130" s="86" t="e">
        <f ca="true">+IF(AND(ISNUMBER(OFFSET('Sanitation Data'!$H$12,0,10*ROW('Sanitation Data'!H124))),'Data Summary'!DI130="Yes"),OFFSET('Sanitation Data'!$H$12,0,10*ROW('Sanitation Data'!H124)),NA())</f>
        <v>#N/A</v>
      </c>
      <c r="AU130" s="86" t="e">
        <f ca="true">+IF(AND(ISNUMBER(OFFSET('Sanitation Data'!$I$4,0,10*ROW('Sanitation Data'!I124))),'Data Summary'!DJ130="Yes"),100-OFFSET('Sanitation Data'!$I$4,0,10*ROW('Sanitation Data'!I124)),NA())</f>
        <v>#N/A</v>
      </c>
      <c r="AV130" s="86" t="e">
        <f ca="true">+IF(AND(ISNUMBER(OFFSET('Sanitation Data'!$I$6,0,10*ROW('Sanitation Data'!I124))),'Data Summary'!DK130="Yes"),OFFSET('Sanitation Data'!$I$6,0,10*ROW('Sanitation Data'!I124)),NA())</f>
        <v>#N/A</v>
      </c>
      <c r="AW130" s="86" t="e">
        <f ca="true">+IF(AND(ISNUMBER(OFFSET('Sanitation Data'!$I$10,0,10*ROW('Sanitation Data'!I124))),'Data Summary'!DL130="Yes"),OFFSET('Sanitation Data'!$I$10,0,10*ROW('Sanitation Data'!I124)),NA())</f>
        <v>#N/A</v>
      </c>
      <c r="AX130" s="86" t="e">
        <f ca="true">+IF(AND(ISNUMBER(OFFSET('Sanitation Data'!$I$11,0,10*ROW('Sanitation Data'!I124))),'Data Summary'!DM130="Yes"),OFFSET('Sanitation Data'!$I$11,0,10*ROW('Sanitation Data'!I124)),NA())</f>
        <v>#N/A</v>
      </c>
      <c r="AY130" s="86" t="e">
        <f ca="true">+IF(AND(ISNUMBER(OFFSET('Sanitation Data'!$I$12,0,10*ROW('Sanitation Data'!I124))),'Data Summary'!DN130="Yes"),OFFSET('Sanitation Data'!$I$12,0,10*ROW('Sanitation Data'!I124)),NA())</f>
        <v>#N/A</v>
      </c>
      <c r="AZ130" s="87" t="e">
        <f ca="true">+IF(AND(ISNUMBER(OFFSET('Hygiene Data'!$D$5,0,10*ROW('Hygiene Data'!D124))),'Data Summary'!DO130="Yes"),OFFSET('Hygiene Data'!$D$5,0,10*ROW('Hygiene Data'!D124)),NA())</f>
        <v>#N/A</v>
      </c>
      <c r="BA130" s="87" t="e">
        <f ca="true">+IF(AND(ISNUMBER(OFFSET('Hygiene Data'!$D$7,0,10*ROW('Hygiene Data'!D124))),'Data Summary'!DP130="Yes"),OFFSET('Hygiene Data'!$D$7,0,10*ROW('Hygiene Data'!D124)),NA())</f>
        <v>#N/A</v>
      </c>
      <c r="BB130" s="87" t="e">
        <f ca="true">+IF(AND(ISNUMBER(OFFSET('Hygiene Data'!$D$9,0,10*ROW('Hygiene Data'!D124))),'Data Summary'!DQ130="Yes"),OFFSET('Hygiene Data'!$D$9,0,10*ROW('Hygiene Data'!D124)),NA())</f>
        <v>#N/A</v>
      </c>
      <c r="BC130" s="87" t="e">
        <f ca="true">+IF(AND(ISNUMBER(OFFSET('Hygiene Data'!$E$5,0,10*ROW('Hygiene Data'!E124))),'Data Summary'!DR130="Yes"),OFFSET('Hygiene Data'!$E$5,0,10*ROW('Hygiene Data'!E124)),NA())</f>
        <v>#N/A</v>
      </c>
      <c r="BD130" s="87" t="e">
        <f ca="true">+IF(AND(ISNUMBER(OFFSET('Hygiene Data'!$E$7,0,10*ROW('Hygiene Data'!E124))),'Data Summary'!DS130="Yes"),OFFSET('Hygiene Data'!$E$7,0,10*ROW('Hygiene Data'!E124)),NA())</f>
        <v>#N/A</v>
      </c>
      <c r="BE130" s="87" t="e">
        <f ca="true">+IF(AND(ISNUMBER(OFFSET('Hygiene Data'!$E$9,0,10*ROW('Hygiene Data'!E124))),'Data Summary'!DT130="Yes"),OFFSET('Hygiene Data'!$E$9,0,10*ROW('Hygiene Data'!E124)),NA())</f>
        <v>#N/A</v>
      </c>
      <c r="BF130" s="87" t="e">
        <f ca="true">+IF(AND(ISNUMBER(OFFSET('Hygiene Data'!$F$5,0,10*ROW('Hygiene Data'!F124))),'Data Summary'!DU130="Yes"),OFFSET('Hygiene Data'!$F$5,0,10*ROW('Hygiene Data'!F124)),NA())</f>
        <v>#N/A</v>
      </c>
      <c r="BG130" s="87" t="e">
        <f ca="true">+IF(AND(ISNUMBER(OFFSET('Hygiene Data'!$F$7,0,10*ROW('Hygiene Data'!F124))),'Data Summary'!DV130="Yes"),OFFSET('Hygiene Data'!$F$7,0,10*ROW('Hygiene Data'!F124)),NA())</f>
        <v>#N/A</v>
      </c>
      <c r="BH130" s="87" t="e">
        <f ca="true">+IF(AND(ISNUMBER(OFFSET('Hygiene Data'!$F$9,0,10*ROW('Hygiene Data'!F124))),'Data Summary'!DW130="Yes"),OFFSET('Hygiene Data'!$F$9,0,10*ROW('Hygiene Data'!F124)),NA())</f>
        <v>#N/A</v>
      </c>
      <c r="BI130" s="87" t="e">
        <f ca="true">+IF(AND(ISNUMBER(OFFSET('Hygiene Data'!$G$5,0,10*ROW('Hygiene Data'!G124))),'Data Summary'!DX130="Yes"),OFFSET('Hygiene Data'!$G$5,0,10*ROW('Hygiene Data'!G124)),NA())</f>
        <v>#N/A</v>
      </c>
      <c r="BJ130" s="87" t="e">
        <f ca="true">+IF(AND(ISNUMBER(OFFSET('Hygiene Data'!$G$7,0,10*ROW('Hygiene Data'!G124))),'Data Summary'!DY130="Yes"),OFFSET('Hygiene Data'!$G$7,0,10*ROW('Hygiene Data'!G124)),NA())</f>
        <v>#N/A</v>
      </c>
      <c r="BK130" s="87" t="e">
        <f ca="true">+IF(AND(ISNUMBER(OFFSET('Hygiene Data'!$G$9,0,10*ROW('Hygiene Data'!G124))),'Data Summary'!DZ130="Yes"),OFFSET('Hygiene Data'!$G$9,0,10*ROW('Hygiene Data'!G124)),NA())</f>
        <v>#N/A</v>
      </c>
      <c r="BL130" s="87" t="e">
        <f ca="true">+IF(AND(ISNUMBER(OFFSET('Hygiene Data'!$H$5,0,10*ROW('Hygiene Data'!H124))),'Data Summary'!EA130="Yes"),OFFSET('Hygiene Data'!$H$5,0,10*ROW('Hygiene Data'!H124)),NA())</f>
        <v>#N/A</v>
      </c>
      <c r="BM130" s="87" t="e">
        <f ca="true">+IF(AND(ISNUMBER(OFFSET('Hygiene Data'!$H$7,0,10*ROW('Hygiene Data'!H124))),'Data Summary'!EB130="Yes"),OFFSET('Hygiene Data'!$H$7,0,10*ROW('Hygiene Data'!H124)),NA())</f>
        <v>#N/A</v>
      </c>
      <c r="BN130" s="87" t="e">
        <f ca="true">+IF(AND(ISNUMBER(OFFSET('Hygiene Data'!$H$9,0,10*ROW('Hygiene Data'!H124))),'Data Summary'!EC130="Yes"),OFFSET('Hygiene Data'!$H$9,0,10*ROW('Hygiene Data'!H124)),NA())</f>
        <v>#N/A</v>
      </c>
      <c r="BO130" s="87" t="e">
        <f ca="true">+IF(AND(ISNUMBER(OFFSET('Hygiene Data'!$I$5,0,10*ROW('Hygiene Data'!I124))),'Data Summary'!ED130="Yes"),OFFSET('Hygiene Data'!$I$5,0,10*ROW('Hygiene Data'!I124)),NA())</f>
        <v>#N/A</v>
      </c>
      <c r="BP130" s="87" t="e">
        <f ca="true">+IF(AND(ISNUMBER(OFFSET('Hygiene Data'!$I$7,0,10*ROW('Hygiene Data'!I124))),'Data Summary'!EE130="Yes"),OFFSET('Hygiene Data'!$I$7,0,10*ROW('Hygiene Data'!I124)),NA())</f>
        <v>#N/A</v>
      </c>
      <c r="BQ130" s="87" t="e">
        <f ca="true">+IF(AND(ISNUMBER(OFFSET('Hygiene Data'!$I$9,0,10*ROW('Hygiene Data'!I124))),'Data Summary'!EF130="Yes"),OFFSET('Hygiene Data'!$I$9,0,10*ROW('Hygiene Data'!I124)),NA())</f>
        <v>#N/A</v>
      </c>
    </row>
    <row xmlns:x14ac="http://schemas.microsoft.com/office/spreadsheetml/2009/9/ac" r="131" x14ac:dyDescent="0.2">
      <c r="A131" s="319" t="e">
        <f ca="true">+RIGHT('Data Summary'!A131,LEN('Data Summary'!A131)-9)</f>
        <v>#VALUE!</v>
      </c>
      <c r="B131" s="32" t="str">
        <f ca="true">+IF(ISTEXT('Data Summary'!B131),'Data Summary'!B131,"")</f>
        <v/>
      </c>
      <c r="C131" s="318" t="e">
        <f ca="true">+VALUE('Data Summary'!C131)</f>
        <v>#VALUE!</v>
      </c>
      <c r="D131" s="85" t="e">
        <f ca="true">+IF(AND(ISNUMBER(OFFSET('Water Data'!$D$4,0,10*ROW('Water Data'!D125))),'Data Summary'!BS131="Yes"),100-OFFSET('Water Data'!$D$4,0,10*ROW('Water Data'!D125)),NA())</f>
        <v>#N/A</v>
      </c>
      <c r="E131" s="85" t="e">
        <f ca="true">+IF(AND(ISNUMBER(OFFSET('Water Data'!$D$6,0,10*ROW('Water Data'!D125))),'Data Summary'!BT131="Yes"),OFFSET('Water Data'!$D$6,0,10*ROW('Water Data'!D125)),NA())</f>
        <v>#N/A</v>
      </c>
      <c r="F131" s="85" t="e">
        <f ca="true">+IF(AND(ISNUMBER(OFFSET('Water Data'!$D$9,0,10*ROW('Water Data'!D125))),'Data Summary'!BU131="Yes"),OFFSET('Water Data'!$D$9,0,10*ROW('Water Data'!D125)),NA())</f>
        <v>#N/A</v>
      </c>
      <c r="G131" s="85" t="e">
        <f ca="true">+IF(AND(ISNUMBER(OFFSET('Water Data'!$E$4,0,10*ROW('Water Data'!E125))),'Data Summary'!BV131="Yes"),100-OFFSET('Water Data'!$E$4,0,10*ROW('Water Data'!E125)),NA())</f>
        <v>#N/A</v>
      </c>
      <c r="H131" s="85" t="e">
        <f ca="true">+IF(AND(ISNUMBER(OFFSET('Water Data'!$E$6,0,10*ROW('Water Data'!E125))),'Data Summary'!BW131="Yes"),OFFSET('Water Data'!$E$6,0,10*ROW('Water Data'!E125)),NA())</f>
        <v>#N/A</v>
      </c>
      <c r="I131" s="85" t="e">
        <f ca="true">+IF(AND(ISNUMBER(OFFSET('Water Data'!$E$9,0,10*ROW('Water Data'!E125))),'Data Summary'!BX131="Yes"),OFFSET('Water Data'!$E$9,0,10*ROW('Water Data'!E125)),NA())</f>
        <v>#N/A</v>
      </c>
      <c r="J131" s="85" t="e">
        <f ca="true">+IF(AND(ISNUMBER(OFFSET('Water Data'!$F$4,0,10*ROW('Water Data'!F125))),'Data Summary'!BY131="Yes"),100-OFFSET('Water Data'!$F$4,0,10*ROW('Water Data'!F125)),NA())</f>
        <v>#N/A</v>
      </c>
      <c r="K131" s="85" t="e">
        <f ca="true">+IF(AND(ISNUMBER(OFFSET('Water Data'!$F$6,0,10*ROW('Water Data'!F125))),'Data Summary'!BZ131="Yes"),OFFSET('Water Data'!$F$6,0,10*ROW('Water Data'!F125)),NA())</f>
        <v>#N/A</v>
      </c>
      <c r="L131" s="85" t="e">
        <f ca="true">+IF(AND(ISNUMBER(OFFSET('Water Data'!$F$9,0,10*ROW('Water Data'!F125))),'Data Summary'!CA131="Yes"),OFFSET('Water Data'!$F$9,0,10*ROW('Water Data'!F125)),NA())</f>
        <v>#N/A</v>
      </c>
      <c r="M131" s="85" t="e">
        <f ca="true">+IF(AND(ISNUMBER(OFFSET('Water Data'!$G$4,0,10*ROW('Water Data'!G125))),'Data Summary'!CB131="Yes"),100-OFFSET('Water Data'!$G$4,0,10*ROW('Water Data'!G125)),NA())</f>
        <v>#N/A</v>
      </c>
      <c r="N131" s="85" t="e">
        <f ca="true">+IF(AND(ISNUMBER(OFFSET('Water Data'!$G$6,0,10*ROW('Water Data'!G125))),'Data Summary'!CC131="Yes"),OFFSET('Water Data'!$G$6,0,10*ROW('Water Data'!G125)),NA())</f>
        <v>#N/A</v>
      </c>
      <c r="O131" s="85" t="e">
        <f ca="true">+IF(AND(ISNUMBER(OFFSET('Water Data'!$G$9,0,10*ROW('Water Data'!G125))),'Data Summary'!CD131="Yes"),OFFSET('Water Data'!$G$9,0,10*ROW('Water Data'!G125)),NA())</f>
        <v>#N/A</v>
      </c>
      <c r="P131" s="85" t="e">
        <f ca="true">+IF(AND(ISNUMBER(OFFSET('Water Data'!$H$4,0,10*ROW('Water Data'!H125))),'Data Summary'!CE131="Yes"),100-OFFSET('Water Data'!$H$4,0,10*ROW('Water Data'!H125)),NA())</f>
        <v>#N/A</v>
      </c>
      <c r="Q131" s="85" t="e">
        <f ca="true">+IF(AND(ISNUMBER(OFFSET('Water Data'!$H$6,0,10*ROW('Water Data'!H125))),'Data Summary'!CF131="Yes"),OFFSET('Water Data'!$H$6,0,10*ROW('Water Data'!H125)),NA())</f>
        <v>#N/A</v>
      </c>
      <c r="R131" s="85" t="e">
        <f ca="true">+IF(AND(ISNUMBER(OFFSET('Water Data'!$H$9,0,10*ROW('Water Data'!H125))),'Data Summary'!CG131="Yes"),OFFSET('Water Data'!$H$9,0,10*ROW('Water Data'!H125)),NA())</f>
        <v>#N/A</v>
      </c>
      <c r="S131" s="85" t="e">
        <f ca="true">+IF(AND(ISNUMBER(OFFSET('Water Data'!$I$4,0,10*ROW('Water Data'!I125))),'Data Summary'!CH131="Yes"),100-OFFSET('Water Data'!$I$4,0,10*ROW('Water Data'!I125)),NA())</f>
        <v>#N/A</v>
      </c>
      <c r="T131" s="85" t="e">
        <f ca="true">+IF(AND(ISNUMBER(OFFSET('Water Data'!$I$6,0,10*ROW('Water Data'!I125))),'Data Summary'!CI131="Yes"),OFFSET('Water Data'!$I$6,0,10*ROW('Water Data'!I125)),NA())</f>
        <v>#N/A</v>
      </c>
      <c r="U131" s="85" t="e">
        <f ca="true">+IF(AND(ISNUMBER(OFFSET('Water Data'!$I$9,0,10*ROW('Water Data'!I125))),'Data Summary'!CJ131="Yes"),OFFSET('Water Data'!$I$9,0,10*ROW('Water Data'!I125)),NA())</f>
        <v>#N/A</v>
      </c>
      <c r="V131" s="86" t="e">
        <f ca="true">+IF(AND(ISNUMBER(OFFSET('Sanitation Data'!$D$4,0,10*ROW('Sanitation Data'!D125))),'Data Summary'!CK131="Yes"),100-OFFSET('Sanitation Data'!$D$4,0,10*ROW('Sanitation Data'!D125)),NA())</f>
        <v>#N/A</v>
      </c>
      <c r="W131" s="86" t="e">
        <f ca="true">+IF(AND(ISNUMBER(OFFSET('Sanitation Data'!$D$6,0,10*ROW('Sanitation Data'!D125))),'Data Summary'!CL131="Yes"),OFFSET('Sanitation Data'!$D$6,0,10*ROW('Sanitation Data'!D125)),NA())</f>
        <v>#N/A</v>
      </c>
      <c r="X131" s="86" t="e">
        <f ca="true">+IF(AND(ISNUMBER(OFFSET('Sanitation Data'!$D$10,0,10*ROW('Sanitation Data'!D125))),'Data Summary'!CM131="Yes"),OFFSET('Sanitation Data'!$D$10,0,10*ROW('Sanitation Data'!D125)),NA())</f>
        <v>#N/A</v>
      </c>
      <c r="Y131" s="86" t="e">
        <f ca="true">+IF(AND(ISNUMBER(OFFSET('Sanitation Data'!$D$11,0,10*ROW('Sanitation Data'!D125))),'Data Summary'!CN131="Yes"),OFFSET('Sanitation Data'!$D$11,0,10*ROW('Sanitation Data'!D125)),NA())</f>
        <v>#N/A</v>
      </c>
      <c r="Z131" s="86" t="e">
        <f ca="true">+IF(AND(ISNUMBER(OFFSET('Sanitation Data'!$D$12,0,10*ROW('Sanitation Data'!D125))),'Data Summary'!CO131="Yes"),OFFSET('Sanitation Data'!$D$12,0,10*ROW('Sanitation Data'!D125)),NA())</f>
        <v>#N/A</v>
      </c>
      <c r="AA131" s="86" t="e">
        <f ca="true">+IF(AND(ISNUMBER(OFFSET('Sanitation Data'!$E$4,0,10*ROW('Sanitation Data'!E125))),'Data Summary'!CP131="Yes"),100-OFFSET('Sanitation Data'!$E$4,0,10*ROW('Sanitation Data'!E125)),NA())</f>
        <v>#N/A</v>
      </c>
      <c r="AB131" s="86" t="e">
        <f ca="true">+IF(AND(ISNUMBER(OFFSET('Sanitation Data'!$E$6,0,10*ROW('Sanitation Data'!E125))),'Data Summary'!CQ131="Yes"),OFFSET('Sanitation Data'!$E$6,0,10*ROW('Sanitation Data'!E125)),NA())</f>
        <v>#N/A</v>
      </c>
      <c r="AC131" s="86" t="e">
        <f ca="true">+IF(AND(ISNUMBER(OFFSET('Sanitation Data'!$E$10,0,10*ROW('Sanitation Data'!E125))),'Data Summary'!CR131="Yes"),OFFSET('Sanitation Data'!$E$10,0,10*ROW('Sanitation Data'!E125)),NA())</f>
        <v>#N/A</v>
      </c>
      <c r="AD131" s="86" t="e">
        <f ca="true">+IF(AND(ISNUMBER(OFFSET('Sanitation Data'!$E$11,0,10*ROW('Sanitation Data'!E125))),'Data Summary'!CS131="Yes"),OFFSET('Sanitation Data'!$E$11,0,10*ROW('Sanitation Data'!E125)),NA())</f>
        <v>#N/A</v>
      </c>
      <c r="AE131" s="86" t="e">
        <f ca="true">+IF(AND(ISNUMBER(OFFSET('Sanitation Data'!$E$12,0,10*ROW('Sanitation Data'!E125))),'Data Summary'!CT131="Yes"),OFFSET('Sanitation Data'!$E$12,0,10*ROW('Sanitation Data'!E125)),NA())</f>
        <v>#N/A</v>
      </c>
      <c r="AF131" s="86" t="e">
        <f ca="true">+IF(AND(ISNUMBER(OFFSET('Sanitation Data'!$F$4,0,10*ROW('Sanitation Data'!F125))),'Data Summary'!CU131="Yes"),100-OFFSET('Sanitation Data'!$F$4,0,10*ROW('Sanitation Data'!F125)),NA())</f>
        <v>#N/A</v>
      </c>
      <c r="AG131" s="86" t="e">
        <f ca="true">+IF(AND(ISNUMBER(OFFSET('Sanitation Data'!$F$6,0,10*ROW('Sanitation Data'!F125))),'Data Summary'!CV131="Yes"),OFFSET('Sanitation Data'!$F$6,0,10*ROW('Sanitation Data'!F125)),NA())</f>
        <v>#N/A</v>
      </c>
      <c r="AH131" s="86" t="e">
        <f ca="true">+IF(AND(ISNUMBER(OFFSET('Sanitation Data'!$F$10,0,10*ROW('Sanitation Data'!F125))),'Data Summary'!CW131="Yes"),OFFSET('Sanitation Data'!$F$10,0,10*ROW('Sanitation Data'!F125)),NA())</f>
        <v>#N/A</v>
      </c>
      <c r="AI131" s="86" t="e">
        <f ca="true">+IF(AND(ISNUMBER(OFFSET('Sanitation Data'!$F$11,0,10*ROW('Sanitation Data'!F125))),'Data Summary'!CX131="Yes"),OFFSET('Sanitation Data'!$F$11,0,10*ROW('Sanitation Data'!F125)),NA())</f>
        <v>#N/A</v>
      </c>
      <c r="AJ131" s="86" t="e">
        <f ca="true">+IF(AND(ISNUMBER(OFFSET('Sanitation Data'!$F$12,0,10*ROW('Sanitation Data'!F125))),'Data Summary'!CY131="Yes"),OFFSET('Sanitation Data'!$F$12,0,10*ROW('Sanitation Data'!F125)),NA())</f>
        <v>#N/A</v>
      </c>
      <c r="AK131" s="86" t="e">
        <f ca="true">+IF(AND(ISNUMBER(OFFSET('Sanitation Data'!$G$4,0,10*ROW('Sanitation Data'!G125))),'Data Summary'!CZ131="Yes"),100-OFFSET('Sanitation Data'!$G$4,0,10*ROW('Sanitation Data'!G125)),NA())</f>
        <v>#N/A</v>
      </c>
      <c r="AL131" s="86" t="e">
        <f ca="true">+IF(AND(ISNUMBER(OFFSET('Sanitation Data'!$G$6,0,10*ROW('Sanitation Data'!G125))),'Data Summary'!DA131="Yes"),OFFSET('Sanitation Data'!$G$6,0,10*ROW('Sanitation Data'!G125)),NA())</f>
        <v>#N/A</v>
      </c>
      <c r="AM131" s="86" t="e">
        <f ca="true">+IF(AND(ISNUMBER(OFFSET('Sanitation Data'!$G$10,0,10*ROW('Sanitation Data'!G125))),'Data Summary'!DB131="Yes"),OFFSET('Sanitation Data'!$G$10,0,10*ROW('Sanitation Data'!G125)),NA())</f>
        <v>#N/A</v>
      </c>
      <c r="AN131" s="86" t="e">
        <f ca="true">+IF(AND(ISNUMBER(OFFSET('Sanitation Data'!$G$11,0,10*ROW('Sanitation Data'!G125))),'Data Summary'!DC131="Yes"),OFFSET('Sanitation Data'!$G$11,0,10*ROW('Sanitation Data'!G125)),NA())</f>
        <v>#N/A</v>
      </c>
      <c r="AO131" s="86" t="e">
        <f ca="true">+IF(AND(ISNUMBER(OFFSET('Sanitation Data'!$G$12,0,10*ROW('Sanitation Data'!G125))),'Data Summary'!DD131="Yes"),OFFSET('Sanitation Data'!$G$12,0,10*ROW('Sanitation Data'!G125)),NA())</f>
        <v>#N/A</v>
      </c>
      <c r="AP131" s="86" t="e">
        <f ca="true">+IF(AND(ISNUMBER(OFFSET('Sanitation Data'!$H$4,0,10*ROW('Sanitation Data'!H125))),'Data Summary'!DE131="Yes"),100-OFFSET('Sanitation Data'!$H$4,0,10*ROW('Sanitation Data'!H125)),NA())</f>
        <v>#N/A</v>
      </c>
      <c r="AQ131" s="86" t="e">
        <f ca="true">+IF(AND(ISNUMBER(OFFSET('Sanitation Data'!$H$6,0,10*ROW('Sanitation Data'!H125))),'Data Summary'!DF131="Yes"),OFFSET('Sanitation Data'!$H$6,0,10*ROW('Sanitation Data'!H125)),NA())</f>
        <v>#N/A</v>
      </c>
      <c r="AR131" s="86" t="e">
        <f ca="true">+IF(AND(ISNUMBER(OFFSET('Sanitation Data'!$H$10,0,10*ROW('Sanitation Data'!H125))),'Data Summary'!DG131="Yes"),OFFSET('Sanitation Data'!$H$10,0,10*ROW('Sanitation Data'!H125)),NA())</f>
        <v>#N/A</v>
      </c>
      <c r="AS131" s="86" t="e">
        <f ca="true">+IF(AND(ISNUMBER(OFFSET('Sanitation Data'!$H$11,0,10*ROW('Sanitation Data'!H125))),'Data Summary'!DH131="Yes"),OFFSET('Sanitation Data'!$H$11,0,10*ROW('Sanitation Data'!H125)),NA())</f>
        <v>#N/A</v>
      </c>
      <c r="AT131" s="86" t="e">
        <f ca="true">+IF(AND(ISNUMBER(OFFSET('Sanitation Data'!$H$12,0,10*ROW('Sanitation Data'!H125))),'Data Summary'!DI131="Yes"),OFFSET('Sanitation Data'!$H$12,0,10*ROW('Sanitation Data'!H125)),NA())</f>
        <v>#N/A</v>
      </c>
      <c r="AU131" s="86" t="e">
        <f ca="true">+IF(AND(ISNUMBER(OFFSET('Sanitation Data'!$I$4,0,10*ROW('Sanitation Data'!I125))),'Data Summary'!DJ131="Yes"),100-OFFSET('Sanitation Data'!$I$4,0,10*ROW('Sanitation Data'!I125)),NA())</f>
        <v>#N/A</v>
      </c>
      <c r="AV131" s="86" t="e">
        <f ca="true">+IF(AND(ISNUMBER(OFFSET('Sanitation Data'!$I$6,0,10*ROW('Sanitation Data'!I125))),'Data Summary'!DK131="Yes"),OFFSET('Sanitation Data'!$I$6,0,10*ROW('Sanitation Data'!I125)),NA())</f>
        <v>#N/A</v>
      </c>
      <c r="AW131" s="86" t="e">
        <f ca="true">+IF(AND(ISNUMBER(OFFSET('Sanitation Data'!$I$10,0,10*ROW('Sanitation Data'!I125))),'Data Summary'!DL131="Yes"),OFFSET('Sanitation Data'!$I$10,0,10*ROW('Sanitation Data'!I125)),NA())</f>
        <v>#N/A</v>
      </c>
      <c r="AX131" s="86" t="e">
        <f ca="true">+IF(AND(ISNUMBER(OFFSET('Sanitation Data'!$I$11,0,10*ROW('Sanitation Data'!I125))),'Data Summary'!DM131="Yes"),OFFSET('Sanitation Data'!$I$11,0,10*ROW('Sanitation Data'!I125)),NA())</f>
        <v>#N/A</v>
      </c>
      <c r="AY131" s="86" t="e">
        <f ca="true">+IF(AND(ISNUMBER(OFFSET('Sanitation Data'!$I$12,0,10*ROW('Sanitation Data'!I125))),'Data Summary'!DN131="Yes"),OFFSET('Sanitation Data'!$I$12,0,10*ROW('Sanitation Data'!I125)),NA())</f>
        <v>#N/A</v>
      </c>
      <c r="AZ131" s="87" t="e">
        <f ca="true">+IF(AND(ISNUMBER(OFFSET('Hygiene Data'!$D$5,0,10*ROW('Hygiene Data'!D125))),'Data Summary'!DO131="Yes"),OFFSET('Hygiene Data'!$D$5,0,10*ROW('Hygiene Data'!D125)),NA())</f>
        <v>#N/A</v>
      </c>
      <c r="BA131" s="87" t="e">
        <f ca="true">+IF(AND(ISNUMBER(OFFSET('Hygiene Data'!$D$7,0,10*ROW('Hygiene Data'!D125))),'Data Summary'!DP131="Yes"),OFFSET('Hygiene Data'!$D$7,0,10*ROW('Hygiene Data'!D125)),NA())</f>
        <v>#N/A</v>
      </c>
      <c r="BB131" s="87" t="e">
        <f ca="true">+IF(AND(ISNUMBER(OFFSET('Hygiene Data'!$D$9,0,10*ROW('Hygiene Data'!D125))),'Data Summary'!DQ131="Yes"),OFFSET('Hygiene Data'!$D$9,0,10*ROW('Hygiene Data'!D125)),NA())</f>
        <v>#N/A</v>
      </c>
      <c r="BC131" s="87" t="e">
        <f ca="true">+IF(AND(ISNUMBER(OFFSET('Hygiene Data'!$E$5,0,10*ROW('Hygiene Data'!E125))),'Data Summary'!DR131="Yes"),OFFSET('Hygiene Data'!$E$5,0,10*ROW('Hygiene Data'!E125)),NA())</f>
        <v>#N/A</v>
      </c>
      <c r="BD131" s="87" t="e">
        <f ca="true">+IF(AND(ISNUMBER(OFFSET('Hygiene Data'!$E$7,0,10*ROW('Hygiene Data'!E125))),'Data Summary'!DS131="Yes"),OFFSET('Hygiene Data'!$E$7,0,10*ROW('Hygiene Data'!E125)),NA())</f>
        <v>#N/A</v>
      </c>
      <c r="BE131" s="87" t="e">
        <f ca="true">+IF(AND(ISNUMBER(OFFSET('Hygiene Data'!$E$9,0,10*ROW('Hygiene Data'!E125))),'Data Summary'!DT131="Yes"),OFFSET('Hygiene Data'!$E$9,0,10*ROW('Hygiene Data'!E125)),NA())</f>
        <v>#N/A</v>
      </c>
      <c r="BF131" s="87" t="e">
        <f ca="true">+IF(AND(ISNUMBER(OFFSET('Hygiene Data'!$F$5,0,10*ROW('Hygiene Data'!F125))),'Data Summary'!DU131="Yes"),OFFSET('Hygiene Data'!$F$5,0,10*ROW('Hygiene Data'!F125)),NA())</f>
        <v>#N/A</v>
      </c>
      <c r="BG131" s="87" t="e">
        <f ca="true">+IF(AND(ISNUMBER(OFFSET('Hygiene Data'!$F$7,0,10*ROW('Hygiene Data'!F125))),'Data Summary'!DV131="Yes"),OFFSET('Hygiene Data'!$F$7,0,10*ROW('Hygiene Data'!F125)),NA())</f>
        <v>#N/A</v>
      </c>
      <c r="BH131" s="87" t="e">
        <f ca="true">+IF(AND(ISNUMBER(OFFSET('Hygiene Data'!$F$9,0,10*ROW('Hygiene Data'!F125))),'Data Summary'!DW131="Yes"),OFFSET('Hygiene Data'!$F$9,0,10*ROW('Hygiene Data'!F125)),NA())</f>
        <v>#N/A</v>
      </c>
      <c r="BI131" s="87" t="e">
        <f ca="true">+IF(AND(ISNUMBER(OFFSET('Hygiene Data'!$G$5,0,10*ROW('Hygiene Data'!G125))),'Data Summary'!DX131="Yes"),OFFSET('Hygiene Data'!$G$5,0,10*ROW('Hygiene Data'!G125)),NA())</f>
        <v>#N/A</v>
      </c>
      <c r="BJ131" s="87" t="e">
        <f ca="true">+IF(AND(ISNUMBER(OFFSET('Hygiene Data'!$G$7,0,10*ROW('Hygiene Data'!G125))),'Data Summary'!DY131="Yes"),OFFSET('Hygiene Data'!$G$7,0,10*ROW('Hygiene Data'!G125)),NA())</f>
        <v>#N/A</v>
      </c>
      <c r="BK131" s="87" t="e">
        <f ca="true">+IF(AND(ISNUMBER(OFFSET('Hygiene Data'!$G$9,0,10*ROW('Hygiene Data'!G125))),'Data Summary'!DZ131="Yes"),OFFSET('Hygiene Data'!$G$9,0,10*ROW('Hygiene Data'!G125)),NA())</f>
        <v>#N/A</v>
      </c>
      <c r="BL131" s="87" t="e">
        <f ca="true">+IF(AND(ISNUMBER(OFFSET('Hygiene Data'!$H$5,0,10*ROW('Hygiene Data'!H125))),'Data Summary'!EA131="Yes"),OFFSET('Hygiene Data'!$H$5,0,10*ROW('Hygiene Data'!H125)),NA())</f>
        <v>#N/A</v>
      </c>
      <c r="BM131" s="87" t="e">
        <f ca="true">+IF(AND(ISNUMBER(OFFSET('Hygiene Data'!$H$7,0,10*ROW('Hygiene Data'!H125))),'Data Summary'!EB131="Yes"),OFFSET('Hygiene Data'!$H$7,0,10*ROW('Hygiene Data'!H125)),NA())</f>
        <v>#N/A</v>
      </c>
      <c r="BN131" s="87" t="e">
        <f ca="true">+IF(AND(ISNUMBER(OFFSET('Hygiene Data'!$H$9,0,10*ROW('Hygiene Data'!H125))),'Data Summary'!EC131="Yes"),OFFSET('Hygiene Data'!$H$9,0,10*ROW('Hygiene Data'!H125)),NA())</f>
        <v>#N/A</v>
      </c>
      <c r="BO131" s="87" t="e">
        <f ca="true">+IF(AND(ISNUMBER(OFFSET('Hygiene Data'!$I$5,0,10*ROW('Hygiene Data'!I125))),'Data Summary'!ED131="Yes"),OFFSET('Hygiene Data'!$I$5,0,10*ROW('Hygiene Data'!I125)),NA())</f>
        <v>#N/A</v>
      </c>
      <c r="BP131" s="87" t="e">
        <f ca="true">+IF(AND(ISNUMBER(OFFSET('Hygiene Data'!$I$7,0,10*ROW('Hygiene Data'!I125))),'Data Summary'!EE131="Yes"),OFFSET('Hygiene Data'!$I$7,0,10*ROW('Hygiene Data'!I125)),NA())</f>
        <v>#N/A</v>
      </c>
      <c r="BQ131" s="87" t="e">
        <f ca="true">+IF(AND(ISNUMBER(OFFSET('Hygiene Data'!$I$9,0,10*ROW('Hygiene Data'!I125))),'Data Summary'!EF131="Yes"),OFFSET('Hygiene Data'!$I$9,0,10*ROW('Hygiene Data'!I125)),NA())</f>
        <v>#N/A</v>
      </c>
    </row>
    <row xmlns:x14ac="http://schemas.microsoft.com/office/spreadsheetml/2009/9/ac" r="132" x14ac:dyDescent="0.2">
      <c r="A132" s="319" t="e">
        <f ca="true">+RIGHT('Data Summary'!A132,LEN('Data Summary'!A132)-9)</f>
        <v>#VALUE!</v>
      </c>
      <c r="B132" s="32" t="str">
        <f ca="true">+IF(ISTEXT('Data Summary'!B132),'Data Summary'!B132,"")</f>
        <v/>
      </c>
      <c r="C132" s="318" t="e">
        <f ca="true">+VALUE('Data Summary'!C132)</f>
        <v>#VALUE!</v>
      </c>
      <c r="D132" s="85" t="e">
        <f ca="true">+IF(AND(ISNUMBER(OFFSET('Water Data'!$D$4,0,10*ROW('Water Data'!D126))),'Data Summary'!BS132="Yes"),100-OFFSET('Water Data'!$D$4,0,10*ROW('Water Data'!D126)),NA())</f>
        <v>#N/A</v>
      </c>
      <c r="E132" s="85" t="e">
        <f ca="true">+IF(AND(ISNUMBER(OFFSET('Water Data'!$D$6,0,10*ROW('Water Data'!D126))),'Data Summary'!BT132="Yes"),OFFSET('Water Data'!$D$6,0,10*ROW('Water Data'!D126)),NA())</f>
        <v>#N/A</v>
      </c>
      <c r="F132" s="85" t="e">
        <f ca="true">+IF(AND(ISNUMBER(OFFSET('Water Data'!$D$9,0,10*ROW('Water Data'!D126))),'Data Summary'!BU132="Yes"),OFFSET('Water Data'!$D$9,0,10*ROW('Water Data'!D126)),NA())</f>
        <v>#N/A</v>
      </c>
      <c r="G132" s="85" t="e">
        <f ca="true">+IF(AND(ISNUMBER(OFFSET('Water Data'!$E$4,0,10*ROW('Water Data'!E126))),'Data Summary'!BV132="Yes"),100-OFFSET('Water Data'!$E$4,0,10*ROW('Water Data'!E126)),NA())</f>
        <v>#N/A</v>
      </c>
      <c r="H132" s="85" t="e">
        <f ca="true">+IF(AND(ISNUMBER(OFFSET('Water Data'!$E$6,0,10*ROW('Water Data'!E126))),'Data Summary'!BW132="Yes"),OFFSET('Water Data'!$E$6,0,10*ROW('Water Data'!E126)),NA())</f>
        <v>#N/A</v>
      </c>
      <c r="I132" s="85" t="e">
        <f ca="true">+IF(AND(ISNUMBER(OFFSET('Water Data'!$E$9,0,10*ROW('Water Data'!E126))),'Data Summary'!BX132="Yes"),OFFSET('Water Data'!$E$9,0,10*ROW('Water Data'!E126)),NA())</f>
        <v>#N/A</v>
      </c>
      <c r="J132" s="85" t="e">
        <f ca="true">+IF(AND(ISNUMBER(OFFSET('Water Data'!$F$4,0,10*ROW('Water Data'!F126))),'Data Summary'!BY132="Yes"),100-OFFSET('Water Data'!$F$4,0,10*ROW('Water Data'!F126)),NA())</f>
        <v>#N/A</v>
      </c>
      <c r="K132" s="85" t="e">
        <f ca="true">+IF(AND(ISNUMBER(OFFSET('Water Data'!$F$6,0,10*ROW('Water Data'!F126))),'Data Summary'!BZ132="Yes"),OFFSET('Water Data'!$F$6,0,10*ROW('Water Data'!F126)),NA())</f>
        <v>#N/A</v>
      </c>
      <c r="L132" s="85" t="e">
        <f ca="true">+IF(AND(ISNUMBER(OFFSET('Water Data'!$F$9,0,10*ROW('Water Data'!F126))),'Data Summary'!CA132="Yes"),OFFSET('Water Data'!$F$9,0,10*ROW('Water Data'!F126)),NA())</f>
        <v>#N/A</v>
      </c>
      <c r="M132" s="85" t="e">
        <f ca="true">+IF(AND(ISNUMBER(OFFSET('Water Data'!$G$4,0,10*ROW('Water Data'!G126))),'Data Summary'!CB132="Yes"),100-OFFSET('Water Data'!$G$4,0,10*ROW('Water Data'!G126)),NA())</f>
        <v>#N/A</v>
      </c>
      <c r="N132" s="85" t="e">
        <f ca="true">+IF(AND(ISNUMBER(OFFSET('Water Data'!$G$6,0,10*ROW('Water Data'!G126))),'Data Summary'!CC132="Yes"),OFFSET('Water Data'!$G$6,0,10*ROW('Water Data'!G126)),NA())</f>
        <v>#N/A</v>
      </c>
      <c r="O132" s="85" t="e">
        <f ca="true">+IF(AND(ISNUMBER(OFFSET('Water Data'!$G$9,0,10*ROW('Water Data'!G126))),'Data Summary'!CD132="Yes"),OFFSET('Water Data'!$G$9,0,10*ROW('Water Data'!G126)),NA())</f>
        <v>#N/A</v>
      </c>
      <c r="P132" s="85" t="e">
        <f ca="true">+IF(AND(ISNUMBER(OFFSET('Water Data'!$H$4,0,10*ROW('Water Data'!H126))),'Data Summary'!CE132="Yes"),100-OFFSET('Water Data'!$H$4,0,10*ROW('Water Data'!H126)),NA())</f>
        <v>#N/A</v>
      </c>
      <c r="Q132" s="85" t="e">
        <f ca="true">+IF(AND(ISNUMBER(OFFSET('Water Data'!$H$6,0,10*ROW('Water Data'!H126))),'Data Summary'!CF132="Yes"),OFFSET('Water Data'!$H$6,0,10*ROW('Water Data'!H126)),NA())</f>
        <v>#N/A</v>
      </c>
      <c r="R132" s="85" t="e">
        <f ca="true">+IF(AND(ISNUMBER(OFFSET('Water Data'!$H$9,0,10*ROW('Water Data'!H126))),'Data Summary'!CG132="Yes"),OFFSET('Water Data'!$H$9,0,10*ROW('Water Data'!H126)),NA())</f>
        <v>#N/A</v>
      </c>
      <c r="S132" s="85" t="e">
        <f ca="true">+IF(AND(ISNUMBER(OFFSET('Water Data'!$I$4,0,10*ROW('Water Data'!I126))),'Data Summary'!CH132="Yes"),100-OFFSET('Water Data'!$I$4,0,10*ROW('Water Data'!I126)),NA())</f>
        <v>#N/A</v>
      </c>
      <c r="T132" s="85" t="e">
        <f ca="true">+IF(AND(ISNUMBER(OFFSET('Water Data'!$I$6,0,10*ROW('Water Data'!I126))),'Data Summary'!CI132="Yes"),OFFSET('Water Data'!$I$6,0,10*ROW('Water Data'!I126)),NA())</f>
        <v>#N/A</v>
      </c>
      <c r="U132" s="85" t="e">
        <f ca="true">+IF(AND(ISNUMBER(OFFSET('Water Data'!$I$9,0,10*ROW('Water Data'!I126))),'Data Summary'!CJ132="Yes"),OFFSET('Water Data'!$I$9,0,10*ROW('Water Data'!I126)),NA())</f>
        <v>#N/A</v>
      </c>
      <c r="V132" s="86" t="e">
        <f ca="true">+IF(AND(ISNUMBER(OFFSET('Sanitation Data'!$D$4,0,10*ROW('Sanitation Data'!D126))),'Data Summary'!CK132="Yes"),100-OFFSET('Sanitation Data'!$D$4,0,10*ROW('Sanitation Data'!D126)),NA())</f>
        <v>#N/A</v>
      </c>
      <c r="W132" s="86" t="e">
        <f ca="true">+IF(AND(ISNUMBER(OFFSET('Sanitation Data'!$D$6,0,10*ROW('Sanitation Data'!D126))),'Data Summary'!CL132="Yes"),OFFSET('Sanitation Data'!$D$6,0,10*ROW('Sanitation Data'!D126)),NA())</f>
        <v>#N/A</v>
      </c>
      <c r="X132" s="86" t="e">
        <f ca="true">+IF(AND(ISNUMBER(OFFSET('Sanitation Data'!$D$10,0,10*ROW('Sanitation Data'!D126))),'Data Summary'!CM132="Yes"),OFFSET('Sanitation Data'!$D$10,0,10*ROW('Sanitation Data'!D126)),NA())</f>
        <v>#N/A</v>
      </c>
      <c r="Y132" s="86" t="e">
        <f ca="true">+IF(AND(ISNUMBER(OFFSET('Sanitation Data'!$D$11,0,10*ROW('Sanitation Data'!D126))),'Data Summary'!CN132="Yes"),OFFSET('Sanitation Data'!$D$11,0,10*ROW('Sanitation Data'!D126)),NA())</f>
        <v>#N/A</v>
      </c>
      <c r="Z132" s="86" t="e">
        <f ca="true">+IF(AND(ISNUMBER(OFFSET('Sanitation Data'!$D$12,0,10*ROW('Sanitation Data'!D126))),'Data Summary'!CO132="Yes"),OFFSET('Sanitation Data'!$D$12,0,10*ROW('Sanitation Data'!D126)),NA())</f>
        <v>#N/A</v>
      </c>
      <c r="AA132" s="86" t="e">
        <f ca="true">+IF(AND(ISNUMBER(OFFSET('Sanitation Data'!$E$4,0,10*ROW('Sanitation Data'!E126))),'Data Summary'!CP132="Yes"),100-OFFSET('Sanitation Data'!$E$4,0,10*ROW('Sanitation Data'!E126)),NA())</f>
        <v>#N/A</v>
      </c>
      <c r="AB132" s="86" t="e">
        <f ca="true">+IF(AND(ISNUMBER(OFFSET('Sanitation Data'!$E$6,0,10*ROW('Sanitation Data'!E126))),'Data Summary'!CQ132="Yes"),OFFSET('Sanitation Data'!$E$6,0,10*ROW('Sanitation Data'!E126)),NA())</f>
        <v>#N/A</v>
      </c>
      <c r="AC132" s="86" t="e">
        <f ca="true">+IF(AND(ISNUMBER(OFFSET('Sanitation Data'!$E$10,0,10*ROW('Sanitation Data'!E126))),'Data Summary'!CR132="Yes"),OFFSET('Sanitation Data'!$E$10,0,10*ROW('Sanitation Data'!E126)),NA())</f>
        <v>#N/A</v>
      </c>
      <c r="AD132" s="86" t="e">
        <f ca="true">+IF(AND(ISNUMBER(OFFSET('Sanitation Data'!$E$11,0,10*ROW('Sanitation Data'!E126))),'Data Summary'!CS132="Yes"),OFFSET('Sanitation Data'!$E$11,0,10*ROW('Sanitation Data'!E126)),NA())</f>
        <v>#N/A</v>
      </c>
      <c r="AE132" s="86" t="e">
        <f ca="true">+IF(AND(ISNUMBER(OFFSET('Sanitation Data'!$E$12,0,10*ROW('Sanitation Data'!E126))),'Data Summary'!CT132="Yes"),OFFSET('Sanitation Data'!$E$12,0,10*ROW('Sanitation Data'!E126)),NA())</f>
        <v>#N/A</v>
      </c>
      <c r="AF132" s="86" t="e">
        <f ca="true">+IF(AND(ISNUMBER(OFFSET('Sanitation Data'!$F$4,0,10*ROW('Sanitation Data'!F126))),'Data Summary'!CU132="Yes"),100-OFFSET('Sanitation Data'!$F$4,0,10*ROW('Sanitation Data'!F126)),NA())</f>
        <v>#N/A</v>
      </c>
      <c r="AG132" s="86" t="e">
        <f ca="true">+IF(AND(ISNUMBER(OFFSET('Sanitation Data'!$F$6,0,10*ROW('Sanitation Data'!F126))),'Data Summary'!CV132="Yes"),OFFSET('Sanitation Data'!$F$6,0,10*ROW('Sanitation Data'!F126)),NA())</f>
        <v>#N/A</v>
      </c>
      <c r="AH132" s="86" t="e">
        <f ca="true">+IF(AND(ISNUMBER(OFFSET('Sanitation Data'!$F$10,0,10*ROW('Sanitation Data'!F126))),'Data Summary'!CW132="Yes"),OFFSET('Sanitation Data'!$F$10,0,10*ROW('Sanitation Data'!F126)),NA())</f>
        <v>#N/A</v>
      </c>
      <c r="AI132" s="86" t="e">
        <f ca="true">+IF(AND(ISNUMBER(OFFSET('Sanitation Data'!$F$11,0,10*ROW('Sanitation Data'!F126))),'Data Summary'!CX132="Yes"),OFFSET('Sanitation Data'!$F$11,0,10*ROW('Sanitation Data'!F126)),NA())</f>
        <v>#N/A</v>
      </c>
      <c r="AJ132" s="86" t="e">
        <f ca="true">+IF(AND(ISNUMBER(OFFSET('Sanitation Data'!$F$12,0,10*ROW('Sanitation Data'!F126))),'Data Summary'!CY132="Yes"),OFFSET('Sanitation Data'!$F$12,0,10*ROW('Sanitation Data'!F126)),NA())</f>
        <v>#N/A</v>
      </c>
      <c r="AK132" s="86" t="e">
        <f ca="true">+IF(AND(ISNUMBER(OFFSET('Sanitation Data'!$G$4,0,10*ROW('Sanitation Data'!G126))),'Data Summary'!CZ132="Yes"),100-OFFSET('Sanitation Data'!$G$4,0,10*ROW('Sanitation Data'!G126)),NA())</f>
        <v>#N/A</v>
      </c>
      <c r="AL132" s="86" t="e">
        <f ca="true">+IF(AND(ISNUMBER(OFFSET('Sanitation Data'!$G$6,0,10*ROW('Sanitation Data'!G126))),'Data Summary'!DA132="Yes"),OFFSET('Sanitation Data'!$G$6,0,10*ROW('Sanitation Data'!G126)),NA())</f>
        <v>#N/A</v>
      </c>
      <c r="AM132" s="86" t="e">
        <f ca="true">+IF(AND(ISNUMBER(OFFSET('Sanitation Data'!$G$10,0,10*ROW('Sanitation Data'!G126))),'Data Summary'!DB132="Yes"),OFFSET('Sanitation Data'!$G$10,0,10*ROW('Sanitation Data'!G126)),NA())</f>
        <v>#N/A</v>
      </c>
      <c r="AN132" s="86" t="e">
        <f ca="true">+IF(AND(ISNUMBER(OFFSET('Sanitation Data'!$G$11,0,10*ROW('Sanitation Data'!G126))),'Data Summary'!DC132="Yes"),OFFSET('Sanitation Data'!$G$11,0,10*ROW('Sanitation Data'!G126)),NA())</f>
        <v>#N/A</v>
      </c>
      <c r="AO132" s="86" t="e">
        <f ca="true">+IF(AND(ISNUMBER(OFFSET('Sanitation Data'!$G$12,0,10*ROW('Sanitation Data'!G126))),'Data Summary'!DD132="Yes"),OFFSET('Sanitation Data'!$G$12,0,10*ROW('Sanitation Data'!G126)),NA())</f>
        <v>#N/A</v>
      </c>
      <c r="AP132" s="86" t="e">
        <f ca="true">+IF(AND(ISNUMBER(OFFSET('Sanitation Data'!$H$4,0,10*ROW('Sanitation Data'!H126))),'Data Summary'!DE132="Yes"),100-OFFSET('Sanitation Data'!$H$4,0,10*ROW('Sanitation Data'!H126)),NA())</f>
        <v>#N/A</v>
      </c>
      <c r="AQ132" s="86" t="e">
        <f ca="true">+IF(AND(ISNUMBER(OFFSET('Sanitation Data'!$H$6,0,10*ROW('Sanitation Data'!H126))),'Data Summary'!DF132="Yes"),OFFSET('Sanitation Data'!$H$6,0,10*ROW('Sanitation Data'!H126)),NA())</f>
        <v>#N/A</v>
      </c>
      <c r="AR132" s="86" t="e">
        <f ca="true">+IF(AND(ISNUMBER(OFFSET('Sanitation Data'!$H$10,0,10*ROW('Sanitation Data'!H126))),'Data Summary'!DG132="Yes"),OFFSET('Sanitation Data'!$H$10,0,10*ROW('Sanitation Data'!H126)),NA())</f>
        <v>#N/A</v>
      </c>
      <c r="AS132" s="86" t="e">
        <f ca="true">+IF(AND(ISNUMBER(OFFSET('Sanitation Data'!$H$11,0,10*ROW('Sanitation Data'!H126))),'Data Summary'!DH132="Yes"),OFFSET('Sanitation Data'!$H$11,0,10*ROW('Sanitation Data'!H126)),NA())</f>
        <v>#N/A</v>
      </c>
      <c r="AT132" s="86" t="e">
        <f ca="true">+IF(AND(ISNUMBER(OFFSET('Sanitation Data'!$H$12,0,10*ROW('Sanitation Data'!H126))),'Data Summary'!DI132="Yes"),OFFSET('Sanitation Data'!$H$12,0,10*ROW('Sanitation Data'!H126)),NA())</f>
        <v>#N/A</v>
      </c>
      <c r="AU132" s="86" t="e">
        <f ca="true">+IF(AND(ISNUMBER(OFFSET('Sanitation Data'!$I$4,0,10*ROW('Sanitation Data'!I126))),'Data Summary'!DJ132="Yes"),100-OFFSET('Sanitation Data'!$I$4,0,10*ROW('Sanitation Data'!I126)),NA())</f>
        <v>#N/A</v>
      </c>
      <c r="AV132" s="86" t="e">
        <f ca="true">+IF(AND(ISNUMBER(OFFSET('Sanitation Data'!$I$6,0,10*ROW('Sanitation Data'!I126))),'Data Summary'!DK132="Yes"),OFFSET('Sanitation Data'!$I$6,0,10*ROW('Sanitation Data'!I126)),NA())</f>
        <v>#N/A</v>
      </c>
      <c r="AW132" s="86" t="e">
        <f ca="true">+IF(AND(ISNUMBER(OFFSET('Sanitation Data'!$I$10,0,10*ROW('Sanitation Data'!I126))),'Data Summary'!DL132="Yes"),OFFSET('Sanitation Data'!$I$10,0,10*ROW('Sanitation Data'!I126)),NA())</f>
        <v>#N/A</v>
      </c>
      <c r="AX132" s="86" t="e">
        <f ca="true">+IF(AND(ISNUMBER(OFFSET('Sanitation Data'!$I$11,0,10*ROW('Sanitation Data'!I126))),'Data Summary'!DM132="Yes"),OFFSET('Sanitation Data'!$I$11,0,10*ROW('Sanitation Data'!I126)),NA())</f>
        <v>#N/A</v>
      </c>
      <c r="AY132" s="86" t="e">
        <f ca="true">+IF(AND(ISNUMBER(OFFSET('Sanitation Data'!$I$12,0,10*ROW('Sanitation Data'!I126))),'Data Summary'!DN132="Yes"),OFFSET('Sanitation Data'!$I$12,0,10*ROW('Sanitation Data'!I126)),NA())</f>
        <v>#N/A</v>
      </c>
      <c r="AZ132" s="87" t="e">
        <f ca="true">+IF(AND(ISNUMBER(OFFSET('Hygiene Data'!$D$5,0,10*ROW('Hygiene Data'!D126))),'Data Summary'!DO132="Yes"),OFFSET('Hygiene Data'!$D$5,0,10*ROW('Hygiene Data'!D126)),NA())</f>
        <v>#N/A</v>
      </c>
      <c r="BA132" s="87" t="e">
        <f ca="true">+IF(AND(ISNUMBER(OFFSET('Hygiene Data'!$D$7,0,10*ROW('Hygiene Data'!D126))),'Data Summary'!DP132="Yes"),OFFSET('Hygiene Data'!$D$7,0,10*ROW('Hygiene Data'!D126)),NA())</f>
        <v>#N/A</v>
      </c>
      <c r="BB132" s="87" t="e">
        <f ca="true">+IF(AND(ISNUMBER(OFFSET('Hygiene Data'!$D$9,0,10*ROW('Hygiene Data'!D126))),'Data Summary'!DQ132="Yes"),OFFSET('Hygiene Data'!$D$9,0,10*ROW('Hygiene Data'!D126)),NA())</f>
        <v>#N/A</v>
      </c>
      <c r="BC132" s="87" t="e">
        <f ca="true">+IF(AND(ISNUMBER(OFFSET('Hygiene Data'!$E$5,0,10*ROW('Hygiene Data'!E126))),'Data Summary'!DR132="Yes"),OFFSET('Hygiene Data'!$E$5,0,10*ROW('Hygiene Data'!E126)),NA())</f>
        <v>#N/A</v>
      </c>
      <c r="BD132" s="87" t="e">
        <f ca="true">+IF(AND(ISNUMBER(OFFSET('Hygiene Data'!$E$7,0,10*ROW('Hygiene Data'!E126))),'Data Summary'!DS132="Yes"),OFFSET('Hygiene Data'!$E$7,0,10*ROW('Hygiene Data'!E126)),NA())</f>
        <v>#N/A</v>
      </c>
      <c r="BE132" s="87" t="e">
        <f ca="true">+IF(AND(ISNUMBER(OFFSET('Hygiene Data'!$E$9,0,10*ROW('Hygiene Data'!E126))),'Data Summary'!DT132="Yes"),OFFSET('Hygiene Data'!$E$9,0,10*ROW('Hygiene Data'!E126)),NA())</f>
        <v>#N/A</v>
      </c>
      <c r="BF132" s="87" t="e">
        <f ca="true">+IF(AND(ISNUMBER(OFFSET('Hygiene Data'!$F$5,0,10*ROW('Hygiene Data'!F126))),'Data Summary'!DU132="Yes"),OFFSET('Hygiene Data'!$F$5,0,10*ROW('Hygiene Data'!F126)),NA())</f>
        <v>#N/A</v>
      </c>
      <c r="BG132" s="87" t="e">
        <f ca="true">+IF(AND(ISNUMBER(OFFSET('Hygiene Data'!$F$7,0,10*ROW('Hygiene Data'!F126))),'Data Summary'!DV132="Yes"),OFFSET('Hygiene Data'!$F$7,0,10*ROW('Hygiene Data'!F126)),NA())</f>
        <v>#N/A</v>
      </c>
      <c r="BH132" s="87" t="e">
        <f ca="true">+IF(AND(ISNUMBER(OFFSET('Hygiene Data'!$F$9,0,10*ROW('Hygiene Data'!F126))),'Data Summary'!DW132="Yes"),OFFSET('Hygiene Data'!$F$9,0,10*ROW('Hygiene Data'!F126)),NA())</f>
        <v>#N/A</v>
      </c>
      <c r="BI132" s="87" t="e">
        <f ca="true">+IF(AND(ISNUMBER(OFFSET('Hygiene Data'!$G$5,0,10*ROW('Hygiene Data'!G126))),'Data Summary'!DX132="Yes"),OFFSET('Hygiene Data'!$G$5,0,10*ROW('Hygiene Data'!G126)),NA())</f>
        <v>#N/A</v>
      </c>
      <c r="BJ132" s="87" t="e">
        <f ca="true">+IF(AND(ISNUMBER(OFFSET('Hygiene Data'!$G$7,0,10*ROW('Hygiene Data'!G126))),'Data Summary'!DY132="Yes"),OFFSET('Hygiene Data'!$G$7,0,10*ROW('Hygiene Data'!G126)),NA())</f>
        <v>#N/A</v>
      </c>
      <c r="BK132" s="87" t="e">
        <f ca="true">+IF(AND(ISNUMBER(OFFSET('Hygiene Data'!$G$9,0,10*ROW('Hygiene Data'!G126))),'Data Summary'!DZ132="Yes"),OFFSET('Hygiene Data'!$G$9,0,10*ROW('Hygiene Data'!G126)),NA())</f>
        <v>#N/A</v>
      </c>
      <c r="BL132" s="87" t="e">
        <f ca="true">+IF(AND(ISNUMBER(OFFSET('Hygiene Data'!$H$5,0,10*ROW('Hygiene Data'!H126))),'Data Summary'!EA132="Yes"),OFFSET('Hygiene Data'!$H$5,0,10*ROW('Hygiene Data'!H126)),NA())</f>
        <v>#N/A</v>
      </c>
      <c r="BM132" s="87" t="e">
        <f ca="true">+IF(AND(ISNUMBER(OFFSET('Hygiene Data'!$H$7,0,10*ROW('Hygiene Data'!H126))),'Data Summary'!EB132="Yes"),OFFSET('Hygiene Data'!$H$7,0,10*ROW('Hygiene Data'!H126)),NA())</f>
        <v>#N/A</v>
      </c>
      <c r="BN132" s="87" t="e">
        <f ca="true">+IF(AND(ISNUMBER(OFFSET('Hygiene Data'!$H$9,0,10*ROW('Hygiene Data'!H126))),'Data Summary'!EC132="Yes"),OFFSET('Hygiene Data'!$H$9,0,10*ROW('Hygiene Data'!H126)),NA())</f>
        <v>#N/A</v>
      </c>
      <c r="BO132" s="87" t="e">
        <f ca="true">+IF(AND(ISNUMBER(OFFSET('Hygiene Data'!$I$5,0,10*ROW('Hygiene Data'!I126))),'Data Summary'!ED132="Yes"),OFFSET('Hygiene Data'!$I$5,0,10*ROW('Hygiene Data'!I126)),NA())</f>
        <v>#N/A</v>
      </c>
      <c r="BP132" s="87" t="e">
        <f ca="true">+IF(AND(ISNUMBER(OFFSET('Hygiene Data'!$I$7,0,10*ROW('Hygiene Data'!I126))),'Data Summary'!EE132="Yes"),OFFSET('Hygiene Data'!$I$7,0,10*ROW('Hygiene Data'!I126)),NA())</f>
        <v>#N/A</v>
      </c>
      <c r="BQ132" s="87" t="e">
        <f ca="true">+IF(AND(ISNUMBER(OFFSET('Hygiene Data'!$I$9,0,10*ROW('Hygiene Data'!I126))),'Data Summary'!EF132="Yes"),OFFSET('Hygiene Data'!$I$9,0,10*ROW('Hygiene Data'!I126)),NA())</f>
        <v>#N/A</v>
      </c>
    </row>
    <row xmlns:x14ac="http://schemas.microsoft.com/office/spreadsheetml/2009/9/ac" r="133" x14ac:dyDescent="0.2">
      <c r="A133" s="319" t="e">
        <f ca="true">+RIGHT('Data Summary'!A133,LEN('Data Summary'!A133)-9)</f>
        <v>#VALUE!</v>
      </c>
      <c r="B133" s="32" t="str">
        <f ca="true">+IF(ISTEXT('Data Summary'!B133),'Data Summary'!B133,"")</f>
        <v/>
      </c>
      <c r="C133" s="318" t="e">
        <f ca="true">+VALUE('Data Summary'!C133)</f>
        <v>#VALUE!</v>
      </c>
      <c r="D133" s="85" t="e">
        <f ca="true">+IF(AND(ISNUMBER(OFFSET('Water Data'!$D$4,0,10*ROW('Water Data'!D127))),'Data Summary'!BS133="Yes"),100-OFFSET('Water Data'!$D$4,0,10*ROW('Water Data'!D127)),NA())</f>
        <v>#N/A</v>
      </c>
      <c r="E133" s="85" t="e">
        <f ca="true">+IF(AND(ISNUMBER(OFFSET('Water Data'!$D$6,0,10*ROW('Water Data'!D127))),'Data Summary'!BT133="Yes"),OFFSET('Water Data'!$D$6,0,10*ROW('Water Data'!D127)),NA())</f>
        <v>#N/A</v>
      </c>
      <c r="F133" s="85" t="e">
        <f ca="true">+IF(AND(ISNUMBER(OFFSET('Water Data'!$D$9,0,10*ROW('Water Data'!D127))),'Data Summary'!BU133="Yes"),OFFSET('Water Data'!$D$9,0,10*ROW('Water Data'!D127)),NA())</f>
        <v>#N/A</v>
      </c>
      <c r="G133" s="85" t="e">
        <f ca="true">+IF(AND(ISNUMBER(OFFSET('Water Data'!$E$4,0,10*ROW('Water Data'!E127))),'Data Summary'!BV133="Yes"),100-OFFSET('Water Data'!$E$4,0,10*ROW('Water Data'!E127)),NA())</f>
        <v>#N/A</v>
      </c>
      <c r="H133" s="85" t="e">
        <f ca="true">+IF(AND(ISNUMBER(OFFSET('Water Data'!$E$6,0,10*ROW('Water Data'!E127))),'Data Summary'!BW133="Yes"),OFFSET('Water Data'!$E$6,0,10*ROW('Water Data'!E127)),NA())</f>
        <v>#N/A</v>
      </c>
      <c r="I133" s="85" t="e">
        <f ca="true">+IF(AND(ISNUMBER(OFFSET('Water Data'!$E$9,0,10*ROW('Water Data'!E127))),'Data Summary'!BX133="Yes"),OFFSET('Water Data'!$E$9,0,10*ROW('Water Data'!E127)),NA())</f>
        <v>#N/A</v>
      </c>
      <c r="J133" s="85" t="e">
        <f ca="true">+IF(AND(ISNUMBER(OFFSET('Water Data'!$F$4,0,10*ROW('Water Data'!F127))),'Data Summary'!BY133="Yes"),100-OFFSET('Water Data'!$F$4,0,10*ROW('Water Data'!F127)),NA())</f>
        <v>#N/A</v>
      </c>
      <c r="K133" s="85" t="e">
        <f ca="true">+IF(AND(ISNUMBER(OFFSET('Water Data'!$F$6,0,10*ROW('Water Data'!F127))),'Data Summary'!BZ133="Yes"),OFFSET('Water Data'!$F$6,0,10*ROW('Water Data'!F127)),NA())</f>
        <v>#N/A</v>
      </c>
      <c r="L133" s="85" t="e">
        <f ca="true">+IF(AND(ISNUMBER(OFFSET('Water Data'!$F$9,0,10*ROW('Water Data'!F127))),'Data Summary'!CA133="Yes"),OFFSET('Water Data'!$F$9,0,10*ROW('Water Data'!F127)),NA())</f>
        <v>#N/A</v>
      </c>
      <c r="M133" s="85" t="e">
        <f ca="true">+IF(AND(ISNUMBER(OFFSET('Water Data'!$G$4,0,10*ROW('Water Data'!G127))),'Data Summary'!CB133="Yes"),100-OFFSET('Water Data'!$G$4,0,10*ROW('Water Data'!G127)),NA())</f>
        <v>#N/A</v>
      </c>
      <c r="N133" s="85" t="e">
        <f ca="true">+IF(AND(ISNUMBER(OFFSET('Water Data'!$G$6,0,10*ROW('Water Data'!G127))),'Data Summary'!CC133="Yes"),OFFSET('Water Data'!$G$6,0,10*ROW('Water Data'!G127)),NA())</f>
        <v>#N/A</v>
      </c>
      <c r="O133" s="85" t="e">
        <f ca="true">+IF(AND(ISNUMBER(OFFSET('Water Data'!$G$9,0,10*ROW('Water Data'!G127))),'Data Summary'!CD133="Yes"),OFFSET('Water Data'!$G$9,0,10*ROW('Water Data'!G127)),NA())</f>
        <v>#N/A</v>
      </c>
      <c r="P133" s="85" t="e">
        <f ca="true">+IF(AND(ISNUMBER(OFFSET('Water Data'!$H$4,0,10*ROW('Water Data'!H127))),'Data Summary'!CE133="Yes"),100-OFFSET('Water Data'!$H$4,0,10*ROW('Water Data'!H127)),NA())</f>
        <v>#N/A</v>
      </c>
      <c r="Q133" s="85" t="e">
        <f ca="true">+IF(AND(ISNUMBER(OFFSET('Water Data'!$H$6,0,10*ROW('Water Data'!H127))),'Data Summary'!CF133="Yes"),OFFSET('Water Data'!$H$6,0,10*ROW('Water Data'!H127)),NA())</f>
        <v>#N/A</v>
      </c>
      <c r="R133" s="85" t="e">
        <f ca="true">+IF(AND(ISNUMBER(OFFSET('Water Data'!$H$9,0,10*ROW('Water Data'!H127))),'Data Summary'!CG133="Yes"),OFFSET('Water Data'!$H$9,0,10*ROW('Water Data'!H127)),NA())</f>
        <v>#N/A</v>
      </c>
      <c r="S133" s="85" t="e">
        <f ca="true">+IF(AND(ISNUMBER(OFFSET('Water Data'!$I$4,0,10*ROW('Water Data'!I127))),'Data Summary'!CH133="Yes"),100-OFFSET('Water Data'!$I$4,0,10*ROW('Water Data'!I127)),NA())</f>
        <v>#N/A</v>
      </c>
      <c r="T133" s="85" t="e">
        <f ca="true">+IF(AND(ISNUMBER(OFFSET('Water Data'!$I$6,0,10*ROW('Water Data'!I127))),'Data Summary'!CI133="Yes"),OFFSET('Water Data'!$I$6,0,10*ROW('Water Data'!I127)),NA())</f>
        <v>#N/A</v>
      </c>
      <c r="U133" s="85" t="e">
        <f ca="true">+IF(AND(ISNUMBER(OFFSET('Water Data'!$I$9,0,10*ROW('Water Data'!I127))),'Data Summary'!CJ133="Yes"),OFFSET('Water Data'!$I$9,0,10*ROW('Water Data'!I127)),NA())</f>
        <v>#N/A</v>
      </c>
      <c r="V133" s="86" t="e">
        <f ca="true">+IF(AND(ISNUMBER(OFFSET('Sanitation Data'!$D$4,0,10*ROW('Sanitation Data'!D127))),'Data Summary'!CK133="Yes"),100-OFFSET('Sanitation Data'!$D$4,0,10*ROW('Sanitation Data'!D127)),NA())</f>
        <v>#N/A</v>
      </c>
      <c r="W133" s="86" t="e">
        <f ca="true">+IF(AND(ISNUMBER(OFFSET('Sanitation Data'!$D$6,0,10*ROW('Sanitation Data'!D127))),'Data Summary'!CL133="Yes"),OFFSET('Sanitation Data'!$D$6,0,10*ROW('Sanitation Data'!D127)),NA())</f>
        <v>#N/A</v>
      </c>
      <c r="X133" s="86" t="e">
        <f ca="true">+IF(AND(ISNUMBER(OFFSET('Sanitation Data'!$D$10,0,10*ROW('Sanitation Data'!D127))),'Data Summary'!CM133="Yes"),OFFSET('Sanitation Data'!$D$10,0,10*ROW('Sanitation Data'!D127)),NA())</f>
        <v>#N/A</v>
      </c>
      <c r="Y133" s="86" t="e">
        <f ca="true">+IF(AND(ISNUMBER(OFFSET('Sanitation Data'!$D$11,0,10*ROW('Sanitation Data'!D127))),'Data Summary'!CN133="Yes"),OFFSET('Sanitation Data'!$D$11,0,10*ROW('Sanitation Data'!D127)),NA())</f>
        <v>#N/A</v>
      </c>
      <c r="Z133" s="86" t="e">
        <f ca="true">+IF(AND(ISNUMBER(OFFSET('Sanitation Data'!$D$12,0,10*ROW('Sanitation Data'!D127))),'Data Summary'!CO133="Yes"),OFFSET('Sanitation Data'!$D$12,0,10*ROW('Sanitation Data'!D127)),NA())</f>
        <v>#N/A</v>
      </c>
      <c r="AA133" s="86" t="e">
        <f ca="true">+IF(AND(ISNUMBER(OFFSET('Sanitation Data'!$E$4,0,10*ROW('Sanitation Data'!E127))),'Data Summary'!CP133="Yes"),100-OFFSET('Sanitation Data'!$E$4,0,10*ROW('Sanitation Data'!E127)),NA())</f>
        <v>#N/A</v>
      </c>
      <c r="AB133" s="86" t="e">
        <f ca="true">+IF(AND(ISNUMBER(OFFSET('Sanitation Data'!$E$6,0,10*ROW('Sanitation Data'!E127))),'Data Summary'!CQ133="Yes"),OFFSET('Sanitation Data'!$E$6,0,10*ROW('Sanitation Data'!E127)),NA())</f>
        <v>#N/A</v>
      </c>
      <c r="AC133" s="86" t="e">
        <f ca="true">+IF(AND(ISNUMBER(OFFSET('Sanitation Data'!$E$10,0,10*ROW('Sanitation Data'!E127))),'Data Summary'!CR133="Yes"),OFFSET('Sanitation Data'!$E$10,0,10*ROW('Sanitation Data'!E127)),NA())</f>
        <v>#N/A</v>
      </c>
      <c r="AD133" s="86" t="e">
        <f ca="true">+IF(AND(ISNUMBER(OFFSET('Sanitation Data'!$E$11,0,10*ROW('Sanitation Data'!E127))),'Data Summary'!CS133="Yes"),OFFSET('Sanitation Data'!$E$11,0,10*ROW('Sanitation Data'!E127)),NA())</f>
        <v>#N/A</v>
      </c>
      <c r="AE133" s="86" t="e">
        <f ca="true">+IF(AND(ISNUMBER(OFFSET('Sanitation Data'!$E$12,0,10*ROW('Sanitation Data'!E127))),'Data Summary'!CT133="Yes"),OFFSET('Sanitation Data'!$E$12,0,10*ROW('Sanitation Data'!E127)),NA())</f>
        <v>#N/A</v>
      </c>
      <c r="AF133" s="86" t="e">
        <f ca="true">+IF(AND(ISNUMBER(OFFSET('Sanitation Data'!$F$4,0,10*ROW('Sanitation Data'!F127))),'Data Summary'!CU133="Yes"),100-OFFSET('Sanitation Data'!$F$4,0,10*ROW('Sanitation Data'!F127)),NA())</f>
        <v>#N/A</v>
      </c>
      <c r="AG133" s="86" t="e">
        <f ca="true">+IF(AND(ISNUMBER(OFFSET('Sanitation Data'!$F$6,0,10*ROW('Sanitation Data'!F127))),'Data Summary'!CV133="Yes"),OFFSET('Sanitation Data'!$F$6,0,10*ROW('Sanitation Data'!F127)),NA())</f>
        <v>#N/A</v>
      </c>
      <c r="AH133" s="86" t="e">
        <f ca="true">+IF(AND(ISNUMBER(OFFSET('Sanitation Data'!$F$10,0,10*ROW('Sanitation Data'!F127))),'Data Summary'!CW133="Yes"),OFFSET('Sanitation Data'!$F$10,0,10*ROW('Sanitation Data'!F127)),NA())</f>
        <v>#N/A</v>
      </c>
      <c r="AI133" s="86" t="e">
        <f ca="true">+IF(AND(ISNUMBER(OFFSET('Sanitation Data'!$F$11,0,10*ROW('Sanitation Data'!F127))),'Data Summary'!CX133="Yes"),OFFSET('Sanitation Data'!$F$11,0,10*ROW('Sanitation Data'!F127)),NA())</f>
        <v>#N/A</v>
      </c>
      <c r="AJ133" s="86" t="e">
        <f ca="true">+IF(AND(ISNUMBER(OFFSET('Sanitation Data'!$F$12,0,10*ROW('Sanitation Data'!F127))),'Data Summary'!CY133="Yes"),OFFSET('Sanitation Data'!$F$12,0,10*ROW('Sanitation Data'!F127)),NA())</f>
        <v>#N/A</v>
      </c>
      <c r="AK133" s="86" t="e">
        <f ca="true">+IF(AND(ISNUMBER(OFFSET('Sanitation Data'!$G$4,0,10*ROW('Sanitation Data'!G127))),'Data Summary'!CZ133="Yes"),100-OFFSET('Sanitation Data'!$G$4,0,10*ROW('Sanitation Data'!G127)),NA())</f>
        <v>#N/A</v>
      </c>
      <c r="AL133" s="86" t="e">
        <f ca="true">+IF(AND(ISNUMBER(OFFSET('Sanitation Data'!$G$6,0,10*ROW('Sanitation Data'!G127))),'Data Summary'!DA133="Yes"),OFFSET('Sanitation Data'!$G$6,0,10*ROW('Sanitation Data'!G127)),NA())</f>
        <v>#N/A</v>
      </c>
      <c r="AM133" s="86" t="e">
        <f ca="true">+IF(AND(ISNUMBER(OFFSET('Sanitation Data'!$G$10,0,10*ROW('Sanitation Data'!G127))),'Data Summary'!DB133="Yes"),OFFSET('Sanitation Data'!$G$10,0,10*ROW('Sanitation Data'!G127)),NA())</f>
        <v>#N/A</v>
      </c>
      <c r="AN133" s="86" t="e">
        <f ca="true">+IF(AND(ISNUMBER(OFFSET('Sanitation Data'!$G$11,0,10*ROW('Sanitation Data'!G127))),'Data Summary'!DC133="Yes"),OFFSET('Sanitation Data'!$G$11,0,10*ROW('Sanitation Data'!G127)),NA())</f>
        <v>#N/A</v>
      </c>
      <c r="AO133" s="86" t="e">
        <f ca="true">+IF(AND(ISNUMBER(OFFSET('Sanitation Data'!$G$12,0,10*ROW('Sanitation Data'!G127))),'Data Summary'!DD133="Yes"),OFFSET('Sanitation Data'!$G$12,0,10*ROW('Sanitation Data'!G127)),NA())</f>
        <v>#N/A</v>
      </c>
      <c r="AP133" s="86" t="e">
        <f ca="true">+IF(AND(ISNUMBER(OFFSET('Sanitation Data'!$H$4,0,10*ROW('Sanitation Data'!H127))),'Data Summary'!DE133="Yes"),100-OFFSET('Sanitation Data'!$H$4,0,10*ROW('Sanitation Data'!H127)),NA())</f>
        <v>#N/A</v>
      </c>
      <c r="AQ133" s="86" t="e">
        <f ca="true">+IF(AND(ISNUMBER(OFFSET('Sanitation Data'!$H$6,0,10*ROW('Sanitation Data'!H127))),'Data Summary'!DF133="Yes"),OFFSET('Sanitation Data'!$H$6,0,10*ROW('Sanitation Data'!H127)),NA())</f>
        <v>#N/A</v>
      </c>
      <c r="AR133" s="86" t="e">
        <f ca="true">+IF(AND(ISNUMBER(OFFSET('Sanitation Data'!$H$10,0,10*ROW('Sanitation Data'!H127))),'Data Summary'!DG133="Yes"),OFFSET('Sanitation Data'!$H$10,0,10*ROW('Sanitation Data'!H127)),NA())</f>
        <v>#N/A</v>
      </c>
      <c r="AS133" s="86" t="e">
        <f ca="true">+IF(AND(ISNUMBER(OFFSET('Sanitation Data'!$H$11,0,10*ROW('Sanitation Data'!H127))),'Data Summary'!DH133="Yes"),OFFSET('Sanitation Data'!$H$11,0,10*ROW('Sanitation Data'!H127)),NA())</f>
        <v>#N/A</v>
      </c>
      <c r="AT133" s="86" t="e">
        <f ca="true">+IF(AND(ISNUMBER(OFFSET('Sanitation Data'!$H$12,0,10*ROW('Sanitation Data'!H127))),'Data Summary'!DI133="Yes"),OFFSET('Sanitation Data'!$H$12,0,10*ROW('Sanitation Data'!H127)),NA())</f>
        <v>#N/A</v>
      </c>
      <c r="AU133" s="86" t="e">
        <f ca="true">+IF(AND(ISNUMBER(OFFSET('Sanitation Data'!$I$4,0,10*ROW('Sanitation Data'!I127))),'Data Summary'!DJ133="Yes"),100-OFFSET('Sanitation Data'!$I$4,0,10*ROW('Sanitation Data'!I127)),NA())</f>
        <v>#N/A</v>
      </c>
      <c r="AV133" s="86" t="e">
        <f ca="true">+IF(AND(ISNUMBER(OFFSET('Sanitation Data'!$I$6,0,10*ROW('Sanitation Data'!I127))),'Data Summary'!DK133="Yes"),OFFSET('Sanitation Data'!$I$6,0,10*ROW('Sanitation Data'!I127)),NA())</f>
        <v>#N/A</v>
      </c>
      <c r="AW133" s="86" t="e">
        <f ca="true">+IF(AND(ISNUMBER(OFFSET('Sanitation Data'!$I$10,0,10*ROW('Sanitation Data'!I127))),'Data Summary'!DL133="Yes"),OFFSET('Sanitation Data'!$I$10,0,10*ROW('Sanitation Data'!I127)),NA())</f>
        <v>#N/A</v>
      </c>
      <c r="AX133" s="86" t="e">
        <f ca="true">+IF(AND(ISNUMBER(OFFSET('Sanitation Data'!$I$11,0,10*ROW('Sanitation Data'!I127))),'Data Summary'!DM133="Yes"),OFFSET('Sanitation Data'!$I$11,0,10*ROW('Sanitation Data'!I127)),NA())</f>
        <v>#N/A</v>
      </c>
      <c r="AY133" s="86" t="e">
        <f ca="true">+IF(AND(ISNUMBER(OFFSET('Sanitation Data'!$I$12,0,10*ROW('Sanitation Data'!I127))),'Data Summary'!DN133="Yes"),OFFSET('Sanitation Data'!$I$12,0,10*ROW('Sanitation Data'!I127)),NA())</f>
        <v>#N/A</v>
      </c>
      <c r="AZ133" s="87" t="e">
        <f ca="true">+IF(AND(ISNUMBER(OFFSET('Hygiene Data'!$D$5,0,10*ROW('Hygiene Data'!D127))),'Data Summary'!DO133="Yes"),OFFSET('Hygiene Data'!$D$5,0,10*ROW('Hygiene Data'!D127)),NA())</f>
        <v>#N/A</v>
      </c>
      <c r="BA133" s="87" t="e">
        <f ca="true">+IF(AND(ISNUMBER(OFFSET('Hygiene Data'!$D$7,0,10*ROW('Hygiene Data'!D127))),'Data Summary'!DP133="Yes"),OFFSET('Hygiene Data'!$D$7,0,10*ROW('Hygiene Data'!D127)),NA())</f>
        <v>#N/A</v>
      </c>
      <c r="BB133" s="87" t="e">
        <f ca="true">+IF(AND(ISNUMBER(OFFSET('Hygiene Data'!$D$9,0,10*ROW('Hygiene Data'!D127))),'Data Summary'!DQ133="Yes"),OFFSET('Hygiene Data'!$D$9,0,10*ROW('Hygiene Data'!D127)),NA())</f>
        <v>#N/A</v>
      </c>
      <c r="BC133" s="87" t="e">
        <f ca="true">+IF(AND(ISNUMBER(OFFSET('Hygiene Data'!$E$5,0,10*ROW('Hygiene Data'!E127))),'Data Summary'!DR133="Yes"),OFFSET('Hygiene Data'!$E$5,0,10*ROW('Hygiene Data'!E127)),NA())</f>
        <v>#N/A</v>
      </c>
      <c r="BD133" s="87" t="e">
        <f ca="true">+IF(AND(ISNUMBER(OFFSET('Hygiene Data'!$E$7,0,10*ROW('Hygiene Data'!E127))),'Data Summary'!DS133="Yes"),OFFSET('Hygiene Data'!$E$7,0,10*ROW('Hygiene Data'!E127)),NA())</f>
        <v>#N/A</v>
      </c>
      <c r="BE133" s="87" t="e">
        <f ca="true">+IF(AND(ISNUMBER(OFFSET('Hygiene Data'!$E$9,0,10*ROW('Hygiene Data'!E127))),'Data Summary'!DT133="Yes"),OFFSET('Hygiene Data'!$E$9,0,10*ROW('Hygiene Data'!E127)),NA())</f>
        <v>#N/A</v>
      </c>
      <c r="BF133" s="87" t="e">
        <f ca="true">+IF(AND(ISNUMBER(OFFSET('Hygiene Data'!$F$5,0,10*ROW('Hygiene Data'!F127))),'Data Summary'!DU133="Yes"),OFFSET('Hygiene Data'!$F$5,0,10*ROW('Hygiene Data'!F127)),NA())</f>
        <v>#N/A</v>
      </c>
      <c r="BG133" s="87" t="e">
        <f ca="true">+IF(AND(ISNUMBER(OFFSET('Hygiene Data'!$F$7,0,10*ROW('Hygiene Data'!F127))),'Data Summary'!DV133="Yes"),OFFSET('Hygiene Data'!$F$7,0,10*ROW('Hygiene Data'!F127)),NA())</f>
        <v>#N/A</v>
      </c>
      <c r="BH133" s="87" t="e">
        <f ca="true">+IF(AND(ISNUMBER(OFFSET('Hygiene Data'!$F$9,0,10*ROW('Hygiene Data'!F127))),'Data Summary'!DW133="Yes"),OFFSET('Hygiene Data'!$F$9,0,10*ROW('Hygiene Data'!F127)),NA())</f>
        <v>#N/A</v>
      </c>
      <c r="BI133" s="87" t="e">
        <f ca="true">+IF(AND(ISNUMBER(OFFSET('Hygiene Data'!$G$5,0,10*ROW('Hygiene Data'!G127))),'Data Summary'!DX133="Yes"),OFFSET('Hygiene Data'!$G$5,0,10*ROW('Hygiene Data'!G127)),NA())</f>
        <v>#N/A</v>
      </c>
      <c r="BJ133" s="87" t="e">
        <f ca="true">+IF(AND(ISNUMBER(OFFSET('Hygiene Data'!$G$7,0,10*ROW('Hygiene Data'!G127))),'Data Summary'!DY133="Yes"),OFFSET('Hygiene Data'!$G$7,0,10*ROW('Hygiene Data'!G127)),NA())</f>
        <v>#N/A</v>
      </c>
      <c r="BK133" s="87" t="e">
        <f ca="true">+IF(AND(ISNUMBER(OFFSET('Hygiene Data'!$G$9,0,10*ROW('Hygiene Data'!G127))),'Data Summary'!DZ133="Yes"),OFFSET('Hygiene Data'!$G$9,0,10*ROW('Hygiene Data'!G127)),NA())</f>
        <v>#N/A</v>
      </c>
      <c r="BL133" s="87" t="e">
        <f ca="true">+IF(AND(ISNUMBER(OFFSET('Hygiene Data'!$H$5,0,10*ROW('Hygiene Data'!H127))),'Data Summary'!EA133="Yes"),OFFSET('Hygiene Data'!$H$5,0,10*ROW('Hygiene Data'!H127)),NA())</f>
        <v>#N/A</v>
      </c>
      <c r="BM133" s="87" t="e">
        <f ca="true">+IF(AND(ISNUMBER(OFFSET('Hygiene Data'!$H$7,0,10*ROW('Hygiene Data'!H127))),'Data Summary'!EB133="Yes"),OFFSET('Hygiene Data'!$H$7,0,10*ROW('Hygiene Data'!H127)),NA())</f>
        <v>#N/A</v>
      </c>
      <c r="BN133" s="87" t="e">
        <f ca="true">+IF(AND(ISNUMBER(OFFSET('Hygiene Data'!$H$9,0,10*ROW('Hygiene Data'!H127))),'Data Summary'!EC133="Yes"),OFFSET('Hygiene Data'!$H$9,0,10*ROW('Hygiene Data'!H127)),NA())</f>
        <v>#N/A</v>
      </c>
      <c r="BO133" s="87" t="e">
        <f ca="true">+IF(AND(ISNUMBER(OFFSET('Hygiene Data'!$I$5,0,10*ROW('Hygiene Data'!I127))),'Data Summary'!ED133="Yes"),OFFSET('Hygiene Data'!$I$5,0,10*ROW('Hygiene Data'!I127)),NA())</f>
        <v>#N/A</v>
      </c>
      <c r="BP133" s="87" t="e">
        <f ca="true">+IF(AND(ISNUMBER(OFFSET('Hygiene Data'!$I$7,0,10*ROW('Hygiene Data'!I127))),'Data Summary'!EE133="Yes"),OFFSET('Hygiene Data'!$I$7,0,10*ROW('Hygiene Data'!I127)),NA())</f>
        <v>#N/A</v>
      </c>
      <c r="BQ133" s="87" t="e">
        <f ca="true">+IF(AND(ISNUMBER(OFFSET('Hygiene Data'!$I$9,0,10*ROW('Hygiene Data'!I127))),'Data Summary'!EF133="Yes"),OFFSET('Hygiene Data'!$I$9,0,10*ROW('Hygiene Data'!I127)),NA())</f>
        <v>#N/A</v>
      </c>
    </row>
    <row xmlns:x14ac="http://schemas.microsoft.com/office/spreadsheetml/2009/9/ac" r="134" x14ac:dyDescent="0.2">
      <c r="A134" s="319" t="e">
        <f ca="true">+RIGHT('Data Summary'!A134,LEN('Data Summary'!A134)-9)</f>
        <v>#VALUE!</v>
      </c>
      <c r="B134" s="32" t="str">
        <f ca="true">+IF(ISTEXT('Data Summary'!B134),'Data Summary'!B134,"")</f>
        <v/>
      </c>
      <c r="C134" s="318" t="e">
        <f ca="true">+VALUE('Data Summary'!C134)</f>
        <v>#VALUE!</v>
      </c>
      <c r="D134" s="85" t="e">
        <f ca="true">+IF(AND(ISNUMBER(OFFSET('Water Data'!$D$4,0,10*ROW('Water Data'!D128))),'Data Summary'!BS134="Yes"),100-OFFSET('Water Data'!$D$4,0,10*ROW('Water Data'!D128)),NA())</f>
        <v>#N/A</v>
      </c>
      <c r="E134" s="85" t="e">
        <f ca="true">+IF(AND(ISNUMBER(OFFSET('Water Data'!$D$6,0,10*ROW('Water Data'!D128))),'Data Summary'!BT134="Yes"),OFFSET('Water Data'!$D$6,0,10*ROW('Water Data'!D128)),NA())</f>
        <v>#N/A</v>
      </c>
      <c r="F134" s="85" t="e">
        <f ca="true">+IF(AND(ISNUMBER(OFFSET('Water Data'!$D$9,0,10*ROW('Water Data'!D128))),'Data Summary'!BU134="Yes"),OFFSET('Water Data'!$D$9,0,10*ROW('Water Data'!D128)),NA())</f>
        <v>#N/A</v>
      </c>
      <c r="G134" s="85" t="e">
        <f ca="true">+IF(AND(ISNUMBER(OFFSET('Water Data'!$E$4,0,10*ROW('Water Data'!E128))),'Data Summary'!BV134="Yes"),100-OFFSET('Water Data'!$E$4,0,10*ROW('Water Data'!E128)),NA())</f>
        <v>#N/A</v>
      </c>
      <c r="H134" s="85" t="e">
        <f ca="true">+IF(AND(ISNUMBER(OFFSET('Water Data'!$E$6,0,10*ROW('Water Data'!E128))),'Data Summary'!BW134="Yes"),OFFSET('Water Data'!$E$6,0,10*ROW('Water Data'!E128)),NA())</f>
        <v>#N/A</v>
      </c>
      <c r="I134" s="85" t="e">
        <f ca="true">+IF(AND(ISNUMBER(OFFSET('Water Data'!$E$9,0,10*ROW('Water Data'!E128))),'Data Summary'!BX134="Yes"),OFFSET('Water Data'!$E$9,0,10*ROW('Water Data'!E128)),NA())</f>
        <v>#N/A</v>
      </c>
      <c r="J134" s="85" t="e">
        <f ca="true">+IF(AND(ISNUMBER(OFFSET('Water Data'!$F$4,0,10*ROW('Water Data'!F128))),'Data Summary'!BY134="Yes"),100-OFFSET('Water Data'!$F$4,0,10*ROW('Water Data'!F128)),NA())</f>
        <v>#N/A</v>
      </c>
      <c r="K134" s="85" t="e">
        <f ca="true">+IF(AND(ISNUMBER(OFFSET('Water Data'!$F$6,0,10*ROW('Water Data'!F128))),'Data Summary'!BZ134="Yes"),OFFSET('Water Data'!$F$6,0,10*ROW('Water Data'!F128)),NA())</f>
        <v>#N/A</v>
      </c>
      <c r="L134" s="85" t="e">
        <f ca="true">+IF(AND(ISNUMBER(OFFSET('Water Data'!$F$9,0,10*ROW('Water Data'!F128))),'Data Summary'!CA134="Yes"),OFFSET('Water Data'!$F$9,0,10*ROW('Water Data'!F128)),NA())</f>
        <v>#N/A</v>
      </c>
      <c r="M134" s="85" t="e">
        <f ca="true">+IF(AND(ISNUMBER(OFFSET('Water Data'!$G$4,0,10*ROW('Water Data'!G128))),'Data Summary'!CB134="Yes"),100-OFFSET('Water Data'!$G$4,0,10*ROW('Water Data'!G128)),NA())</f>
        <v>#N/A</v>
      </c>
      <c r="N134" s="85" t="e">
        <f ca="true">+IF(AND(ISNUMBER(OFFSET('Water Data'!$G$6,0,10*ROW('Water Data'!G128))),'Data Summary'!CC134="Yes"),OFFSET('Water Data'!$G$6,0,10*ROW('Water Data'!G128)),NA())</f>
        <v>#N/A</v>
      </c>
      <c r="O134" s="85" t="e">
        <f ca="true">+IF(AND(ISNUMBER(OFFSET('Water Data'!$G$9,0,10*ROW('Water Data'!G128))),'Data Summary'!CD134="Yes"),OFFSET('Water Data'!$G$9,0,10*ROW('Water Data'!G128)),NA())</f>
        <v>#N/A</v>
      </c>
      <c r="P134" s="85" t="e">
        <f ca="true">+IF(AND(ISNUMBER(OFFSET('Water Data'!$H$4,0,10*ROW('Water Data'!H128))),'Data Summary'!CE134="Yes"),100-OFFSET('Water Data'!$H$4,0,10*ROW('Water Data'!H128)),NA())</f>
        <v>#N/A</v>
      </c>
      <c r="Q134" s="85" t="e">
        <f ca="true">+IF(AND(ISNUMBER(OFFSET('Water Data'!$H$6,0,10*ROW('Water Data'!H128))),'Data Summary'!CF134="Yes"),OFFSET('Water Data'!$H$6,0,10*ROW('Water Data'!H128)),NA())</f>
        <v>#N/A</v>
      </c>
      <c r="R134" s="85" t="e">
        <f ca="true">+IF(AND(ISNUMBER(OFFSET('Water Data'!$H$9,0,10*ROW('Water Data'!H128))),'Data Summary'!CG134="Yes"),OFFSET('Water Data'!$H$9,0,10*ROW('Water Data'!H128)),NA())</f>
        <v>#N/A</v>
      </c>
      <c r="S134" s="85" t="e">
        <f ca="true">+IF(AND(ISNUMBER(OFFSET('Water Data'!$I$4,0,10*ROW('Water Data'!I128))),'Data Summary'!CH134="Yes"),100-OFFSET('Water Data'!$I$4,0,10*ROW('Water Data'!I128)),NA())</f>
        <v>#N/A</v>
      </c>
      <c r="T134" s="85" t="e">
        <f ca="true">+IF(AND(ISNUMBER(OFFSET('Water Data'!$I$6,0,10*ROW('Water Data'!I128))),'Data Summary'!CI134="Yes"),OFFSET('Water Data'!$I$6,0,10*ROW('Water Data'!I128)),NA())</f>
        <v>#N/A</v>
      </c>
      <c r="U134" s="85" t="e">
        <f ca="true">+IF(AND(ISNUMBER(OFFSET('Water Data'!$I$9,0,10*ROW('Water Data'!I128))),'Data Summary'!CJ134="Yes"),OFFSET('Water Data'!$I$9,0,10*ROW('Water Data'!I128)),NA())</f>
        <v>#N/A</v>
      </c>
      <c r="V134" s="86" t="e">
        <f ca="true">+IF(AND(ISNUMBER(OFFSET('Sanitation Data'!$D$4,0,10*ROW('Sanitation Data'!D128))),'Data Summary'!CK134="Yes"),100-OFFSET('Sanitation Data'!$D$4,0,10*ROW('Sanitation Data'!D128)),NA())</f>
        <v>#N/A</v>
      </c>
      <c r="W134" s="86" t="e">
        <f ca="true">+IF(AND(ISNUMBER(OFFSET('Sanitation Data'!$D$6,0,10*ROW('Sanitation Data'!D128))),'Data Summary'!CL134="Yes"),OFFSET('Sanitation Data'!$D$6,0,10*ROW('Sanitation Data'!D128)),NA())</f>
        <v>#N/A</v>
      </c>
      <c r="X134" s="86" t="e">
        <f ca="true">+IF(AND(ISNUMBER(OFFSET('Sanitation Data'!$D$10,0,10*ROW('Sanitation Data'!D128))),'Data Summary'!CM134="Yes"),OFFSET('Sanitation Data'!$D$10,0,10*ROW('Sanitation Data'!D128)),NA())</f>
        <v>#N/A</v>
      </c>
      <c r="Y134" s="86" t="e">
        <f ca="true">+IF(AND(ISNUMBER(OFFSET('Sanitation Data'!$D$11,0,10*ROW('Sanitation Data'!D128))),'Data Summary'!CN134="Yes"),OFFSET('Sanitation Data'!$D$11,0,10*ROW('Sanitation Data'!D128)),NA())</f>
        <v>#N/A</v>
      </c>
      <c r="Z134" s="86" t="e">
        <f ca="true">+IF(AND(ISNUMBER(OFFSET('Sanitation Data'!$D$12,0,10*ROW('Sanitation Data'!D128))),'Data Summary'!CO134="Yes"),OFFSET('Sanitation Data'!$D$12,0,10*ROW('Sanitation Data'!D128)),NA())</f>
        <v>#N/A</v>
      </c>
      <c r="AA134" s="86" t="e">
        <f ca="true">+IF(AND(ISNUMBER(OFFSET('Sanitation Data'!$E$4,0,10*ROW('Sanitation Data'!E128))),'Data Summary'!CP134="Yes"),100-OFFSET('Sanitation Data'!$E$4,0,10*ROW('Sanitation Data'!E128)),NA())</f>
        <v>#N/A</v>
      </c>
      <c r="AB134" s="86" t="e">
        <f ca="true">+IF(AND(ISNUMBER(OFFSET('Sanitation Data'!$E$6,0,10*ROW('Sanitation Data'!E128))),'Data Summary'!CQ134="Yes"),OFFSET('Sanitation Data'!$E$6,0,10*ROW('Sanitation Data'!E128)),NA())</f>
        <v>#N/A</v>
      </c>
      <c r="AC134" s="86" t="e">
        <f ca="true">+IF(AND(ISNUMBER(OFFSET('Sanitation Data'!$E$10,0,10*ROW('Sanitation Data'!E128))),'Data Summary'!CR134="Yes"),OFFSET('Sanitation Data'!$E$10,0,10*ROW('Sanitation Data'!E128)),NA())</f>
        <v>#N/A</v>
      </c>
      <c r="AD134" s="86" t="e">
        <f ca="true">+IF(AND(ISNUMBER(OFFSET('Sanitation Data'!$E$11,0,10*ROW('Sanitation Data'!E128))),'Data Summary'!CS134="Yes"),OFFSET('Sanitation Data'!$E$11,0,10*ROW('Sanitation Data'!E128)),NA())</f>
        <v>#N/A</v>
      </c>
      <c r="AE134" s="86" t="e">
        <f ca="true">+IF(AND(ISNUMBER(OFFSET('Sanitation Data'!$E$12,0,10*ROW('Sanitation Data'!E128))),'Data Summary'!CT134="Yes"),OFFSET('Sanitation Data'!$E$12,0,10*ROW('Sanitation Data'!E128)),NA())</f>
        <v>#N/A</v>
      </c>
      <c r="AF134" s="86" t="e">
        <f ca="true">+IF(AND(ISNUMBER(OFFSET('Sanitation Data'!$F$4,0,10*ROW('Sanitation Data'!F128))),'Data Summary'!CU134="Yes"),100-OFFSET('Sanitation Data'!$F$4,0,10*ROW('Sanitation Data'!F128)),NA())</f>
        <v>#N/A</v>
      </c>
      <c r="AG134" s="86" t="e">
        <f ca="true">+IF(AND(ISNUMBER(OFFSET('Sanitation Data'!$F$6,0,10*ROW('Sanitation Data'!F128))),'Data Summary'!CV134="Yes"),OFFSET('Sanitation Data'!$F$6,0,10*ROW('Sanitation Data'!F128)),NA())</f>
        <v>#N/A</v>
      </c>
      <c r="AH134" s="86" t="e">
        <f ca="true">+IF(AND(ISNUMBER(OFFSET('Sanitation Data'!$F$10,0,10*ROW('Sanitation Data'!F128))),'Data Summary'!CW134="Yes"),OFFSET('Sanitation Data'!$F$10,0,10*ROW('Sanitation Data'!F128)),NA())</f>
        <v>#N/A</v>
      </c>
      <c r="AI134" s="86" t="e">
        <f ca="true">+IF(AND(ISNUMBER(OFFSET('Sanitation Data'!$F$11,0,10*ROW('Sanitation Data'!F128))),'Data Summary'!CX134="Yes"),OFFSET('Sanitation Data'!$F$11,0,10*ROW('Sanitation Data'!F128)),NA())</f>
        <v>#N/A</v>
      </c>
      <c r="AJ134" s="86" t="e">
        <f ca="true">+IF(AND(ISNUMBER(OFFSET('Sanitation Data'!$F$12,0,10*ROW('Sanitation Data'!F128))),'Data Summary'!CY134="Yes"),OFFSET('Sanitation Data'!$F$12,0,10*ROW('Sanitation Data'!F128)),NA())</f>
        <v>#N/A</v>
      </c>
      <c r="AK134" s="86" t="e">
        <f ca="true">+IF(AND(ISNUMBER(OFFSET('Sanitation Data'!$G$4,0,10*ROW('Sanitation Data'!G128))),'Data Summary'!CZ134="Yes"),100-OFFSET('Sanitation Data'!$G$4,0,10*ROW('Sanitation Data'!G128)),NA())</f>
        <v>#N/A</v>
      </c>
      <c r="AL134" s="86" t="e">
        <f ca="true">+IF(AND(ISNUMBER(OFFSET('Sanitation Data'!$G$6,0,10*ROW('Sanitation Data'!G128))),'Data Summary'!DA134="Yes"),OFFSET('Sanitation Data'!$G$6,0,10*ROW('Sanitation Data'!G128)),NA())</f>
        <v>#N/A</v>
      </c>
      <c r="AM134" s="86" t="e">
        <f ca="true">+IF(AND(ISNUMBER(OFFSET('Sanitation Data'!$G$10,0,10*ROW('Sanitation Data'!G128))),'Data Summary'!DB134="Yes"),OFFSET('Sanitation Data'!$G$10,0,10*ROW('Sanitation Data'!G128)),NA())</f>
        <v>#N/A</v>
      </c>
      <c r="AN134" s="86" t="e">
        <f ca="true">+IF(AND(ISNUMBER(OFFSET('Sanitation Data'!$G$11,0,10*ROW('Sanitation Data'!G128))),'Data Summary'!DC134="Yes"),OFFSET('Sanitation Data'!$G$11,0,10*ROW('Sanitation Data'!G128)),NA())</f>
        <v>#N/A</v>
      </c>
      <c r="AO134" s="86" t="e">
        <f ca="true">+IF(AND(ISNUMBER(OFFSET('Sanitation Data'!$G$12,0,10*ROW('Sanitation Data'!G128))),'Data Summary'!DD134="Yes"),OFFSET('Sanitation Data'!$G$12,0,10*ROW('Sanitation Data'!G128)),NA())</f>
        <v>#N/A</v>
      </c>
      <c r="AP134" s="86" t="e">
        <f ca="true">+IF(AND(ISNUMBER(OFFSET('Sanitation Data'!$H$4,0,10*ROW('Sanitation Data'!H128))),'Data Summary'!DE134="Yes"),100-OFFSET('Sanitation Data'!$H$4,0,10*ROW('Sanitation Data'!H128)),NA())</f>
        <v>#N/A</v>
      </c>
      <c r="AQ134" s="86" t="e">
        <f ca="true">+IF(AND(ISNUMBER(OFFSET('Sanitation Data'!$H$6,0,10*ROW('Sanitation Data'!H128))),'Data Summary'!DF134="Yes"),OFFSET('Sanitation Data'!$H$6,0,10*ROW('Sanitation Data'!H128)),NA())</f>
        <v>#N/A</v>
      </c>
      <c r="AR134" s="86" t="e">
        <f ca="true">+IF(AND(ISNUMBER(OFFSET('Sanitation Data'!$H$10,0,10*ROW('Sanitation Data'!H128))),'Data Summary'!DG134="Yes"),OFFSET('Sanitation Data'!$H$10,0,10*ROW('Sanitation Data'!H128)),NA())</f>
        <v>#N/A</v>
      </c>
      <c r="AS134" s="86" t="e">
        <f ca="true">+IF(AND(ISNUMBER(OFFSET('Sanitation Data'!$H$11,0,10*ROW('Sanitation Data'!H128))),'Data Summary'!DH134="Yes"),OFFSET('Sanitation Data'!$H$11,0,10*ROW('Sanitation Data'!H128)),NA())</f>
        <v>#N/A</v>
      </c>
      <c r="AT134" s="86" t="e">
        <f ca="true">+IF(AND(ISNUMBER(OFFSET('Sanitation Data'!$H$12,0,10*ROW('Sanitation Data'!H128))),'Data Summary'!DI134="Yes"),OFFSET('Sanitation Data'!$H$12,0,10*ROW('Sanitation Data'!H128)),NA())</f>
        <v>#N/A</v>
      </c>
      <c r="AU134" s="86" t="e">
        <f ca="true">+IF(AND(ISNUMBER(OFFSET('Sanitation Data'!$I$4,0,10*ROW('Sanitation Data'!I128))),'Data Summary'!DJ134="Yes"),100-OFFSET('Sanitation Data'!$I$4,0,10*ROW('Sanitation Data'!I128)),NA())</f>
        <v>#N/A</v>
      </c>
      <c r="AV134" s="86" t="e">
        <f ca="true">+IF(AND(ISNUMBER(OFFSET('Sanitation Data'!$I$6,0,10*ROW('Sanitation Data'!I128))),'Data Summary'!DK134="Yes"),OFFSET('Sanitation Data'!$I$6,0,10*ROW('Sanitation Data'!I128)),NA())</f>
        <v>#N/A</v>
      </c>
      <c r="AW134" s="86" t="e">
        <f ca="true">+IF(AND(ISNUMBER(OFFSET('Sanitation Data'!$I$10,0,10*ROW('Sanitation Data'!I128))),'Data Summary'!DL134="Yes"),OFFSET('Sanitation Data'!$I$10,0,10*ROW('Sanitation Data'!I128)),NA())</f>
        <v>#N/A</v>
      </c>
      <c r="AX134" s="86" t="e">
        <f ca="true">+IF(AND(ISNUMBER(OFFSET('Sanitation Data'!$I$11,0,10*ROW('Sanitation Data'!I128))),'Data Summary'!DM134="Yes"),OFFSET('Sanitation Data'!$I$11,0,10*ROW('Sanitation Data'!I128)),NA())</f>
        <v>#N/A</v>
      </c>
      <c r="AY134" s="86" t="e">
        <f ca="true">+IF(AND(ISNUMBER(OFFSET('Sanitation Data'!$I$12,0,10*ROW('Sanitation Data'!I128))),'Data Summary'!DN134="Yes"),OFFSET('Sanitation Data'!$I$12,0,10*ROW('Sanitation Data'!I128)),NA())</f>
        <v>#N/A</v>
      </c>
      <c r="AZ134" s="87" t="e">
        <f ca="true">+IF(AND(ISNUMBER(OFFSET('Hygiene Data'!$D$5,0,10*ROW('Hygiene Data'!D128))),'Data Summary'!DO134="Yes"),OFFSET('Hygiene Data'!$D$5,0,10*ROW('Hygiene Data'!D128)),NA())</f>
        <v>#N/A</v>
      </c>
      <c r="BA134" s="87" t="e">
        <f ca="true">+IF(AND(ISNUMBER(OFFSET('Hygiene Data'!$D$7,0,10*ROW('Hygiene Data'!D128))),'Data Summary'!DP134="Yes"),OFFSET('Hygiene Data'!$D$7,0,10*ROW('Hygiene Data'!D128)),NA())</f>
        <v>#N/A</v>
      </c>
      <c r="BB134" s="87" t="e">
        <f ca="true">+IF(AND(ISNUMBER(OFFSET('Hygiene Data'!$D$9,0,10*ROW('Hygiene Data'!D128))),'Data Summary'!DQ134="Yes"),OFFSET('Hygiene Data'!$D$9,0,10*ROW('Hygiene Data'!D128)),NA())</f>
        <v>#N/A</v>
      </c>
      <c r="BC134" s="87" t="e">
        <f ca="true">+IF(AND(ISNUMBER(OFFSET('Hygiene Data'!$E$5,0,10*ROW('Hygiene Data'!E128))),'Data Summary'!DR134="Yes"),OFFSET('Hygiene Data'!$E$5,0,10*ROW('Hygiene Data'!E128)),NA())</f>
        <v>#N/A</v>
      </c>
      <c r="BD134" s="87" t="e">
        <f ca="true">+IF(AND(ISNUMBER(OFFSET('Hygiene Data'!$E$7,0,10*ROW('Hygiene Data'!E128))),'Data Summary'!DS134="Yes"),OFFSET('Hygiene Data'!$E$7,0,10*ROW('Hygiene Data'!E128)),NA())</f>
        <v>#N/A</v>
      </c>
      <c r="BE134" s="87" t="e">
        <f ca="true">+IF(AND(ISNUMBER(OFFSET('Hygiene Data'!$E$9,0,10*ROW('Hygiene Data'!E128))),'Data Summary'!DT134="Yes"),OFFSET('Hygiene Data'!$E$9,0,10*ROW('Hygiene Data'!E128)),NA())</f>
        <v>#N/A</v>
      </c>
      <c r="BF134" s="87" t="e">
        <f ca="true">+IF(AND(ISNUMBER(OFFSET('Hygiene Data'!$F$5,0,10*ROW('Hygiene Data'!F128))),'Data Summary'!DU134="Yes"),OFFSET('Hygiene Data'!$F$5,0,10*ROW('Hygiene Data'!F128)),NA())</f>
        <v>#N/A</v>
      </c>
      <c r="BG134" s="87" t="e">
        <f ca="true">+IF(AND(ISNUMBER(OFFSET('Hygiene Data'!$F$7,0,10*ROW('Hygiene Data'!F128))),'Data Summary'!DV134="Yes"),OFFSET('Hygiene Data'!$F$7,0,10*ROW('Hygiene Data'!F128)),NA())</f>
        <v>#N/A</v>
      </c>
      <c r="BH134" s="87" t="e">
        <f ca="true">+IF(AND(ISNUMBER(OFFSET('Hygiene Data'!$F$9,0,10*ROW('Hygiene Data'!F128))),'Data Summary'!DW134="Yes"),OFFSET('Hygiene Data'!$F$9,0,10*ROW('Hygiene Data'!F128)),NA())</f>
        <v>#N/A</v>
      </c>
      <c r="BI134" s="87" t="e">
        <f ca="true">+IF(AND(ISNUMBER(OFFSET('Hygiene Data'!$G$5,0,10*ROW('Hygiene Data'!G128))),'Data Summary'!DX134="Yes"),OFFSET('Hygiene Data'!$G$5,0,10*ROW('Hygiene Data'!G128)),NA())</f>
        <v>#N/A</v>
      </c>
      <c r="BJ134" s="87" t="e">
        <f ca="true">+IF(AND(ISNUMBER(OFFSET('Hygiene Data'!$G$7,0,10*ROW('Hygiene Data'!G128))),'Data Summary'!DY134="Yes"),OFFSET('Hygiene Data'!$G$7,0,10*ROW('Hygiene Data'!G128)),NA())</f>
        <v>#N/A</v>
      </c>
      <c r="BK134" s="87" t="e">
        <f ca="true">+IF(AND(ISNUMBER(OFFSET('Hygiene Data'!$G$9,0,10*ROW('Hygiene Data'!G128))),'Data Summary'!DZ134="Yes"),OFFSET('Hygiene Data'!$G$9,0,10*ROW('Hygiene Data'!G128)),NA())</f>
        <v>#N/A</v>
      </c>
      <c r="BL134" s="87" t="e">
        <f ca="true">+IF(AND(ISNUMBER(OFFSET('Hygiene Data'!$H$5,0,10*ROW('Hygiene Data'!H128))),'Data Summary'!EA134="Yes"),OFFSET('Hygiene Data'!$H$5,0,10*ROW('Hygiene Data'!H128)),NA())</f>
        <v>#N/A</v>
      </c>
      <c r="BM134" s="87" t="e">
        <f ca="true">+IF(AND(ISNUMBER(OFFSET('Hygiene Data'!$H$7,0,10*ROW('Hygiene Data'!H128))),'Data Summary'!EB134="Yes"),OFFSET('Hygiene Data'!$H$7,0,10*ROW('Hygiene Data'!H128)),NA())</f>
        <v>#N/A</v>
      </c>
      <c r="BN134" s="87" t="e">
        <f ca="true">+IF(AND(ISNUMBER(OFFSET('Hygiene Data'!$H$9,0,10*ROW('Hygiene Data'!H128))),'Data Summary'!EC134="Yes"),OFFSET('Hygiene Data'!$H$9,0,10*ROW('Hygiene Data'!H128)),NA())</f>
        <v>#N/A</v>
      </c>
      <c r="BO134" s="87" t="e">
        <f ca="true">+IF(AND(ISNUMBER(OFFSET('Hygiene Data'!$I$5,0,10*ROW('Hygiene Data'!I128))),'Data Summary'!ED134="Yes"),OFFSET('Hygiene Data'!$I$5,0,10*ROW('Hygiene Data'!I128)),NA())</f>
        <v>#N/A</v>
      </c>
      <c r="BP134" s="87" t="e">
        <f ca="true">+IF(AND(ISNUMBER(OFFSET('Hygiene Data'!$I$7,0,10*ROW('Hygiene Data'!I128))),'Data Summary'!EE134="Yes"),OFFSET('Hygiene Data'!$I$7,0,10*ROW('Hygiene Data'!I128)),NA())</f>
        <v>#N/A</v>
      </c>
      <c r="BQ134" s="87" t="e">
        <f ca="true">+IF(AND(ISNUMBER(OFFSET('Hygiene Data'!$I$9,0,10*ROW('Hygiene Data'!I128))),'Data Summary'!EF134="Yes"),OFFSET('Hygiene Data'!$I$9,0,10*ROW('Hygiene Data'!I128)),NA())</f>
        <v>#N/A</v>
      </c>
    </row>
    <row xmlns:x14ac="http://schemas.microsoft.com/office/spreadsheetml/2009/9/ac" r="135" x14ac:dyDescent="0.2">
      <c r="A135" s="319" t="e">
        <f ca="true">+RIGHT('Data Summary'!A135,LEN('Data Summary'!A135)-9)</f>
        <v>#VALUE!</v>
      </c>
      <c r="B135" s="32" t="str">
        <f ca="true">+IF(ISTEXT('Data Summary'!B135),'Data Summary'!B135,"")</f>
        <v/>
      </c>
      <c r="C135" s="318" t="e">
        <f ca="true">+VALUE('Data Summary'!C135)</f>
        <v>#VALUE!</v>
      </c>
      <c r="D135" s="85" t="e">
        <f ca="true">+IF(AND(ISNUMBER(OFFSET('Water Data'!$D$4,0,10*ROW('Water Data'!D129))),'Data Summary'!BS135="Yes"),100-OFFSET('Water Data'!$D$4,0,10*ROW('Water Data'!D129)),NA())</f>
        <v>#N/A</v>
      </c>
      <c r="E135" s="85" t="e">
        <f ca="true">+IF(AND(ISNUMBER(OFFSET('Water Data'!$D$6,0,10*ROW('Water Data'!D129))),'Data Summary'!BT135="Yes"),OFFSET('Water Data'!$D$6,0,10*ROW('Water Data'!D129)),NA())</f>
        <v>#N/A</v>
      </c>
      <c r="F135" s="85" t="e">
        <f ca="true">+IF(AND(ISNUMBER(OFFSET('Water Data'!$D$9,0,10*ROW('Water Data'!D129))),'Data Summary'!BU135="Yes"),OFFSET('Water Data'!$D$9,0,10*ROW('Water Data'!D129)),NA())</f>
        <v>#N/A</v>
      </c>
      <c r="G135" s="85" t="e">
        <f ca="true">+IF(AND(ISNUMBER(OFFSET('Water Data'!$E$4,0,10*ROW('Water Data'!E129))),'Data Summary'!BV135="Yes"),100-OFFSET('Water Data'!$E$4,0,10*ROW('Water Data'!E129)),NA())</f>
        <v>#N/A</v>
      </c>
      <c r="H135" s="85" t="e">
        <f ca="true">+IF(AND(ISNUMBER(OFFSET('Water Data'!$E$6,0,10*ROW('Water Data'!E129))),'Data Summary'!BW135="Yes"),OFFSET('Water Data'!$E$6,0,10*ROW('Water Data'!E129)),NA())</f>
        <v>#N/A</v>
      </c>
      <c r="I135" s="85" t="e">
        <f ca="true">+IF(AND(ISNUMBER(OFFSET('Water Data'!$E$9,0,10*ROW('Water Data'!E129))),'Data Summary'!BX135="Yes"),OFFSET('Water Data'!$E$9,0,10*ROW('Water Data'!E129)),NA())</f>
        <v>#N/A</v>
      </c>
      <c r="J135" s="85" t="e">
        <f ca="true">+IF(AND(ISNUMBER(OFFSET('Water Data'!$F$4,0,10*ROW('Water Data'!F129))),'Data Summary'!BY135="Yes"),100-OFFSET('Water Data'!$F$4,0,10*ROW('Water Data'!F129)),NA())</f>
        <v>#N/A</v>
      </c>
      <c r="K135" s="85" t="e">
        <f ca="true">+IF(AND(ISNUMBER(OFFSET('Water Data'!$F$6,0,10*ROW('Water Data'!F129))),'Data Summary'!BZ135="Yes"),OFFSET('Water Data'!$F$6,0,10*ROW('Water Data'!F129)),NA())</f>
        <v>#N/A</v>
      </c>
      <c r="L135" s="85" t="e">
        <f ca="true">+IF(AND(ISNUMBER(OFFSET('Water Data'!$F$9,0,10*ROW('Water Data'!F129))),'Data Summary'!CA135="Yes"),OFFSET('Water Data'!$F$9,0,10*ROW('Water Data'!F129)),NA())</f>
        <v>#N/A</v>
      </c>
      <c r="M135" s="85" t="e">
        <f ca="true">+IF(AND(ISNUMBER(OFFSET('Water Data'!$G$4,0,10*ROW('Water Data'!G129))),'Data Summary'!CB135="Yes"),100-OFFSET('Water Data'!$G$4,0,10*ROW('Water Data'!G129)),NA())</f>
        <v>#N/A</v>
      </c>
      <c r="N135" s="85" t="e">
        <f ca="true">+IF(AND(ISNUMBER(OFFSET('Water Data'!$G$6,0,10*ROW('Water Data'!G129))),'Data Summary'!CC135="Yes"),OFFSET('Water Data'!$G$6,0,10*ROW('Water Data'!G129)),NA())</f>
        <v>#N/A</v>
      </c>
      <c r="O135" s="85" t="e">
        <f ca="true">+IF(AND(ISNUMBER(OFFSET('Water Data'!$G$9,0,10*ROW('Water Data'!G129))),'Data Summary'!CD135="Yes"),OFFSET('Water Data'!$G$9,0,10*ROW('Water Data'!G129)),NA())</f>
        <v>#N/A</v>
      </c>
      <c r="P135" s="85" t="e">
        <f ca="true">+IF(AND(ISNUMBER(OFFSET('Water Data'!$H$4,0,10*ROW('Water Data'!H129))),'Data Summary'!CE135="Yes"),100-OFFSET('Water Data'!$H$4,0,10*ROW('Water Data'!H129)),NA())</f>
        <v>#N/A</v>
      </c>
      <c r="Q135" s="85" t="e">
        <f ca="true">+IF(AND(ISNUMBER(OFFSET('Water Data'!$H$6,0,10*ROW('Water Data'!H129))),'Data Summary'!CF135="Yes"),OFFSET('Water Data'!$H$6,0,10*ROW('Water Data'!H129)),NA())</f>
        <v>#N/A</v>
      </c>
      <c r="R135" s="85" t="e">
        <f ca="true">+IF(AND(ISNUMBER(OFFSET('Water Data'!$H$9,0,10*ROW('Water Data'!H129))),'Data Summary'!CG135="Yes"),OFFSET('Water Data'!$H$9,0,10*ROW('Water Data'!H129)),NA())</f>
        <v>#N/A</v>
      </c>
      <c r="S135" s="85" t="e">
        <f ca="true">+IF(AND(ISNUMBER(OFFSET('Water Data'!$I$4,0,10*ROW('Water Data'!I129))),'Data Summary'!CH135="Yes"),100-OFFSET('Water Data'!$I$4,0,10*ROW('Water Data'!I129)),NA())</f>
        <v>#N/A</v>
      </c>
      <c r="T135" s="85" t="e">
        <f ca="true">+IF(AND(ISNUMBER(OFFSET('Water Data'!$I$6,0,10*ROW('Water Data'!I129))),'Data Summary'!CI135="Yes"),OFFSET('Water Data'!$I$6,0,10*ROW('Water Data'!I129)),NA())</f>
        <v>#N/A</v>
      </c>
      <c r="U135" s="85" t="e">
        <f ca="true">+IF(AND(ISNUMBER(OFFSET('Water Data'!$I$9,0,10*ROW('Water Data'!I129))),'Data Summary'!CJ135="Yes"),OFFSET('Water Data'!$I$9,0,10*ROW('Water Data'!I129)),NA())</f>
        <v>#N/A</v>
      </c>
      <c r="V135" s="86" t="e">
        <f ca="true">+IF(AND(ISNUMBER(OFFSET('Sanitation Data'!$D$4,0,10*ROW('Sanitation Data'!D129))),'Data Summary'!CK135="Yes"),100-OFFSET('Sanitation Data'!$D$4,0,10*ROW('Sanitation Data'!D129)),NA())</f>
        <v>#N/A</v>
      </c>
      <c r="W135" s="86" t="e">
        <f ca="true">+IF(AND(ISNUMBER(OFFSET('Sanitation Data'!$D$6,0,10*ROW('Sanitation Data'!D129))),'Data Summary'!CL135="Yes"),OFFSET('Sanitation Data'!$D$6,0,10*ROW('Sanitation Data'!D129)),NA())</f>
        <v>#N/A</v>
      </c>
      <c r="X135" s="86" t="e">
        <f ca="true">+IF(AND(ISNUMBER(OFFSET('Sanitation Data'!$D$10,0,10*ROW('Sanitation Data'!D129))),'Data Summary'!CM135="Yes"),OFFSET('Sanitation Data'!$D$10,0,10*ROW('Sanitation Data'!D129)),NA())</f>
        <v>#N/A</v>
      </c>
      <c r="Y135" s="86" t="e">
        <f ca="true">+IF(AND(ISNUMBER(OFFSET('Sanitation Data'!$D$11,0,10*ROW('Sanitation Data'!D129))),'Data Summary'!CN135="Yes"),OFFSET('Sanitation Data'!$D$11,0,10*ROW('Sanitation Data'!D129)),NA())</f>
        <v>#N/A</v>
      </c>
      <c r="Z135" s="86" t="e">
        <f ca="true">+IF(AND(ISNUMBER(OFFSET('Sanitation Data'!$D$12,0,10*ROW('Sanitation Data'!D129))),'Data Summary'!CO135="Yes"),OFFSET('Sanitation Data'!$D$12,0,10*ROW('Sanitation Data'!D129)),NA())</f>
        <v>#N/A</v>
      </c>
      <c r="AA135" s="86" t="e">
        <f ca="true">+IF(AND(ISNUMBER(OFFSET('Sanitation Data'!$E$4,0,10*ROW('Sanitation Data'!E129))),'Data Summary'!CP135="Yes"),100-OFFSET('Sanitation Data'!$E$4,0,10*ROW('Sanitation Data'!E129)),NA())</f>
        <v>#N/A</v>
      </c>
      <c r="AB135" s="86" t="e">
        <f ca="true">+IF(AND(ISNUMBER(OFFSET('Sanitation Data'!$E$6,0,10*ROW('Sanitation Data'!E129))),'Data Summary'!CQ135="Yes"),OFFSET('Sanitation Data'!$E$6,0,10*ROW('Sanitation Data'!E129)),NA())</f>
        <v>#N/A</v>
      </c>
      <c r="AC135" s="86" t="e">
        <f ca="true">+IF(AND(ISNUMBER(OFFSET('Sanitation Data'!$E$10,0,10*ROW('Sanitation Data'!E129))),'Data Summary'!CR135="Yes"),OFFSET('Sanitation Data'!$E$10,0,10*ROW('Sanitation Data'!E129)),NA())</f>
        <v>#N/A</v>
      </c>
      <c r="AD135" s="86" t="e">
        <f ca="true">+IF(AND(ISNUMBER(OFFSET('Sanitation Data'!$E$11,0,10*ROW('Sanitation Data'!E129))),'Data Summary'!CS135="Yes"),OFFSET('Sanitation Data'!$E$11,0,10*ROW('Sanitation Data'!E129)),NA())</f>
        <v>#N/A</v>
      </c>
      <c r="AE135" s="86" t="e">
        <f ca="true">+IF(AND(ISNUMBER(OFFSET('Sanitation Data'!$E$12,0,10*ROW('Sanitation Data'!E129))),'Data Summary'!CT135="Yes"),OFFSET('Sanitation Data'!$E$12,0,10*ROW('Sanitation Data'!E129)),NA())</f>
        <v>#N/A</v>
      </c>
      <c r="AF135" s="86" t="e">
        <f ca="true">+IF(AND(ISNUMBER(OFFSET('Sanitation Data'!$F$4,0,10*ROW('Sanitation Data'!F129))),'Data Summary'!CU135="Yes"),100-OFFSET('Sanitation Data'!$F$4,0,10*ROW('Sanitation Data'!F129)),NA())</f>
        <v>#N/A</v>
      </c>
      <c r="AG135" s="86" t="e">
        <f ca="true">+IF(AND(ISNUMBER(OFFSET('Sanitation Data'!$F$6,0,10*ROW('Sanitation Data'!F129))),'Data Summary'!CV135="Yes"),OFFSET('Sanitation Data'!$F$6,0,10*ROW('Sanitation Data'!F129)),NA())</f>
        <v>#N/A</v>
      </c>
      <c r="AH135" s="86" t="e">
        <f ca="true">+IF(AND(ISNUMBER(OFFSET('Sanitation Data'!$F$10,0,10*ROW('Sanitation Data'!F129))),'Data Summary'!CW135="Yes"),OFFSET('Sanitation Data'!$F$10,0,10*ROW('Sanitation Data'!F129)),NA())</f>
        <v>#N/A</v>
      </c>
      <c r="AI135" s="86" t="e">
        <f ca="true">+IF(AND(ISNUMBER(OFFSET('Sanitation Data'!$F$11,0,10*ROW('Sanitation Data'!F129))),'Data Summary'!CX135="Yes"),OFFSET('Sanitation Data'!$F$11,0,10*ROW('Sanitation Data'!F129)),NA())</f>
        <v>#N/A</v>
      </c>
      <c r="AJ135" s="86" t="e">
        <f ca="true">+IF(AND(ISNUMBER(OFFSET('Sanitation Data'!$F$12,0,10*ROW('Sanitation Data'!F129))),'Data Summary'!CY135="Yes"),OFFSET('Sanitation Data'!$F$12,0,10*ROW('Sanitation Data'!F129)),NA())</f>
        <v>#N/A</v>
      </c>
      <c r="AK135" s="86" t="e">
        <f ca="true">+IF(AND(ISNUMBER(OFFSET('Sanitation Data'!$G$4,0,10*ROW('Sanitation Data'!G129))),'Data Summary'!CZ135="Yes"),100-OFFSET('Sanitation Data'!$G$4,0,10*ROW('Sanitation Data'!G129)),NA())</f>
        <v>#N/A</v>
      </c>
      <c r="AL135" s="86" t="e">
        <f ca="true">+IF(AND(ISNUMBER(OFFSET('Sanitation Data'!$G$6,0,10*ROW('Sanitation Data'!G129))),'Data Summary'!DA135="Yes"),OFFSET('Sanitation Data'!$G$6,0,10*ROW('Sanitation Data'!G129)),NA())</f>
        <v>#N/A</v>
      </c>
      <c r="AM135" s="86" t="e">
        <f ca="true">+IF(AND(ISNUMBER(OFFSET('Sanitation Data'!$G$10,0,10*ROW('Sanitation Data'!G129))),'Data Summary'!DB135="Yes"),OFFSET('Sanitation Data'!$G$10,0,10*ROW('Sanitation Data'!G129)),NA())</f>
        <v>#N/A</v>
      </c>
      <c r="AN135" s="86" t="e">
        <f ca="true">+IF(AND(ISNUMBER(OFFSET('Sanitation Data'!$G$11,0,10*ROW('Sanitation Data'!G129))),'Data Summary'!DC135="Yes"),OFFSET('Sanitation Data'!$G$11,0,10*ROW('Sanitation Data'!G129)),NA())</f>
        <v>#N/A</v>
      </c>
      <c r="AO135" s="86" t="e">
        <f ca="true">+IF(AND(ISNUMBER(OFFSET('Sanitation Data'!$G$12,0,10*ROW('Sanitation Data'!G129))),'Data Summary'!DD135="Yes"),OFFSET('Sanitation Data'!$G$12,0,10*ROW('Sanitation Data'!G129)),NA())</f>
        <v>#N/A</v>
      </c>
      <c r="AP135" s="86" t="e">
        <f ca="true">+IF(AND(ISNUMBER(OFFSET('Sanitation Data'!$H$4,0,10*ROW('Sanitation Data'!H129))),'Data Summary'!DE135="Yes"),100-OFFSET('Sanitation Data'!$H$4,0,10*ROW('Sanitation Data'!H129)),NA())</f>
        <v>#N/A</v>
      </c>
      <c r="AQ135" s="86" t="e">
        <f ca="true">+IF(AND(ISNUMBER(OFFSET('Sanitation Data'!$H$6,0,10*ROW('Sanitation Data'!H129))),'Data Summary'!DF135="Yes"),OFFSET('Sanitation Data'!$H$6,0,10*ROW('Sanitation Data'!H129)),NA())</f>
        <v>#N/A</v>
      </c>
      <c r="AR135" s="86" t="e">
        <f ca="true">+IF(AND(ISNUMBER(OFFSET('Sanitation Data'!$H$10,0,10*ROW('Sanitation Data'!H129))),'Data Summary'!DG135="Yes"),OFFSET('Sanitation Data'!$H$10,0,10*ROW('Sanitation Data'!H129)),NA())</f>
        <v>#N/A</v>
      </c>
      <c r="AS135" s="86" t="e">
        <f ca="true">+IF(AND(ISNUMBER(OFFSET('Sanitation Data'!$H$11,0,10*ROW('Sanitation Data'!H129))),'Data Summary'!DH135="Yes"),OFFSET('Sanitation Data'!$H$11,0,10*ROW('Sanitation Data'!H129)),NA())</f>
        <v>#N/A</v>
      </c>
      <c r="AT135" s="86" t="e">
        <f ca="true">+IF(AND(ISNUMBER(OFFSET('Sanitation Data'!$H$12,0,10*ROW('Sanitation Data'!H129))),'Data Summary'!DI135="Yes"),OFFSET('Sanitation Data'!$H$12,0,10*ROW('Sanitation Data'!H129)),NA())</f>
        <v>#N/A</v>
      </c>
      <c r="AU135" s="86" t="e">
        <f ca="true">+IF(AND(ISNUMBER(OFFSET('Sanitation Data'!$I$4,0,10*ROW('Sanitation Data'!I129))),'Data Summary'!DJ135="Yes"),100-OFFSET('Sanitation Data'!$I$4,0,10*ROW('Sanitation Data'!I129)),NA())</f>
        <v>#N/A</v>
      </c>
      <c r="AV135" s="86" t="e">
        <f ca="true">+IF(AND(ISNUMBER(OFFSET('Sanitation Data'!$I$6,0,10*ROW('Sanitation Data'!I129))),'Data Summary'!DK135="Yes"),OFFSET('Sanitation Data'!$I$6,0,10*ROW('Sanitation Data'!I129)),NA())</f>
        <v>#N/A</v>
      </c>
      <c r="AW135" s="86" t="e">
        <f ca="true">+IF(AND(ISNUMBER(OFFSET('Sanitation Data'!$I$10,0,10*ROW('Sanitation Data'!I129))),'Data Summary'!DL135="Yes"),OFFSET('Sanitation Data'!$I$10,0,10*ROW('Sanitation Data'!I129)),NA())</f>
        <v>#N/A</v>
      </c>
      <c r="AX135" s="86" t="e">
        <f ca="true">+IF(AND(ISNUMBER(OFFSET('Sanitation Data'!$I$11,0,10*ROW('Sanitation Data'!I129))),'Data Summary'!DM135="Yes"),OFFSET('Sanitation Data'!$I$11,0,10*ROW('Sanitation Data'!I129)),NA())</f>
        <v>#N/A</v>
      </c>
      <c r="AY135" s="86" t="e">
        <f ca="true">+IF(AND(ISNUMBER(OFFSET('Sanitation Data'!$I$12,0,10*ROW('Sanitation Data'!I129))),'Data Summary'!DN135="Yes"),OFFSET('Sanitation Data'!$I$12,0,10*ROW('Sanitation Data'!I129)),NA())</f>
        <v>#N/A</v>
      </c>
      <c r="AZ135" s="87" t="e">
        <f ca="true">+IF(AND(ISNUMBER(OFFSET('Hygiene Data'!$D$5,0,10*ROW('Hygiene Data'!D129))),'Data Summary'!DO135="Yes"),OFFSET('Hygiene Data'!$D$5,0,10*ROW('Hygiene Data'!D129)),NA())</f>
        <v>#N/A</v>
      </c>
      <c r="BA135" s="87" t="e">
        <f ca="true">+IF(AND(ISNUMBER(OFFSET('Hygiene Data'!$D$7,0,10*ROW('Hygiene Data'!D129))),'Data Summary'!DP135="Yes"),OFFSET('Hygiene Data'!$D$7,0,10*ROW('Hygiene Data'!D129)),NA())</f>
        <v>#N/A</v>
      </c>
      <c r="BB135" s="87" t="e">
        <f ca="true">+IF(AND(ISNUMBER(OFFSET('Hygiene Data'!$D$9,0,10*ROW('Hygiene Data'!D129))),'Data Summary'!DQ135="Yes"),OFFSET('Hygiene Data'!$D$9,0,10*ROW('Hygiene Data'!D129)),NA())</f>
        <v>#N/A</v>
      </c>
      <c r="BC135" s="87" t="e">
        <f ca="true">+IF(AND(ISNUMBER(OFFSET('Hygiene Data'!$E$5,0,10*ROW('Hygiene Data'!E129))),'Data Summary'!DR135="Yes"),OFFSET('Hygiene Data'!$E$5,0,10*ROW('Hygiene Data'!E129)),NA())</f>
        <v>#N/A</v>
      </c>
      <c r="BD135" s="87" t="e">
        <f ca="true">+IF(AND(ISNUMBER(OFFSET('Hygiene Data'!$E$7,0,10*ROW('Hygiene Data'!E129))),'Data Summary'!DS135="Yes"),OFFSET('Hygiene Data'!$E$7,0,10*ROW('Hygiene Data'!E129)),NA())</f>
        <v>#N/A</v>
      </c>
      <c r="BE135" s="87" t="e">
        <f ca="true">+IF(AND(ISNUMBER(OFFSET('Hygiene Data'!$E$9,0,10*ROW('Hygiene Data'!E129))),'Data Summary'!DT135="Yes"),OFFSET('Hygiene Data'!$E$9,0,10*ROW('Hygiene Data'!E129)),NA())</f>
        <v>#N/A</v>
      </c>
      <c r="BF135" s="87" t="e">
        <f ca="true">+IF(AND(ISNUMBER(OFFSET('Hygiene Data'!$F$5,0,10*ROW('Hygiene Data'!F129))),'Data Summary'!DU135="Yes"),OFFSET('Hygiene Data'!$F$5,0,10*ROW('Hygiene Data'!F129)),NA())</f>
        <v>#N/A</v>
      </c>
      <c r="BG135" s="87" t="e">
        <f ca="true">+IF(AND(ISNUMBER(OFFSET('Hygiene Data'!$F$7,0,10*ROW('Hygiene Data'!F129))),'Data Summary'!DV135="Yes"),OFFSET('Hygiene Data'!$F$7,0,10*ROW('Hygiene Data'!F129)),NA())</f>
        <v>#N/A</v>
      </c>
      <c r="BH135" s="87" t="e">
        <f ca="true">+IF(AND(ISNUMBER(OFFSET('Hygiene Data'!$F$9,0,10*ROW('Hygiene Data'!F129))),'Data Summary'!DW135="Yes"),OFFSET('Hygiene Data'!$F$9,0,10*ROW('Hygiene Data'!F129)),NA())</f>
        <v>#N/A</v>
      </c>
      <c r="BI135" s="87" t="e">
        <f ca="true">+IF(AND(ISNUMBER(OFFSET('Hygiene Data'!$G$5,0,10*ROW('Hygiene Data'!G129))),'Data Summary'!DX135="Yes"),OFFSET('Hygiene Data'!$G$5,0,10*ROW('Hygiene Data'!G129)),NA())</f>
        <v>#N/A</v>
      </c>
      <c r="BJ135" s="87" t="e">
        <f ca="true">+IF(AND(ISNUMBER(OFFSET('Hygiene Data'!$G$7,0,10*ROW('Hygiene Data'!G129))),'Data Summary'!DY135="Yes"),OFFSET('Hygiene Data'!$G$7,0,10*ROW('Hygiene Data'!G129)),NA())</f>
        <v>#N/A</v>
      </c>
      <c r="BK135" s="87" t="e">
        <f ca="true">+IF(AND(ISNUMBER(OFFSET('Hygiene Data'!$G$9,0,10*ROW('Hygiene Data'!G129))),'Data Summary'!DZ135="Yes"),OFFSET('Hygiene Data'!$G$9,0,10*ROW('Hygiene Data'!G129)),NA())</f>
        <v>#N/A</v>
      </c>
      <c r="BL135" s="87" t="e">
        <f ca="true">+IF(AND(ISNUMBER(OFFSET('Hygiene Data'!$H$5,0,10*ROW('Hygiene Data'!H129))),'Data Summary'!EA135="Yes"),OFFSET('Hygiene Data'!$H$5,0,10*ROW('Hygiene Data'!H129)),NA())</f>
        <v>#N/A</v>
      </c>
      <c r="BM135" s="87" t="e">
        <f ca="true">+IF(AND(ISNUMBER(OFFSET('Hygiene Data'!$H$7,0,10*ROW('Hygiene Data'!H129))),'Data Summary'!EB135="Yes"),OFFSET('Hygiene Data'!$H$7,0,10*ROW('Hygiene Data'!H129)),NA())</f>
        <v>#N/A</v>
      </c>
      <c r="BN135" s="87" t="e">
        <f ca="true">+IF(AND(ISNUMBER(OFFSET('Hygiene Data'!$H$9,0,10*ROW('Hygiene Data'!H129))),'Data Summary'!EC135="Yes"),OFFSET('Hygiene Data'!$H$9,0,10*ROW('Hygiene Data'!H129)),NA())</f>
        <v>#N/A</v>
      </c>
      <c r="BO135" s="87" t="e">
        <f ca="true">+IF(AND(ISNUMBER(OFFSET('Hygiene Data'!$I$5,0,10*ROW('Hygiene Data'!I129))),'Data Summary'!ED135="Yes"),OFFSET('Hygiene Data'!$I$5,0,10*ROW('Hygiene Data'!I129)),NA())</f>
        <v>#N/A</v>
      </c>
      <c r="BP135" s="87" t="e">
        <f ca="true">+IF(AND(ISNUMBER(OFFSET('Hygiene Data'!$I$7,0,10*ROW('Hygiene Data'!I129))),'Data Summary'!EE135="Yes"),OFFSET('Hygiene Data'!$I$7,0,10*ROW('Hygiene Data'!I129)),NA())</f>
        <v>#N/A</v>
      </c>
      <c r="BQ135" s="87" t="e">
        <f ca="true">+IF(AND(ISNUMBER(OFFSET('Hygiene Data'!$I$9,0,10*ROW('Hygiene Data'!I129))),'Data Summary'!EF135="Yes"),OFFSET('Hygiene Data'!$I$9,0,10*ROW('Hygiene Data'!I129)),NA())</f>
        <v>#N/A</v>
      </c>
    </row>
    <row xmlns:x14ac="http://schemas.microsoft.com/office/spreadsheetml/2009/9/ac" r="136" x14ac:dyDescent="0.2">
      <c r="A136" s="319" t="e">
        <f ca="true">+RIGHT('Data Summary'!A136,LEN('Data Summary'!A136)-9)</f>
        <v>#VALUE!</v>
      </c>
      <c r="B136" s="32" t="str">
        <f ca="true">+IF(ISTEXT('Data Summary'!B136),'Data Summary'!B136,"")</f>
        <v/>
      </c>
      <c r="C136" s="318" t="e">
        <f ca="true">+VALUE('Data Summary'!C136)</f>
        <v>#VALUE!</v>
      </c>
      <c r="D136" s="85" t="e">
        <f ca="true">+IF(AND(ISNUMBER(OFFSET('Water Data'!$D$4,0,10*ROW('Water Data'!D130))),'Data Summary'!BS136="Yes"),100-OFFSET('Water Data'!$D$4,0,10*ROW('Water Data'!D130)),NA())</f>
        <v>#N/A</v>
      </c>
      <c r="E136" s="85" t="e">
        <f ca="true">+IF(AND(ISNUMBER(OFFSET('Water Data'!$D$6,0,10*ROW('Water Data'!D130))),'Data Summary'!BT136="Yes"),OFFSET('Water Data'!$D$6,0,10*ROW('Water Data'!D130)),NA())</f>
        <v>#N/A</v>
      </c>
      <c r="F136" s="85" t="e">
        <f ca="true">+IF(AND(ISNUMBER(OFFSET('Water Data'!$D$9,0,10*ROW('Water Data'!D130))),'Data Summary'!BU136="Yes"),OFFSET('Water Data'!$D$9,0,10*ROW('Water Data'!D130)),NA())</f>
        <v>#N/A</v>
      </c>
      <c r="G136" s="85" t="e">
        <f ca="true">+IF(AND(ISNUMBER(OFFSET('Water Data'!$E$4,0,10*ROW('Water Data'!E130))),'Data Summary'!BV136="Yes"),100-OFFSET('Water Data'!$E$4,0,10*ROW('Water Data'!E130)),NA())</f>
        <v>#N/A</v>
      </c>
      <c r="H136" s="85" t="e">
        <f ca="true">+IF(AND(ISNUMBER(OFFSET('Water Data'!$E$6,0,10*ROW('Water Data'!E130))),'Data Summary'!BW136="Yes"),OFFSET('Water Data'!$E$6,0,10*ROW('Water Data'!E130)),NA())</f>
        <v>#N/A</v>
      </c>
      <c r="I136" s="85" t="e">
        <f ca="true">+IF(AND(ISNUMBER(OFFSET('Water Data'!$E$9,0,10*ROW('Water Data'!E130))),'Data Summary'!BX136="Yes"),OFFSET('Water Data'!$E$9,0,10*ROW('Water Data'!E130)),NA())</f>
        <v>#N/A</v>
      </c>
      <c r="J136" s="85" t="e">
        <f ca="true">+IF(AND(ISNUMBER(OFFSET('Water Data'!$F$4,0,10*ROW('Water Data'!F130))),'Data Summary'!BY136="Yes"),100-OFFSET('Water Data'!$F$4,0,10*ROW('Water Data'!F130)),NA())</f>
        <v>#N/A</v>
      </c>
      <c r="K136" s="85" t="e">
        <f ca="true">+IF(AND(ISNUMBER(OFFSET('Water Data'!$F$6,0,10*ROW('Water Data'!F130))),'Data Summary'!BZ136="Yes"),OFFSET('Water Data'!$F$6,0,10*ROW('Water Data'!F130)),NA())</f>
        <v>#N/A</v>
      </c>
      <c r="L136" s="85" t="e">
        <f ca="true">+IF(AND(ISNUMBER(OFFSET('Water Data'!$F$9,0,10*ROW('Water Data'!F130))),'Data Summary'!CA136="Yes"),OFFSET('Water Data'!$F$9,0,10*ROW('Water Data'!F130)),NA())</f>
        <v>#N/A</v>
      </c>
      <c r="M136" s="85" t="e">
        <f ca="true">+IF(AND(ISNUMBER(OFFSET('Water Data'!$G$4,0,10*ROW('Water Data'!G130))),'Data Summary'!CB136="Yes"),100-OFFSET('Water Data'!$G$4,0,10*ROW('Water Data'!G130)),NA())</f>
        <v>#N/A</v>
      </c>
      <c r="N136" s="85" t="e">
        <f ca="true">+IF(AND(ISNUMBER(OFFSET('Water Data'!$G$6,0,10*ROW('Water Data'!G130))),'Data Summary'!CC136="Yes"),OFFSET('Water Data'!$G$6,0,10*ROW('Water Data'!G130)),NA())</f>
        <v>#N/A</v>
      </c>
      <c r="O136" s="85" t="e">
        <f ca="true">+IF(AND(ISNUMBER(OFFSET('Water Data'!$G$9,0,10*ROW('Water Data'!G130))),'Data Summary'!CD136="Yes"),OFFSET('Water Data'!$G$9,0,10*ROW('Water Data'!G130)),NA())</f>
        <v>#N/A</v>
      </c>
      <c r="P136" s="85" t="e">
        <f ca="true">+IF(AND(ISNUMBER(OFFSET('Water Data'!$H$4,0,10*ROW('Water Data'!H130))),'Data Summary'!CE136="Yes"),100-OFFSET('Water Data'!$H$4,0,10*ROW('Water Data'!H130)),NA())</f>
        <v>#N/A</v>
      </c>
      <c r="Q136" s="85" t="e">
        <f ca="true">+IF(AND(ISNUMBER(OFFSET('Water Data'!$H$6,0,10*ROW('Water Data'!H130))),'Data Summary'!CF136="Yes"),OFFSET('Water Data'!$H$6,0,10*ROW('Water Data'!H130)),NA())</f>
        <v>#N/A</v>
      </c>
      <c r="R136" s="85" t="e">
        <f ca="true">+IF(AND(ISNUMBER(OFFSET('Water Data'!$H$9,0,10*ROW('Water Data'!H130))),'Data Summary'!CG136="Yes"),OFFSET('Water Data'!$H$9,0,10*ROW('Water Data'!H130)),NA())</f>
        <v>#N/A</v>
      </c>
      <c r="S136" s="85" t="e">
        <f ca="true">+IF(AND(ISNUMBER(OFFSET('Water Data'!$I$4,0,10*ROW('Water Data'!I130))),'Data Summary'!CH136="Yes"),100-OFFSET('Water Data'!$I$4,0,10*ROW('Water Data'!I130)),NA())</f>
        <v>#N/A</v>
      </c>
      <c r="T136" s="85" t="e">
        <f ca="true">+IF(AND(ISNUMBER(OFFSET('Water Data'!$I$6,0,10*ROW('Water Data'!I130))),'Data Summary'!CI136="Yes"),OFFSET('Water Data'!$I$6,0,10*ROW('Water Data'!I130)),NA())</f>
        <v>#N/A</v>
      </c>
      <c r="U136" s="85" t="e">
        <f ca="true">+IF(AND(ISNUMBER(OFFSET('Water Data'!$I$9,0,10*ROW('Water Data'!I130))),'Data Summary'!CJ136="Yes"),OFFSET('Water Data'!$I$9,0,10*ROW('Water Data'!I130)),NA())</f>
        <v>#N/A</v>
      </c>
      <c r="V136" s="86" t="e">
        <f ca="true">+IF(AND(ISNUMBER(OFFSET('Sanitation Data'!$D$4,0,10*ROW('Sanitation Data'!D130))),'Data Summary'!CK136="Yes"),100-OFFSET('Sanitation Data'!$D$4,0,10*ROW('Sanitation Data'!D130)),NA())</f>
        <v>#N/A</v>
      </c>
      <c r="W136" s="86" t="e">
        <f ca="true">+IF(AND(ISNUMBER(OFFSET('Sanitation Data'!$D$6,0,10*ROW('Sanitation Data'!D130))),'Data Summary'!CL136="Yes"),OFFSET('Sanitation Data'!$D$6,0,10*ROW('Sanitation Data'!D130)),NA())</f>
        <v>#N/A</v>
      </c>
      <c r="X136" s="86" t="e">
        <f ca="true">+IF(AND(ISNUMBER(OFFSET('Sanitation Data'!$D$10,0,10*ROW('Sanitation Data'!D130))),'Data Summary'!CM136="Yes"),OFFSET('Sanitation Data'!$D$10,0,10*ROW('Sanitation Data'!D130)),NA())</f>
        <v>#N/A</v>
      </c>
      <c r="Y136" s="86" t="e">
        <f ca="true">+IF(AND(ISNUMBER(OFFSET('Sanitation Data'!$D$11,0,10*ROW('Sanitation Data'!D130))),'Data Summary'!CN136="Yes"),OFFSET('Sanitation Data'!$D$11,0,10*ROW('Sanitation Data'!D130)),NA())</f>
        <v>#N/A</v>
      </c>
      <c r="Z136" s="86" t="e">
        <f ca="true">+IF(AND(ISNUMBER(OFFSET('Sanitation Data'!$D$12,0,10*ROW('Sanitation Data'!D130))),'Data Summary'!CO136="Yes"),OFFSET('Sanitation Data'!$D$12,0,10*ROW('Sanitation Data'!D130)),NA())</f>
        <v>#N/A</v>
      </c>
      <c r="AA136" s="86" t="e">
        <f ca="true">+IF(AND(ISNUMBER(OFFSET('Sanitation Data'!$E$4,0,10*ROW('Sanitation Data'!E130))),'Data Summary'!CP136="Yes"),100-OFFSET('Sanitation Data'!$E$4,0,10*ROW('Sanitation Data'!E130)),NA())</f>
        <v>#N/A</v>
      </c>
      <c r="AB136" s="86" t="e">
        <f ca="true">+IF(AND(ISNUMBER(OFFSET('Sanitation Data'!$E$6,0,10*ROW('Sanitation Data'!E130))),'Data Summary'!CQ136="Yes"),OFFSET('Sanitation Data'!$E$6,0,10*ROW('Sanitation Data'!E130)),NA())</f>
        <v>#N/A</v>
      </c>
      <c r="AC136" s="86" t="e">
        <f ca="true">+IF(AND(ISNUMBER(OFFSET('Sanitation Data'!$E$10,0,10*ROW('Sanitation Data'!E130))),'Data Summary'!CR136="Yes"),OFFSET('Sanitation Data'!$E$10,0,10*ROW('Sanitation Data'!E130)),NA())</f>
        <v>#N/A</v>
      </c>
      <c r="AD136" s="86" t="e">
        <f ca="true">+IF(AND(ISNUMBER(OFFSET('Sanitation Data'!$E$11,0,10*ROW('Sanitation Data'!E130))),'Data Summary'!CS136="Yes"),OFFSET('Sanitation Data'!$E$11,0,10*ROW('Sanitation Data'!E130)),NA())</f>
        <v>#N/A</v>
      </c>
      <c r="AE136" s="86" t="e">
        <f ca="true">+IF(AND(ISNUMBER(OFFSET('Sanitation Data'!$E$12,0,10*ROW('Sanitation Data'!E130))),'Data Summary'!CT136="Yes"),OFFSET('Sanitation Data'!$E$12,0,10*ROW('Sanitation Data'!E130)),NA())</f>
        <v>#N/A</v>
      </c>
      <c r="AF136" s="86" t="e">
        <f ca="true">+IF(AND(ISNUMBER(OFFSET('Sanitation Data'!$F$4,0,10*ROW('Sanitation Data'!F130))),'Data Summary'!CU136="Yes"),100-OFFSET('Sanitation Data'!$F$4,0,10*ROW('Sanitation Data'!F130)),NA())</f>
        <v>#N/A</v>
      </c>
      <c r="AG136" s="86" t="e">
        <f ca="true">+IF(AND(ISNUMBER(OFFSET('Sanitation Data'!$F$6,0,10*ROW('Sanitation Data'!F130))),'Data Summary'!CV136="Yes"),OFFSET('Sanitation Data'!$F$6,0,10*ROW('Sanitation Data'!F130)),NA())</f>
        <v>#N/A</v>
      </c>
      <c r="AH136" s="86" t="e">
        <f ca="true">+IF(AND(ISNUMBER(OFFSET('Sanitation Data'!$F$10,0,10*ROW('Sanitation Data'!F130))),'Data Summary'!CW136="Yes"),OFFSET('Sanitation Data'!$F$10,0,10*ROW('Sanitation Data'!F130)),NA())</f>
        <v>#N/A</v>
      </c>
      <c r="AI136" s="86" t="e">
        <f ca="true">+IF(AND(ISNUMBER(OFFSET('Sanitation Data'!$F$11,0,10*ROW('Sanitation Data'!F130))),'Data Summary'!CX136="Yes"),OFFSET('Sanitation Data'!$F$11,0,10*ROW('Sanitation Data'!F130)),NA())</f>
        <v>#N/A</v>
      </c>
      <c r="AJ136" s="86" t="e">
        <f ca="true">+IF(AND(ISNUMBER(OFFSET('Sanitation Data'!$F$12,0,10*ROW('Sanitation Data'!F130))),'Data Summary'!CY136="Yes"),OFFSET('Sanitation Data'!$F$12,0,10*ROW('Sanitation Data'!F130)),NA())</f>
        <v>#N/A</v>
      </c>
      <c r="AK136" s="86" t="e">
        <f ca="true">+IF(AND(ISNUMBER(OFFSET('Sanitation Data'!$G$4,0,10*ROW('Sanitation Data'!G130))),'Data Summary'!CZ136="Yes"),100-OFFSET('Sanitation Data'!$G$4,0,10*ROW('Sanitation Data'!G130)),NA())</f>
        <v>#N/A</v>
      </c>
      <c r="AL136" s="86" t="e">
        <f ca="true">+IF(AND(ISNUMBER(OFFSET('Sanitation Data'!$G$6,0,10*ROW('Sanitation Data'!G130))),'Data Summary'!DA136="Yes"),OFFSET('Sanitation Data'!$G$6,0,10*ROW('Sanitation Data'!G130)),NA())</f>
        <v>#N/A</v>
      </c>
      <c r="AM136" s="86" t="e">
        <f ca="true">+IF(AND(ISNUMBER(OFFSET('Sanitation Data'!$G$10,0,10*ROW('Sanitation Data'!G130))),'Data Summary'!DB136="Yes"),OFFSET('Sanitation Data'!$G$10,0,10*ROW('Sanitation Data'!G130)),NA())</f>
        <v>#N/A</v>
      </c>
      <c r="AN136" s="86" t="e">
        <f ca="true">+IF(AND(ISNUMBER(OFFSET('Sanitation Data'!$G$11,0,10*ROW('Sanitation Data'!G130))),'Data Summary'!DC136="Yes"),OFFSET('Sanitation Data'!$G$11,0,10*ROW('Sanitation Data'!G130)),NA())</f>
        <v>#N/A</v>
      </c>
      <c r="AO136" s="86" t="e">
        <f ca="true">+IF(AND(ISNUMBER(OFFSET('Sanitation Data'!$G$12,0,10*ROW('Sanitation Data'!G130))),'Data Summary'!DD136="Yes"),OFFSET('Sanitation Data'!$G$12,0,10*ROW('Sanitation Data'!G130)),NA())</f>
        <v>#N/A</v>
      </c>
      <c r="AP136" s="86" t="e">
        <f ca="true">+IF(AND(ISNUMBER(OFFSET('Sanitation Data'!$H$4,0,10*ROW('Sanitation Data'!H130))),'Data Summary'!DE136="Yes"),100-OFFSET('Sanitation Data'!$H$4,0,10*ROW('Sanitation Data'!H130)),NA())</f>
        <v>#N/A</v>
      </c>
      <c r="AQ136" s="86" t="e">
        <f ca="true">+IF(AND(ISNUMBER(OFFSET('Sanitation Data'!$H$6,0,10*ROW('Sanitation Data'!H130))),'Data Summary'!DF136="Yes"),OFFSET('Sanitation Data'!$H$6,0,10*ROW('Sanitation Data'!H130)),NA())</f>
        <v>#N/A</v>
      </c>
      <c r="AR136" s="86" t="e">
        <f ca="true">+IF(AND(ISNUMBER(OFFSET('Sanitation Data'!$H$10,0,10*ROW('Sanitation Data'!H130))),'Data Summary'!DG136="Yes"),OFFSET('Sanitation Data'!$H$10,0,10*ROW('Sanitation Data'!H130)),NA())</f>
        <v>#N/A</v>
      </c>
      <c r="AS136" s="86" t="e">
        <f ca="true">+IF(AND(ISNUMBER(OFFSET('Sanitation Data'!$H$11,0,10*ROW('Sanitation Data'!H130))),'Data Summary'!DH136="Yes"),OFFSET('Sanitation Data'!$H$11,0,10*ROW('Sanitation Data'!H130)),NA())</f>
        <v>#N/A</v>
      </c>
      <c r="AT136" s="86" t="e">
        <f ca="true">+IF(AND(ISNUMBER(OFFSET('Sanitation Data'!$H$12,0,10*ROW('Sanitation Data'!H130))),'Data Summary'!DI136="Yes"),OFFSET('Sanitation Data'!$H$12,0,10*ROW('Sanitation Data'!H130)),NA())</f>
        <v>#N/A</v>
      </c>
      <c r="AU136" s="86" t="e">
        <f ca="true">+IF(AND(ISNUMBER(OFFSET('Sanitation Data'!$I$4,0,10*ROW('Sanitation Data'!I130))),'Data Summary'!DJ136="Yes"),100-OFFSET('Sanitation Data'!$I$4,0,10*ROW('Sanitation Data'!I130)),NA())</f>
        <v>#N/A</v>
      </c>
      <c r="AV136" s="86" t="e">
        <f ca="true">+IF(AND(ISNUMBER(OFFSET('Sanitation Data'!$I$6,0,10*ROW('Sanitation Data'!I130))),'Data Summary'!DK136="Yes"),OFFSET('Sanitation Data'!$I$6,0,10*ROW('Sanitation Data'!I130)),NA())</f>
        <v>#N/A</v>
      </c>
      <c r="AW136" s="86" t="e">
        <f ca="true">+IF(AND(ISNUMBER(OFFSET('Sanitation Data'!$I$10,0,10*ROW('Sanitation Data'!I130))),'Data Summary'!DL136="Yes"),OFFSET('Sanitation Data'!$I$10,0,10*ROW('Sanitation Data'!I130)),NA())</f>
        <v>#N/A</v>
      </c>
      <c r="AX136" s="86" t="e">
        <f ca="true">+IF(AND(ISNUMBER(OFFSET('Sanitation Data'!$I$11,0,10*ROW('Sanitation Data'!I130))),'Data Summary'!DM136="Yes"),OFFSET('Sanitation Data'!$I$11,0,10*ROW('Sanitation Data'!I130)),NA())</f>
        <v>#N/A</v>
      </c>
      <c r="AY136" s="86" t="e">
        <f ca="true">+IF(AND(ISNUMBER(OFFSET('Sanitation Data'!$I$12,0,10*ROW('Sanitation Data'!I130))),'Data Summary'!DN136="Yes"),OFFSET('Sanitation Data'!$I$12,0,10*ROW('Sanitation Data'!I130)),NA())</f>
        <v>#N/A</v>
      </c>
      <c r="AZ136" s="87" t="e">
        <f ca="true">+IF(AND(ISNUMBER(OFFSET('Hygiene Data'!$D$5,0,10*ROW('Hygiene Data'!D130))),'Data Summary'!DO136="Yes"),OFFSET('Hygiene Data'!$D$5,0,10*ROW('Hygiene Data'!D130)),NA())</f>
        <v>#N/A</v>
      </c>
      <c r="BA136" s="87" t="e">
        <f ca="true">+IF(AND(ISNUMBER(OFFSET('Hygiene Data'!$D$7,0,10*ROW('Hygiene Data'!D130))),'Data Summary'!DP136="Yes"),OFFSET('Hygiene Data'!$D$7,0,10*ROW('Hygiene Data'!D130)),NA())</f>
        <v>#N/A</v>
      </c>
      <c r="BB136" s="87" t="e">
        <f ca="true">+IF(AND(ISNUMBER(OFFSET('Hygiene Data'!$D$9,0,10*ROW('Hygiene Data'!D130))),'Data Summary'!DQ136="Yes"),OFFSET('Hygiene Data'!$D$9,0,10*ROW('Hygiene Data'!D130)),NA())</f>
        <v>#N/A</v>
      </c>
      <c r="BC136" s="87" t="e">
        <f ca="true">+IF(AND(ISNUMBER(OFFSET('Hygiene Data'!$E$5,0,10*ROW('Hygiene Data'!E130))),'Data Summary'!DR136="Yes"),OFFSET('Hygiene Data'!$E$5,0,10*ROW('Hygiene Data'!E130)),NA())</f>
        <v>#N/A</v>
      </c>
      <c r="BD136" s="87" t="e">
        <f ca="true">+IF(AND(ISNUMBER(OFFSET('Hygiene Data'!$E$7,0,10*ROW('Hygiene Data'!E130))),'Data Summary'!DS136="Yes"),OFFSET('Hygiene Data'!$E$7,0,10*ROW('Hygiene Data'!E130)),NA())</f>
        <v>#N/A</v>
      </c>
      <c r="BE136" s="87" t="e">
        <f ca="true">+IF(AND(ISNUMBER(OFFSET('Hygiene Data'!$E$9,0,10*ROW('Hygiene Data'!E130))),'Data Summary'!DT136="Yes"),OFFSET('Hygiene Data'!$E$9,0,10*ROW('Hygiene Data'!E130)),NA())</f>
        <v>#N/A</v>
      </c>
      <c r="BF136" s="87" t="e">
        <f ca="true">+IF(AND(ISNUMBER(OFFSET('Hygiene Data'!$F$5,0,10*ROW('Hygiene Data'!F130))),'Data Summary'!DU136="Yes"),OFFSET('Hygiene Data'!$F$5,0,10*ROW('Hygiene Data'!F130)),NA())</f>
        <v>#N/A</v>
      </c>
      <c r="BG136" s="87" t="e">
        <f ca="true">+IF(AND(ISNUMBER(OFFSET('Hygiene Data'!$F$7,0,10*ROW('Hygiene Data'!F130))),'Data Summary'!DV136="Yes"),OFFSET('Hygiene Data'!$F$7,0,10*ROW('Hygiene Data'!F130)),NA())</f>
        <v>#N/A</v>
      </c>
      <c r="BH136" s="87" t="e">
        <f ca="true">+IF(AND(ISNUMBER(OFFSET('Hygiene Data'!$F$9,0,10*ROW('Hygiene Data'!F130))),'Data Summary'!DW136="Yes"),OFFSET('Hygiene Data'!$F$9,0,10*ROW('Hygiene Data'!F130)),NA())</f>
        <v>#N/A</v>
      </c>
      <c r="BI136" s="87" t="e">
        <f ca="true">+IF(AND(ISNUMBER(OFFSET('Hygiene Data'!$G$5,0,10*ROW('Hygiene Data'!G130))),'Data Summary'!DX136="Yes"),OFFSET('Hygiene Data'!$G$5,0,10*ROW('Hygiene Data'!G130)),NA())</f>
        <v>#N/A</v>
      </c>
      <c r="BJ136" s="87" t="e">
        <f ca="true">+IF(AND(ISNUMBER(OFFSET('Hygiene Data'!$G$7,0,10*ROW('Hygiene Data'!G130))),'Data Summary'!DY136="Yes"),OFFSET('Hygiene Data'!$G$7,0,10*ROW('Hygiene Data'!G130)),NA())</f>
        <v>#N/A</v>
      </c>
      <c r="BK136" s="87" t="e">
        <f ca="true">+IF(AND(ISNUMBER(OFFSET('Hygiene Data'!$G$9,0,10*ROW('Hygiene Data'!G130))),'Data Summary'!DZ136="Yes"),OFFSET('Hygiene Data'!$G$9,0,10*ROW('Hygiene Data'!G130)),NA())</f>
        <v>#N/A</v>
      </c>
      <c r="BL136" s="87" t="e">
        <f ca="true">+IF(AND(ISNUMBER(OFFSET('Hygiene Data'!$H$5,0,10*ROW('Hygiene Data'!H130))),'Data Summary'!EA136="Yes"),OFFSET('Hygiene Data'!$H$5,0,10*ROW('Hygiene Data'!H130)),NA())</f>
        <v>#N/A</v>
      </c>
      <c r="BM136" s="87" t="e">
        <f ca="true">+IF(AND(ISNUMBER(OFFSET('Hygiene Data'!$H$7,0,10*ROW('Hygiene Data'!H130))),'Data Summary'!EB136="Yes"),OFFSET('Hygiene Data'!$H$7,0,10*ROW('Hygiene Data'!H130)),NA())</f>
        <v>#N/A</v>
      </c>
      <c r="BN136" s="87" t="e">
        <f ca="true">+IF(AND(ISNUMBER(OFFSET('Hygiene Data'!$H$9,0,10*ROW('Hygiene Data'!H130))),'Data Summary'!EC136="Yes"),OFFSET('Hygiene Data'!$H$9,0,10*ROW('Hygiene Data'!H130)),NA())</f>
        <v>#N/A</v>
      </c>
      <c r="BO136" s="87" t="e">
        <f ca="true">+IF(AND(ISNUMBER(OFFSET('Hygiene Data'!$I$5,0,10*ROW('Hygiene Data'!I130))),'Data Summary'!ED136="Yes"),OFFSET('Hygiene Data'!$I$5,0,10*ROW('Hygiene Data'!I130)),NA())</f>
        <v>#N/A</v>
      </c>
      <c r="BP136" s="87" t="e">
        <f ca="true">+IF(AND(ISNUMBER(OFFSET('Hygiene Data'!$I$7,0,10*ROW('Hygiene Data'!I130))),'Data Summary'!EE136="Yes"),OFFSET('Hygiene Data'!$I$7,0,10*ROW('Hygiene Data'!I130)),NA())</f>
        <v>#N/A</v>
      </c>
      <c r="BQ136" s="87" t="e">
        <f ca="true">+IF(AND(ISNUMBER(OFFSET('Hygiene Data'!$I$9,0,10*ROW('Hygiene Data'!I130))),'Data Summary'!EF136="Yes"),OFFSET('Hygiene Data'!$I$9,0,10*ROW('Hygiene Data'!I130)),NA())</f>
        <v>#N/A</v>
      </c>
    </row>
    <row xmlns:x14ac="http://schemas.microsoft.com/office/spreadsheetml/2009/9/ac" r="137" x14ac:dyDescent="0.2">
      <c r="A137" s="319" t="e">
        <f ca="true">+RIGHT('Data Summary'!A137,LEN('Data Summary'!A137)-9)</f>
        <v>#VALUE!</v>
      </c>
      <c r="B137" s="32" t="str">
        <f ca="true">+IF(ISTEXT('Data Summary'!B137),'Data Summary'!B137,"")</f>
        <v/>
      </c>
      <c r="C137" s="318" t="e">
        <f ca="true">+VALUE('Data Summary'!C137)</f>
        <v>#VALUE!</v>
      </c>
      <c r="D137" s="85" t="e">
        <f ca="true">+IF(AND(ISNUMBER(OFFSET('Water Data'!$D$4,0,10*ROW('Water Data'!D131))),'Data Summary'!BS137="Yes"),100-OFFSET('Water Data'!$D$4,0,10*ROW('Water Data'!D131)),NA())</f>
        <v>#N/A</v>
      </c>
      <c r="E137" s="85" t="e">
        <f ca="true">+IF(AND(ISNUMBER(OFFSET('Water Data'!$D$6,0,10*ROW('Water Data'!D131))),'Data Summary'!BT137="Yes"),OFFSET('Water Data'!$D$6,0,10*ROW('Water Data'!D131)),NA())</f>
        <v>#N/A</v>
      </c>
      <c r="F137" s="85" t="e">
        <f ca="true">+IF(AND(ISNUMBER(OFFSET('Water Data'!$D$9,0,10*ROW('Water Data'!D131))),'Data Summary'!BU137="Yes"),OFFSET('Water Data'!$D$9,0,10*ROW('Water Data'!D131)),NA())</f>
        <v>#N/A</v>
      </c>
      <c r="G137" s="85" t="e">
        <f ca="true">+IF(AND(ISNUMBER(OFFSET('Water Data'!$E$4,0,10*ROW('Water Data'!E131))),'Data Summary'!BV137="Yes"),100-OFFSET('Water Data'!$E$4,0,10*ROW('Water Data'!E131)),NA())</f>
        <v>#N/A</v>
      </c>
      <c r="H137" s="85" t="e">
        <f ca="true">+IF(AND(ISNUMBER(OFFSET('Water Data'!$E$6,0,10*ROW('Water Data'!E131))),'Data Summary'!BW137="Yes"),OFFSET('Water Data'!$E$6,0,10*ROW('Water Data'!E131)),NA())</f>
        <v>#N/A</v>
      </c>
      <c r="I137" s="85" t="e">
        <f ca="true">+IF(AND(ISNUMBER(OFFSET('Water Data'!$E$9,0,10*ROW('Water Data'!E131))),'Data Summary'!BX137="Yes"),OFFSET('Water Data'!$E$9,0,10*ROW('Water Data'!E131)),NA())</f>
        <v>#N/A</v>
      </c>
      <c r="J137" s="85" t="e">
        <f ca="true">+IF(AND(ISNUMBER(OFFSET('Water Data'!$F$4,0,10*ROW('Water Data'!F131))),'Data Summary'!BY137="Yes"),100-OFFSET('Water Data'!$F$4,0,10*ROW('Water Data'!F131)),NA())</f>
        <v>#N/A</v>
      </c>
      <c r="K137" s="85" t="e">
        <f ca="true">+IF(AND(ISNUMBER(OFFSET('Water Data'!$F$6,0,10*ROW('Water Data'!F131))),'Data Summary'!BZ137="Yes"),OFFSET('Water Data'!$F$6,0,10*ROW('Water Data'!F131)),NA())</f>
        <v>#N/A</v>
      </c>
      <c r="L137" s="85" t="e">
        <f ca="true">+IF(AND(ISNUMBER(OFFSET('Water Data'!$F$9,0,10*ROW('Water Data'!F131))),'Data Summary'!CA137="Yes"),OFFSET('Water Data'!$F$9,0,10*ROW('Water Data'!F131)),NA())</f>
        <v>#N/A</v>
      </c>
      <c r="M137" s="85" t="e">
        <f ca="true">+IF(AND(ISNUMBER(OFFSET('Water Data'!$G$4,0,10*ROW('Water Data'!G131))),'Data Summary'!CB137="Yes"),100-OFFSET('Water Data'!$G$4,0,10*ROW('Water Data'!G131)),NA())</f>
        <v>#N/A</v>
      </c>
      <c r="N137" s="85" t="e">
        <f ca="true">+IF(AND(ISNUMBER(OFFSET('Water Data'!$G$6,0,10*ROW('Water Data'!G131))),'Data Summary'!CC137="Yes"),OFFSET('Water Data'!$G$6,0,10*ROW('Water Data'!G131)),NA())</f>
        <v>#N/A</v>
      </c>
      <c r="O137" s="85" t="e">
        <f ca="true">+IF(AND(ISNUMBER(OFFSET('Water Data'!$G$9,0,10*ROW('Water Data'!G131))),'Data Summary'!CD137="Yes"),OFFSET('Water Data'!$G$9,0,10*ROW('Water Data'!G131)),NA())</f>
        <v>#N/A</v>
      </c>
      <c r="P137" s="85" t="e">
        <f ca="true">+IF(AND(ISNUMBER(OFFSET('Water Data'!$H$4,0,10*ROW('Water Data'!H131))),'Data Summary'!CE137="Yes"),100-OFFSET('Water Data'!$H$4,0,10*ROW('Water Data'!H131)),NA())</f>
        <v>#N/A</v>
      </c>
      <c r="Q137" s="85" t="e">
        <f ca="true">+IF(AND(ISNUMBER(OFFSET('Water Data'!$H$6,0,10*ROW('Water Data'!H131))),'Data Summary'!CF137="Yes"),OFFSET('Water Data'!$H$6,0,10*ROW('Water Data'!H131)),NA())</f>
        <v>#N/A</v>
      </c>
      <c r="R137" s="85" t="e">
        <f ca="true">+IF(AND(ISNUMBER(OFFSET('Water Data'!$H$9,0,10*ROW('Water Data'!H131))),'Data Summary'!CG137="Yes"),OFFSET('Water Data'!$H$9,0,10*ROW('Water Data'!H131)),NA())</f>
        <v>#N/A</v>
      </c>
      <c r="S137" s="85" t="e">
        <f ca="true">+IF(AND(ISNUMBER(OFFSET('Water Data'!$I$4,0,10*ROW('Water Data'!I131))),'Data Summary'!CH137="Yes"),100-OFFSET('Water Data'!$I$4,0,10*ROW('Water Data'!I131)),NA())</f>
        <v>#N/A</v>
      </c>
      <c r="T137" s="85" t="e">
        <f ca="true">+IF(AND(ISNUMBER(OFFSET('Water Data'!$I$6,0,10*ROW('Water Data'!I131))),'Data Summary'!CI137="Yes"),OFFSET('Water Data'!$I$6,0,10*ROW('Water Data'!I131)),NA())</f>
        <v>#N/A</v>
      </c>
      <c r="U137" s="85" t="e">
        <f ca="true">+IF(AND(ISNUMBER(OFFSET('Water Data'!$I$9,0,10*ROW('Water Data'!I131))),'Data Summary'!CJ137="Yes"),OFFSET('Water Data'!$I$9,0,10*ROW('Water Data'!I131)),NA())</f>
        <v>#N/A</v>
      </c>
      <c r="V137" s="86" t="e">
        <f ca="true">+IF(AND(ISNUMBER(OFFSET('Sanitation Data'!$D$4,0,10*ROW('Sanitation Data'!D131))),'Data Summary'!CK137="Yes"),100-OFFSET('Sanitation Data'!$D$4,0,10*ROW('Sanitation Data'!D131)),NA())</f>
        <v>#N/A</v>
      </c>
      <c r="W137" s="86" t="e">
        <f ca="true">+IF(AND(ISNUMBER(OFFSET('Sanitation Data'!$D$6,0,10*ROW('Sanitation Data'!D131))),'Data Summary'!CL137="Yes"),OFFSET('Sanitation Data'!$D$6,0,10*ROW('Sanitation Data'!D131)),NA())</f>
        <v>#N/A</v>
      </c>
      <c r="X137" s="86" t="e">
        <f ca="true">+IF(AND(ISNUMBER(OFFSET('Sanitation Data'!$D$10,0,10*ROW('Sanitation Data'!D131))),'Data Summary'!CM137="Yes"),OFFSET('Sanitation Data'!$D$10,0,10*ROW('Sanitation Data'!D131)),NA())</f>
        <v>#N/A</v>
      </c>
      <c r="Y137" s="86" t="e">
        <f ca="true">+IF(AND(ISNUMBER(OFFSET('Sanitation Data'!$D$11,0,10*ROW('Sanitation Data'!D131))),'Data Summary'!CN137="Yes"),OFFSET('Sanitation Data'!$D$11,0,10*ROW('Sanitation Data'!D131)),NA())</f>
        <v>#N/A</v>
      </c>
      <c r="Z137" s="86" t="e">
        <f ca="true">+IF(AND(ISNUMBER(OFFSET('Sanitation Data'!$D$12,0,10*ROW('Sanitation Data'!D131))),'Data Summary'!CO137="Yes"),OFFSET('Sanitation Data'!$D$12,0,10*ROW('Sanitation Data'!D131)),NA())</f>
        <v>#N/A</v>
      </c>
      <c r="AA137" s="86" t="e">
        <f ca="true">+IF(AND(ISNUMBER(OFFSET('Sanitation Data'!$E$4,0,10*ROW('Sanitation Data'!E131))),'Data Summary'!CP137="Yes"),100-OFFSET('Sanitation Data'!$E$4,0,10*ROW('Sanitation Data'!E131)),NA())</f>
        <v>#N/A</v>
      </c>
      <c r="AB137" s="86" t="e">
        <f ca="true">+IF(AND(ISNUMBER(OFFSET('Sanitation Data'!$E$6,0,10*ROW('Sanitation Data'!E131))),'Data Summary'!CQ137="Yes"),OFFSET('Sanitation Data'!$E$6,0,10*ROW('Sanitation Data'!E131)),NA())</f>
        <v>#N/A</v>
      </c>
      <c r="AC137" s="86" t="e">
        <f ca="true">+IF(AND(ISNUMBER(OFFSET('Sanitation Data'!$E$10,0,10*ROW('Sanitation Data'!E131))),'Data Summary'!CR137="Yes"),OFFSET('Sanitation Data'!$E$10,0,10*ROW('Sanitation Data'!E131)),NA())</f>
        <v>#N/A</v>
      </c>
      <c r="AD137" s="86" t="e">
        <f ca="true">+IF(AND(ISNUMBER(OFFSET('Sanitation Data'!$E$11,0,10*ROW('Sanitation Data'!E131))),'Data Summary'!CS137="Yes"),OFFSET('Sanitation Data'!$E$11,0,10*ROW('Sanitation Data'!E131)),NA())</f>
        <v>#N/A</v>
      </c>
      <c r="AE137" s="86" t="e">
        <f ca="true">+IF(AND(ISNUMBER(OFFSET('Sanitation Data'!$E$12,0,10*ROW('Sanitation Data'!E131))),'Data Summary'!CT137="Yes"),OFFSET('Sanitation Data'!$E$12,0,10*ROW('Sanitation Data'!E131)),NA())</f>
        <v>#N/A</v>
      </c>
      <c r="AF137" s="86" t="e">
        <f ca="true">+IF(AND(ISNUMBER(OFFSET('Sanitation Data'!$F$4,0,10*ROW('Sanitation Data'!F131))),'Data Summary'!CU137="Yes"),100-OFFSET('Sanitation Data'!$F$4,0,10*ROW('Sanitation Data'!F131)),NA())</f>
        <v>#N/A</v>
      </c>
      <c r="AG137" s="86" t="e">
        <f ca="true">+IF(AND(ISNUMBER(OFFSET('Sanitation Data'!$F$6,0,10*ROW('Sanitation Data'!F131))),'Data Summary'!CV137="Yes"),OFFSET('Sanitation Data'!$F$6,0,10*ROW('Sanitation Data'!F131)),NA())</f>
        <v>#N/A</v>
      </c>
      <c r="AH137" s="86" t="e">
        <f ca="true">+IF(AND(ISNUMBER(OFFSET('Sanitation Data'!$F$10,0,10*ROW('Sanitation Data'!F131))),'Data Summary'!CW137="Yes"),OFFSET('Sanitation Data'!$F$10,0,10*ROW('Sanitation Data'!F131)),NA())</f>
        <v>#N/A</v>
      </c>
      <c r="AI137" s="86" t="e">
        <f ca="true">+IF(AND(ISNUMBER(OFFSET('Sanitation Data'!$F$11,0,10*ROW('Sanitation Data'!F131))),'Data Summary'!CX137="Yes"),OFFSET('Sanitation Data'!$F$11,0,10*ROW('Sanitation Data'!F131)),NA())</f>
        <v>#N/A</v>
      </c>
      <c r="AJ137" s="86" t="e">
        <f ca="true">+IF(AND(ISNUMBER(OFFSET('Sanitation Data'!$F$12,0,10*ROW('Sanitation Data'!F131))),'Data Summary'!CY137="Yes"),OFFSET('Sanitation Data'!$F$12,0,10*ROW('Sanitation Data'!F131)),NA())</f>
        <v>#N/A</v>
      </c>
      <c r="AK137" s="86" t="e">
        <f ca="true">+IF(AND(ISNUMBER(OFFSET('Sanitation Data'!$G$4,0,10*ROW('Sanitation Data'!G131))),'Data Summary'!CZ137="Yes"),100-OFFSET('Sanitation Data'!$G$4,0,10*ROW('Sanitation Data'!G131)),NA())</f>
        <v>#N/A</v>
      </c>
      <c r="AL137" s="86" t="e">
        <f ca="true">+IF(AND(ISNUMBER(OFFSET('Sanitation Data'!$G$6,0,10*ROW('Sanitation Data'!G131))),'Data Summary'!DA137="Yes"),OFFSET('Sanitation Data'!$G$6,0,10*ROW('Sanitation Data'!G131)),NA())</f>
        <v>#N/A</v>
      </c>
      <c r="AM137" s="86" t="e">
        <f ca="true">+IF(AND(ISNUMBER(OFFSET('Sanitation Data'!$G$10,0,10*ROW('Sanitation Data'!G131))),'Data Summary'!DB137="Yes"),OFFSET('Sanitation Data'!$G$10,0,10*ROW('Sanitation Data'!G131)),NA())</f>
        <v>#N/A</v>
      </c>
      <c r="AN137" s="86" t="e">
        <f ca="true">+IF(AND(ISNUMBER(OFFSET('Sanitation Data'!$G$11,0,10*ROW('Sanitation Data'!G131))),'Data Summary'!DC137="Yes"),OFFSET('Sanitation Data'!$G$11,0,10*ROW('Sanitation Data'!G131)),NA())</f>
        <v>#N/A</v>
      </c>
      <c r="AO137" s="86" t="e">
        <f ca="true">+IF(AND(ISNUMBER(OFFSET('Sanitation Data'!$G$12,0,10*ROW('Sanitation Data'!G131))),'Data Summary'!DD137="Yes"),OFFSET('Sanitation Data'!$G$12,0,10*ROW('Sanitation Data'!G131)),NA())</f>
        <v>#N/A</v>
      </c>
      <c r="AP137" s="86" t="e">
        <f ca="true">+IF(AND(ISNUMBER(OFFSET('Sanitation Data'!$H$4,0,10*ROW('Sanitation Data'!H131))),'Data Summary'!DE137="Yes"),100-OFFSET('Sanitation Data'!$H$4,0,10*ROW('Sanitation Data'!H131)),NA())</f>
        <v>#N/A</v>
      </c>
      <c r="AQ137" s="86" t="e">
        <f ca="true">+IF(AND(ISNUMBER(OFFSET('Sanitation Data'!$H$6,0,10*ROW('Sanitation Data'!H131))),'Data Summary'!DF137="Yes"),OFFSET('Sanitation Data'!$H$6,0,10*ROW('Sanitation Data'!H131)),NA())</f>
        <v>#N/A</v>
      </c>
      <c r="AR137" s="86" t="e">
        <f ca="true">+IF(AND(ISNUMBER(OFFSET('Sanitation Data'!$H$10,0,10*ROW('Sanitation Data'!H131))),'Data Summary'!DG137="Yes"),OFFSET('Sanitation Data'!$H$10,0,10*ROW('Sanitation Data'!H131)),NA())</f>
        <v>#N/A</v>
      </c>
      <c r="AS137" s="86" t="e">
        <f ca="true">+IF(AND(ISNUMBER(OFFSET('Sanitation Data'!$H$11,0,10*ROW('Sanitation Data'!H131))),'Data Summary'!DH137="Yes"),OFFSET('Sanitation Data'!$H$11,0,10*ROW('Sanitation Data'!H131)),NA())</f>
        <v>#N/A</v>
      </c>
      <c r="AT137" s="86" t="e">
        <f ca="true">+IF(AND(ISNUMBER(OFFSET('Sanitation Data'!$H$12,0,10*ROW('Sanitation Data'!H131))),'Data Summary'!DI137="Yes"),OFFSET('Sanitation Data'!$H$12,0,10*ROW('Sanitation Data'!H131)),NA())</f>
        <v>#N/A</v>
      </c>
      <c r="AU137" s="86" t="e">
        <f ca="true">+IF(AND(ISNUMBER(OFFSET('Sanitation Data'!$I$4,0,10*ROW('Sanitation Data'!I131))),'Data Summary'!DJ137="Yes"),100-OFFSET('Sanitation Data'!$I$4,0,10*ROW('Sanitation Data'!I131)),NA())</f>
        <v>#N/A</v>
      </c>
      <c r="AV137" s="86" t="e">
        <f ca="true">+IF(AND(ISNUMBER(OFFSET('Sanitation Data'!$I$6,0,10*ROW('Sanitation Data'!I131))),'Data Summary'!DK137="Yes"),OFFSET('Sanitation Data'!$I$6,0,10*ROW('Sanitation Data'!I131)),NA())</f>
        <v>#N/A</v>
      </c>
      <c r="AW137" s="86" t="e">
        <f ca="true">+IF(AND(ISNUMBER(OFFSET('Sanitation Data'!$I$10,0,10*ROW('Sanitation Data'!I131))),'Data Summary'!DL137="Yes"),OFFSET('Sanitation Data'!$I$10,0,10*ROW('Sanitation Data'!I131)),NA())</f>
        <v>#N/A</v>
      </c>
      <c r="AX137" s="86" t="e">
        <f ca="true">+IF(AND(ISNUMBER(OFFSET('Sanitation Data'!$I$11,0,10*ROW('Sanitation Data'!I131))),'Data Summary'!DM137="Yes"),OFFSET('Sanitation Data'!$I$11,0,10*ROW('Sanitation Data'!I131)),NA())</f>
        <v>#N/A</v>
      </c>
      <c r="AY137" s="86" t="e">
        <f ca="true">+IF(AND(ISNUMBER(OFFSET('Sanitation Data'!$I$12,0,10*ROW('Sanitation Data'!I131))),'Data Summary'!DN137="Yes"),OFFSET('Sanitation Data'!$I$12,0,10*ROW('Sanitation Data'!I131)),NA())</f>
        <v>#N/A</v>
      </c>
      <c r="AZ137" s="87" t="e">
        <f ca="true">+IF(AND(ISNUMBER(OFFSET('Hygiene Data'!$D$5,0,10*ROW('Hygiene Data'!D131))),'Data Summary'!DO137="Yes"),OFFSET('Hygiene Data'!$D$5,0,10*ROW('Hygiene Data'!D131)),NA())</f>
        <v>#N/A</v>
      </c>
      <c r="BA137" s="87" t="e">
        <f ca="true">+IF(AND(ISNUMBER(OFFSET('Hygiene Data'!$D$7,0,10*ROW('Hygiene Data'!D131))),'Data Summary'!DP137="Yes"),OFFSET('Hygiene Data'!$D$7,0,10*ROW('Hygiene Data'!D131)),NA())</f>
        <v>#N/A</v>
      </c>
      <c r="BB137" s="87" t="e">
        <f ca="true">+IF(AND(ISNUMBER(OFFSET('Hygiene Data'!$D$9,0,10*ROW('Hygiene Data'!D131))),'Data Summary'!DQ137="Yes"),OFFSET('Hygiene Data'!$D$9,0,10*ROW('Hygiene Data'!D131)),NA())</f>
        <v>#N/A</v>
      </c>
      <c r="BC137" s="87" t="e">
        <f ca="true">+IF(AND(ISNUMBER(OFFSET('Hygiene Data'!$E$5,0,10*ROW('Hygiene Data'!E131))),'Data Summary'!DR137="Yes"),OFFSET('Hygiene Data'!$E$5,0,10*ROW('Hygiene Data'!E131)),NA())</f>
        <v>#N/A</v>
      </c>
      <c r="BD137" s="87" t="e">
        <f ca="true">+IF(AND(ISNUMBER(OFFSET('Hygiene Data'!$E$7,0,10*ROW('Hygiene Data'!E131))),'Data Summary'!DS137="Yes"),OFFSET('Hygiene Data'!$E$7,0,10*ROW('Hygiene Data'!E131)),NA())</f>
        <v>#N/A</v>
      </c>
      <c r="BE137" s="87" t="e">
        <f ca="true">+IF(AND(ISNUMBER(OFFSET('Hygiene Data'!$E$9,0,10*ROW('Hygiene Data'!E131))),'Data Summary'!DT137="Yes"),OFFSET('Hygiene Data'!$E$9,0,10*ROW('Hygiene Data'!E131)),NA())</f>
        <v>#N/A</v>
      </c>
      <c r="BF137" s="87" t="e">
        <f ca="true">+IF(AND(ISNUMBER(OFFSET('Hygiene Data'!$F$5,0,10*ROW('Hygiene Data'!F131))),'Data Summary'!DU137="Yes"),OFFSET('Hygiene Data'!$F$5,0,10*ROW('Hygiene Data'!F131)),NA())</f>
        <v>#N/A</v>
      </c>
      <c r="BG137" s="87" t="e">
        <f ca="true">+IF(AND(ISNUMBER(OFFSET('Hygiene Data'!$F$7,0,10*ROW('Hygiene Data'!F131))),'Data Summary'!DV137="Yes"),OFFSET('Hygiene Data'!$F$7,0,10*ROW('Hygiene Data'!F131)),NA())</f>
        <v>#N/A</v>
      </c>
      <c r="BH137" s="87" t="e">
        <f ca="true">+IF(AND(ISNUMBER(OFFSET('Hygiene Data'!$F$9,0,10*ROW('Hygiene Data'!F131))),'Data Summary'!DW137="Yes"),OFFSET('Hygiene Data'!$F$9,0,10*ROW('Hygiene Data'!F131)),NA())</f>
        <v>#N/A</v>
      </c>
      <c r="BI137" s="87" t="e">
        <f ca="true">+IF(AND(ISNUMBER(OFFSET('Hygiene Data'!$G$5,0,10*ROW('Hygiene Data'!G131))),'Data Summary'!DX137="Yes"),OFFSET('Hygiene Data'!$G$5,0,10*ROW('Hygiene Data'!G131)),NA())</f>
        <v>#N/A</v>
      </c>
      <c r="BJ137" s="87" t="e">
        <f ca="true">+IF(AND(ISNUMBER(OFFSET('Hygiene Data'!$G$7,0,10*ROW('Hygiene Data'!G131))),'Data Summary'!DY137="Yes"),OFFSET('Hygiene Data'!$G$7,0,10*ROW('Hygiene Data'!G131)),NA())</f>
        <v>#N/A</v>
      </c>
      <c r="BK137" s="87" t="e">
        <f ca="true">+IF(AND(ISNUMBER(OFFSET('Hygiene Data'!$G$9,0,10*ROW('Hygiene Data'!G131))),'Data Summary'!DZ137="Yes"),OFFSET('Hygiene Data'!$G$9,0,10*ROW('Hygiene Data'!G131)),NA())</f>
        <v>#N/A</v>
      </c>
      <c r="BL137" s="87" t="e">
        <f ca="true">+IF(AND(ISNUMBER(OFFSET('Hygiene Data'!$H$5,0,10*ROW('Hygiene Data'!H131))),'Data Summary'!EA137="Yes"),OFFSET('Hygiene Data'!$H$5,0,10*ROW('Hygiene Data'!H131)),NA())</f>
        <v>#N/A</v>
      </c>
      <c r="BM137" s="87" t="e">
        <f ca="true">+IF(AND(ISNUMBER(OFFSET('Hygiene Data'!$H$7,0,10*ROW('Hygiene Data'!H131))),'Data Summary'!EB137="Yes"),OFFSET('Hygiene Data'!$H$7,0,10*ROW('Hygiene Data'!H131)),NA())</f>
        <v>#N/A</v>
      </c>
      <c r="BN137" s="87" t="e">
        <f ca="true">+IF(AND(ISNUMBER(OFFSET('Hygiene Data'!$H$9,0,10*ROW('Hygiene Data'!H131))),'Data Summary'!EC137="Yes"),OFFSET('Hygiene Data'!$H$9,0,10*ROW('Hygiene Data'!H131)),NA())</f>
        <v>#N/A</v>
      </c>
      <c r="BO137" s="87" t="e">
        <f ca="true">+IF(AND(ISNUMBER(OFFSET('Hygiene Data'!$I$5,0,10*ROW('Hygiene Data'!I131))),'Data Summary'!ED137="Yes"),OFFSET('Hygiene Data'!$I$5,0,10*ROW('Hygiene Data'!I131)),NA())</f>
        <v>#N/A</v>
      </c>
      <c r="BP137" s="87" t="e">
        <f ca="true">+IF(AND(ISNUMBER(OFFSET('Hygiene Data'!$I$7,0,10*ROW('Hygiene Data'!I131))),'Data Summary'!EE137="Yes"),OFFSET('Hygiene Data'!$I$7,0,10*ROW('Hygiene Data'!I131)),NA())</f>
        <v>#N/A</v>
      </c>
      <c r="BQ137" s="87" t="e">
        <f ca="true">+IF(AND(ISNUMBER(OFFSET('Hygiene Data'!$I$9,0,10*ROW('Hygiene Data'!I131))),'Data Summary'!EF137="Yes"),OFFSET('Hygiene Data'!$I$9,0,10*ROW('Hygiene Data'!I131)),NA())</f>
        <v>#N/A</v>
      </c>
    </row>
    <row xmlns:x14ac="http://schemas.microsoft.com/office/spreadsheetml/2009/9/ac" r="138" x14ac:dyDescent="0.2">
      <c r="A138" s="319" t="e">
        <f ca="true">+RIGHT('Data Summary'!A138,LEN('Data Summary'!A138)-9)</f>
        <v>#VALUE!</v>
      </c>
      <c r="B138" s="32" t="str">
        <f ca="true">+IF(ISTEXT('Data Summary'!B138),'Data Summary'!B138,"")</f>
        <v/>
      </c>
      <c r="C138" s="318" t="e">
        <f ca="true">+VALUE('Data Summary'!C138)</f>
        <v>#VALUE!</v>
      </c>
      <c r="D138" s="85" t="e">
        <f ca="true">+IF(AND(ISNUMBER(OFFSET('Water Data'!$D$4,0,10*ROW('Water Data'!D132))),'Data Summary'!BS138="Yes"),100-OFFSET('Water Data'!$D$4,0,10*ROW('Water Data'!D132)),NA())</f>
        <v>#N/A</v>
      </c>
      <c r="E138" s="85" t="e">
        <f ca="true">+IF(AND(ISNUMBER(OFFSET('Water Data'!$D$6,0,10*ROW('Water Data'!D132))),'Data Summary'!BT138="Yes"),OFFSET('Water Data'!$D$6,0,10*ROW('Water Data'!D132)),NA())</f>
        <v>#N/A</v>
      </c>
      <c r="F138" s="85" t="e">
        <f ca="true">+IF(AND(ISNUMBER(OFFSET('Water Data'!$D$9,0,10*ROW('Water Data'!D132))),'Data Summary'!BU138="Yes"),OFFSET('Water Data'!$D$9,0,10*ROW('Water Data'!D132)),NA())</f>
        <v>#N/A</v>
      </c>
      <c r="G138" s="85" t="e">
        <f ca="true">+IF(AND(ISNUMBER(OFFSET('Water Data'!$E$4,0,10*ROW('Water Data'!E132))),'Data Summary'!BV138="Yes"),100-OFFSET('Water Data'!$E$4,0,10*ROW('Water Data'!E132)),NA())</f>
        <v>#N/A</v>
      </c>
      <c r="H138" s="85" t="e">
        <f ca="true">+IF(AND(ISNUMBER(OFFSET('Water Data'!$E$6,0,10*ROW('Water Data'!E132))),'Data Summary'!BW138="Yes"),OFFSET('Water Data'!$E$6,0,10*ROW('Water Data'!E132)),NA())</f>
        <v>#N/A</v>
      </c>
      <c r="I138" s="85" t="e">
        <f ca="true">+IF(AND(ISNUMBER(OFFSET('Water Data'!$E$9,0,10*ROW('Water Data'!E132))),'Data Summary'!BX138="Yes"),OFFSET('Water Data'!$E$9,0,10*ROW('Water Data'!E132)),NA())</f>
        <v>#N/A</v>
      </c>
      <c r="J138" s="85" t="e">
        <f ca="true">+IF(AND(ISNUMBER(OFFSET('Water Data'!$F$4,0,10*ROW('Water Data'!F132))),'Data Summary'!BY138="Yes"),100-OFFSET('Water Data'!$F$4,0,10*ROW('Water Data'!F132)),NA())</f>
        <v>#N/A</v>
      </c>
      <c r="K138" s="85" t="e">
        <f ca="true">+IF(AND(ISNUMBER(OFFSET('Water Data'!$F$6,0,10*ROW('Water Data'!F132))),'Data Summary'!BZ138="Yes"),OFFSET('Water Data'!$F$6,0,10*ROW('Water Data'!F132)),NA())</f>
        <v>#N/A</v>
      </c>
      <c r="L138" s="85" t="e">
        <f ca="true">+IF(AND(ISNUMBER(OFFSET('Water Data'!$F$9,0,10*ROW('Water Data'!F132))),'Data Summary'!CA138="Yes"),OFFSET('Water Data'!$F$9,0,10*ROW('Water Data'!F132)),NA())</f>
        <v>#N/A</v>
      </c>
      <c r="M138" s="85" t="e">
        <f ca="true">+IF(AND(ISNUMBER(OFFSET('Water Data'!$G$4,0,10*ROW('Water Data'!G132))),'Data Summary'!CB138="Yes"),100-OFFSET('Water Data'!$G$4,0,10*ROW('Water Data'!G132)),NA())</f>
        <v>#N/A</v>
      </c>
      <c r="N138" s="85" t="e">
        <f ca="true">+IF(AND(ISNUMBER(OFFSET('Water Data'!$G$6,0,10*ROW('Water Data'!G132))),'Data Summary'!CC138="Yes"),OFFSET('Water Data'!$G$6,0,10*ROW('Water Data'!G132)),NA())</f>
        <v>#N/A</v>
      </c>
      <c r="O138" s="85" t="e">
        <f ca="true">+IF(AND(ISNUMBER(OFFSET('Water Data'!$G$9,0,10*ROW('Water Data'!G132))),'Data Summary'!CD138="Yes"),OFFSET('Water Data'!$G$9,0,10*ROW('Water Data'!G132)),NA())</f>
        <v>#N/A</v>
      </c>
      <c r="P138" s="85" t="e">
        <f ca="true">+IF(AND(ISNUMBER(OFFSET('Water Data'!$H$4,0,10*ROW('Water Data'!H132))),'Data Summary'!CE138="Yes"),100-OFFSET('Water Data'!$H$4,0,10*ROW('Water Data'!H132)),NA())</f>
        <v>#N/A</v>
      </c>
      <c r="Q138" s="85" t="e">
        <f ca="true">+IF(AND(ISNUMBER(OFFSET('Water Data'!$H$6,0,10*ROW('Water Data'!H132))),'Data Summary'!CF138="Yes"),OFFSET('Water Data'!$H$6,0,10*ROW('Water Data'!H132)),NA())</f>
        <v>#N/A</v>
      </c>
      <c r="R138" s="85" t="e">
        <f ca="true">+IF(AND(ISNUMBER(OFFSET('Water Data'!$H$9,0,10*ROW('Water Data'!H132))),'Data Summary'!CG138="Yes"),OFFSET('Water Data'!$H$9,0,10*ROW('Water Data'!H132)),NA())</f>
        <v>#N/A</v>
      </c>
      <c r="S138" s="85" t="e">
        <f ca="true">+IF(AND(ISNUMBER(OFFSET('Water Data'!$I$4,0,10*ROW('Water Data'!I132))),'Data Summary'!CH138="Yes"),100-OFFSET('Water Data'!$I$4,0,10*ROW('Water Data'!I132)),NA())</f>
        <v>#N/A</v>
      </c>
      <c r="T138" s="85" t="e">
        <f ca="true">+IF(AND(ISNUMBER(OFFSET('Water Data'!$I$6,0,10*ROW('Water Data'!I132))),'Data Summary'!CI138="Yes"),OFFSET('Water Data'!$I$6,0,10*ROW('Water Data'!I132)),NA())</f>
        <v>#N/A</v>
      </c>
      <c r="U138" s="85" t="e">
        <f ca="true">+IF(AND(ISNUMBER(OFFSET('Water Data'!$I$9,0,10*ROW('Water Data'!I132))),'Data Summary'!CJ138="Yes"),OFFSET('Water Data'!$I$9,0,10*ROW('Water Data'!I132)),NA())</f>
        <v>#N/A</v>
      </c>
      <c r="V138" s="86" t="e">
        <f ca="true">+IF(AND(ISNUMBER(OFFSET('Sanitation Data'!$D$4,0,10*ROW('Sanitation Data'!D132))),'Data Summary'!CK138="Yes"),100-OFFSET('Sanitation Data'!$D$4,0,10*ROW('Sanitation Data'!D132)),NA())</f>
        <v>#N/A</v>
      </c>
      <c r="W138" s="86" t="e">
        <f ca="true">+IF(AND(ISNUMBER(OFFSET('Sanitation Data'!$D$6,0,10*ROW('Sanitation Data'!D132))),'Data Summary'!CL138="Yes"),OFFSET('Sanitation Data'!$D$6,0,10*ROW('Sanitation Data'!D132)),NA())</f>
        <v>#N/A</v>
      </c>
      <c r="X138" s="86" t="e">
        <f ca="true">+IF(AND(ISNUMBER(OFFSET('Sanitation Data'!$D$10,0,10*ROW('Sanitation Data'!D132))),'Data Summary'!CM138="Yes"),OFFSET('Sanitation Data'!$D$10,0,10*ROW('Sanitation Data'!D132)),NA())</f>
        <v>#N/A</v>
      </c>
      <c r="Y138" s="86" t="e">
        <f ca="true">+IF(AND(ISNUMBER(OFFSET('Sanitation Data'!$D$11,0,10*ROW('Sanitation Data'!D132))),'Data Summary'!CN138="Yes"),OFFSET('Sanitation Data'!$D$11,0,10*ROW('Sanitation Data'!D132)),NA())</f>
        <v>#N/A</v>
      </c>
      <c r="Z138" s="86" t="e">
        <f ca="true">+IF(AND(ISNUMBER(OFFSET('Sanitation Data'!$D$12,0,10*ROW('Sanitation Data'!D132))),'Data Summary'!CO138="Yes"),OFFSET('Sanitation Data'!$D$12,0,10*ROW('Sanitation Data'!D132)),NA())</f>
        <v>#N/A</v>
      </c>
      <c r="AA138" s="86" t="e">
        <f ca="true">+IF(AND(ISNUMBER(OFFSET('Sanitation Data'!$E$4,0,10*ROW('Sanitation Data'!E132))),'Data Summary'!CP138="Yes"),100-OFFSET('Sanitation Data'!$E$4,0,10*ROW('Sanitation Data'!E132)),NA())</f>
        <v>#N/A</v>
      </c>
      <c r="AB138" s="86" t="e">
        <f ca="true">+IF(AND(ISNUMBER(OFFSET('Sanitation Data'!$E$6,0,10*ROW('Sanitation Data'!E132))),'Data Summary'!CQ138="Yes"),OFFSET('Sanitation Data'!$E$6,0,10*ROW('Sanitation Data'!E132)),NA())</f>
        <v>#N/A</v>
      </c>
      <c r="AC138" s="86" t="e">
        <f ca="true">+IF(AND(ISNUMBER(OFFSET('Sanitation Data'!$E$10,0,10*ROW('Sanitation Data'!E132))),'Data Summary'!CR138="Yes"),OFFSET('Sanitation Data'!$E$10,0,10*ROW('Sanitation Data'!E132)),NA())</f>
        <v>#N/A</v>
      </c>
      <c r="AD138" s="86" t="e">
        <f ca="true">+IF(AND(ISNUMBER(OFFSET('Sanitation Data'!$E$11,0,10*ROW('Sanitation Data'!E132))),'Data Summary'!CS138="Yes"),OFFSET('Sanitation Data'!$E$11,0,10*ROW('Sanitation Data'!E132)),NA())</f>
        <v>#N/A</v>
      </c>
      <c r="AE138" s="86" t="e">
        <f ca="true">+IF(AND(ISNUMBER(OFFSET('Sanitation Data'!$E$12,0,10*ROW('Sanitation Data'!E132))),'Data Summary'!CT138="Yes"),OFFSET('Sanitation Data'!$E$12,0,10*ROW('Sanitation Data'!E132)),NA())</f>
        <v>#N/A</v>
      </c>
      <c r="AF138" s="86" t="e">
        <f ca="true">+IF(AND(ISNUMBER(OFFSET('Sanitation Data'!$F$4,0,10*ROW('Sanitation Data'!F132))),'Data Summary'!CU138="Yes"),100-OFFSET('Sanitation Data'!$F$4,0,10*ROW('Sanitation Data'!F132)),NA())</f>
        <v>#N/A</v>
      </c>
      <c r="AG138" s="86" t="e">
        <f ca="true">+IF(AND(ISNUMBER(OFFSET('Sanitation Data'!$F$6,0,10*ROW('Sanitation Data'!F132))),'Data Summary'!CV138="Yes"),OFFSET('Sanitation Data'!$F$6,0,10*ROW('Sanitation Data'!F132)),NA())</f>
        <v>#N/A</v>
      </c>
      <c r="AH138" s="86" t="e">
        <f ca="true">+IF(AND(ISNUMBER(OFFSET('Sanitation Data'!$F$10,0,10*ROW('Sanitation Data'!F132))),'Data Summary'!CW138="Yes"),OFFSET('Sanitation Data'!$F$10,0,10*ROW('Sanitation Data'!F132)),NA())</f>
        <v>#N/A</v>
      </c>
      <c r="AI138" s="86" t="e">
        <f ca="true">+IF(AND(ISNUMBER(OFFSET('Sanitation Data'!$F$11,0,10*ROW('Sanitation Data'!F132))),'Data Summary'!CX138="Yes"),OFFSET('Sanitation Data'!$F$11,0,10*ROW('Sanitation Data'!F132)),NA())</f>
        <v>#N/A</v>
      </c>
      <c r="AJ138" s="86" t="e">
        <f ca="true">+IF(AND(ISNUMBER(OFFSET('Sanitation Data'!$F$12,0,10*ROW('Sanitation Data'!F132))),'Data Summary'!CY138="Yes"),OFFSET('Sanitation Data'!$F$12,0,10*ROW('Sanitation Data'!F132)),NA())</f>
        <v>#N/A</v>
      </c>
      <c r="AK138" s="86" t="e">
        <f ca="true">+IF(AND(ISNUMBER(OFFSET('Sanitation Data'!$G$4,0,10*ROW('Sanitation Data'!G132))),'Data Summary'!CZ138="Yes"),100-OFFSET('Sanitation Data'!$G$4,0,10*ROW('Sanitation Data'!G132)),NA())</f>
        <v>#N/A</v>
      </c>
      <c r="AL138" s="86" t="e">
        <f ca="true">+IF(AND(ISNUMBER(OFFSET('Sanitation Data'!$G$6,0,10*ROW('Sanitation Data'!G132))),'Data Summary'!DA138="Yes"),OFFSET('Sanitation Data'!$G$6,0,10*ROW('Sanitation Data'!G132)),NA())</f>
        <v>#N/A</v>
      </c>
      <c r="AM138" s="86" t="e">
        <f ca="true">+IF(AND(ISNUMBER(OFFSET('Sanitation Data'!$G$10,0,10*ROW('Sanitation Data'!G132))),'Data Summary'!DB138="Yes"),OFFSET('Sanitation Data'!$G$10,0,10*ROW('Sanitation Data'!G132)),NA())</f>
        <v>#N/A</v>
      </c>
      <c r="AN138" s="86" t="e">
        <f ca="true">+IF(AND(ISNUMBER(OFFSET('Sanitation Data'!$G$11,0,10*ROW('Sanitation Data'!G132))),'Data Summary'!DC138="Yes"),OFFSET('Sanitation Data'!$G$11,0,10*ROW('Sanitation Data'!G132)),NA())</f>
        <v>#N/A</v>
      </c>
      <c r="AO138" s="86" t="e">
        <f ca="true">+IF(AND(ISNUMBER(OFFSET('Sanitation Data'!$G$12,0,10*ROW('Sanitation Data'!G132))),'Data Summary'!DD138="Yes"),OFFSET('Sanitation Data'!$G$12,0,10*ROW('Sanitation Data'!G132)),NA())</f>
        <v>#N/A</v>
      </c>
      <c r="AP138" s="86" t="e">
        <f ca="true">+IF(AND(ISNUMBER(OFFSET('Sanitation Data'!$H$4,0,10*ROW('Sanitation Data'!H132))),'Data Summary'!DE138="Yes"),100-OFFSET('Sanitation Data'!$H$4,0,10*ROW('Sanitation Data'!H132)),NA())</f>
        <v>#N/A</v>
      </c>
      <c r="AQ138" s="86" t="e">
        <f ca="true">+IF(AND(ISNUMBER(OFFSET('Sanitation Data'!$H$6,0,10*ROW('Sanitation Data'!H132))),'Data Summary'!DF138="Yes"),OFFSET('Sanitation Data'!$H$6,0,10*ROW('Sanitation Data'!H132)),NA())</f>
        <v>#N/A</v>
      </c>
      <c r="AR138" s="86" t="e">
        <f ca="true">+IF(AND(ISNUMBER(OFFSET('Sanitation Data'!$H$10,0,10*ROW('Sanitation Data'!H132))),'Data Summary'!DG138="Yes"),OFFSET('Sanitation Data'!$H$10,0,10*ROW('Sanitation Data'!H132)),NA())</f>
        <v>#N/A</v>
      </c>
      <c r="AS138" s="86" t="e">
        <f ca="true">+IF(AND(ISNUMBER(OFFSET('Sanitation Data'!$H$11,0,10*ROW('Sanitation Data'!H132))),'Data Summary'!DH138="Yes"),OFFSET('Sanitation Data'!$H$11,0,10*ROW('Sanitation Data'!H132)),NA())</f>
        <v>#N/A</v>
      </c>
      <c r="AT138" s="86" t="e">
        <f ca="true">+IF(AND(ISNUMBER(OFFSET('Sanitation Data'!$H$12,0,10*ROW('Sanitation Data'!H132))),'Data Summary'!DI138="Yes"),OFFSET('Sanitation Data'!$H$12,0,10*ROW('Sanitation Data'!H132)),NA())</f>
        <v>#N/A</v>
      </c>
      <c r="AU138" s="86" t="e">
        <f ca="true">+IF(AND(ISNUMBER(OFFSET('Sanitation Data'!$I$4,0,10*ROW('Sanitation Data'!I132))),'Data Summary'!DJ138="Yes"),100-OFFSET('Sanitation Data'!$I$4,0,10*ROW('Sanitation Data'!I132)),NA())</f>
        <v>#N/A</v>
      </c>
      <c r="AV138" s="86" t="e">
        <f ca="true">+IF(AND(ISNUMBER(OFFSET('Sanitation Data'!$I$6,0,10*ROW('Sanitation Data'!I132))),'Data Summary'!DK138="Yes"),OFFSET('Sanitation Data'!$I$6,0,10*ROW('Sanitation Data'!I132)),NA())</f>
        <v>#N/A</v>
      </c>
      <c r="AW138" s="86" t="e">
        <f ca="true">+IF(AND(ISNUMBER(OFFSET('Sanitation Data'!$I$10,0,10*ROW('Sanitation Data'!I132))),'Data Summary'!DL138="Yes"),OFFSET('Sanitation Data'!$I$10,0,10*ROW('Sanitation Data'!I132)),NA())</f>
        <v>#N/A</v>
      </c>
      <c r="AX138" s="86" t="e">
        <f ca="true">+IF(AND(ISNUMBER(OFFSET('Sanitation Data'!$I$11,0,10*ROW('Sanitation Data'!I132))),'Data Summary'!DM138="Yes"),OFFSET('Sanitation Data'!$I$11,0,10*ROW('Sanitation Data'!I132)),NA())</f>
        <v>#N/A</v>
      </c>
      <c r="AY138" s="86" t="e">
        <f ca="true">+IF(AND(ISNUMBER(OFFSET('Sanitation Data'!$I$12,0,10*ROW('Sanitation Data'!I132))),'Data Summary'!DN138="Yes"),OFFSET('Sanitation Data'!$I$12,0,10*ROW('Sanitation Data'!I132)),NA())</f>
        <v>#N/A</v>
      </c>
      <c r="AZ138" s="87" t="e">
        <f ca="true">+IF(AND(ISNUMBER(OFFSET('Hygiene Data'!$D$5,0,10*ROW('Hygiene Data'!D132))),'Data Summary'!DO138="Yes"),OFFSET('Hygiene Data'!$D$5,0,10*ROW('Hygiene Data'!D132)),NA())</f>
        <v>#N/A</v>
      </c>
      <c r="BA138" s="87" t="e">
        <f ca="true">+IF(AND(ISNUMBER(OFFSET('Hygiene Data'!$D$7,0,10*ROW('Hygiene Data'!D132))),'Data Summary'!DP138="Yes"),OFFSET('Hygiene Data'!$D$7,0,10*ROW('Hygiene Data'!D132)),NA())</f>
        <v>#N/A</v>
      </c>
      <c r="BB138" s="87" t="e">
        <f ca="true">+IF(AND(ISNUMBER(OFFSET('Hygiene Data'!$D$9,0,10*ROW('Hygiene Data'!D132))),'Data Summary'!DQ138="Yes"),OFFSET('Hygiene Data'!$D$9,0,10*ROW('Hygiene Data'!D132)),NA())</f>
        <v>#N/A</v>
      </c>
      <c r="BC138" s="87" t="e">
        <f ca="true">+IF(AND(ISNUMBER(OFFSET('Hygiene Data'!$E$5,0,10*ROW('Hygiene Data'!E132))),'Data Summary'!DR138="Yes"),OFFSET('Hygiene Data'!$E$5,0,10*ROW('Hygiene Data'!E132)),NA())</f>
        <v>#N/A</v>
      </c>
      <c r="BD138" s="87" t="e">
        <f ca="true">+IF(AND(ISNUMBER(OFFSET('Hygiene Data'!$E$7,0,10*ROW('Hygiene Data'!E132))),'Data Summary'!DS138="Yes"),OFFSET('Hygiene Data'!$E$7,0,10*ROW('Hygiene Data'!E132)),NA())</f>
        <v>#N/A</v>
      </c>
      <c r="BE138" s="87" t="e">
        <f ca="true">+IF(AND(ISNUMBER(OFFSET('Hygiene Data'!$E$9,0,10*ROW('Hygiene Data'!E132))),'Data Summary'!DT138="Yes"),OFFSET('Hygiene Data'!$E$9,0,10*ROW('Hygiene Data'!E132)),NA())</f>
        <v>#N/A</v>
      </c>
      <c r="BF138" s="87" t="e">
        <f ca="true">+IF(AND(ISNUMBER(OFFSET('Hygiene Data'!$F$5,0,10*ROW('Hygiene Data'!F132))),'Data Summary'!DU138="Yes"),OFFSET('Hygiene Data'!$F$5,0,10*ROW('Hygiene Data'!F132)),NA())</f>
        <v>#N/A</v>
      </c>
      <c r="BG138" s="87" t="e">
        <f ca="true">+IF(AND(ISNUMBER(OFFSET('Hygiene Data'!$F$7,0,10*ROW('Hygiene Data'!F132))),'Data Summary'!DV138="Yes"),OFFSET('Hygiene Data'!$F$7,0,10*ROW('Hygiene Data'!F132)),NA())</f>
        <v>#N/A</v>
      </c>
      <c r="BH138" s="87" t="e">
        <f ca="true">+IF(AND(ISNUMBER(OFFSET('Hygiene Data'!$F$9,0,10*ROW('Hygiene Data'!F132))),'Data Summary'!DW138="Yes"),OFFSET('Hygiene Data'!$F$9,0,10*ROW('Hygiene Data'!F132)),NA())</f>
        <v>#N/A</v>
      </c>
      <c r="BI138" s="87" t="e">
        <f ca="true">+IF(AND(ISNUMBER(OFFSET('Hygiene Data'!$G$5,0,10*ROW('Hygiene Data'!G132))),'Data Summary'!DX138="Yes"),OFFSET('Hygiene Data'!$G$5,0,10*ROW('Hygiene Data'!G132)),NA())</f>
        <v>#N/A</v>
      </c>
      <c r="BJ138" s="87" t="e">
        <f ca="true">+IF(AND(ISNUMBER(OFFSET('Hygiene Data'!$G$7,0,10*ROW('Hygiene Data'!G132))),'Data Summary'!DY138="Yes"),OFFSET('Hygiene Data'!$G$7,0,10*ROW('Hygiene Data'!G132)),NA())</f>
        <v>#N/A</v>
      </c>
      <c r="BK138" s="87" t="e">
        <f ca="true">+IF(AND(ISNUMBER(OFFSET('Hygiene Data'!$G$9,0,10*ROW('Hygiene Data'!G132))),'Data Summary'!DZ138="Yes"),OFFSET('Hygiene Data'!$G$9,0,10*ROW('Hygiene Data'!G132)),NA())</f>
        <v>#N/A</v>
      </c>
      <c r="BL138" s="87" t="e">
        <f ca="true">+IF(AND(ISNUMBER(OFFSET('Hygiene Data'!$H$5,0,10*ROW('Hygiene Data'!H132))),'Data Summary'!EA138="Yes"),OFFSET('Hygiene Data'!$H$5,0,10*ROW('Hygiene Data'!H132)),NA())</f>
        <v>#N/A</v>
      </c>
      <c r="BM138" s="87" t="e">
        <f ca="true">+IF(AND(ISNUMBER(OFFSET('Hygiene Data'!$H$7,0,10*ROW('Hygiene Data'!H132))),'Data Summary'!EB138="Yes"),OFFSET('Hygiene Data'!$H$7,0,10*ROW('Hygiene Data'!H132)),NA())</f>
        <v>#N/A</v>
      </c>
      <c r="BN138" s="87" t="e">
        <f ca="true">+IF(AND(ISNUMBER(OFFSET('Hygiene Data'!$H$9,0,10*ROW('Hygiene Data'!H132))),'Data Summary'!EC138="Yes"),OFFSET('Hygiene Data'!$H$9,0,10*ROW('Hygiene Data'!H132)),NA())</f>
        <v>#N/A</v>
      </c>
      <c r="BO138" s="87" t="e">
        <f ca="true">+IF(AND(ISNUMBER(OFFSET('Hygiene Data'!$I$5,0,10*ROW('Hygiene Data'!I132))),'Data Summary'!ED138="Yes"),OFFSET('Hygiene Data'!$I$5,0,10*ROW('Hygiene Data'!I132)),NA())</f>
        <v>#N/A</v>
      </c>
      <c r="BP138" s="87" t="e">
        <f ca="true">+IF(AND(ISNUMBER(OFFSET('Hygiene Data'!$I$7,0,10*ROW('Hygiene Data'!I132))),'Data Summary'!EE138="Yes"),OFFSET('Hygiene Data'!$I$7,0,10*ROW('Hygiene Data'!I132)),NA())</f>
        <v>#N/A</v>
      </c>
      <c r="BQ138" s="87" t="e">
        <f ca="true">+IF(AND(ISNUMBER(OFFSET('Hygiene Data'!$I$9,0,10*ROW('Hygiene Data'!I132))),'Data Summary'!EF138="Yes"),OFFSET('Hygiene Data'!$I$9,0,10*ROW('Hygiene Data'!I132)),NA())</f>
        <v>#N/A</v>
      </c>
    </row>
    <row xmlns:x14ac="http://schemas.microsoft.com/office/spreadsheetml/2009/9/ac" r="139" x14ac:dyDescent="0.2">
      <c r="A139" s="319" t="e">
        <f ca="true">+RIGHT('Data Summary'!A139,LEN('Data Summary'!A139)-9)</f>
        <v>#VALUE!</v>
      </c>
      <c r="B139" s="32" t="str">
        <f ca="true">+IF(ISTEXT('Data Summary'!B139),'Data Summary'!B139,"")</f>
        <v/>
      </c>
      <c r="C139" s="318" t="e">
        <f ca="true">+VALUE('Data Summary'!C139)</f>
        <v>#VALUE!</v>
      </c>
      <c r="D139" s="85" t="e">
        <f ca="true">+IF(AND(ISNUMBER(OFFSET('Water Data'!$D$4,0,10*ROW('Water Data'!D133))),'Data Summary'!BS139="Yes"),100-OFFSET('Water Data'!$D$4,0,10*ROW('Water Data'!D133)),NA())</f>
        <v>#N/A</v>
      </c>
      <c r="E139" s="85" t="e">
        <f ca="true">+IF(AND(ISNUMBER(OFFSET('Water Data'!$D$6,0,10*ROW('Water Data'!D133))),'Data Summary'!BT139="Yes"),OFFSET('Water Data'!$D$6,0,10*ROW('Water Data'!D133)),NA())</f>
        <v>#N/A</v>
      </c>
      <c r="F139" s="85" t="e">
        <f ca="true">+IF(AND(ISNUMBER(OFFSET('Water Data'!$D$9,0,10*ROW('Water Data'!D133))),'Data Summary'!BU139="Yes"),OFFSET('Water Data'!$D$9,0,10*ROW('Water Data'!D133)),NA())</f>
        <v>#N/A</v>
      </c>
      <c r="G139" s="85" t="e">
        <f ca="true">+IF(AND(ISNUMBER(OFFSET('Water Data'!$E$4,0,10*ROW('Water Data'!E133))),'Data Summary'!BV139="Yes"),100-OFFSET('Water Data'!$E$4,0,10*ROW('Water Data'!E133)),NA())</f>
        <v>#N/A</v>
      </c>
      <c r="H139" s="85" t="e">
        <f ca="true">+IF(AND(ISNUMBER(OFFSET('Water Data'!$E$6,0,10*ROW('Water Data'!E133))),'Data Summary'!BW139="Yes"),OFFSET('Water Data'!$E$6,0,10*ROW('Water Data'!E133)),NA())</f>
        <v>#N/A</v>
      </c>
      <c r="I139" s="85" t="e">
        <f ca="true">+IF(AND(ISNUMBER(OFFSET('Water Data'!$E$9,0,10*ROW('Water Data'!E133))),'Data Summary'!BX139="Yes"),OFFSET('Water Data'!$E$9,0,10*ROW('Water Data'!E133)),NA())</f>
        <v>#N/A</v>
      </c>
      <c r="J139" s="85" t="e">
        <f ca="true">+IF(AND(ISNUMBER(OFFSET('Water Data'!$F$4,0,10*ROW('Water Data'!F133))),'Data Summary'!BY139="Yes"),100-OFFSET('Water Data'!$F$4,0,10*ROW('Water Data'!F133)),NA())</f>
        <v>#N/A</v>
      </c>
      <c r="K139" s="85" t="e">
        <f ca="true">+IF(AND(ISNUMBER(OFFSET('Water Data'!$F$6,0,10*ROW('Water Data'!F133))),'Data Summary'!BZ139="Yes"),OFFSET('Water Data'!$F$6,0,10*ROW('Water Data'!F133)),NA())</f>
        <v>#N/A</v>
      </c>
      <c r="L139" s="85" t="e">
        <f ca="true">+IF(AND(ISNUMBER(OFFSET('Water Data'!$F$9,0,10*ROW('Water Data'!F133))),'Data Summary'!CA139="Yes"),OFFSET('Water Data'!$F$9,0,10*ROW('Water Data'!F133)),NA())</f>
        <v>#N/A</v>
      </c>
      <c r="M139" s="85" t="e">
        <f ca="true">+IF(AND(ISNUMBER(OFFSET('Water Data'!$G$4,0,10*ROW('Water Data'!G133))),'Data Summary'!CB139="Yes"),100-OFFSET('Water Data'!$G$4,0,10*ROW('Water Data'!G133)),NA())</f>
        <v>#N/A</v>
      </c>
      <c r="N139" s="85" t="e">
        <f ca="true">+IF(AND(ISNUMBER(OFFSET('Water Data'!$G$6,0,10*ROW('Water Data'!G133))),'Data Summary'!CC139="Yes"),OFFSET('Water Data'!$G$6,0,10*ROW('Water Data'!G133)),NA())</f>
        <v>#N/A</v>
      </c>
      <c r="O139" s="85" t="e">
        <f ca="true">+IF(AND(ISNUMBER(OFFSET('Water Data'!$G$9,0,10*ROW('Water Data'!G133))),'Data Summary'!CD139="Yes"),OFFSET('Water Data'!$G$9,0,10*ROW('Water Data'!G133)),NA())</f>
        <v>#N/A</v>
      </c>
      <c r="P139" s="85" t="e">
        <f ca="true">+IF(AND(ISNUMBER(OFFSET('Water Data'!$H$4,0,10*ROW('Water Data'!H133))),'Data Summary'!CE139="Yes"),100-OFFSET('Water Data'!$H$4,0,10*ROW('Water Data'!H133)),NA())</f>
        <v>#N/A</v>
      </c>
      <c r="Q139" s="85" t="e">
        <f ca="true">+IF(AND(ISNUMBER(OFFSET('Water Data'!$H$6,0,10*ROW('Water Data'!H133))),'Data Summary'!CF139="Yes"),OFFSET('Water Data'!$H$6,0,10*ROW('Water Data'!H133)),NA())</f>
        <v>#N/A</v>
      </c>
      <c r="R139" s="85" t="e">
        <f ca="true">+IF(AND(ISNUMBER(OFFSET('Water Data'!$H$9,0,10*ROW('Water Data'!H133))),'Data Summary'!CG139="Yes"),OFFSET('Water Data'!$H$9,0,10*ROW('Water Data'!H133)),NA())</f>
        <v>#N/A</v>
      </c>
      <c r="S139" s="85" t="e">
        <f ca="true">+IF(AND(ISNUMBER(OFFSET('Water Data'!$I$4,0,10*ROW('Water Data'!I133))),'Data Summary'!CH139="Yes"),100-OFFSET('Water Data'!$I$4,0,10*ROW('Water Data'!I133)),NA())</f>
        <v>#N/A</v>
      </c>
      <c r="T139" s="85" t="e">
        <f ca="true">+IF(AND(ISNUMBER(OFFSET('Water Data'!$I$6,0,10*ROW('Water Data'!I133))),'Data Summary'!CI139="Yes"),OFFSET('Water Data'!$I$6,0,10*ROW('Water Data'!I133)),NA())</f>
        <v>#N/A</v>
      </c>
      <c r="U139" s="85" t="e">
        <f ca="true">+IF(AND(ISNUMBER(OFFSET('Water Data'!$I$9,0,10*ROW('Water Data'!I133))),'Data Summary'!CJ139="Yes"),OFFSET('Water Data'!$I$9,0,10*ROW('Water Data'!I133)),NA())</f>
        <v>#N/A</v>
      </c>
      <c r="V139" s="86" t="e">
        <f ca="true">+IF(AND(ISNUMBER(OFFSET('Sanitation Data'!$D$4,0,10*ROW('Sanitation Data'!D133))),'Data Summary'!CK139="Yes"),100-OFFSET('Sanitation Data'!$D$4,0,10*ROW('Sanitation Data'!D133)),NA())</f>
        <v>#N/A</v>
      </c>
      <c r="W139" s="86" t="e">
        <f ca="true">+IF(AND(ISNUMBER(OFFSET('Sanitation Data'!$D$6,0,10*ROW('Sanitation Data'!D133))),'Data Summary'!CL139="Yes"),OFFSET('Sanitation Data'!$D$6,0,10*ROW('Sanitation Data'!D133)),NA())</f>
        <v>#N/A</v>
      </c>
      <c r="X139" s="86" t="e">
        <f ca="true">+IF(AND(ISNUMBER(OFFSET('Sanitation Data'!$D$10,0,10*ROW('Sanitation Data'!D133))),'Data Summary'!CM139="Yes"),OFFSET('Sanitation Data'!$D$10,0,10*ROW('Sanitation Data'!D133)),NA())</f>
        <v>#N/A</v>
      </c>
      <c r="Y139" s="86" t="e">
        <f ca="true">+IF(AND(ISNUMBER(OFFSET('Sanitation Data'!$D$11,0,10*ROW('Sanitation Data'!D133))),'Data Summary'!CN139="Yes"),OFFSET('Sanitation Data'!$D$11,0,10*ROW('Sanitation Data'!D133)),NA())</f>
        <v>#N/A</v>
      </c>
      <c r="Z139" s="86" t="e">
        <f ca="true">+IF(AND(ISNUMBER(OFFSET('Sanitation Data'!$D$12,0,10*ROW('Sanitation Data'!D133))),'Data Summary'!CO139="Yes"),OFFSET('Sanitation Data'!$D$12,0,10*ROW('Sanitation Data'!D133)),NA())</f>
        <v>#N/A</v>
      </c>
      <c r="AA139" s="86" t="e">
        <f ca="true">+IF(AND(ISNUMBER(OFFSET('Sanitation Data'!$E$4,0,10*ROW('Sanitation Data'!E133))),'Data Summary'!CP139="Yes"),100-OFFSET('Sanitation Data'!$E$4,0,10*ROW('Sanitation Data'!E133)),NA())</f>
        <v>#N/A</v>
      </c>
      <c r="AB139" s="86" t="e">
        <f ca="true">+IF(AND(ISNUMBER(OFFSET('Sanitation Data'!$E$6,0,10*ROW('Sanitation Data'!E133))),'Data Summary'!CQ139="Yes"),OFFSET('Sanitation Data'!$E$6,0,10*ROW('Sanitation Data'!E133)),NA())</f>
        <v>#N/A</v>
      </c>
      <c r="AC139" s="86" t="e">
        <f ca="true">+IF(AND(ISNUMBER(OFFSET('Sanitation Data'!$E$10,0,10*ROW('Sanitation Data'!E133))),'Data Summary'!CR139="Yes"),OFFSET('Sanitation Data'!$E$10,0,10*ROW('Sanitation Data'!E133)),NA())</f>
        <v>#N/A</v>
      </c>
      <c r="AD139" s="86" t="e">
        <f ca="true">+IF(AND(ISNUMBER(OFFSET('Sanitation Data'!$E$11,0,10*ROW('Sanitation Data'!E133))),'Data Summary'!CS139="Yes"),OFFSET('Sanitation Data'!$E$11,0,10*ROW('Sanitation Data'!E133)),NA())</f>
        <v>#N/A</v>
      </c>
      <c r="AE139" s="86" t="e">
        <f ca="true">+IF(AND(ISNUMBER(OFFSET('Sanitation Data'!$E$12,0,10*ROW('Sanitation Data'!E133))),'Data Summary'!CT139="Yes"),OFFSET('Sanitation Data'!$E$12,0,10*ROW('Sanitation Data'!E133)),NA())</f>
        <v>#N/A</v>
      </c>
      <c r="AF139" s="86" t="e">
        <f ca="true">+IF(AND(ISNUMBER(OFFSET('Sanitation Data'!$F$4,0,10*ROW('Sanitation Data'!F133))),'Data Summary'!CU139="Yes"),100-OFFSET('Sanitation Data'!$F$4,0,10*ROW('Sanitation Data'!F133)),NA())</f>
        <v>#N/A</v>
      </c>
      <c r="AG139" s="86" t="e">
        <f ca="true">+IF(AND(ISNUMBER(OFFSET('Sanitation Data'!$F$6,0,10*ROW('Sanitation Data'!F133))),'Data Summary'!CV139="Yes"),OFFSET('Sanitation Data'!$F$6,0,10*ROW('Sanitation Data'!F133)),NA())</f>
        <v>#N/A</v>
      </c>
      <c r="AH139" s="86" t="e">
        <f ca="true">+IF(AND(ISNUMBER(OFFSET('Sanitation Data'!$F$10,0,10*ROW('Sanitation Data'!F133))),'Data Summary'!CW139="Yes"),OFFSET('Sanitation Data'!$F$10,0,10*ROW('Sanitation Data'!F133)),NA())</f>
        <v>#N/A</v>
      </c>
      <c r="AI139" s="86" t="e">
        <f ca="true">+IF(AND(ISNUMBER(OFFSET('Sanitation Data'!$F$11,0,10*ROW('Sanitation Data'!F133))),'Data Summary'!CX139="Yes"),OFFSET('Sanitation Data'!$F$11,0,10*ROW('Sanitation Data'!F133)),NA())</f>
        <v>#N/A</v>
      </c>
      <c r="AJ139" s="86" t="e">
        <f ca="true">+IF(AND(ISNUMBER(OFFSET('Sanitation Data'!$F$12,0,10*ROW('Sanitation Data'!F133))),'Data Summary'!CY139="Yes"),OFFSET('Sanitation Data'!$F$12,0,10*ROW('Sanitation Data'!F133)),NA())</f>
        <v>#N/A</v>
      </c>
      <c r="AK139" s="86" t="e">
        <f ca="true">+IF(AND(ISNUMBER(OFFSET('Sanitation Data'!$G$4,0,10*ROW('Sanitation Data'!G133))),'Data Summary'!CZ139="Yes"),100-OFFSET('Sanitation Data'!$G$4,0,10*ROW('Sanitation Data'!G133)),NA())</f>
        <v>#N/A</v>
      </c>
      <c r="AL139" s="86" t="e">
        <f ca="true">+IF(AND(ISNUMBER(OFFSET('Sanitation Data'!$G$6,0,10*ROW('Sanitation Data'!G133))),'Data Summary'!DA139="Yes"),OFFSET('Sanitation Data'!$G$6,0,10*ROW('Sanitation Data'!G133)),NA())</f>
        <v>#N/A</v>
      </c>
      <c r="AM139" s="86" t="e">
        <f ca="true">+IF(AND(ISNUMBER(OFFSET('Sanitation Data'!$G$10,0,10*ROW('Sanitation Data'!G133))),'Data Summary'!DB139="Yes"),OFFSET('Sanitation Data'!$G$10,0,10*ROW('Sanitation Data'!G133)),NA())</f>
        <v>#N/A</v>
      </c>
      <c r="AN139" s="86" t="e">
        <f ca="true">+IF(AND(ISNUMBER(OFFSET('Sanitation Data'!$G$11,0,10*ROW('Sanitation Data'!G133))),'Data Summary'!DC139="Yes"),OFFSET('Sanitation Data'!$G$11,0,10*ROW('Sanitation Data'!G133)),NA())</f>
        <v>#N/A</v>
      </c>
      <c r="AO139" s="86" t="e">
        <f ca="true">+IF(AND(ISNUMBER(OFFSET('Sanitation Data'!$G$12,0,10*ROW('Sanitation Data'!G133))),'Data Summary'!DD139="Yes"),OFFSET('Sanitation Data'!$G$12,0,10*ROW('Sanitation Data'!G133)),NA())</f>
        <v>#N/A</v>
      </c>
      <c r="AP139" s="86" t="e">
        <f ca="true">+IF(AND(ISNUMBER(OFFSET('Sanitation Data'!$H$4,0,10*ROW('Sanitation Data'!H133))),'Data Summary'!DE139="Yes"),100-OFFSET('Sanitation Data'!$H$4,0,10*ROW('Sanitation Data'!H133)),NA())</f>
        <v>#N/A</v>
      </c>
      <c r="AQ139" s="86" t="e">
        <f ca="true">+IF(AND(ISNUMBER(OFFSET('Sanitation Data'!$H$6,0,10*ROW('Sanitation Data'!H133))),'Data Summary'!DF139="Yes"),OFFSET('Sanitation Data'!$H$6,0,10*ROW('Sanitation Data'!H133)),NA())</f>
        <v>#N/A</v>
      </c>
      <c r="AR139" s="86" t="e">
        <f ca="true">+IF(AND(ISNUMBER(OFFSET('Sanitation Data'!$H$10,0,10*ROW('Sanitation Data'!H133))),'Data Summary'!DG139="Yes"),OFFSET('Sanitation Data'!$H$10,0,10*ROW('Sanitation Data'!H133)),NA())</f>
        <v>#N/A</v>
      </c>
      <c r="AS139" s="86" t="e">
        <f ca="true">+IF(AND(ISNUMBER(OFFSET('Sanitation Data'!$H$11,0,10*ROW('Sanitation Data'!H133))),'Data Summary'!DH139="Yes"),OFFSET('Sanitation Data'!$H$11,0,10*ROW('Sanitation Data'!H133)),NA())</f>
        <v>#N/A</v>
      </c>
      <c r="AT139" s="86" t="e">
        <f ca="true">+IF(AND(ISNUMBER(OFFSET('Sanitation Data'!$H$12,0,10*ROW('Sanitation Data'!H133))),'Data Summary'!DI139="Yes"),OFFSET('Sanitation Data'!$H$12,0,10*ROW('Sanitation Data'!H133)),NA())</f>
        <v>#N/A</v>
      </c>
      <c r="AU139" s="86" t="e">
        <f ca="true">+IF(AND(ISNUMBER(OFFSET('Sanitation Data'!$I$4,0,10*ROW('Sanitation Data'!I133))),'Data Summary'!DJ139="Yes"),100-OFFSET('Sanitation Data'!$I$4,0,10*ROW('Sanitation Data'!I133)),NA())</f>
        <v>#N/A</v>
      </c>
      <c r="AV139" s="86" t="e">
        <f ca="true">+IF(AND(ISNUMBER(OFFSET('Sanitation Data'!$I$6,0,10*ROW('Sanitation Data'!I133))),'Data Summary'!DK139="Yes"),OFFSET('Sanitation Data'!$I$6,0,10*ROW('Sanitation Data'!I133)),NA())</f>
        <v>#N/A</v>
      </c>
      <c r="AW139" s="86" t="e">
        <f ca="true">+IF(AND(ISNUMBER(OFFSET('Sanitation Data'!$I$10,0,10*ROW('Sanitation Data'!I133))),'Data Summary'!DL139="Yes"),OFFSET('Sanitation Data'!$I$10,0,10*ROW('Sanitation Data'!I133)),NA())</f>
        <v>#N/A</v>
      </c>
      <c r="AX139" s="86" t="e">
        <f ca="true">+IF(AND(ISNUMBER(OFFSET('Sanitation Data'!$I$11,0,10*ROW('Sanitation Data'!I133))),'Data Summary'!DM139="Yes"),OFFSET('Sanitation Data'!$I$11,0,10*ROW('Sanitation Data'!I133)),NA())</f>
        <v>#N/A</v>
      </c>
      <c r="AY139" s="86" t="e">
        <f ca="true">+IF(AND(ISNUMBER(OFFSET('Sanitation Data'!$I$12,0,10*ROW('Sanitation Data'!I133))),'Data Summary'!DN139="Yes"),OFFSET('Sanitation Data'!$I$12,0,10*ROW('Sanitation Data'!I133)),NA())</f>
        <v>#N/A</v>
      </c>
      <c r="AZ139" s="87" t="e">
        <f ca="true">+IF(AND(ISNUMBER(OFFSET('Hygiene Data'!$D$5,0,10*ROW('Hygiene Data'!D133))),'Data Summary'!DO139="Yes"),OFFSET('Hygiene Data'!$D$5,0,10*ROW('Hygiene Data'!D133)),NA())</f>
        <v>#N/A</v>
      </c>
      <c r="BA139" s="87" t="e">
        <f ca="true">+IF(AND(ISNUMBER(OFFSET('Hygiene Data'!$D$7,0,10*ROW('Hygiene Data'!D133))),'Data Summary'!DP139="Yes"),OFFSET('Hygiene Data'!$D$7,0,10*ROW('Hygiene Data'!D133)),NA())</f>
        <v>#N/A</v>
      </c>
      <c r="BB139" s="87" t="e">
        <f ca="true">+IF(AND(ISNUMBER(OFFSET('Hygiene Data'!$D$9,0,10*ROW('Hygiene Data'!D133))),'Data Summary'!DQ139="Yes"),OFFSET('Hygiene Data'!$D$9,0,10*ROW('Hygiene Data'!D133)),NA())</f>
        <v>#N/A</v>
      </c>
      <c r="BC139" s="87" t="e">
        <f ca="true">+IF(AND(ISNUMBER(OFFSET('Hygiene Data'!$E$5,0,10*ROW('Hygiene Data'!E133))),'Data Summary'!DR139="Yes"),OFFSET('Hygiene Data'!$E$5,0,10*ROW('Hygiene Data'!E133)),NA())</f>
        <v>#N/A</v>
      </c>
      <c r="BD139" s="87" t="e">
        <f ca="true">+IF(AND(ISNUMBER(OFFSET('Hygiene Data'!$E$7,0,10*ROW('Hygiene Data'!E133))),'Data Summary'!DS139="Yes"),OFFSET('Hygiene Data'!$E$7,0,10*ROW('Hygiene Data'!E133)),NA())</f>
        <v>#N/A</v>
      </c>
      <c r="BE139" s="87" t="e">
        <f ca="true">+IF(AND(ISNUMBER(OFFSET('Hygiene Data'!$E$9,0,10*ROW('Hygiene Data'!E133))),'Data Summary'!DT139="Yes"),OFFSET('Hygiene Data'!$E$9,0,10*ROW('Hygiene Data'!E133)),NA())</f>
        <v>#N/A</v>
      </c>
      <c r="BF139" s="87" t="e">
        <f ca="true">+IF(AND(ISNUMBER(OFFSET('Hygiene Data'!$F$5,0,10*ROW('Hygiene Data'!F133))),'Data Summary'!DU139="Yes"),OFFSET('Hygiene Data'!$F$5,0,10*ROW('Hygiene Data'!F133)),NA())</f>
        <v>#N/A</v>
      </c>
      <c r="BG139" s="87" t="e">
        <f ca="true">+IF(AND(ISNUMBER(OFFSET('Hygiene Data'!$F$7,0,10*ROW('Hygiene Data'!F133))),'Data Summary'!DV139="Yes"),OFFSET('Hygiene Data'!$F$7,0,10*ROW('Hygiene Data'!F133)),NA())</f>
        <v>#N/A</v>
      </c>
      <c r="BH139" s="87" t="e">
        <f ca="true">+IF(AND(ISNUMBER(OFFSET('Hygiene Data'!$F$9,0,10*ROW('Hygiene Data'!F133))),'Data Summary'!DW139="Yes"),OFFSET('Hygiene Data'!$F$9,0,10*ROW('Hygiene Data'!F133)),NA())</f>
        <v>#N/A</v>
      </c>
      <c r="BI139" s="87" t="e">
        <f ca="true">+IF(AND(ISNUMBER(OFFSET('Hygiene Data'!$G$5,0,10*ROW('Hygiene Data'!G133))),'Data Summary'!DX139="Yes"),OFFSET('Hygiene Data'!$G$5,0,10*ROW('Hygiene Data'!G133)),NA())</f>
        <v>#N/A</v>
      </c>
      <c r="BJ139" s="87" t="e">
        <f ca="true">+IF(AND(ISNUMBER(OFFSET('Hygiene Data'!$G$7,0,10*ROW('Hygiene Data'!G133))),'Data Summary'!DY139="Yes"),OFFSET('Hygiene Data'!$G$7,0,10*ROW('Hygiene Data'!G133)),NA())</f>
        <v>#N/A</v>
      </c>
      <c r="BK139" s="87" t="e">
        <f ca="true">+IF(AND(ISNUMBER(OFFSET('Hygiene Data'!$G$9,0,10*ROW('Hygiene Data'!G133))),'Data Summary'!DZ139="Yes"),OFFSET('Hygiene Data'!$G$9,0,10*ROW('Hygiene Data'!G133)),NA())</f>
        <v>#N/A</v>
      </c>
      <c r="BL139" s="87" t="e">
        <f ca="true">+IF(AND(ISNUMBER(OFFSET('Hygiene Data'!$H$5,0,10*ROW('Hygiene Data'!H133))),'Data Summary'!EA139="Yes"),OFFSET('Hygiene Data'!$H$5,0,10*ROW('Hygiene Data'!H133)),NA())</f>
        <v>#N/A</v>
      </c>
      <c r="BM139" s="87" t="e">
        <f ca="true">+IF(AND(ISNUMBER(OFFSET('Hygiene Data'!$H$7,0,10*ROW('Hygiene Data'!H133))),'Data Summary'!EB139="Yes"),OFFSET('Hygiene Data'!$H$7,0,10*ROW('Hygiene Data'!H133)),NA())</f>
        <v>#N/A</v>
      </c>
      <c r="BN139" s="87" t="e">
        <f ca="true">+IF(AND(ISNUMBER(OFFSET('Hygiene Data'!$H$9,0,10*ROW('Hygiene Data'!H133))),'Data Summary'!EC139="Yes"),OFFSET('Hygiene Data'!$H$9,0,10*ROW('Hygiene Data'!H133)),NA())</f>
        <v>#N/A</v>
      </c>
      <c r="BO139" s="87" t="e">
        <f ca="true">+IF(AND(ISNUMBER(OFFSET('Hygiene Data'!$I$5,0,10*ROW('Hygiene Data'!I133))),'Data Summary'!ED139="Yes"),OFFSET('Hygiene Data'!$I$5,0,10*ROW('Hygiene Data'!I133)),NA())</f>
        <v>#N/A</v>
      </c>
      <c r="BP139" s="87" t="e">
        <f ca="true">+IF(AND(ISNUMBER(OFFSET('Hygiene Data'!$I$7,0,10*ROW('Hygiene Data'!I133))),'Data Summary'!EE139="Yes"),OFFSET('Hygiene Data'!$I$7,0,10*ROW('Hygiene Data'!I133)),NA())</f>
        <v>#N/A</v>
      </c>
      <c r="BQ139" s="87" t="e">
        <f ca="true">+IF(AND(ISNUMBER(OFFSET('Hygiene Data'!$I$9,0,10*ROW('Hygiene Data'!I133))),'Data Summary'!EF139="Yes"),OFFSET('Hygiene Data'!$I$9,0,10*ROW('Hygiene Data'!I133)),NA())</f>
        <v>#N/A</v>
      </c>
    </row>
    <row xmlns:x14ac="http://schemas.microsoft.com/office/spreadsheetml/2009/9/ac" r="140" x14ac:dyDescent="0.2">
      <c r="A140" s="319" t="e">
        <f ca="true">+RIGHT('Data Summary'!A140,LEN('Data Summary'!A140)-9)</f>
        <v>#VALUE!</v>
      </c>
      <c r="B140" s="32" t="str">
        <f ca="true">+IF(ISTEXT('Data Summary'!B140),'Data Summary'!B140,"")</f>
        <v/>
      </c>
      <c r="C140" s="318" t="e">
        <f ca="true">+VALUE('Data Summary'!C140)</f>
        <v>#VALUE!</v>
      </c>
      <c r="D140" s="85" t="e">
        <f ca="true">+IF(AND(ISNUMBER(OFFSET('Water Data'!$D$4,0,10*ROW('Water Data'!D134))),'Data Summary'!BS140="Yes"),100-OFFSET('Water Data'!$D$4,0,10*ROW('Water Data'!D134)),NA())</f>
        <v>#N/A</v>
      </c>
      <c r="E140" s="85" t="e">
        <f ca="true">+IF(AND(ISNUMBER(OFFSET('Water Data'!$D$6,0,10*ROW('Water Data'!D134))),'Data Summary'!BT140="Yes"),OFFSET('Water Data'!$D$6,0,10*ROW('Water Data'!D134)),NA())</f>
        <v>#N/A</v>
      </c>
      <c r="F140" s="85" t="e">
        <f ca="true">+IF(AND(ISNUMBER(OFFSET('Water Data'!$D$9,0,10*ROW('Water Data'!D134))),'Data Summary'!BU140="Yes"),OFFSET('Water Data'!$D$9,0,10*ROW('Water Data'!D134)),NA())</f>
        <v>#N/A</v>
      </c>
      <c r="G140" s="85" t="e">
        <f ca="true">+IF(AND(ISNUMBER(OFFSET('Water Data'!$E$4,0,10*ROW('Water Data'!E134))),'Data Summary'!BV140="Yes"),100-OFFSET('Water Data'!$E$4,0,10*ROW('Water Data'!E134)),NA())</f>
        <v>#N/A</v>
      </c>
      <c r="H140" s="85" t="e">
        <f ca="true">+IF(AND(ISNUMBER(OFFSET('Water Data'!$E$6,0,10*ROW('Water Data'!E134))),'Data Summary'!BW140="Yes"),OFFSET('Water Data'!$E$6,0,10*ROW('Water Data'!E134)),NA())</f>
        <v>#N/A</v>
      </c>
      <c r="I140" s="85" t="e">
        <f ca="true">+IF(AND(ISNUMBER(OFFSET('Water Data'!$E$9,0,10*ROW('Water Data'!E134))),'Data Summary'!BX140="Yes"),OFFSET('Water Data'!$E$9,0,10*ROW('Water Data'!E134)),NA())</f>
        <v>#N/A</v>
      </c>
      <c r="J140" s="85" t="e">
        <f ca="true">+IF(AND(ISNUMBER(OFFSET('Water Data'!$F$4,0,10*ROW('Water Data'!F134))),'Data Summary'!BY140="Yes"),100-OFFSET('Water Data'!$F$4,0,10*ROW('Water Data'!F134)),NA())</f>
        <v>#N/A</v>
      </c>
      <c r="K140" s="85" t="e">
        <f ca="true">+IF(AND(ISNUMBER(OFFSET('Water Data'!$F$6,0,10*ROW('Water Data'!F134))),'Data Summary'!BZ140="Yes"),OFFSET('Water Data'!$F$6,0,10*ROW('Water Data'!F134)),NA())</f>
        <v>#N/A</v>
      </c>
      <c r="L140" s="85" t="e">
        <f ca="true">+IF(AND(ISNUMBER(OFFSET('Water Data'!$F$9,0,10*ROW('Water Data'!F134))),'Data Summary'!CA140="Yes"),OFFSET('Water Data'!$F$9,0,10*ROW('Water Data'!F134)),NA())</f>
        <v>#N/A</v>
      </c>
      <c r="M140" s="85" t="e">
        <f ca="true">+IF(AND(ISNUMBER(OFFSET('Water Data'!$G$4,0,10*ROW('Water Data'!G134))),'Data Summary'!CB140="Yes"),100-OFFSET('Water Data'!$G$4,0,10*ROW('Water Data'!G134)),NA())</f>
        <v>#N/A</v>
      </c>
      <c r="N140" s="85" t="e">
        <f ca="true">+IF(AND(ISNUMBER(OFFSET('Water Data'!$G$6,0,10*ROW('Water Data'!G134))),'Data Summary'!CC140="Yes"),OFFSET('Water Data'!$G$6,0,10*ROW('Water Data'!G134)),NA())</f>
        <v>#N/A</v>
      </c>
      <c r="O140" s="85" t="e">
        <f ca="true">+IF(AND(ISNUMBER(OFFSET('Water Data'!$G$9,0,10*ROW('Water Data'!G134))),'Data Summary'!CD140="Yes"),OFFSET('Water Data'!$G$9,0,10*ROW('Water Data'!G134)),NA())</f>
        <v>#N/A</v>
      </c>
      <c r="P140" s="85" t="e">
        <f ca="true">+IF(AND(ISNUMBER(OFFSET('Water Data'!$H$4,0,10*ROW('Water Data'!H134))),'Data Summary'!CE140="Yes"),100-OFFSET('Water Data'!$H$4,0,10*ROW('Water Data'!H134)),NA())</f>
        <v>#N/A</v>
      </c>
      <c r="Q140" s="85" t="e">
        <f ca="true">+IF(AND(ISNUMBER(OFFSET('Water Data'!$H$6,0,10*ROW('Water Data'!H134))),'Data Summary'!CF140="Yes"),OFFSET('Water Data'!$H$6,0,10*ROW('Water Data'!H134)),NA())</f>
        <v>#N/A</v>
      </c>
      <c r="R140" s="85" t="e">
        <f ca="true">+IF(AND(ISNUMBER(OFFSET('Water Data'!$H$9,0,10*ROW('Water Data'!H134))),'Data Summary'!CG140="Yes"),OFFSET('Water Data'!$H$9,0,10*ROW('Water Data'!H134)),NA())</f>
        <v>#N/A</v>
      </c>
      <c r="S140" s="85" t="e">
        <f ca="true">+IF(AND(ISNUMBER(OFFSET('Water Data'!$I$4,0,10*ROW('Water Data'!I134))),'Data Summary'!CH140="Yes"),100-OFFSET('Water Data'!$I$4,0,10*ROW('Water Data'!I134)),NA())</f>
        <v>#N/A</v>
      </c>
      <c r="T140" s="85" t="e">
        <f ca="true">+IF(AND(ISNUMBER(OFFSET('Water Data'!$I$6,0,10*ROW('Water Data'!I134))),'Data Summary'!CI140="Yes"),OFFSET('Water Data'!$I$6,0,10*ROW('Water Data'!I134)),NA())</f>
        <v>#N/A</v>
      </c>
      <c r="U140" s="85" t="e">
        <f ca="true">+IF(AND(ISNUMBER(OFFSET('Water Data'!$I$9,0,10*ROW('Water Data'!I134))),'Data Summary'!CJ140="Yes"),OFFSET('Water Data'!$I$9,0,10*ROW('Water Data'!I134)),NA())</f>
        <v>#N/A</v>
      </c>
      <c r="V140" s="86" t="e">
        <f ca="true">+IF(AND(ISNUMBER(OFFSET('Sanitation Data'!$D$4,0,10*ROW('Sanitation Data'!D134))),'Data Summary'!CK140="Yes"),100-OFFSET('Sanitation Data'!$D$4,0,10*ROW('Sanitation Data'!D134)),NA())</f>
        <v>#N/A</v>
      </c>
      <c r="W140" s="86" t="e">
        <f ca="true">+IF(AND(ISNUMBER(OFFSET('Sanitation Data'!$D$6,0,10*ROW('Sanitation Data'!D134))),'Data Summary'!CL140="Yes"),OFFSET('Sanitation Data'!$D$6,0,10*ROW('Sanitation Data'!D134)),NA())</f>
        <v>#N/A</v>
      </c>
      <c r="X140" s="86" t="e">
        <f ca="true">+IF(AND(ISNUMBER(OFFSET('Sanitation Data'!$D$10,0,10*ROW('Sanitation Data'!D134))),'Data Summary'!CM140="Yes"),OFFSET('Sanitation Data'!$D$10,0,10*ROW('Sanitation Data'!D134)),NA())</f>
        <v>#N/A</v>
      </c>
      <c r="Y140" s="86" t="e">
        <f ca="true">+IF(AND(ISNUMBER(OFFSET('Sanitation Data'!$D$11,0,10*ROW('Sanitation Data'!D134))),'Data Summary'!CN140="Yes"),OFFSET('Sanitation Data'!$D$11,0,10*ROW('Sanitation Data'!D134)),NA())</f>
        <v>#N/A</v>
      </c>
      <c r="Z140" s="86" t="e">
        <f ca="true">+IF(AND(ISNUMBER(OFFSET('Sanitation Data'!$D$12,0,10*ROW('Sanitation Data'!D134))),'Data Summary'!CO140="Yes"),OFFSET('Sanitation Data'!$D$12,0,10*ROW('Sanitation Data'!D134)),NA())</f>
        <v>#N/A</v>
      </c>
      <c r="AA140" s="86" t="e">
        <f ca="true">+IF(AND(ISNUMBER(OFFSET('Sanitation Data'!$E$4,0,10*ROW('Sanitation Data'!E134))),'Data Summary'!CP140="Yes"),100-OFFSET('Sanitation Data'!$E$4,0,10*ROW('Sanitation Data'!E134)),NA())</f>
        <v>#N/A</v>
      </c>
      <c r="AB140" s="86" t="e">
        <f ca="true">+IF(AND(ISNUMBER(OFFSET('Sanitation Data'!$E$6,0,10*ROW('Sanitation Data'!E134))),'Data Summary'!CQ140="Yes"),OFFSET('Sanitation Data'!$E$6,0,10*ROW('Sanitation Data'!E134)),NA())</f>
        <v>#N/A</v>
      </c>
      <c r="AC140" s="86" t="e">
        <f ca="true">+IF(AND(ISNUMBER(OFFSET('Sanitation Data'!$E$10,0,10*ROW('Sanitation Data'!E134))),'Data Summary'!CR140="Yes"),OFFSET('Sanitation Data'!$E$10,0,10*ROW('Sanitation Data'!E134)),NA())</f>
        <v>#N/A</v>
      </c>
      <c r="AD140" s="86" t="e">
        <f ca="true">+IF(AND(ISNUMBER(OFFSET('Sanitation Data'!$E$11,0,10*ROW('Sanitation Data'!E134))),'Data Summary'!CS140="Yes"),OFFSET('Sanitation Data'!$E$11,0,10*ROW('Sanitation Data'!E134)),NA())</f>
        <v>#N/A</v>
      </c>
      <c r="AE140" s="86" t="e">
        <f ca="true">+IF(AND(ISNUMBER(OFFSET('Sanitation Data'!$E$12,0,10*ROW('Sanitation Data'!E134))),'Data Summary'!CT140="Yes"),OFFSET('Sanitation Data'!$E$12,0,10*ROW('Sanitation Data'!E134)),NA())</f>
        <v>#N/A</v>
      </c>
      <c r="AF140" s="86" t="e">
        <f ca="true">+IF(AND(ISNUMBER(OFFSET('Sanitation Data'!$F$4,0,10*ROW('Sanitation Data'!F134))),'Data Summary'!CU140="Yes"),100-OFFSET('Sanitation Data'!$F$4,0,10*ROW('Sanitation Data'!F134)),NA())</f>
        <v>#N/A</v>
      </c>
      <c r="AG140" s="86" t="e">
        <f ca="true">+IF(AND(ISNUMBER(OFFSET('Sanitation Data'!$F$6,0,10*ROW('Sanitation Data'!F134))),'Data Summary'!CV140="Yes"),OFFSET('Sanitation Data'!$F$6,0,10*ROW('Sanitation Data'!F134)),NA())</f>
        <v>#N/A</v>
      </c>
      <c r="AH140" s="86" t="e">
        <f ca="true">+IF(AND(ISNUMBER(OFFSET('Sanitation Data'!$F$10,0,10*ROW('Sanitation Data'!F134))),'Data Summary'!CW140="Yes"),OFFSET('Sanitation Data'!$F$10,0,10*ROW('Sanitation Data'!F134)),NA())</f>
        <v>#N/A</v>
      </c>
      <c r="AI140" s="86" t="e">
        <f ca="true">+IF(AND(ISNUMBER(OFFSET('Sanitation Data'!$F$11,0,10*ROW('Sanitation Data'!F134))),'Data Summary'!CX140="Yes"),OFFSET('Sanitation Data'!$F$11,0,10*ROW('Sanitation Data'!F134)),NA())</f>
        <v>#N/A</v>
      </c>
      <c r="AJ140" s="86" t="e">
        <f ca="true">+IF(AND(ISNUMBER(OFFSET('Sanitation Data'!$F$12,0,10*ROW('Sanitation Data'!F134))),'Data Summary'!CY140="Yes"),OFFSET('Sanitation Data'!$F$12,0,10*ROW('Sanitation Data'!F134)),NA())</f>
        <v>#N/A</v>
      </c>
      <c r="AK140" s="86" t="e">
        <f ca="true">+IF(AND(ISNUMBER(OFFSET('Sanitation Data'!$G$4,0,10*ROW('Sanitation Data'!G134))),'Data Summary'!CZ140="Yes"),100-OFFSET('Sanitation Data'!$G$4,0,10*ROW('Sanitation Data'!G134)),NA())</f>
        <v>#N/A</v>
      </c>
      <c r="AL140" s="86" t="e">
        <f ca="true">+IF(AND(ISNUMBER(OFFSET('Sanitation Data'!$G$6,0,10*ROW('Sanitation Data'!G134))),'Data Summary'!DA140="Yes"),OFFSET('Sanitation Data'!$G$6,0,10*ROW('Sanitation Data'!G134)),NA())</f>
        <v>#N/A</v>
      </c>
      <c r="AM140" s="86" t="e">
        <f ca="true">+IF(AND(ISNUMBER(OFFSET('Sanitation Data'!$G$10,0,10*ROW('Sanitation Data'!G134))),'Data Summary'!DB140="Yes"),OFFSET('Sanitation Data'!$G$10,0,10*ROW('Sanitation Data'!G134)),NA())</f>
        <v>#N/A</v>
      </c>
      <c r="AN140" s="86" t="e">
        <f ca="true">+IF(AND(ISNUMBER(OFFSET('Sanitation Data'!$G$11,0,10*ROW('Sanitation Data'!G134))),'Data Summary'!DC140="Yes"),OFFSET('Sanitation Data'!$G$11,0,10*ROW('Sanitation Data'!G134)),NA())</f>
        <v>#N/A</v>
      </c>
      <c r="AO140" s="86" t="e">
        <f ca="true">+IF(AND(ISNUMBER(OFFSET('Sanitation Data'!$G$12,0,10*ROW('Sanitation Data'!G134))),'Data Summary'!DD140="Yes"),OFFSET('Sanitation Data'!$G$12,0,10*ROW('Sanitation Data'!G134)),NA())</f>
        <v>#N/A</v>
      </c>
      <c r="AP140" s="86" t="e">
        <f ca="true">+IF(AND(ISNUMBER(OFFSET('Sanitation Data'!$H$4,0,10*ROW('Sanitation Data'!H134))),'Data Summary'!DE140="Yes"),100-OFFSET('Sanitation Data'!$H$4,0,10*ROW('Sanitation Data'!H134)),NA())</f>
        <v>#N/A</v>
      </c>
      <c r="AQ140" s="86" t="e">
        <f ca="true">+IF(AND(ISNUMBER(OFFSET('Sanitation Data'!$H$6,0,10*ROW('Sanitation Data'!H134))),'Data Summary'!DF140="Yes"),OFFSET('Sanitation Data'!$H$6,0,10*ROW('Sanitation Data'!H134)),NA())</f>
        <v>#N/A</v>
      </c>
      <c r="AR140" s="86" t="e">
        <f ca="true">+IF(AND(ISNUMBER(OFFSET('Sanitation Data'!$H$10,0,10*ROW('Sanitation Data'!H134))),'Data Summary'!DG140="Yes"),OFFSET('Sanitation Data'!$H$10,0,10*ROW('Sanitation Data'!H134)),NA())</f>
        <v>#N/A</v>
      </c>
      <c r="AS140" s="86" t="e">
        <f ca="true">+IF(AND(ISNUMBER(OFFSET('Sanitation Data'!$H$11,0,10*ROW('Sanitation Data'!H134))),'Data Summary'!DH140="Yes"),OFFSET('Sanitation Data'!$H$11,0,10*ROW('Sanitation Data'!H134)),NA())</f>
        <v>#N/A</v>
      </c>
      <c r="AT140" s="86" t="e">
        <f ca="true">+IF(AND(ISNUMBER(OFFSET('Sanitation Data'!$H$12,0,10*ROW('Sanitation Data'!H134))),'Data Summary'!DI140="Yes"),OFFSET('Sanitation Data'!$H$12,0,10*ROW('Sanitation Data'!H134)),NA())</f>
        <v>#N/A</v>
      </c>
      <c r="AU140" s="86" t="e">
        <f ca="true">+IF(AND(ISNUMBER(OFFSET('Sanitation Data'!$I$4,0,10*ROW('Sanitation Data'!I134))),'Data Summary'!DJ140="Yes"),100-OFFSET('Sanitation Data'!$I$4,0,10*ROW('Sanitation Data'!I134)),NA())</f>
        <v>#N/A</v>
      </c>
      <c r="AV140" s="86" t="e">
        <f ca="true">+IF(AND(ISNUMBER(OFFSET('Sanitation Data'!$I$6,0,10*ROW('Sanitation Data'!I134))),'Data Summary'!DK140="Yes"),OFFSET('Sanitation Data'!$I$6,0,10*ROW('Sanitation Data'!I134)),NA())</f>
        <v>#N/A</v>
      </c>
      <c r="AW140" s="86" t="e">
        <f ca="true">+IF(AND(ISNUMBER(OFFSET('Sanitation Data'!$I$10,0,10*ROW('Sanitation Data'!I134))),'Data Summary'!DL140="Yes"),OFFSET('Sanitation Data'!$I$10,0,10*ROW('Sanitation Data'!I134)),NA())</f>
        <v>#N/A</v>
      </c>
      <c r="AX140" s="86" t="e">
        <f ca="true">+IF(AND(ISNUMBER(OFFSET('Sanitation Data'!$I$11,0,10*ROW('Sanitation Data'!I134))),'Data Summary'!DM140="Yes"),OFFSET('Sanitation Data'!$I$11,0,10*ROW('Sanitation Data'!I134)),NA())</f>
        <v>#N/A</v>
      </c>
      <c r="AY140" s="86" t="e">
        <f ca="true">+IF(AND(ISNUMBER(OFFSET('Sanitation Data'!$I$12,0,10*ROW('Sanitation Data'!I134))),'Data Summary'!DN140="Yes"),OFFSET('Sanitation Data'!$I$12,0,10*ROW('Sanitation Data'!I134)),NA())</f>
        <v>#N/A</v>
      </c>
      <c r="AZ140" s="87" t="e">
        <f ca="true">+IF(AND(ISNUMBER(OFFSET('Hygiene Data'!$D$5,0,10*ROW('Hygiene Data'!D134))),'Data Summary'!DO140="Yes"),OFFSET('Hygiene Data'!$D$5,0,10*ROW('Hygiene Data'!D134)),NA())</f>
        <v>#N/A</v>
      </c>
      <c r="BA140" s="87" t="e">
        <f ca="true">+IF(AND(ISNUMBER(OFFSET('Hygiene Data'!$D$7,0,10*ROW('Hygiene Data'!D134))),'Data Summary'!DP140="Yes"),OFFSET('Hygiene Data'!$D$7,0,10*ROW('Hygiene Data'!D134)),NA())</f>
        <v>#N/A</v>
      </c>
      <c r="BB140" s="87" t="e">
        <f ca="true">+IF(AND(ISNUMBER(OFFSET('Hygiene Data'!$D$9,0,10*ROW('Hygiene Data'!D134))),'Data Summary'!DQ140="Yes"),OFFSET('Hygiene Data'!$D$9,0,10*ROW('Hygiene Data'!D134)),NA())</f>
        <v>#N/A</v>
      </c>
      <c r="BC140" s="87" t="e">
        <f ca="true">+IF(AND(ISNUMBER(OFFSET('Hygiene Data'!$E$5,0,10*ROW('Hygiene Data'!E134))),'Data Summary'!DR140="Yes"),OFFSET('Hygiene Data'!$E$5,0,10*ROW('Hygiene Data'!E134)),NA())</f>
        <v>#N/A</v>
      </c>
      <c r="BD140" s="87" t="e">
        <f ca="true">+IF(AND(ISNUMBER(OFFSET('Hygiene Data'!$E$7,0,10*ROW('Hygiene Data'!E134))),'Data Summary'!DS140="Yes"),OFFSET('Hygiene Data'!$E$7,0,10*ROW('Hygiene Data'!E134)),NA())</f>
        <v>#N/A</v>
      </c>
      <c r="BE140" s="87" t="e">
        <f ca="true">+IF(AND(ISNUMBER(OFFSET('Hygiene Data'!$E$9,0,10*ROW('Hygiene Data'!E134))),'Data Summary'!DT140="Yes"),OFFSET('Hygiene Data'!$E$9,0,10*ROW('Hygiene Data'!E134)),NA())</f>
        <v>#N/A</v>
      </c>
      <c r="BF140" s="87" t="e">
        <f ca="true">+IF(AND(ISNUMBER(OFFSET('Hygiene Data'!$F$5,0,10*ROW('Hygiene Data'!F134))),'Data Summary'!DU140="Yes"),OFFSET('Hygiene Data'!$F$5,0,10*ROW('Hygiene Data'!F134)),NA())</f>
        <v>#N/A</v>
      </c>
      <c r="BG140" s="87" t="e">
        <f ca="true">+IF(AND(ISNUMBER(OFFSET('Hygiene Data'!$F$7,0,10*ROW('Hygiene Data'!F134))),'Data Summary'!DV140="Yes"),OFFSET('Hygiene Data'!$F$7,0,10*ROW('Hygiene Data'!F134)),NA())</f>
        <v>#N/A</v>
      </c>
      <c r="BH140" s="87" t="e">
        <f ca="true">+IF(AND(ISNUMBER(OFFSET('Hygiene Data'!$F$9,0,10*ROW('Hygiene Data'!F134))),'Data Summary'!DW140="Yes"),OFFSET('Hygiene Data'!$F$9,0,10*ROW('Hygiene Data'!F134)),NA())</f>
        <v>#N/A</v>
      </c>
      <c r="BI140" s="87" t="e">
        <f ca="true">+IF(AND(ISNUMBER(OFFSET('Hygiene Data'!$G$5,0,10*ROW('Hygiene Data'!G134))),'Data Summary'!DX140="Yes"),OFFSET('Hygiene Data'!$G$5,0,10*ROW('Hygiene Data'!G134)),NA())</f>
        <v>#N/A</v>
      </c>
      <c r="BJ140" s="87" t="e">
        <f ca="true">+IF(AND(ISNUMBER(OFFSET('Hygiene Data'!$G$7,0,10*ROW('Hygiene Data'!G134))),'Data Summary'!DY140="Yes"),OFFSET('Hygiene Data'!$G$7,0,10*ROW('Hygiene Data'!G134)),NA())</f>
        <v>#N/A</v>
      </c>
      <c r="BK140" s="87" t="e">
        <f ca="true">+IF(AND(ISNUMBER(OFFSET('Hygiene Data'!$G$9,0,10*ROW('Hygiene Data'!G134))),'Data Summary'!DZ140="Yes"),OFFSET('Hygiene Data'!$G$9,0,10*ROW('Hygiene Data'!G134)),NA())</f>
        <v>#N/A</v>
      </c>
      <c r="BL140" s="87" t="e">
        <f ca="true">+IF(AND(ISNUMBER(OFFSET('Hygiene Data'!$H$5,0,10*ROW('Hygiene Data'!H134))),'Data Summary'!EA140="Yes"),OFFSET('Hygiene Data'!$H$5,0,10*ROW('Hygiene Data'!H134)),NA())</f>
        <v>#N/A</v>
      </c>
      <c r="BM140" s="87" t="e">
        <f ca="true">+IF(AND(ISNUMBER(OFFSET('Hygiene Data'!$H$7,0,10*ROW('Hygiene Data'!H134))),'Data Summary'!EB140="Yes"),OFFSET('Hygiene Data'!$H$7,0,10*ROW('Hygiene Data'!H134)),NA())</f>
        <v>#N/A</v>
      </c>
      <c r="BN140" s="87" t="e">
        <f ca="true">+IF(AND(ISNUMBER(OFFSET('Hygiene Data'!$H$9,0,10*ROW('Hygiene Data'!H134))),'Data Summary'!EC140="Yes"),OFFSET('Hygiene Data'!$H$9,0,10*ROW('Hygiene Data'!H134)),NA())</f>
        <v>#N/A</v>
      </c>
      <c r="BO140" s="87" t="e">
        <f ca="true">+IF(AND(ISNUMBER(OFFSET('Hygiene Data'!$I$5,0,10*ROW('Hygiene Data'!I134))),'Data Summary'!ED140="Yes"),OFFSET('Hygiene Data'!$I$5,0,10*ROW('Hygiene Data'!I134)),NA())</f>
        <v>#N/A</v>
      </c>
      <c r="BP140" s="87" t="e">
        <f ca="true">+IF(AND(ISNUMBER(OFFSET('Hygiene Data'!$I$7,0,10*ROW('Hygiene Data'!I134))),'Data Summary'!EE140="Yes"),OFFSET('Hygiene Data'!$I$7,0,10*ROW('Hygiene Data'!I134)),NA())</f>
        <v>#N/A</v>
      </c>
      <c r="BQ140" s="87" t="e">
        <f ca="true">+IF(AND(ISNUMBER(OFFSET('Hygiene Data'!$I$9,0,10*ROW('Hygiene Data'!I134))),'Data Summary'!EF140="Yes"),OFFSET('Hygiene Data'!$I$9,0,10*ROW('Hygiene Data'!I134)),NA())</f>
        <v>#N/A</v>
      </c>
    </row>
    <row xmlns:x14ac="http://schemas.microsoft.com/office/spreadsheetml/2009/9/ac" r="141" x14ac:dyDescent="0.2">
      <c r="A141" s="319" t="e">
        <f ca="true">+RIGHT('Data Summary'!A141,LEN('Data Summary'!A141)-9)</f>
        <v>#VALUE!</v>
      </c>
      <c r="B141" s="32" t="str">
        <f ca="true">+IF(ISTEXT('Data Summary'!B141),'Data Summary'!B141,"")</f>
        <v/>
      </c>
      <c r="C141" s="318" t="e">
        <f ca="true">+VALUE('Data Summary'!C141)</f>
        <v>#VALUE!</v>
      </c>
      <c r="D141" s="85" t="e">
        <f ca="true">+IF(AND(ISNUMBER(OFFSET('Water Data'!$D$4,0,10*ROW('Water Data'!D135))),'Data Summary'!BS141="Yes"),100-OFFSET('Water Data'!$D$4,0,10*ROW('Water Data'!D135)),NA())</f>
        <v>#N/A</v>
      </c>
      <c r="E141" s="85" t="e">
        <f ca="true">+IF(AND(ISNUMBER(OFFSET('Water Data'!$D$6,0,10*ROW('Water Data'!D135))),'Data Summary'!BT141="Yes"),OFFSET('Water Data'!$D$6,0,10*ROW('Water Data'!D135)),NA())</f>
        <v>#N/A</v>
      </c>
      <c r="F141" s="85" t="e">
        <f ca="true">+IF(AND(ISNUMBER(OFFSET('Water Data'!$D$9,0,10*ROW('Water Data'!D135))),'Data Summary'!BU141="Yes"),OFFSET('Water Data'!$D$9,0,10*ROW('Water Data'!D135)),NA())</f>
        <v>#N/A</v>
      </c>
      <c r="G141" s="85" t="e">
        <f ca="true">+IF(AND(ISNUMBER(OFFSET('Water Data'!$E$4,0,10*ROW('Water Data'!E135))),'Data Summary'!BV141="Yes"),100-OFFSET('Water Data'!$E$4,0,10*ROW('Water Data'!E135)),NA())</f>
        <v>#N/A</v>
      </c>
      <c r="H141" s="85" t="e">
        <f ca="true">+IF(AND(ISNUMBER(OFFSET('Water Data'!$E$6,0,10*ROW('Water Data'!E135))),'Data Summary'!BW141="Yes"),OFFSET('Water Data'!$E$6,0,10*ROW('Water Data'!E135)),NA())</f>
        <v>#N/A</v>
      </c>
      <c r="I141" s="85" t="e">
        <f ca="true">+IF(AND(ISNUMBER(OFFSET('Water Data'!$E$9,0,10*ROW('Water Data'!E135))),'Data Summary'!BX141="Yes"),OFFSET('Water Data'!$E$9,0,10*ROW('Water Data'!E135)),NA())</f>
        <v>#N/A</v>
      </c>
      <c r="J141" s="85" t="e">
        <f ca="true">+IF(AND(ISNUMBER(OFFSET('Water Data'!$F$4,0,10*ROW('Water Data'!F135))),'Data Summary'!BY141="Yes"),100-OFFSET('Water Data'!$F$4,0,10*ROW('Water Data'!F135)),NA())</f>
        <v>#N/A</v>
      </c>
      <c r="K141" s="85" t="e">
        <f ca="true">+IF(AND(ISNUMBER(OFFSET('Water Data'!$F$6,0,10*ROW('Water Data'!F135))),'Data Summary'!BZ141="Yes"),OFFSET('Water Data'!$F$6,0,10*ROW('Water Data'!F135)),NA())</f>
        <v>#N/A</v>
      </c>
      <c r="L141" s="85" t="e">
        <f ca="true">+IF(AND(ISNUMBER(OFFSET('Water Data'!$F$9,0,10*ROW('Water Data'!F135))),'Data Summary'!CA141="Yes"),OFFSET('Water Data'!$F$9,0,10*ROW('Water Data'!F135)),NA())</f>
        <v>#N/A</v>
      </c>
      <c r="M141" s="85" t="e">
        <f ca="true">+IF(AND(ISNUMBER(OFFSET('Water Data'!$G$4,0,10*ROW('Water Data'!G135))),'Data Summary'!CB141="Yes"),100-OFFSET('Water Data'!$G$4,0,10*ROW('Water Data'!G135)),NA())</f>
        <v>#N/A</v>
      </c>
      <c r="N141" s="85" t="e">
        <f ca="true">+IF(AND(ISNUMBER(OFFSET('Water Data'!$G$6,0,10*ROW('Water Data'!G135))),'Data Summary'!CC141="Yes"),OFFSET('Water Data'!$G$6,0,10*ROW('Water Data'!G135)),NA())</f>
        <v>#N/A</v>
      </c>
      <c r="O141" s="85" t="e">
        <f ca="true">+IF(AND(ISNUMBER(OFFSET('Water Data'!$G$9,0,10*ROW('Water Data'!G135))),'Data Summary'!CD141="Yes"),OFFSET('Water Data'!$G$9,0,10*ROW('Water Data'!G135)),NA())</f>
        <v>#N/A</v>
      </c>
      <c r="P141" s="85" t="e">
        <f ca="true">+IF(AND(ISNUMBER(OFFSET('Water Data'!$H$4,0,10*ROW('Water Data'!H135))),'Data Summary'!CE141="Yes"),100-OFFSET('Water Data'!$H$4,0,10*ROW('Water Data'!H135)),NA())</f>
        <v>#N/A</v>
      </c>
      <c r="Q141" s="85" t="e">
        <f ca="true">+IF(AND(ISNUMBER(OFFSET('Water Data'!$H$6,0,10*ROW('Water Data'!H135))),'Data Summary'!CF141="Yes"),OFFSET('Water Data'!$H$6,0,10*ROW('Water Data'!H135)),NA())</f>
        <v>#N/A</v>
      </c>
      <c r="R141" s="85" t="e">
        <f ca="true">+IF(AND(ISNUMBER(OFFSET('Water Data'!$H$9,0,10*ROW('Water Data'!H135))),'Data Summary'!CG141="Yes"),OFFSET('Water Data'!$H$9,0,10*ROW('Water Data'!H135)),NA())</f>
        <v>#N/A</v>
      </c>
      <c r="S141" s="85" t="e">
        <f ca="true">+IF(AND(ISNUMBER(OFFSET('Water Data'!$I$4,0,10*ROW('Water Data'!I135))),'Data Summary'!CH141="Yes"),100-OFFSET('Water Data'!$I$4,0,10*ROW('Water Data'!I135)),NA())</f>
        <v>#N/A</v>
      </c>
      <c r="T141" s="85" t="e">
        <f ca="true">+IF(AND(ISNUMBER(OFFSET('Water Data'!$I$6,0,10*ROW('Water Data'!I135))),'Data Summary'!CI141="Yes"),OFFSET('Water Data'!$I$6,0,10*ROW('Water Data'!I135)),NA())</f>
        <v>#N/A</v>
      </c>
      <c r="U141" s="85" t="e">
        <f ca="true">+IF(AND(ISNUMBER(OFFSET('Water Data'!$I$9,0,10*ROW('Water Data'!I135))),'Data Summary'!CJ141="Yes"),OFFSET('Water Data'!$I$9,0,10*ROW('Water Data'!I135)),NA())</f>
        <v>#N/A</v>
      </c>
      <c r="V141" s="86" t="e">
        <f ca="true">+IF(AND(ISNUMBER(OFFSET('Sanitation Data'!$D$4,0,10*ROW('Sanitation Data'!D135))),'Data Summary'!CK141="Yes"),100-OFFSET('Sanitation Data'!$D$4,0,10*ROW('Sanitation Data'!D135)),NA())</f>
        <v>#N/A</v>
      </c>
      <c r="W141" s="86" t="e">
        <f ca="true">+IF(AND(ISNUMBER(OFFSET('Sanitation Data'!$D$6,0,10*ROW('Sanitation Data'!D135))),'Data Summary'!CL141="Yes"),OFFSET('Sanitation Data'!$D$6,0,10*ROW('Sanitation Data'!D135)),NA())</f>
        <v>#N/A</v>
      </c>
      <c r="X141" s="86" t="e">
        <f ca="true">+IF(AND(ISNUMBER(OFFSET('Sanitation Data'!$D$10,0,10*ROW('Sanitation Data'!D135))),'Data Summary'!CM141="Yes"),OFFSET('Sanitation Data'!$D$10,0,10*ROW('Sanitation Data'!D135)),NA())</f>
        <v>#N/A</v>
      </c>
      <c r="Y141" s="86" t="e">
        <f ca="true">+IF(AND(ISNUMBER(OFFSET('Sanitation Data'!$D$11,0,10*ROW('Sanitation Data'!D135))),'Data Summary'!CN141="Yes"),OFFSET('Sanitation Data'!$D$11,0,10*ROW('Sanitation Data'!D135)),NA())</f>
        <v>#N/A</v>
      </c>
      <c r="Z141" s="86" t="e">
        <f ca="true">+IF(AND(ISNUMBER(OFFSET('Sanitation Data'!$D$12,0,10*ROW('Sanitation Data'!D135))),'Data Summary'!CO141="Yes"),OFFSET('Sanitation Data'!$D$12,0,10*ROW('Sanitation Data'!D135)),NA())</f>
        <v>#N/A</v>
      </c>
      <c r="AA141" s="86" t="e">
        <f ca="true">+IF(AND(ISNUMBER(OFFSET('Sanitation Data'!$E$4,0,10*ROW('Sanitation Data'!E135))),'Data Summary'!CP141="Yes"),100-OFFSET('Sanitation Data'!$E$4,0,10*ROW('Sanitation Data'!E135)),NA())</f>
        <v>#N/A</v>
      </c>
      <c r="AB141" s="86" t="e">
        <f ca="true">+IF(AND(ISNUMBER(OFFSET('Sanitation Data'!$E$6,0,10*ROW('Sanitation Data'!E135))),'Data Summary'!CQ141="Yes"),OFFSET('Sanitation Data'!$E$6,0,10*ROW('Sanitation Data'!E135)),NA())</f>
        <v>#N/A</v>
      </c>
      <c r="AC141" s="86" t="e">
        <f ca="true">+IF(AND(ISNUMBER(OFFSET('Sanitation Data'!$E$10,0,10*ROW('Sanitation Data'!E135))),'Data Summary'!CR141="Yes"),OFFSET('Sanitation Data'!$E$10,0,10*ROW('Sanitation Data'!E135)),NA())</f>
        <v>#N/A</v>
      </c>
      <c r="AD141" s="86" t="e">
        <f ca="true">+IF(AND(ISNUMBER(OFFSET('Sanitation Data'!$E$11,0,10*ROW('Sanitation Data'!E135))),'Data Summary'!CS141="Yes"),OFFSET('Sanitation Data'!$E$11,0,10*ROW('Sanitation Data'!E135)),NA())</f>
        <v>#N/A</v>
      </c>
      <c r="AE141" s="86" t="e">
        <f ca="true">+IF(AND(ISNUMBER(OFFSET('Sanitation Data'!$E$12,0,10*ROW('Sanitation Data'!E135))),'Data Summary'!CT141="Yes"),OFFSET('Sanitation Data'!$E$12,0,10*ROW('Sanitation Data'!E135)),NA())</f>
        <v>#N/A</v>
      </c>
      <c r="AF141" s="86" t="e">
        <f ca="true">+IF(AND(ISNUMBER(OFFSET('Sanitation Data'!$F$4,0,10*ROW('Sanitation Data'!F135))),'Data Summary'!CU141="Yes"),100-OFFSET('Sanitation Data'!$F$4,0,10*ROW('Sanitation Data'!F135)),NA())</f>
        <v>#N/A</v>
      </c>
      <c r="AG141" s="86" t="e">
        <f ca="true">+IF(AND(ISNUMBER(OFFSET('Sanitation Data'!$F$6,0,10*ROW('Sanitation Data'!F135))),'Data Summary'!CV141="Yes"),OFFSET('Sanitation Data'!$F$6,0,10*ROW('Sanitation Data'!F135)),NA())</f>
        <v>#N/A</v>
      </c>
      <c r="AH141" s="86" t="e">
        <f ca="true">+IF(AND(ISNUMBER(OFFSET('Sanitation Data'!$F$10,0,10*ROW('Sanitation Data'!F135))),'Data Summary'!CW141="Yes"),OFFSET('Sanitation Data'!$F$10,0,10*ROW('Sanitation Data'!F135)),NA())</f>
        <v>#N/A</v>
      </c>
      <c r="AI141" s="86" t="e">
        <f ca="true">+IF(AND(ISNUMBER(OFFSET('Sanitation Data'!$F$11,0,10*ROW('Sanitation Data'!F135))),'Data Summary'!CX141="Yes"),OFFSET('Sanitation Data'!$F$11,0,10*ROW('Sanitation Data'!F135)),NA())</f>
        <v>#N/A</v>
      </c>
      <c r="AJ141" s="86" t="e">
        <f ca="true">+IF(AND(ISNUMBER(OFFSET('Sanitation Data'!$F$12,0,10*ROW('Sanitation Data'!F135))),'Data Summary'!CY141="Yes"),OFFSET('Sanitation Data'!$F$12,0,10*ROW('Sanitation Data'!F135)),NA())</f>
        <v>#N/A</v>
      </c>
      <c r="AK141" s="86" t="e">
        <f ca="true">+IF(AND(ISNUMBER(OFFSET('Sanitation Data'!$G$4,0,10*ROW('Sanitation Data'!G135))),'Data Summary'!CZ141="Yes"),100-OFFSET('Sanitation Data'!$G$4,0,10*ROW('Sanitation Data'!G135)),NA())</f>
        <v>#N/A</v>
      </c>
      <c r="AL141" s="86" t="e">
        <f ca="true">+IF(AND(ISNUMBER(OFFSET('Sanitation Data'!$G$6,0,10*ROW('Sanitation Data'!G135))),'Data Summary'!DA141="Yes"),OFFSET('Sanitation Data'!$G$6,0,10*ROW('Sanitation Data'!G135)),NA())</f>
        <v>#N/A</v>
      </c>
      <c r="AM141" s="86" t="e">
        <f ca="true">+IF(AND(ISNUMBER(OFFSET('Sanitation Data'!$G$10,0,10*ROW('Sanitation Data'!G135))),'Data Summary'!DB141="Yes"),OFFSET('Sanitation Data'!$G$10,0,10*ROW('Sanitation Data'!G135)),NA())</f>
        <v>#N/A</v>
      </c>
      <c r="AN141" s="86" t="e">
        <f ca="true">+IF(AND(ISNUMBER(OFFSET('Sanitation Data'!$G$11,0,10*ROW('Sanitation Data'!G135))),'Data Summary'!DC141="Yes"),OFFSET('Sanitation Data'!$G$11,0,10*ROW('Sanitation Data'!G135)),NA())</f>
        <v>#N/A</v>
      </c>
      <c r="AO141" s="86" t="e">
        <f ca="true">+IF(AND(ISNUMBER(OFFSET('Sanitation Data'!$G$12,0,10*ROW('Sanitation Data'!G135))),'Data Summary'!DD141="Yes"),OFFSET('Sanitation Data'!$G$12,0,10*ROW('Sanitation Data'!G135)),NA())</f>
        <v>#N/A</v>
      </c>
      <c r="AP141" s="86" t="e">
        <f ca="true">+IF(AND(ISNUMBER(OFFSET('Sanitation Data'!$H$4,0,10*ROW('Sanitation Data'!H135))),'Data Summary'!DE141="Yes"),100-OFFSET('Sanitation Data'!$H$4,0,10*ROW('Sanitation Data'!H135)),NA())</f>
        <v>#N/A</v>
      </c>
      <c r="AQ141" s="86" t="e">
        <f ca="true">+IF(AND(ISNUMBER(OFFSET('Sanitation Data'!$H$6,0,10*ROW('Sanitation Data'!H135))),'Data Summary'!DF141="Yes"),OFFSET('Sanitation Data'!$H$6,0,10*ROW('Sanitation Data'!H135)),NA())</f>
        <v>#N/A</v>
      </c>
      <c r="AR141" s="86" t="e">
        <f ca="true">+IF(AND(ISNUMBER(OFFSET('Sanitation Data'!$H$10,0,10*ROW('Sanitation Data'!H135))),'Data Summary'!DG141="Yes"),OFFSET('Sanitation Data'!$H$10,0,10*ROW('Sanitation Data'!H135)),NA())</f>
        <v>#N/A</v>
      </c>
      <c r="AS141" s="86" t="e">
        <f ca="true">+IF(AND(ISNUMBER(OFFSET('Sanitation Data'!$H$11,0,10*ROW('Sanitation Data'!H135))),'Data Summary'!DH141="Yes"),OFFSET('Sanitation Data'!$H$11,0,10*ROW('Sanitation Data'!H135)),NA())</f>
        <v>#N/A</v>
      </c>
      <c r="AT141" s="86" t="e">
        <f ca="true">+IF(AND(ISNUMBER(OFFSET('Sanitation Data'!$H$12,0,10*ROW('Sanitation Data'!H135))),'Data Summary'!DI141="Yes"),OFFSET('Sanitation Data'!$H$12,0,10*ROW('Sanitation Data'!H135)),NA())</f>
        <v>#N/A</v>
      </c>
      <c r="AU141" s="86" t="e">
        <f ca="true">+IF(AND(ISNUMBER(OFFSET('Sanitation Data'!$I$4,0,10*ROW('Sanitation Data'!I135))),'Data Summary'!DJ141="Yes"),100-OFFSET('Sanitation Data'!$I$4,0,10*ROW('Sanitation Data'!I135)),NA())</f>
        <v>#N/A</v>
      </c>
      <c r="AV141" s="86" t="e">
        <f ca="true">+IF(AND(ISNUMBER(OFFSET('Sanitation Data'!$I$6,0,10*ROW('Sanitation Data'!I135))),'Data Summary'!DK141="Yes"),OFFSET('Sanitation Data'!$I$6,0,10*ROW('Sanitation Data'!I135)),NA())</f>
        <v>#N/A</v>
      </c>
      <c r="AW141" s="86" t="e">
        <f ca="true">+IF(AND(ISNUMBER(OFFSET('Sanitation Data'!$I$10,0,10*ROW('Sanitation Data'!I135))),'Data Summary'!DL141="Yes"),OFFSET('Sanitation Data'!$I$10,0,10*ROW('Sanitation Data'!I135)),NA())</f>
        <v>#N/A</v>
      </c>
      <c r="AX141" s="86" t="e">
        <f ca="true">+IF(AND(ISNUMBER(OFFSET('Sanitation Data'!$I$11,0,10*ROW('Sanitation Data'!I135))),'Data Summary'!DM141="Yes"),OFFSET('Sanitation Data'!$I$11,0,10*ROW('Sanitation Data'!I135)),NA())</f>
        <v>#N/A</v>
      </c>
      <c r="AY141" s="86" t="e">
        <f ca="true">+IF(AND(ISNUMBER(OFFSET('Sanitation Data'!$I$12,0,10*ROW('Sanitation Data'!I135))),'Data Summary'!DN141="Yes"),OFFSET('Sanitation Data'!$I$12,0,10*ROW('Sanitation Data'!I135)),NA())</f>
        <v>#N/A</v>
      </c>
      <c r="AZ141" s="87" t="e">
        <f ca="true">+IF(AND(ISNUMBER(OFFSET('Hygiene Data'!$D$5,0,10*ROW('Hygiene Data'!D135))),'Data Summary'!DO141="Yes"),OFFSET('Hygiene Data'!$D$5,0,10*ROW('Hygiene Data'!D135)),NA())</f>
        <v>#N/A</v>
      </c>
      <c r="BA141" s="87" t="e">
        <f ca="true">+IF(AND(ISNUMBER(OFFSET('Hygiene Data'!$D$7,0,10*ROW('Hygiene Data'!D135))),'Data Summary'!DP141="Yes"),OFFSET('Hygiene Data'!$D$7,0,10*ROW('Hygiene Data'!D135)),NA())</f>
        <v>#N/A</v>
      </c>
      <c r="BB141" s="87" t="e">
        <f ca="true">+IF(AND(ISNUMBER(OFFSET('Hygiene Data'!$D$9,0,10*ROW('Hygiene Data'!D135))),'Data Summary'!DQ141="Yes"),OFFSET('Hygiene Data'!$D$9,0,10*ROW('Hygiene Data'!D135)),NA())</f>
        <v>#N/A</v>
      </c>
      <c r="BC141" s="87" t="e">
        <f ca="true">+IF(AND(ISNUMBER(OFFSET('Hygiene Data'!$E$5,0,10*ROW('Hygiene Data'!E135))),'Data Summary'!DR141="Yes"),OFFSET('Hygiene Data'!$E$5,0,10*ROW('Hygiene Data'!E135)),NA())</f>
        <v>#N/A</v>
      </c>
      <c r="BD141" s="87" t="e">
        <f ca="true">+IF(AND(ISNUMBER(OFFSET('Hygiene Data'!$E$7,0,10*ROW('Hygiene Data'!E135))),'Data Summary'!DS141="Yes"),OFFSET('Hygiene Data'!$E$7,0,10*ROW('Hygiene Data'!E135)),NA())</f>
        <v>#N/A</v>
      </c>
      <c r="BE141" s="87" t="e">
        <f ca="true">+IF(AND(ISNUMBER(OFFSET('Hygiene Data'!$E$9,0,10*ROW('Hygiene Data'!E135))),'Data Summary'!DT141="Yes"),OFFSET('Hygiene Data'!$E$9,0,10*ROW('Hygiene Data'!E135)),NA())</f>
        <v>#N/A</v>
      </c>
      <c r="BF141" s="87" t="e">
        <f ca="true">+IF(AND(ISNUMBER(OFFSET('Hygiene Data'!$F$5,0,10*ROW('Hygiene Data'!F135))),'Data Summary'!DU141="Yes"),OFFSET('Hygiene Data'!$F$5,0,10*ROW('Hygiene Data'!F135)),NA())</f>
        <v>#N/A</v>
      </c>
      <c r="BG141" s="87" t="e">
        <f ca="true">+IF(AND(ISNUMBER(OFFSET('Hygiene Data'!$F$7,0,10*ROW('Hygiene Data'!F135))),'Data Summary'!DV141="Yes"),OFFSET('Hygiene Data'!$F$7,0,10*ROW('Hygiene Data'!F135)),NA())</f>
        <v>#N/A</v>
      </c>
      <c r="BH141" s="87" t="e">
        <f ca="true">+IF(AND(ISNUMBER(OFFSET('Hygiene Data'!$F$9,0,10*ROW('Hygiene Data'!F135))),'Data Summary'!DW141="Yes"),OFFSET('Hygiene Data'!$F$9,0,10*ROW('Hygiene Data'!F135)),NA())</f>
        <v>#N/A</v>
      </c>
      <c r="BI141" s="87" t="e">
        <f ca="true">+IF(AND(ISNUMBER(OFFSET('Hygiene Data'!$G$5,0,10*ROW('Hygiene Data'!G135))),'Data Summary'!DX141="Yes"),OFFSET('Hygiene Data'!$G$5,0,10*ROW('Hygiene Data'!G135)),NA())</f>
        <v>#N/A</v>
      </c>
      <c r="BJ141" s="87" t="e">
        <f ca="true">+IF(AND(ISNUMBER(OFFSET('Hygiene Data'!$G$7,0,10*ROW('Hygiene Data'!G135))),'Data Summary'!DY141="Yes"),OFFSET('Hygiene Data'!$G$7,0,10*ROW('Hygiene Data'!G135)),NA())</f>
        <v>#N/A</v>
      </c>
      <c r="BK141" s="87" t="e">
        <f ca="true">+IF(AND(ISNUMBER(OFFSET('Hygiene Data'!$G$9,0,10*ROW('Hygiene Data'!G135))),'Data Summary'!DZ141="Yes"),OFFSET('Hygiene Data'!$G$9,0,10*ROW('Hygiene Data'!G135)),NA())</f>
        <v>#N/A</v>
      </c>
      <c r="BL141" s="87" t="e">
        <f ca="true">+IF(AND(ISNUMBER(OFFSET('Hygiene Data'!$H$5,0,10*ROW('Hygiene Data'!H135))),'Data Summary'!EA141="Yes"),OFFSET('Hygiene Data'!$H$5,0,10*ROW('Hygiene Data'!H135)),NA())</f>
        <v>#N/A</v>
      </c>
      <c r="BM141" s="87" t="e">
        <f ca="true">+IF(AND(ISNUMBER(OFFSET('Hygiene Data'!$H$7,0,10*ROW('Hygiene Data'!H135))),'Data Summary'!EB141="Yes"),OFFSET('Hygiene Data'!$H$7,0,10*ROW('Hygiene Data'!H135)),NA())</f>
        <v>#N/A</v>
      </c>
      <c r="BN141" s="87" t="e">
        <f ca="true">+IF(AND(ISNUMBER(OFFSET('Hygiene Data'!$H$9,0,10*ROW('Hygiene Data'!H135))),'Data Summary'!EC141="Yes"),OFFSET('Hygiene Data'!$H$9,0,10*ROW('Hygiene Data'!H135)),NA())</f>
        <v>#N/A</v>
      </c>
      <c r="BO141" s="87" t="e">
        <f ca="true">+IF(AND(ISNUMBER(OFFSET('Hygiene Data'!$I$5,0,10*ROW('Hygiene Data'!I135))),'Data Summary'!ED141="Yes"),OFFSET('Hygiene Data'!$I$5,0,10*ROW('Hygiene Data'!I135)),NA())</f>
        <v>#N/A</v>
      </c>
      <c r="BP141" s="87" t="e">
        <f ca="true">+IF(AND(ISNUMBER(OFFSET('Hygiene Data'!$I$7,0,10*ROW('Hygiene Data'!I135))),'Data Summary'!EE141="Yes"),OFFSET('Hygiene Data'!$I$7,0,10*ROW('Hygiene Data'!I135)),NA())</f>
        <v>#N/A</v>
      </c>
      <c r="BQ141" s="87" t="e">
        <f ca="true">+IF(AND(ISNUMBER(OFFSET('Hygiene Data'!$I$9,0,10*ROW('Hygiene Data'!I135))),'Data Summary'!EF141="Yes"),OFFSET('Hygiene Data'!$I$9,0,10*ROW('Hygiene Data'!I135)),NA())</f>
        <v>#N/A</v>
      </c>
    </row>
    <row xmlns:x14ac="http://schemas.microsoft.com/office/spreadsheetml/2009/9/ac" r="142" x14ac:dyDescent="0.2">
      <c r="A142" s="319" t="e">
        <f ca="true">+RIGHT('Data Summary'!A142,LEN('Data Summary'!A142)-9)</f>
        <v>#VALUE!</v>
      </c>
      <c r="B142" s="32" t="str">
        <f ca="true">+IF(ISTEXT('Data Summary'!B142),'Data Summary'!B142,"")</f>
        <v/>
      </c>
      <c r="C142" s="318" t="e">
        <f ca="true">+VALUE('Data Summary'!C142)</f>
        <v>#VALUE!</v>
      </c>
      <c r="D142" s="85" t="e">
        <f ca="true">+IF(AND(ISNUMBER(OFFSET('Water Data'!$D$4,0,10*ROW('Water Data'!D136))),'Data Summary'!BS142="Yes"),100-OFFSET('Water Data'!$D$4,0,10*ROW('Water Data'!D136)),NA())</f>
        <v>#N/A</v>
      </c>
      <c r="E142" s="85" t="e">
        <f ca="true">+IF(AND(ISNUMBER(OFFSET('Water Data'!$D$6,0,10*ROW('Water Data'!D136))),'Data Summary'!BT142="Yes"),OFFSET('Water Data'!$D$6,0,10*ROW('Water Data'!D136)),NA())</f>
        <v>#N/A</v>
      </c>
      <c r="F142" s="85" t="e">
        <f ca="true">+IF(AND(ISNUMBER(OFFSET('Water Data'!$D$9,0,10*ROW('Water Data'!D136))),'Data Summary'!BU142="Yes"),OFFSET('Water Data'!$D$9,0,10*ROW('Water Data'!D136)),NA())</f>
        <v>#N/A</v>
      </c>
      <c r="G142" s="85" t="e">
        <f ca="true">+IF(AND(ISNUMBER(OFFSET('Water Data'!$E$4,0,10*ROW('Water Data'!E136))),'Data Summary'!BV142="Yes"),100-OFFSET('Water Data'!$E$4,0,10*ROW('Water Data'!E136)),NA())</f>
        <v>#N/A</v>
      </c>
      <c r="H142" s="85" t="e">
        <f ca="true">+IF(AND(ISNUMBER(OFFSET('Water Data'!$E$6,0,10*ROW('Water Data'!E136))),'Data Summary'!BW142="Yes"),OFFSET('Water Data'!$E$6,0,10*ROW('Water Data'!E136)),NA())</f>
        <v>#N/A</v>
      </c>
      <c r="I142" s="85" t="e">
        <f ca="true">+IF(AND(ISNUMBER(OFFSET('Water Data'!$E$9,0,10*ROW('Water Data'!E136))),'Data Summary'!BX142="Yes"),OFFSET('Water Data'!$E$9,0,10*ROW('Water Data'!E136)),NA())</f>
        <v>#N/A</v>
      </c>
      <c r="J142" s="85" t="e">
        <f ca="true">+IF(AND(ISNUMBER(OFFSET('Water Data'!$F$4,0,10*ROW('Water Data'!F136))),'Data Summary'!BY142="Yes"),100-OFFSET('Water Data'!$F$4,0,10*ROW('Water Data'!F136)),NA())</f>
        <v>#N/A</v>
      </c>
      <c r="K142" s="85" t="e">
        <f ca="true">+IF(AND(ISNUMBER(OFFSET('Water Data'!$F$6,0,10*ROW('Water Data'!F136))),'Data Summary'!BZ142="Yes"),OFFSET('Water Data'!$F$6,0,10*ROW('Water Data'!F136)),NA())</f>
        <v>#N/A</v>
      </c>
      <c r="L142" s="85" t="e">
        <f ca="true">+IF(AND(ISNUMBER(OFFSET('Water Data'!$F$9,0,10*ROW('Water Data'!F136))),'Data Summary'!CA142="Yes"),OFFSET('Water Data'!$F$9,0,10*ROW('Water Data'!F136)),NA())</f>
        <v>#N/A</v>
      </c>
      <c r="M142" s="85" t="e">
        <f ca="true">+IF(AND(ISNUMBER(OFFSET('Water Data'!$G$4,0,10*ROW('Water Data'!G136))),'Data Summary'!CB142="Yes"),100-OFFSET('Water Data'!$G$4,0,10*ROW('Water Data'!G136)),NA())</f>
        <v>#N/A</v>
      </c>
      <c r="N142" s="85" t="e">
        <f ca="true">+IF(AND(ISNUMBER(OFFSET('Water Data'!$G$6,0,10*ROW('Water Data'!G136))),'Data Summary'!CC142="Yes"),OFFSET('Water Data'!$G$6,0,10*ROW('Water Data'!G136)),NA())</f>
        <v>#N/A</v>
      </c>
      <c r="O142" s="85" t="e">
        <f ca="true">+IF(AND(ISNUMBER(OFFSET('Water Data'!$G$9,0,10*ROW('Water Data'!G136))),'Data Summary'!CD142="Yes"),OFFSET('Water Data'!$G$9,0,10*ROW('Water Data'!G136)),NA())</f>
        <v>#N/A</v>
      </c>
      <c r="P142" s="85" t="e">
        <f ca="true">+IF(AND(ISNUMBER(OFFSET('Water Data'!$H$4,0,10*ROW('Water Data'!H136))),'Data Summary'!CE142="Yes"),100-OFFSET('Water Data'!$H$4,0,10*ROW('Water Data'!H136)),NA())</f>
        <v>#N/A</v>
      </c>
      <c r="Q142" s="85" t="e">
        <f ca="true">+IF(AND(ISNUMBER(OFFSET('Water Data'!$H$6,0,10*ROW('Water Data'!H136))),'Data Summary'!CF142="Yes"),OFFSET('Water Data'!$H$6,0,10*ROW('Water Data'!H136)),NA())</f>
        <v>#N/A</v>
      </c>
      <c r="R142" s="85" t="e">
        <f ca="true">+IF(AND(ISNUMBER(OFFSET('Water Data'!$H$9,0,10*ROW('Water Data'!H136))),'Data Summary'!CG142="Yes"),OFFSET('Water Data'!$H$9,0,10*ROW('Water Data'!H136)),NA())</f>
        <v>#N/A</v>
      </c>
      <c r="S142" s="85" t="e">
        <f ca="true">+IF(AND(ISNUMBER(OFFSET('Water Data'!$I$4,0,10*ROW('Water Data'!I136))),'Data Summary'!CH142="Yes"),100-OFFSET('Water Data'!$I$4,0,10*ROW('Water Data'!I136)),NA())</f>
        <v>#N/A</v>
      </c>
      <c r="T142" s="85" t="e">
        <f ca="true">+IF(AND(ISNUMBER(OFFSET('Water Data'!$I$6,0,10*ROW('Water Data'!I136))),'Data Summary'!CI142="Yes"),OFFSET('Water Data'!$I$6,0,10*ROW('Water Data'!I136)),NA())</f>
        <v>#N/A</v>
      </c>
      <c r="U142" s="85" t="e">
        <f ca="true">+IF(AND(ISNUMBER(OFFSET('Water Data'!$I$9,0,10*ROW('Water Data'!I136))),'Data Summary'!CJ142="Yes"),OFFSET('Water Data'!$I$9,0,10*ROW('Water Data'!I136)),NA())</f>
        <v>#N/A</v>
      </c>
      <c r="V142" s="86" t="e">
        <f ca="true">+IF(AND(ISNUMBER(OFFSET('Sanitation Data'!$D$4,0,10*ROW('Sanitation Data'!D136))),'Data Summary'!CK142="Yes"),100-OFFSET('Sanitation Data'!$D$4,0,10*ROW('Sanitation Data'!D136)),NA())</f>
        <v>#N/A</v>
      </c>
      <c r="W142" s="86" t="e">
        <f ca="true">+IF(AND(ISNUMBER(OFFSET('Sanitation Data'!$D$6,0,10*ROW('Sanitation Data'!D136))),'Data Summary'!CL142="Yes"),OFFSET('Sanitation Data'!$D$6,0,10*ROW('Sanitation Data'!D136)),NA())</f>
        <v>#N/A</v>
      </c>
      <c r="X142" s="86" t="e">
        <f ca="true">+IF(AND(ISNUMBER(OFFSET('Sanitation Data'!$D$10,0,10*ROW('Sanitation Data'!D136))),'Data Summary'!CM142="Yes"),OFFSET('Sanitation Data'!$D$10,0,10*ROW('Sanitation Data'!D136)),NA())</f>
        <v>#N/A</v>
      </c>
      <c r="Y142" s="86" t="e">
        <f ca="true">+IF(AND(ISNUMBER(OFFSET('Sanitation Data'!$D$11,0,10*ROW('Sanitation Data'!D136))),'Data Summary'!CN142="Yes"),OFFSET('Sanitation Data'!$D$11,0,10*ROW('Sanitation Data'!D136)),NA())</f>
        <v>#N/A</v>
      </c>
      <c r="Z142" s="86" t="e">
        <f ca="true">+IF(AND(ISNUMBER(OFFSET('Sanitation Data'!$D$12,0,10*ROW('Sanitation Data'!D136))),'Data Summary'!CO142="Yes"),OFFSET('Sanitation Data'!$D$12,0,10*ROW('Sanitation Data'!D136)),NA())</f>
        <v>#N/A</v>
      </c>
      <c r="AA142" s="86" t="e">
        <f ca="true">+IF(AND(ISNUMBER(OFFSET('Sanitation Data'!$E$4,0,10*ROW('Sanitation Data'!E136))),'Data Summary'!CP142="Yes"),100-OFFSET('Sanitation Data'!$E$4,0,10*ROW('Sanitation Data'!E136)),NA())</f>
        <v>#N/A</v>
      </c>
      <c r="AB142" s="86" t="e">
        <f ca="true">+IF(AND(ISNUMBER(OFFSET('Sanitation Data'!$E$6,0,10*ROW('Sanitation Data'!E136))),'Data Summary'!CQ142="Yes"),OFFSET('Sanitation Data'!$E$6,0,10*ROW('Sanitation Data'!E136)),NA())</f>
        <v>#N/A</v>
      </c>
      <c r="AC142" s="86" t="e">
        <f ca="true">+IF(AND(ISNUMBER(OFFSET('Sanitation Data'!$E$10,0,10*ROW('Sanitation Data'!E136))),'Data Summary'!CR142="Yes"),OFFSET('Sanitation Data'!$E$10,0,10*ROW('Sanitation Data'!E136)),NA())</f>
        <v>#N/A</v>
      </c>
      <c r="AD142" s="86" t="e">
        <f ca="true">+IF(AND(ISNUMBER(OFFSET('Sanitation Data'!$E$11,0,10*ROW('Sanitation Data'!E136))),'Data Summary'!CS142="Yes"),OFFSET('Sanitation Data'!$E$11,0,10*ROW('Sanitation Data'!E136)),NA())</f>
        <v>#N/A</v>
      </c>
      <c r="AE142" s="86" t="e">
        <f ca="true">+IF(AND(ISNUMBER(OFFSET('Sanitation Data'!$E$12,0,10*ROW('Sanitation Data'!E136))),'Data Summary'!CT142="Yes"),OFFSET('Sanitation Data'!$E$12,0,10*ROW('Sanitation Data'!E136)),NA())</f>
        <v>#N/A</v>
      </c>
      <c r="AF142" s="86" t="e">
        <f ca="true">+IF(AND(ISNUMBER(OFFSET('Sanitation Data'!$F$4,0,10*ROW('Sanitation Data'!F136))),'Data Summary'!CU142="Yes"),100-OFFSET('Sanitation Data'!$F$4,0,10*ROW('Sanitation Data'!F136)),NA())</f>
        <v>#N/A</v>
      </c>
      <c r="AG142" s="86" t="e">
        <f ca="true">+IF(AND(ISNUMBER(OFFSET('Sanitation Data'!$F$6,0,10*ROW('Sanitation Data'!F136))),'Data Summary'!CV142="Yes"),OFFSET('Sanitation Data'!$F$6,0,10*ROW('Sanitation Data'!F136)),NA())</f>
        <v>#N/A</v>
      </c>
      <c r="AH142" s="86" t="e">
        <f ca="true">+IF(AND(ISNUMBER(OFFSET('Sanitation Data'!$F$10,0,10*ROW('Sanitation Data'!F136))),'Data Summary'!CW142="Yes"),OFFSET('Sanitation Data'!$F$10,0,10*ROW('Sanitation Data'!F136)),NA())</f>
        <v>#N/A</v>
      </c>
      <c r="AI142" s="86" t="e">
        <f ca="true">+IF(AND(ISNUMBER(OFFSET('Sanitation Data'!$F$11,0,10*ROW('Sanitation Data'!F136))),'Data Summary'!CX142="Yes"),OFFSET('Sanitation Data'!$F$11,0,10*ROW('Sanitation Data'!F136)),NA())</f>
        <v>#N/A</v>
      </c>
      <c r="AJ142" s="86" t="e">
        <f ca="true">+IF(AND(ISNUMBER(OFFSET('Sanitation Data'!$F$12,0,10*ROW('Sanitation Data'!F136))),'Data Summary'!CY142="Yes"),OFFSET('Sanitation Data'!$F$12,0,10*ROW('Sanitation Data'!F136)),NA())</f>
        <v>#N/A</v>
      </c>
      <c r="AK142" s="86" t="e">
        <f ca="true">+IF(AND(ISNUMBER(OFFSET('Sanitation Data'!$G$4,0,10*ROW('Sanitation Data'!G136))),'Data Summary'!CZ142="Yes"),100-OFFSET('Sanitation Data'!$G$4,0,10*ROW('Sanitation Data'!G136)),NA())</f>
        <v>#N/A</v>
      </c>
      <c r="AL142" s="86" t="e">
        <f ca="true">+IF(AND(ISNUMBER(OFFSET('Sanitation Data'!$G$6,0,10*ROW('Sanitation Data'!G136))),'Data Summary'!DA142="Yes"),OFFSET('Sanitation Data'!$G$6,0,10*ROW('Sanitation Data'!G136)),NA())</f>
        <v>#N/A</v>
      </c>
      <c r="AM142" s="86" t="e">
        <f ca="true">+IF(AND(ISNUMBER(OFFSET('Sanitation Data'!$G$10,0,10*ROW('Sanitation Data'!G136))),'Data Summary'!DB142="Yes"),OFFSET('Sanitation Data'!$G$10,0,10*ROW('Sanitation Data'!G136)),NA())</f>
        <v>#N/A</v>
      </c>
      <c r="AN142" s="86" t="e">
        <f ca="true">+IF(AND(ISNUMBER(OFFSET('Sanitation Data'!$G$11,0,10*ROW('Sanitation Data'!G136))),'Data Summary'!DC142="Yes"),OFFSET('Sanitation Data'!$G$11,0,10*ROW('Sanitation Data'!G136)),NA())</f>
        <v>#N/A</v>
      </c>
      <c r="AO142" s="86" t="e">
        <f ca="true">+IF(AND(ISNUMBER(OFFSET('Sanitation Data'!$G$12,0,10*ROW('Sanitation Data'!G136))),'Data Summary'!DD142="Yes"),OFFSET('Sanitation Data'!$G$12,0,10*ROW('Sanitation Data'!G136)),NA())</f>
        <v>#N/A</v>
      </c>
      <c r="AP142" s="86" t="e">
        <f ca="true">+IF(AND(ISNUMBER(OFFSET('Sanitation Data'!$H$4,0,10*ROW('Sanitation Data'!H136))),'Data Summary'!DE142="Yes"),100-OFFSET('Sanitation Data'!$H$4,0,10*ROW('Sanitation Data'!H136)),NA())</f>
        <v>#N/A</v>
      </c>
      <c r="AQ142" s="86" t="e">
        <f ca="true">+IF(AND(ISNUMBER(OFFSET('Sanitation Data'!$H$6,0,10*ROW('Sanitation Data'!H136))),'Data Summary'!DF142="Yes"),OFFSET('Sanitation Data'!$H$6,0,10*ROW('Sanitation Data'!H136)),NA())</f>
        <v>#N/A</v>
      </c>
      <c r="AR142" s="86" t="e">
        <f ca="true">+IF(AND(ISNUMBER(OFFSET('Sanitation Data'!$H$10,0,10*ROW('Sanitation Data'!H136))),'Data Summary'!DG142="Yes"),OFFSET('Sanitation Data'!$H$10,0,10*ROW('Sanitation Data'!H136)),NA())</f>
        <v>#N/A</v>
      </c>
      <c r="AS142" s="86" t="e">
        <f ca="true">+IF(AND(ISNUMBER(OFFSET('Sanitation Data'!$H$11,0,10*ROW('Sanitation Data'!H136))),'Data Summary'!DH142="Yes"),OFFSET('Sanitation Data'!$H$11,0,10*ROW('Sanitation Data'!H136)),NA())</f>
        <v>#N/A</v>
      </c>
      <c r="AT142" s="86" t="e">
        <f ca="true">+IF(AND(ISNUMBER(OFFSET('Sanitation Data'!$H$12,0,10*ROW('Sanitation Data'!H136))),'Data Summary'!DI142="Yes"),OFFSET('Sanitation Data'!$H$12,0,10*ROW('Sanitation Data'!H136)),NA())</f>
        <v>#N/A</v>
      </c>
      <c r="AU142" s="86" t="e">
        <f ca="true">+IF(AND(ISNUMBER(OFFSET('Sanitation Data'!$I$4,0,10*ROW('Sanitation Data'!I136))),'Data Summary'!DJ142="Yes"),100-OFFSET('Sanitation Data'!$I$4,0,10*ROW('Sanitation Data'!I136)),NA())</f>
        <v>#N/A</v>
      </c>
      <c r="AV142" s="86" t="e">
        <f ca="true">+IF(AND(ISNUMBER(OFFSET('Sanitation Data'!$I$6,0,10*ROW('Sanitation Data'!I136))),'Data Summary'!DK142="Yes"),OFFSET('Sanitation Data'!$I$6,0,10*ROW('Sanitation Data'!I136)),NA())</f>
        <v>#N/A</v>
      </c>
      <c r="AW142" s="86" t="e">
        <f ca="true">+IF(AND(ISNUMBER(OFFSET('Sanitation Data'!$I$10,0,10*ROW('Sanitation Data'!I136))),'Data Summary'!DL142="Yes"),OFFSET('Sanitation Data'!$I$10,0,10*ROW('Sanitation Data'!I136)),NA())</f>
        <v>#N/A</v>
      </c>
      <c r="AX142" s="86" t="e">
        <f ca="true">+IF(AND(ISNUMBER(OFFSET('Sanitation Data'!$I$11,0,10*ROW('Sanitation Data'!I136))),'Data Summary'!DM142="Yes"),OFFSET('Sanitation Data'!$I$11,0,10*ROW('Sanitation Data'!I136)),NA())</f>
        <v>#N/A</v>
      </c>
      <c r="AY142" s="86" t="e">
        <f ca="true">+IF(AND(ISNUMBER(OFFSET('Sanitation Data'!$I$12,0,10*ROW('Sanitation Data'!I136))),'Data Summary'!DN142="Yes"),OFFSET('Sanitation Data'!$I$12,0,10*ROW('Sanitation Data'!I136)),NA())</f>
        <v>#N/A</v>
      </c>
      <c r="AZ142" s="87" t="e">
        <f ca="true">+IF(AND(ISNUMBER(OFFSET('Hygiene Data'!$D$5,0,10*ROW('Hygiene Data'!D136))),'Data Summary'!DO142="Yes"),OFFSET('Hygiene Data'!$D$5,0,10*ROW('Hygiene Data'!D136)),NA())</f>
        <v>#N/A</v>
      </c>
      <c r="BA142" s="87" t="e">
        <f ca="true">+IF(AND(ISNUMBER(OFFSET('Hygiene Data'!$D$7,0,10*ROW('Hygiene Data'!D136))),'Data Summary'!DP142="Yes"),OFFSET('Hygiene Data'!$D$7,0,10*ROW('Hygiene Data'!D136)),NA())</f>
        <v>#N/A</v>
      </c>
      <c r="BB142" s="87" t="e">
        <f ca="true">+IF(AND(ISNUMBER(OFFSET('Hygiene Data'!$D$9,0,10*ROW('Hygiene Data'!D136))),'Data Summary'!DQ142="Yes"),OFFSET('Hygiene Data'!$D$9,0,10*ROW('Hygiene Data'!D136)),NA())</f>
        <v>#N/A</v>
      </c>
      <c r="BC142" s="87" t="e">
        <f ca="true">+IF(AND(ISNUMBER(OFFSET('Hygiene Data'!$E$5,0,10*ROW('Hygiene Data'!E136))),'Data Summary'!DR142="Yes"),OFFSET('Hygiene Data'!$E$5,0,10*ROW('Hygiene Data'!E136)),NA())</f>
        <v>#N/A</v>
      </c>
      <c r="BD142" s="87" t="e">
        <f ca="true">+IF(AND(ISNUMBER(OFFSET('Hygiene Data'!$E$7,0,10*ROW('Hygiene Data'!E136))),'Data Summary'!DS142="Yes"),OFFSET('Hygiene Data'!$E$7,0,10*ROW('Hygiene Data'!E136)),NA())</f>
        <v>#N/A</v>
      </c>
      <c r="BE142" s="87" t="e">
        <f ca="true">+IF(AND(ISNUMBER(OFFSET('Hygiene Data'!$E$9,0,10*ROW('Hygiene Data'!E136))),'Data Summary'!DT142="Yes"),OFFSET('Hygiene Data'!$E$9,0,10*ROW('Hygiene Data'!E136)),NA())</f>
        <v>#N/A</v>
      </c>
      <c r="BF142" s="87" t="e">
        <f ca="true">+IF(AND(ISNUMBER(OFFSET('Hygiene Data'!$F$5,0,10*ROW('Hygiene Data'!F136))),'Data Summary'!DU142="Yes"),OFFSET('Hygiene Data'!$F$5,0,10*ROW('Hygiene Data'!F136)),NA())</f>
        <v>#N/A</v>
      </c>
      <c r="BG142" s="87" t="e">
        <f ca="true">+IF(AND(ISNUMBER(OFFSET('Hygiene Data'!$F$7,0,10*ROW('Hygiene Data'!F136))),'Data Summary'!DV142="Yes"),OFFSET('Hygiene Data'!$F$7,0,10*ROW('Hygiene Data'!F136)),NA())</f>
        <v>#N/A</v>
      </c>
      <c r="BH142" s="87" t="e">
        <f ca="true">+IF(AND(ISNUMBER(OFFSET('Hygiene Data'!$F$9,0,10*ROW('Hygiene Data'!F136))),'Data Summary'!DW142="Yes"),OFFSET('Hygiene Data'!$F$9,0,10*ROW('Hygiene Data'!F136)),NA())</f>
        <v>#N/A</v>
      </c>
      <c r="BI142" s="87" t="e">
        <f ca="true">+IF(AND(ISNUMBER(OFFSET('Hygiene Data'!$G$5,0,10*ROW('Hygiene Data'!G136))),'Data Summary'!DX142="Yes"),OFFSET('Hygiene Data'!$G$5,0,10*ROW('Hygiene Data'!G136)),NA())</f>
        <v>#N/A</v>
      </c>
      <c r="BJ142" s="87" t="e">
        <f ca="true">+IF(AND(ISNUMBER(OFFSET('Hygiene Data'!$G$7,0,10*ROW('Hygiene Data'!G136))),'Data Summary'!DY142="Yes"),OFFSET('Hygiene Data'!$G$7,0,10*ROW('Hygiene Data'!G136)),NA())</f>
        <v>#N/A</v>
      </c>
      <c r="BK142" s="87" t="e">
        <f ca="true">+IF(AND(ISNUMBER(OFFSET('Hygiene Data'!$G$9,0,10*ROW('Hygiene Data'!G136))),'Data Summary'!DZ142="Yes"),OFFSET('Hygiene Data'!$G$9,0,10*ROW('Hygiene Data'!G136)),NA())</f>
        <v>#N/A</v>
      </c>
      <c r="BL142" s="87" t="e">
        <f ca="true">+IF(AND(ISNUMBER(OFFSET('Hygiene Data'!$H$5,0,10*ROW('Hygiene Data'!H136))),'Data Summary'!EA142="Yes"),OFFSET('Hygiene Data'!$H$5,0,10*ROW('Hygiene Data'!H136)),NA())</f>
        <v>#N/A</v>
      </c>
      <c r="BM142" s="87" t="e">
        <f ca="true">+IF(AND(ISNUMBER(OFFSET('Hygiene Data'!$H$7,0,10*ROW('Hygiene Data'!H136))),'Data Summary'!EB142="Yes"),OFFSET('Hygiene Data'!$H$7,0,10*ROW('Hygiene Data'!H136)),NA())</f>
        <v>#N/A</v>
      </c>
      <c r="BN142" s="87" t="e">
        <f ca="true">+IF(AND(ISNUMBER(OFFSET('Hygiene Data'!$H$9,0,10*ROW('Hygiene Data'!H136))),'Data Summary'!EC142="Yes"),OFFSET('Hygiene Data'!$H$9,0,10*ROW('Hygiene Data'!H136)),NA())</f>
        <v>#N/A</v>
      </c>
      <c r="BO142" s="87" t="e">
        <f ca="true">+IF(AND(ISNUMBER(OFFSET('Hygiene Data'!$I$5,0,10*ROW('Hygiene Data'!I136))),'Data Summary'!ED142="Yes"),OFFSET('Hygiene Data'!$I$5,0,10*ROW('Hygiene Data'!I136)),NA())</f>
        <v>#N/A</v>
      </c>
      <c r="BP142" s="87" t="e">
        <f ca="true">+IF(AND(ISNUMBER(OFFSET('Hygiene Data'!$I$7,0,10*ROW('Hygiene Data'!I136))),'Data Summary'!EE142="Yes"),OFFSET('Hygiene Data'!$I$7,0,10*ROW('Hygiene Data'!I136)),NA())</f>
        <v>#N/A</v>
      </c>
      <c r="BQ142" s="87" t="e">
        <f ca="true">+IF(AND(ISNUMBER(OFFSET('Hygiene Data'!$I$9,0,10*ROW('Hygiene Data'!I136))),'Data Summary'!EF142="Yes"),OFFSET('Hygiene Data'!$I$9,0,10*ROW('Hygiene Data'!I136)),NA())</f>
        <v>#N/A</v>
      </c>
    </row>
    <row xmlns:x14ac="http://schemas.microsoft.com/office/spreadsheetml/2009/9/ac" r="143" x14ac:dyDescent="0.2">
      <c r="A143" s="319" t="e">
        <f ca="true">+RIGHT('Data Summary'!A143,LEN('Data Summary'!A143)-9)</f>
        <v>#VALUE!</v>
      </c>
      <c r="B143" s="32" t="str">
        <f ca="true">+IF(ISTEXT('Data Summary'!B143),'Data Summary'!B143,"")</f>
        <v/>
      </c>
      <c r="C143" s="318" t="e">
        <f ca="true">+VALUE('Data Summary'!C143)</f>
        <v>#VALUE!</v>
      </c>
      <c r="D143" s="85" t="e">
        <f ca="true">+IF(AND(ISNUMBER(OFFSET('Water Data'!$D$4,0,10*ROW('Water Data'!D137))),'Data Summary'!BS143="Yes"),100-OFFSET('Water Data'!$D$4,0,10*ROW('Water Data'!D137)),NA())</f>
        <v>#N/A</v>
      </c>
      <c r="E143" s="85" t="e">
        <f ca="true">+IF(AND(ISNUMBER(OFFSET('Water Data'!$D$6,0,10*ROW('Water Data'!D137))),'Data Summary'!BT143="Yes"),OFFSET('Water Data'!$D$6,0,10*ROW('Water Data'!D137)),NA())</f>
        <v>#N/A</v>
      </c>
      <c r="F143" s="85" t="e">
        <f ca="true">+IF(AND(ISNUMBER(OFFSET('Water Data'!$D$9,0,10*ROW('Water Data'!D137))),'Data Summary'!BU143="Yes"),OFFSET('Water Data'!$D$9,0,10*ROW('Water Data'!D137)),NA())</f>
        <v>#N/A</v>
      </c>
      <c r="G143" s="85" t="e">
        <f ca="true">+IF(AND(ISNUMBER(OFFSET('Water Data'!$E$4,0,10*ROW('Water Data'!E137))),'Data Summary'!BV143="Yes"),100-OFFSET('Water Data'!$E$4,0,10*ROW('Water Data'!E137)),NA())</f>
        <v>#N/A</v>
      </c>
      <c r="H143" s="85" t="e">
        <f ca="true">+IF(AND(ISNUMBER(OFFSET('Water Data'!$E$6,0,10*ROW('Water Data'!E137))),'Data Summary'!BW143="Yes"),OFFSET('Water Data'!$E$6,0,10*ROW('Water Data'!E137)),NA())</f>
        <v>#N/A</v>
      </c>
      <c r="I143" s="85" t="e">
        <f ca="true">+IF(AND(ISNUMBER(OFFSET('Water Data'!$E$9,0,10*ROW('Water Data'!E137))),'Data Summary'!BX143="Yes"),OFFSET('Water Data'!$E$9,0,10*ROW('Water Data'!E137)),NA())</f>
        <v>#N/A</v>
      </c>
      <c r="J143" s="85" t="e">
        <f ca="true">+IF(AND(ISNUMBER(OFFSET('Water Data'!$F$4,0,10*ROW('Water Data'!F137))),'Data Summary'!BY143="Yes"),100-OFFSET('Water Data'!$F$4,0,10*ROW('Water Data'!F137)),NA())</f>
        <v>#N/A</v>
      </c>
      <c r="K143" s="85" t="e">
        <f ca="true">+IF(AND(ISNUMBER(OFFSET('Water Data'!$F$6,0,10*ROW('Water Data'!F137))),'Data Summary'!BZ143="Yes"),OFFSET('Water Data'!$F$6,0,10*ROW('Water Data'!F137)),NA())</f>
        <v>#N/A</v>
      </c>
      <c r="L143" s="85" t="e">
        <f ca="true">+IF(AND(ISNUMBER(OFFSET('Water Data'!$F$9,0,10*ROW('Water Data'!F137))),'Data Summary'!CA143="Yes"),OFFSET('Water Data'!$F$9,0,10*ROW('Water Data'!F137)),NA())</f>
        <v>#N/A</v>
      </c>
      <c r="M143" s="85" t="e">
        <f ca="true">+IF(AND(ISNUMBER(OFFSET('Water Data'!$G$4,0,10*ROW('Water Data'!G137))),'Data Summary'!CB143="Yes"),100-OFFSET('Water Data'!$G$4,0,10*ROW('Water Data'!G137)),NA())</f>
        <v>#N/A</v>
      </c>
      <c r="N143" s="85" t="e">
        <f ca="true">+IF(AND(ISNUMBER(OFFSET('Water Data'!$G$6,0,10*ROW('Water Data'!G137))),'Data Summary'!CC143="Yes"),OFFSET('Water Data'!$G$6,0,10*ROW('Water Data'!G137)),NA())</f>
        <v>#N/A</v>
      </c>
      <c r="O143" s="85" t="e">
        <f ca="true">+IF(AND(ISNUMBER(OFFSET('Water Data'!$G$9,0,10*ROW('Water Data'!G137))),'Data Summary'!CD143="Yes"),OFFSET('Water Data'!$G$9,0,10*ROW('Water Data'!G137)),NA())</f>
        <v>#N/A</v>
      </c>
      <c r="P143" s="85" t="e">
        <f ca="true">+IF(AND(ISNUMBER(OFFSET('Water Data'!$H$4,0,10*ROW('Water Data'!H137))),'Data Summary'!CE143="Yes"),100-OFFSET('Water Data'!$H$4,0,10*ROW('Water Data'!H137)),NA())</f>
        <v>#N/A</v>
      </c>
      <c r="Q143" s="85" t="e">
        <f ca="true">+IF(AND(ISNUMBER(OFFSET('Water Data'!$H$6,0,10*ROW('Water Data'!H137))),'Data Summary'!CF143="Yes"),OFFSET('Water Data'!$H$6,0,10*ROW('Water Data'!H137)),NA())</f>
        <v>#N/A</v>
      </c>
      <c r="R143" s="85" t="e">
        <f ca="true">+IF(AND(ISNUMBER(OFFSET('Water Data'!$H$9,0,10*ROW('Water Data'!H137))),'Data Summary'!CG143="Yes"),OFFSET('Water Data'!$H$9,0,10*ROW('Water Data'!H137)),NA())</f>
        <v>#N/A</v>
      </c>
      <c r="S143" s="85" t="e">
        <f ca="true">+IF(AND(ISNUMBER(OFFSET('Water Data'!$I$4,0,10*ROW('Water Data'!I137))),'Data Summary'!CH143="Yes"),100-OFFSET('Water Data'!$I$4,0,10*ROW('Water Data'!I137)),NA())</f>
        <v>#N/A</v>
      </c>
      <c r="T143" s="85" t="e">
        <f ca="true">+IF(AND(ISNUMBER(OFFSET('Water Data'!$I$6,0,10*ROW('Water Data'!I137))),'Data Summary'!CI143="Yes"),OFFSET('Water Data'!$I$6,0,10*ROW('Water Data'!I137)),NA())</f>
        <v>#N/A</v>
      </c>
      <c r="U143" s="85" t="e">
        <f ca="true">+IF(AND(ISNUMBER(OFFSET('Water Data'!$I$9,0,10*ROW('Water Data'!I137))),'Data Summary'!CJ143="Yes"),OFFSET('Water Data'!$I$9,0,10*ROW('Water Data'!I137)),NA())</f>
        <v>#N/A</v>
      </c>
      <c r="V143" s="86" t="e">
        <f ca="true">+IF(AND(ISNUMBER(OFFSET('Sanitation Data'!$D$4,0,10*ROW('Sanitation Data'!D137))),'Data Summary'!CK143="Yes"),100-OFFSET('Sanitation Data'!$D$4,0,10*ROW('Sanitation Data'!D137)),NA())</f>
        <v>#N/A</v>
      </c>
      <c r="W143" s="86" t="e">
        <f ca="true">+IF(AND(ISNUMBER(OFFSET('Sanitation Data'!$D$6,0,10*ROW('Sanitation Data'!D137))),'Data Summary'!CL143="Yes"),OFFSET('Sanitation Data'!$D$6,0,10*ROW('Sanitation Data'!D137)),NA())</f>
        <v>#N/A</v>
      </c>
      <c r="X143" s="86" t="e">
        <f ca="true">+IF(AND(ISNUMBER(OFFSET('Sanitation Data'!$D$10,0,10*ROW('Sanitation Data'!D137))),'Data Summary'!CM143="Yes"),OFFSET('Sanitation Data'!$D$10,0,10*ROW('Sanitation Data'!D137)),NA())</f>
        <v>#N/A</v>
      </c>
      <c r="Y143" s="86" t="e">
        <f ca="true">+IF(AND(ISNUMBER(OFFSET('Sanitation Data'!$D$11,0,10*ROW('Sanitation Data'!D137))),'Data Summary'!CN143="Yes"),OFFSET('Sanitation Data'!$D$11,0,10*ROW('Sanitation Data'!D137)),NA())</f>
        <v>#N/A</v>
      </c>
      <c r="Z143" s="86" t="e">
        <f ca="true">+IF(AND(ISNUMBER(OFFSET('Sanitation Data'!$D$12,0,10*ROW('Sanitation Data'!D137))),'Data Summary'!CO143="Yes"),OFFSET('Sanitation Data'!$D$12,0,10*ROW('Sanitation Data'!D137)),NA())</f>
        <v>#N/A</v>
      </c>
      <c r="AA143" s="86" t="e">
        <f ca="true">+IF(AND(ISNUMBER(OFFSET('Sanitation Data'!$E$4,0,10*ROW('Sanitation Data'!E137))),'Data Summary'!CP143="Yes"),100-OFFSET('Sanitation Data'!$E$4,0,10*ROW('Sanitation Data'!E137)),NA())</f>
        <v>#N/A</v>
      </c>
      <c r="AB143" s="86" t="e">
        <f ca="true">+IF(AND(ISNUMBER(OFFSET('Sanitation Data'!$E$6,0,10*ROW('Sanitation Data'!E137))),'Data Summary'!CQ143="Yes"),OFFSET('Sanitation Data'!$E$6,0,10*ROW('Sanitation Data'!E137)),NA())</f>
        <v>#N/A</v>
      </c>
      <c r="AC143" s="86" t="e">
        <f ca="true">+IF(AND(ISNUMBER(OFFSET('Sanitation Data'!$E$10,0,10*ROW('Sanitation Data'!E137))),'Data Summary'!CR143="Yes"),OFFSET('Sanitation Data'!$E$10,0,10*ROW('Sanitation Data'!E137)),NA())</f>
        <v>#N/A</v>
      </c>
      <c r="AD143" s="86" t="e">
        <f ca="true">+IF(AND(ISNUMBER(OFFSET('Sanitation Data'!$E$11,0,10*ROW('Sanitation Data'!E137))),'Data Summary'!CS143="Yes"),OFFSET('Sanitation Data'!$E$11,0,10*ROW('Sanitation Data'!E137)),NA())</f>
        <v>#N/A</v>
      </c>
      <c r="AE143" s="86" t="e">
        <f ca="true">+IF(AND(ISNUMBER(OFFSET('Sanitation Data'!$E$12,0,10*ROW('Sanitation Data'!E137))),'Data Summary'!CT143="Yes"),OFFSET('Sanitation Data'!$E$12,0,10*ROW('Sanitation Data'!E137)),NA())</f>
        <v>#N/A</v>
      </c>
      <c r="AF143" s="86" t="e">
        <f ca="true">+IF(AND(ISNUMBER(OFFSET('Sanitation Data'!$F$4,0,10*ROW('Sanitation Data'!F137))),'Data Summary'!CU143="Yes"),100-OFFSET('Sanitation Data'!$F$4,0,10*ROW('Sanitation Data'!F137)),NA())</f>
        <v>#N/A</v>
      </c>
      <c r="AG143" s="86" t="e">
        <f ca="true">+IF(AND(ISNUMBER(OFFSET('Sanitation Data'!$F$6,0,10*ROW('Sanitation Data'!F137))),'Data Summary'!CV143="Yes"),OFFSET('Sanitation Data'!$F$6,0,10*ROW('Sanitation Data'!F137)),NA())</f>
        <v>#N/A</v>
      </c>
      <c r="AH143" s="86" t="e">
        <f ca="true">+IF(AND(ISNUMBER(OFFSET('Sanitation Data'!$F$10,0,10*ROW('Sanitation Data'!F137))),'Data Summary'!CW143="Yes"),OFFSET('Sanitation Data'!$F$10,0,10*ROW('Sanitation Data'!F137)),NA())</f>
        <v>#N/A</v>
      </c>
      <c r="AI143" s="86" t="e">
        <f ca="true">+IF(AND(ISNUMBER(OFFSET('Sanitation Data'!$F$11,0,10*ROW('Sanitation Data'!F137))),'Data Summary'!CX143="Yes"),OFFSET('Sanitation Data'!$F$11,0,10*ROW('Sanitation Data'!F137)),NA())</f>
        <v>#N/A</v>
      </c>
      <c r="AJ143" s="86" t="e">
        <f ca="true">+IF(AND(ISNUMBER(OFFSET('Sanitation Data'!$F$12,0,10*ROW('Sanitation Data'!F137))),'Data Summary'!CY143="Yes"),OFFSET('Sanitation Data'!$F$12,0,10*ROW('Sanitation Data'!F137)),NA())</f>
        <v>#N/A</v>
      </c>
      <c r="AK143" s="86" t="e">
        <f ca="true">+IF(AND(ISNUMBER(OFFSET('Sanitation Data'!$G$4,0,10*ROW('Sanitation Data'!G137))),'Data Summary'!CZ143="Yes"),100-OFFSET('Sanitation Data'!$G$4,0,10*ROW('Sanitation Data'!G137)),NA())</f>
        <v>#N/A</v>
      </c>
      <c r="AL143" s="86" t="e">
        <f ca="true">+IF(AND(ISNUMBER(OFFSET('Sanitation Data'!$G$6,0,10*ROW('Sanitation Data'!G137))),'Data Summary'!DA143="Yes"),OFFSET('Sanitation Data'!$G$6,0,10*ROW('Sanitation Data'!G137)),NA())</f>
        <v>#N/A</v>
      </c>
      <c r="AM143" s="86" t="e">
        <f ca="true">+IF(AND(ISNUMBER(OFFSET('Sanitation Data'!$G$10,0,10*ROW('Sanitation Data'!G137))),'Data Summary'!DB143="Yes"),OFFSET('Sanitation Data'!$G$10,0,10*ROW('Sanitation Data'!G137)),NA())</f>
        <v>#N/A</v>
      </c>
      <c r="AN143" s="86" t="e">
        <f ca="true">+IF(AND(ISNUMBER(OFFSET('Sanitation Data'!$G$11,0,10*ROW('Sanitation Data'!G137))),'Data Summary'!DC143="Yes"),OFFSET('Sanitation Data'!$G$11,0,10*ROW('Sanitation Data'!G137)),NA())</f>
        <v>#N/A</v>
      </c>
      <c r="AO143" s="86" t="e">
        <f ca="true">+IF(AND(ISNUMBER(OFFSET('Sanitation Data'!$G$12,0,10*ROW('Sanitation Data'!G137))),'Data Summary'!DD143="Yes"),OFFSET('Sanitation Data'!$G$12,0,10*ROW('Sanitation Data'!G137)),NA())</f>
        <v>#N/A</v>
      </c>
      <c r="AP143" s="86" t="e">
        <f ca="true">+IF(AND(ISNUMBER(OFFSET('Sanitation Data'!$H$4,0,10*ROW('Sanitation Data'!H137))),'Data Summary'!DE143="Yes"),100-OFFSET('Sanitation Data'!$H$4,0,10*ROW('Sanitation Data'!H137)),NA())</f>
        <v>#N/A</v>
      </c>
      <c r="AQ143" s="86" t="e">
        <f ca="true">+IF(AND(ISNUMBER(OFFSET('Sanitation Data'!$H$6,0,10*ROW('Sanitation Data'!H137))),'Data Summary'!DF143="Yes"),OFFSET('Sanitation Data'!$H$6,0,10*ROW('Sanitation Data'!H137)),NA())</f>
        <v>#N/A</v>
      </c>
      <c r="AR143" s="86" t="e">
        <f ca="true">+IF(AND(ISNUMBER(OFFSET('Sanitation Data'!$H$10,0,10*ROW('Sanitation Data'!H137))),'Data Summary'!DG143="Yes"),OFFSET('Sanitation Data'!$H$10,0,10*ROW('Sanitation Data'!H137)),NA())</f>
        <v>#N/A</v>
      </c>
      <c r="AS143" s="86" t="e">
        <f ca="true">+IF(AND(ISNUMBER(OFFSET('Sanitation Data'!$H$11,0,10*ROW('Sanitation Data'!H137))),'Data Summary'!DH143="Yes"),OFFSET('Sanitation Data'!$H$11,0,10*ROW('Sanitation Data'!H137)),NA())</f>
        <v>#N/A</v>
      </c>
      <c r="AT143" s="86" t="e">
        <f ca="true">+IF(AND(ISNUMBER(OFFSET('Sanitation Data'!$H$12,0,10*ROW('Sanitation Data'!H137))),'Data Summary'!DI143="Yes"),OFFSET('Sanitation Data'!$H$12,0,10*ROW('Sanitation Data'!H137)),NA())</f>
        <v>#N/A</v>
      </c>
      <c r="AU143" s="86" t="e">
        <f ca="true">+IF(AND(ISNUMBER(OFFSET('Sanitation Data'!$I$4,0,10*ROW('Sanitation Data'!I137))),'Data Summary'!DJ143="Yes"),100-OFFSET('Sanitation Data'!$I$4,0,10*ROW('Sanitation Data'!I137)),NA())</f>
        <v>#N/A</v>
      </c>
      <c r="AV143" s="86" t="e">
        <f ca="true">+IF(AND(ISNUMBER(OFFSET('Sanitation Data'!$I$6,0,10*ROW('Sanitation Data'!I137))),'Data Summary'!DK143="Yes"),OFFSET('Sanitation Data'!$I$6,0,10*ROW('Sanitation Data'!I137)),NA())</f>
        <v>#N/A</v>
      </c>
      <c r="AW143" s="86" t="e">
        <f ca="true">+IF(AND(ISNUMBER(OFFSET('Sanitation Data'!$I$10,0,10*ROW('Sanitation Data'!I137))),'Data Summary'!DL143="Yes"),OFFSET('Sanitation Data'!$I$10,0,10*ROW('Sanitation Data'!I137)),NA())</f>
        <v>#N/A</v>
      </c>
      <c r="AX143" s="86" t="e">
        <f ca="true">+IF(AND(ISNUMBER(OFFSET('Sanitation Data'!$I$11,0,10*ROW('Sanitation Data'!I137))),'Data Summary'!DM143="Yes"),OFFSET('Sanitation Data'!$I$11,0,10*ROW('Sanitation Data'!I137)),NA())</f>
        <v>#N/A</v>
      </c>
      <c r="AY143" s="86" t="e">
        <f ca="true">+IF(AND(ISNUMBER(OFFSET('Sanitation Data'!$I$12,0,10*ROW('Sanitation Data'!I137))),'Data Summary'!DN143="Yes"),OFFSET('Sanitation Data'!$I$12,0,10*ROW('Sanitation Data'!I137)),NA())</f>
        <v>#N/A</v>
      </c>
      <c r="AZ143" s="87" t="e">
        <f ca="true">+IF(AND(ISNUMBER(OFFSET('Hygiene Data'!$D$5,0,10*ROW('Hygiene Data'!D137))),'Data Summary'!DO143="Yes"),OFFSET('Hygiene Data'!$D$5,0,10*ROW('Hygiene Data'!D137)),NA())</f>
        <v>#N/A</v>
      </c>
      <c r="BA143" s="87" t="e">
        <f ca="true">+IF(AND(ISNUMBER(OFFSET('Hygiene Data'!$D$7,0,10*ROW('Hygiene Data'!D137))),'Data Summary'!DP143="Yes"),OFFSET('Hygiene Data'!$D$7,0,10*ROW('Hygiene Data'!D137)),NA())</f>
        <v>#N/A</v>
      </c>
      <c r="BB143" s="87" t="e">
        <f ca="true">+IF(AND(ISNUMBER(OFFSET('Hygiene Data'!$D$9,0,10*ROW('Hygiene Data'!D137))),'Data Summary'!DQ143="Yes"),OFFSET('Hygiene Data'!$D$9,0,10*ROW('Hygiene Data'!D137)),NA())</f>
        <v>#N/A</v>
      </c>
      <c r="BC143" s="87" t="e">
        <f ca="true">+IF(AND(ISNUMBER(OFFSET('Hygiene Data'!$E$5,0,10*ROW('Hygiene Data'!E137))),'Data Summary'!DR143="Yes"),OFFSET('Hygiene Data'!$E$5,0,10*ROW('Hygiene Data'!E137)),NA())</f>
        <v>#N/A</v>
      </c>
      <c r="BD143" s="87" t="e">
        <f ca="true">+IF(AND(ISNUMBER(OFFSET('Hygiene Data'!$E$7,0,10*ROW('Hygiene Data'!E137))),'Data Summary'!DS143="Yes"),OFFSET('Hygiene Data'!$E$7,0,10*ROW('Hygiene Data'!E137)),NA())</f>
        <v>#N/A</v>
      </c>
      <c r="BE143" s="87" t="e">
        <f ca="true">+IF(AND(ISNUMBER(OFFSET('Hygiene Data'!$E$9,0,10*ROW('Hygiene Data'!E137))),'Data Summary'!DT143="Yes"),OFFSET('Hygiene Data'!$E$9,0,10*ROW('Hygiene Data'!E137)),NA())</f>
        <v>#N/A</v>
      </c>
      <c r="BF143" s="87" t="e">
        <f ca="true">+IF(AND(ISNUMBER(OFFSET('Hygiene Data'!$F$5,0,10*ROW('Hygiene Data'!F137))),'Data Summary'!DU143="Yes"),OFFSET('Hygiene Data'!$F$5,0,10*ROW('Hygiene Data'!F137)),NA())</f>
        <v>#N/A</v>
      </c>
      <c r="BG143" s="87" t="e">
        <f ca="true">+IF(AND(ISNUMBER(OFFSET('Hygiene Data'!$F$7,0,10*ROW('Hygiene Data'!F137))),'Data Summary'!DV143="Yes"),OFFSET('Hygiene Data'!$F$7,0,10*ROW('Hygiene Data'!F137)),NA())</f>
        <v>#N/A</v>
      </c>
      <c r="BH143" s="87" t="e">
        <f ca="true">+IF(AND(ISNUMBER(OFFSET('Hygiene Data'!$F$9,0,10*ROW('Hygiene Data'!F137))),'Data Summary'!DW143="Yes"),OFFSET('Hygiene Data'!$F$9,0,10*ROW('Hygiene Data'!F137)),NA())</f>
        <v>#N/A</v>
      </c>
      <c r="BI143" s="87" t="e">
        <f ca="true">+IF(AND(ISNUMBER(OFFSET('Hygiene Data'!$G$5,0,10*ROW('Hygiene Data'!G137))),'Data Summary'!DX143="Yes"),OFFSET('Hygiene Data'!$G$5,0,10*ROW('Hygiene Data'!G137)),NA())</f>
        <v>#N/A</v>
      </c>
      <c r="BJ143" s="87" t="e">
        <f ca="true">+IF(AND(ISNUMBER(OFFSET('Hygiene Data'!$G$7,0,10*ROW('Hygiene Data'!G137))),'Data Summary'!DY143="Yes"),OFFSET('Hygiene Data'!$G$7,0,10*ROW('Hygiene Data'!G137)),NA())</f>
        <v>#N/A</v>
      </c>
      <c r="BK143" s="87" t="e">
        <f ca="true">+IF(AND(ISNUMBER(OFFSET('Hygiene Data'!$G$9,0,10*ROW('Hygiene Data'!G137))),'Data Summary'!DZ143="Yes"),OFFSET('Hygiene Data'!$G$9,0,10*ROW('Hygiene Data'!G137)),NA())</f>
        <v>#N/A</v>
      </c>
      <c r="BL143" s="87" t="e">
        <f ca="true">+IF(AND(ISNUMBER(OFFSET('Hygiene Data'!$H$5,0,10*ROW('Hygiene Data'!H137))),'Data Summary'!EA143="Yes"),OFFSET('Hygiene Data'!$H$5,0,10*ROW('Hygiene Data'!H137)),NA())</f>
        <v>#N/A</v>
      </c>
      <c r="BM143" s="87" t="e">
        <f ca="true">+IF(AND(ISNUMBER(OFFSET('Hygiene Data'!$H$7,0,10*ROW('Hygiene Data'!H137))),'Data Summary'!EB143="Yes"),OFFSET('Hygiene Data'!$H$7,0,10*ROW('Hygiene Data'!H137)),NA())</f>
        <v>#N/A</v>
      </c>
      <c r="BN143" s="87" t="e">
        <f ca="true">+IF(AND(ISNUMBER(OFFSET('Hygiene Data'!$H$9,0,10*ROW('Hygiene Data'!H137))),'Data Summary'!EC143="Yes"),OFFSET('Hygiene Data'!$H$9,0,10*ROW('Hygiene Data'!H137)),NA())</f>
        <v>#N/A</v>
      </c>
      <c r="BO143" s="87" t="e">
        <f ca="true">+IF(AND(ISNUMBER(OFFSET('Hygiene Data'!$I$5,0,10*ROW('Hygiene Data'!I137))),'Data Summary'!ED143="Yes"),OFFSET('Hygiene Data'!$I$5,0,10*ROW('Hygiene Data'!I137)),NA())</f>
        <v>#N/A</v>
      </c>
      <c r="BP143" s="87" t="e">
        <f ca="true">+IF(AND(ISNUMBER(OFFSET('Hygiene Data'!$I$7,0,10*ROW('Hygiene Data'!I137))),'Data Summary'!EE143="Yes"),OFFSET('Hygiene Data'!$I$7,0,10*ROW('Hygiene Data'!I137)),NA())</f>
        <v>#N/A</v>
      </c>
      <c r="BQ143" s="87" t="e">
        <f ca="true">+IF(AND(ISNUMBER(OFFSET('Hygiene Data'!$I$9,0,10*ROW('Hygiene Data'!I137))),'Data Summary'!EF143="Yes"),OFFSET('Hygiene Data'!$I$9,0,10*ROW('Hygiene Data'!I137)),NA())</f>
        <v>#N/A</v>
      </c>
    </row>
    <row xmlns:x14ac="http://schemas.microsoft.com/office/spreadsheetml/2009/9/ac" r="144" x14ac:dyDescent="0.2">
      <c r="A144" s="319" t="e">
        <f ca="true">+RIGHT('Data Summary'!A144,LEN('Data Summary'!A144)-9)</f>
        <v>#VALUE!</v>
      </c>
      <c r="B144" s="32" t="str">
        <f ca="true">+IF(ISTEXT('Data Summary'!B144),'Data Summary'!B144,"")</f>
        <v/>
      </c>
      <c r="C144" s="318" t="e">
        <f ca="true">+VALUE('Data Summary'!C144)</f>
        <v>#VALUE!</v>
      </c>
      <c r="D144" s="85" t="e">
        <f ca="true">+IF(AND(ISNUMBER(OFFSET('Water Data'!$D$4,0,10*ROW('Water Data'!D138))),'Data Summary'!BS144="Yes"),100-OFFSET('Water Data'!$D$4,0,10*ROW('Water Data'!D138)),NA())</f>
        <v>#N/A</v>
      </c>
      <c r="E144" s="85" t="e">
        <f ca="true">+IF(AND(ISNUMBER(OFFSET('Water Data'!$D$6,0,10*ROW('Water Data'!D138))),'Data Summary'!BT144="Yes"),OFFSET('Water Data'!$D$6,0,10*ROW('Water Data'!D138)),NA())</f>
        <v>#N/A</v>
      </c>
      <c r="F144" s="85" t="e">
        <f ca="true">+IF(AND(ISNUMBER(OFFSET('Water Data'!$D$9,0,10*ROW('Water Data'!D138))),'Data Summary'!BU144="Yes"),OFFSET('Water Data'!$D$9,0,10*ROW('Water Data'!D138)),NA())</f>
        <v>#N/A</v>
      </c>
      <c r="G144" s="85" t="e">
        <f ca="true">+IF(AND(ISNUMBER(OFFSET('Water Data'!$E$4,0,10*ROW('Water Data'!E138))),'Data Summary'!BV144="Yes"),100-OFFSET('Water Data'!$E$4,0,10*ROW('Water Data'!E138)),NA())</f>
        <v>#N/A</v>
      </c>
      <c r="H144" s="85" t="e">
        <f ca="true">+IF(AND(ISNUMBER(OFFSET('Water Data'!$E$6,0,10*ROW('Water Data'!E138))),'Data Summary'!BW144="Yes"),OFFSET('Water Data'!$E$6,0,10*ROW('Water Data'!E138)),NA())</f>
        <v>#N/A</v>
      </c>
      <c r="I144" s="85" t="e">
        <f ca="true">+IF(AND(ISNUMBER(OFFSET('Water Data'!$E$9,0,10*ROW('Water Data'!E138))),'Data Summary'!BX144="Yes"),OFFSET('Water Data'!$E$9,0,10*ROW('Water Data'!E138)),NA())</f>
        <v>#N/A</v>
      </c>
      <c r="J144" s="85" t="e">
        <f ca="true">+IF(AND(ISNUMBER(OFFSET('Water Data'!$F$4,0,10*ROW('Water Data'!F138))),'Data Summary'!BY144="Yes"),100-OFFSET('Water Data'!$F$4,0,10*ROW('Water Data'!F138)),NA())</f>
        <v>#N/A</v>
      </c>
      <c r="K144" s="85" t="e">
        <f ca="true">+IF(AND(ISNUMBER(OFFSET('Water Data'!$F$6,0,10*ROW('Water Data'!F138))),'Data Summary'!BZ144="Yes"),OFFSET('Water Data'!$F$6,0,10*ROW('Water Data'!F138)),NA())</f>
        <v>#N/A</v>
      </c>
      <c r="L144" s="85" t="e">
        <f ca="true">+IF(AND(ISNUMBER(OFFSET('Water Data'!$F$9,0,10*ROW('Water Data'!F138))),'Data Summary'!CA144="Yes"),OFFSET('Water Data'!$F$9,0,10*ROW('Water Data'!F138)),NA())</f>
        <v>#N/A</v>
      </c>
      <c r="M144" s="85" t="e">
        <f ca="true">+IF(AND(ISNUMBER(OFFSET('Water Data'!$G$4,0,10*ROW('Water Data'!G138))),'Data Summary'!CB144="Yes"),100-OFFSET('Water Data'!$G$4,0,10*ROW('Water Data'!G138)),NA())</f>
        <v>#N/A</v>
      </c>
      <c r="N144" s="85" t="e">
        <f ca="true">+IF(AND(ISNUMBER(OFFSET('Water Data'!$G$6,0,10*ROW('Water Data'!G138))),'Data Summary'!CC144="Yes"),OFFSET('Water Data'!$G$6,0,10*ROW('Water Data'!G138)),NA())</f>
        <v>#N/A</v>
      </c>
      <c r="O144" s="85" t="e">
        <f ca="true">+IF(AND(ISNUMBER(OFFSET('Water Data'!$G$9,0,10*ROW('Water Data'!G138))),'Data Summary'!CD144="Yes"),OFFSET('Water Data'!$G$9,0,10*ROW('Water Data'!G138)),NA())</f>
        <v>#N/A</v>
      </c>
      <c r="P144" s="85" t="e">
        <f ca="true">+IF(AND(ISNUMBER(OFFSET('Water Data'!$H$4,0,10*ROW('Water Data'!H138))),'Data Summary'!CE144="Yes"),100-OFFSET('Water Data'!$H$4,0,10*ROW('Water Data'!H138)),NA())</f>
        <v>#N/A</v>
      </c>
      <c r="Q144" s="85" t="e">
        <f ca="true">+IF(AND(ISNUMBER(OFFSET('Water Data'!$H$6,0,10*ROW('Water Data'!H138))),'Data Summary'!CF144="Yes"),OFFSET('Water Data'!$H$6,0,10*ROW('Water Data'!H138)),NA())</f>
        <v>#N/A</v>
      </c>
      <c r="R144" s="85" t="e">
        <f ca="true">+IF(AND(ISNUMBER(OFFSET('Water Data'!$H$9,0,10*ROW('Water Data'!H138))),'Data Summary'!CG144="Yes"),OFFSET('Water Data'!$H$9,0,10*ROW('Water Data'!H138)),NA())</f>
        <v>#N/A</v>
      </c>
      <c r="S144" s="85" t="e">
        <f ca="true">+IF(AND(ISNUMBER(OFFSET('Water Data'!$I$4,0,10*ROW('Water Data'!I138))),'Data Summary'!CH144="Yes"),100-OFFSET('Water Data'!$I$4,0,10*ROW('Water Data'!I138)),NA())</f>
        <v>#N/A</v>
      </c>
      <c r="T144" s="85" t="e">
        <f ca="true">+IF(AND(ISNUMBER(OFFSET('Water Data'!$I$6,0,10*ROW('Water Data'!I138))),'Data Summary'!CI144="Yes"),OFFSET('Water Data'!$I$6,0,10*ROW('Water Data'!I138)),NA())</f>
        <v>#N/A</v>
      </c>
      <c r="U144" s="85" t="e">
        <f ca="true">+IF(AND(ISNUMBER(OFFSET('Water Data'!$I$9,0,10*ROW('Water Data'!I138))),'Data Summary'!CJ144="Yes"),OFFSET('Water Data'!$I$9,0,10*ROW('Water Data'!I138)),NA())</f>
        <v>#N/A</v>
      </c>
      <c r="V144" s="86" t="e">
        <f ca="true">+IF(AND(ISNUMBER(OFFSET('Sanitation Data'!$D$4,0,10*ROW('Sanitation Data'!D138))),'Data Summary'!CK144="Yes"),100-OFFSET('Sanitation Data'!$D$4,0,10*ROW('Sanitation Data'!D138)),NA())</f>
        <v>#N/A</v>
      </c>
      <c r="W144" s="86" t="e">
        <f ca="true">+IF(AND(ISNUMBER(OFFSET('Sanitation Data'!$D$6,0,10*ROW('Sanitation Data'!D138))),'Data Summary'!CL144="Yes"),OFFSET('Sanitation Data'!$D$6,0,10*ROW('Sanitation Data'!D138)),NA())</f>
        <v>#N/A</v>
      </c>
      <c r="X144" s="86" t="e">
        <f ca="true">+IF(AND(ISNUMBER(OFFSET('Sanitation Data'!$D$10,0,10*ROW('Sanitation Data'!D138))),'Data Summary'!CM144="Yes"),OFFSET('Sanitation Data'!$D$10,0,10*ROW('Sanitation Data'!D138)),NA())</f>
        <v>#N/A</v>
      </c>
      <c r="Y144" s="86" t="e">
        <f ca="true">+IF(AND(ISNUMBER(OFFSET('Sanitation Data'!$D$11,0,10*ROW('Sanitation Data'!D138))),'Data Summary'!CN144="Yes"),OFFSET('Sanitation Data'!$D$11,0,10*ROW('Sanitation Data'!D138)),NA())</f>
        <v>#N/A</v>
      </c>
      <c r="Z144" s="86" t="e">
        <f ca="true">+IF(AND(ISNUMBER(OFFSET('Sanitation Data'!$D$12,0,10*ROW('Sanitation Data'!D138))),'Data Summary'!CO144="Yes"),OFFSET('Sanitation Data'!$D$12,0,10*ROW('Sanitation Data'!D138)),NA())</f>
        <v>#N/A</v>
      </c>
      <c r="AA144" s="86" t="e">
        <f ca="true">+IF(AND(ISNUMBER(OFFSET('Sanitation Data'!$E$4,0,10*ROW('Sanitation Data'!E138))),'Data Summary'!CP144="Yes"),100-OFFSET('Sanitation Data'!$E$4,0,10*ROW('Sanitation Data'!E138)),NA())</f>
        <v>#N/A</v>
      </c>
      <c r="AB144" s="86" t="e">
        <f ca="true">+IF(AND(ISNUMBER(OFFSET('Sanitation Data'!$E$6,0,10*ROW('Sanitation Data'!E138))),'Data Summary'!CQ144="Yes"),OFFSET('Sanitation Data'!$E$6,0,10*ROW('Sanitation Data'!E138)),NA())</f>
        <v>#N/A</v>
      </c>
      <c r="AC144" s="86" t="e">
        <f ca="true">+IF(AND(ISNUMBER(OFFSET('Sanitation Data'!$E$10,0,10*ROW('Sanitation Data'!E138))),'Data Summary'!CR144="Yes"),OFFSET('Sanitation Data'!$E$10,0,10*ROW('Sanitation Data'!E138)),NA())</f>
        <v>#N/A</v>
      </c>
      <c r="AD144" s="86" t="e">
        <f ca="true">+IF(AND(ISNUMBER(OFFSET('Sanitation Data'!$E$11,0,10*ROW('Sanitation Data'!E138))),'Data Summary'!CS144="Yes"),OFFSET('Sanitation Data'!$E$11,0,10*ROW('Sanitation Data'!E138)),NA())</f>
        <v>#N/A</v>
      </c>
      <c r="AE144" s="86" t="e">
        <f ca="true">+IF(AND(ISNUMBER(OFFSET('Sanitation Data'!$E$12,0,10*ROW('Sanitation Data'!E138))),'Data Summary'!CT144="Yes"),OFFSET('Sanitation Data'!$E$12,0,10*ROW('Sanitation Data'!E138)),NA())</f>
        <v>#N/A</v>
      </c>
      <c r="AF144" s="86" t="e">
        <f ca="true">+IF(AND(ISNUMBER(OFFSET('Sanitation Data'!$F$4,0,10*ROW('Sanitation Data'!F138))),'Data Summary'!CU144="Yes"),100-OFFSET('Sanitation Data'!$F$4,0,10*ROW('Sanitation Data'!F138)),NA())</f>
        <v>#N/A</v>
      </c>
      <c r="AG144" s="86" t="e">
        <f ca="true">+IF(AND(ISNUMBER(OFFSET('Sanitation Data'!$F$6,0,10*ROW('Sanitation Data'!F138))),'Data Summary'!CV144="Yes"),OFFSET('Sanitation Data'!$F$6,0,10*ROW('Sanitation Data'!F138)),NA())</f>
        <v>#N/A</v>
      </c>
      <c r="AH144" s="86" t="e">
        <f ca="true">+IF(AND(ISNUMBER(OFFSET('Sanitation Data'!$F$10,0,10*ROW('Sanitation Data'!F138))),'Data Summary'!CW144="Yes"),OFFSET('Sanitation Data'!$F$10,0,10*ROW('Sanitation Data'!F138)),NA())</f>
        <v>#N/A</v>
      </c>
      <c r="AI144" s="86" t="e">
        <f ca="true">+IF(AND(ISNUMBER(OFFSET('Sanitation Data'!$F$11,0,10*ROW('Sanitation Data'!F138))),'Data Summary'!CX144="Yes"),OFFSET('Sanitation Data'!$F$11,0,10*ROW('Sanitation Data'!F138)),NA())</f>
        <v>#N/A</v>
      </c>
      <c r="AJ144" s="86" t="e">
        <f ca="true">+IF(AND(ISNUMBER(OFFSET('Sanitation Data'!$F$12,0,10*ROW('Sanitation Data'!F138))),'Data Summary'!CY144="Yes"),OFFSET('Sanitation Data'!$F$12,0,10*ROW('Sanitation Data'!F138)),NA())</f>
        <v>#N/A</v>
      </c>
      <c r="AK144" s="86" t="e">
        <f ca="true">+IF(AND(ISNUMBER(OFFSET('Sanitation Data'!$G$4,0,10*ROW('Sanitation Data'!G138))),'Data Summary'!CZ144="Yes"),100-OFFSET('Sanitation Data'!$G$4,0,10*ROW('Sanitation Data'!G138)),NA())</f>
        <v>#N/A</v>
      </c>
      <c r="AL144" s="86" t="e">
        <f ca="true">+IF(AND(ISNUMBER(OFFSET('Sanitation Data'!$G$6,0,10*ROW('Sanitation Data'!G138))),'Data Summary'!DA144="Yes"),OFFSET('Sanitation Data'!$G$6,0,10*ROW('Sanitation Data'!G138)),NA())</f>
        <v>#N/A</v>
      </c>
      <c r="AM144" s="86" t="e">
        <f ca="true">+IF(AND(ISNUMBER(OFFSET('Sanitation Data'!$G$10,0,10*ROW('Sanitation Data'!G138))),'Data Summary'!DB144="Yes"),OFFSET('Sanitation Data'!$G$10,0,10*ROW('Sanitation Data'!G138)),NA())</f>
        <v>#N/A</v>
      </c>
      <c r="AN144" s="86" t="e">
        <f ca="true">+IF(AND(ISNUMBER(OFFSET('Sanitation Data'!$G$11,0,10*ROW('Sanitation Data'!G138))),'Data Summary'!DC144="Yes"),OFFSET('Sanitation Data'!$G$11,0,10*ROW('Sanitation Data'!G138)),NA())</f>
        <v>#N/A</v>
      </c>
      <c r="AO144" s="86" t="e">
        <f ca="true">+IF(AND(ISNUMBER(OFFSET('Sanitation Data'!$G$12,0,10*ROW('Sanitation Data'!G138))),'Data Summary'!DD144="Yes"),OFFSET('Sanitation Data'!$G$12,0,10*ROW('Sanitation Data'!G138)),NA())</f>
        <v>#N/A</v>
      </c>
      <c r="AP144" s="86" t="e">
        <f ca="true">+IF(AND(ISNUMBER(OFFSET('Sanitation Data'!$H$4,0,10*ROW('Sanitation Data'!H138))),'Data Summary'!DE144="Yes"),100-OFFSET('Sanitation Data'!$H$4,0,10*ROW('Sanitation Data'!H138)),NA())</f>
        <v>#N/A</v>
      </c>
      <c r="AQ144" s="86" t="e">
        <f ca="true">+IF(AND(ISNUMBER(OFFSET('Sanitation Data'!$H$6,0,10*ROW('Sanitation Data'!H138))),'Data Summary'!DF144="Yes"),OFFSET('Sanitation Data'!$H$6,0,10*ROW('Sanitation Data'!H138)),NA())</f>
        <v>#N/A</v>
      </c>
      <c r="AR144" s="86" t="e">
        <f ca="true">+IF(AND(ISNUMBER(OFFSET('Sanitation Data'!$H$10,0,10*ROW('Sanitation Data'!H138))),'Data Summary'!DG144="Yes"),OFFSET('Sanitation Data'!$H$10,0,10*ROW('Sanitation Data'!H138)),NA())</f>
        <v>#N/A</v>
      </c>
      <c r="AS144" s="86" t="e">
        <f ca="true">+IF(AND(ISNUMBER(OFFSET('Sanitation Data'!$H$11,0,10*ROW('Sanitation Data'!H138))),'Data Summary'!DH144="Yes"),OFFSET('Sanitation Data'!$H$11,0,10*ROW('Sanitation Data'!H138)),NA())</f>
        <v>#N/A</v>
      </c>
      <c r="AT144" s="86" t="e">
        <f ca="true">+IF(AND(ISNUMBER(OFFSET('Sanitation Data'!$H$12,0,10*ROW('Sanitation Data'!H138))),'Data Summary'!DI144="Yes"),OFFSET('Sanitation Data'!$H$12,0,10*ROW('Sanitation Data'!H138)),NA())</f>
        <v>#N/A</v>
      </c>
      <c r="AU144" s="86" t="e">
        <f ca="true">+IF(AND(ISNUMBER(OFFSET('Sanitation Data'!$I$4,0,10*ROW('Sanitation Data'!I138))),'Data Summary'!DJ144="Yes"),100-OFFSET('Sanitation Data'!$I$4,0,10*ROW('Sanitation Data'!I138)),NA())</f>
        <v>#N/A</v>
      </c>
      <c r="AV144" s="86" t="e">
        <f ca="true">+IF(AND(ISNUMBER(OFFSET('Sanitation Data'!$I$6,0,10*ROW('Sanitation Data'!I138))),'Data Summary'!DK144="Yes"),OFFSET('Sanitation Data'!$I$6,0,10*ROW('Sanitation Data'!I138)),NA())</f>
        <v>#N/A</v>
      </c>
      <c r="AW144" s="86" t="e">
        <f ca="true">+IF(AND(ISNUMBER(OFFSET('Sanitation Data'!$I$10,0,10*ROW('Sanitation Data'!I138))),'Data Summary'!DL144="Yes"),OFFSET('Sanitation Data'!$I$10,0,10*ROW('Sanitation Data'!I138)),NA())</f>
        <v>#N/A</v>
      </c>
      <c r="AX144" s="86" t="e">
        <f ca="true">+IF(AND(ISNUMBER(OFFSET('Sanitation Data'!$I$11,0,10*ROW('Sanitation Data'!I138))),'Data Summary'!DM144="Yes"),OFFSET('Sanitation Data'!$I$11,0,10*ROW('Sanitation Data'!I138)),NA())</f>
        <v>#N/A</v>
      </c>
      <c r="AY144" s="86" t="e">
        <f ca="true">+IF(AND(ISNUMBER(OFFSET('Sanitation Data'!$I$12,0,10*ROW('Sanitation Data'!I138))),'Data Summary'!DN144="Yes"),OFFSET('Sanitation Data'!$I$12,0,10*ROW('Sanitation Data'!I138)),NA())</f>
        <v>#N/A</v>
      </c>
      <c r="AZ144" s="87" t="e">
        <f ca="true">+IF(AND(ISNUMBER(OFFSET('Hygiene Data'!$D$5,0,10*ROW('Hygiene Data'!D138))),'Data Summary'!DO144="Yes"),OFFSET('Hygiene Data'!$D$5,0,10*ROW('Hygiene Data'!D138)),NA())</f>
        <v>#N/A</v>
      </c>
      <c r="BA144" s="87" t="e">
        <f ca="true">+IF(AND(ISNUMBER(OFFSET('Hygiene Data'!$D$7,0,10*ROW('Hygiene Data'!D138))),'Data Summary'!DP144="Yes"),OFFSET('Hygiene Data'!$D$7,0,10*ROW('Hygiene Data'!D138)),NA())</f>
        <v>#N/A</v>
      </c>
      <c r="BB144" s="87" t="e">
        <f ca="true">+IF(AND(ISNUMBER(OFFSET('Hygiene Data'!$D$9,0,10*ROW('Hygiene Data'!D138))),'Data Summary'!DQ144="Yes"),OFFSET('Hygiene Data'!$D$9,0,10*ROW('Hygiene Data'!D138)),NA())</f>
        <v>#N/A</v>
      </c>
      <c r="BC144" s="87" t="e">
        <f ca="true">+IF(AND(ISNUMBER(OFFSET('Hygiene Data'!$E$5,0,10*ROW('Hygiene Data'!E138))),'Data Summary'!DR144="Yes"),OFFSET('Hygiene Data'!$E$5,0,10*ROW('Hygiene Data'!E138)),NA())</f>
        <v>#N/A</v>
      </c>
      <c r="BD144" s="87" t="e">
        <f ca="true">+IF(AND(ISNUMBER(OFFSET('Hygiene Data'!$E$7,0,10*ROW('Hygiene Data'!E138))),'Data Summary'!DS144="Yes"),OFFSET('Hygiene Data'!$E$7,0,10*ROW('Hygiene Data'!E138)),NA())</f>
        <v>#N/A</v>
      </c>
      <c r="BE144" s="87" t="e">
        <f ca="true">+IF(AND(ISNUMBER(OFFSET('Hygiene Data'!$E$9,0,10*ROW('Hygiene Data'!E138))),'Data Summary'!DT144="Yes"),OFFSET('Hygiene Data'!$E$9,0,10*ROW('Hygiene Data'!E138)),NA())</f>
        <v>#N/A</v>
      </c>
      <c r="BF144" s="87" t="e">
        <f ca="true">+IF(AND(ISNUMBER(OFFSET('Hygiene Data'!$F$5,0,10*ROW('Hygiene Data'!F138))),'Data Summary'!DU144="Yes"),OFFSET('Hygiene Data'!$F$5,0,10*ROW('Hygiene Data'!F138)),NA())</f>
        <v>#N/A</v>
      </c>
      <c r="BG144" s="87" t="e">
        <f ca="true">+IF(AND(ISNUMBER(OFFSET('Hygiene Data'!$F$7,0,10*ROW('Hygiene Data'!F138))),'Data Summary'!DV144="Yes"),OFFSET('Hygiene Data'!$F$7,0,10*ROW('Hygiene Data'!F138)),NA())</f>
        <v>#N/A</v>
      </c>
      <c r="BH144" s="87" t="e">
        <f ca="true">+IF(AND(ISNUMBER(OFFSET('Hygiene Data'!$F$9,0,10*ROW('Hygiene Data'!F138))),'Data Summary'!DW144="Yes"),OFFSET('Hygiene Data'!$F$9,0,10*ROW('Hygiene Data'!F138)),NA())</f>
        <v>#N/A</v>
      </c>
      <c r="BI144" s="87" t="e">
        <f ca="true">+IF(AND(ISNUMBER(OFFSET('Hygiene Data'!$G$5,0,10*ROW('Hygiene Data'!G138))),'Data Summary'!DX144="Yes"),OFFSET('Hygiene Data'!$G$5,0,10*ROW('Hygiene Data'!G138)),NA())</f>
        <v>#N/A</v>
      </c>
      <c r="BJ144" s="87" t="e">
        <f ca="true">+IF(AND(ISNUMBER(OFFSET('Hygiene Data'!$G$7,0,10*ROW('Hygiene Data'!G138))),'Data Summary'!DY144="Yes"),OFFSET('Hygiene Data'!$G$7,0,10*ROW('Hygiene Data'!G138)),NA())</f>
        <v>#N/A</v>
      </c>
      <c r="BK144" s="87" t="e">
        <f ca="true">+IF(AND(ISNUMBER(OFFSET('Hygiene Data'!$G$9,0,10*ROW('Hygiene Data'!G138))),'Data Summary'!DZ144="Yes"),OFFSET('Hygiene Data'!$G$9,0,10*ROW('Hygiene Data'!G138)),NA())</f>
        <v>#N/A</v>
      </c>
      <c r="BL144" s="87" t="e">
        <f ca="true">+IF(AND(ISNUMBER(OFFSET('Hygiene Data'!$H$5,0,10*ROW('Hygiene Data'!H138))),'Data Summary'!EA144="Yes"),OFFSET('Hygiene Data'!$H$5,0,10*ROW('Hygiene Data'!H138)),NA())</f>
        <v>#N/A</v>
      </c>
      <c r="BM144" s="87" t="e">
        <f ca="true">+IF(AND(ISNUMBER(OFFSET('Hygiene Data'!$H$7,0,10*ROW('Hygiene Data'!H138))),'Data Summary'!EB144="Yes"),OFFSET('Hygiene Data'!$H$7,0,10*ROW('Hygiene Data'!H138)),NA())</f>
        <v>#N/A</v>
      </c>
      <c r="BN144" s="87" t="e">
        <f ca="true">+IF(AND(ISNUMBER(OFFSET('Hygiene Data'!$H$9,0,10*ROW('Hygiene Data'!H138))),'Data Summary'!EC144="Yes"),OFFSET('Hygiene Data'!$H$9,0,10*ROW('Hygiene Data'!H138)),NA())</f>
        <v>#N/A</v>
      </c>
      <c r="BO144" s="87" t="e">
        <f ca="true">+IF(AND(ISNUMBER(OFFSET('Hygiene Data'!$I$5,0,10*ROW('Hygiene Data'!I138))),'Data Summary'!ED144="Yes"),OFFSET('Hygiene Data'!$I$5,0,10*ROW('Hygiene Data'!I138)),NA())</f>
        <v>#N/A</v>
      </c>
      <c r="BP144" s="87" t="e">
        <f ca="true">+IF(AND(ISNUMBER(OFFSET('Hygiene Data'!$I$7,0,10*ROW('Hygiene Data'!I138))),'Data Summary'!EE144="Yes"),OFFSET('Hygiene Data'!$I$7,0,10*ROW('Hygiene Data'!I138)),NA())</f>
        <v>#N/A</v>
      </c>
      <c r="BQ144" s="87" t="e">
        <f ca="true">+IF(AND(ISNUMBER(OFFSET('Hygiene Data'!$I$9,0,10*ROW('Hygiene Data'!I138))),'Data Summary'!EF144="Yes"),OFFSET('Hygiene Data'!$I$9,0,10*ROW('Hygiene Data'!I138)),NA())</f>
        <v>#N/A</v>
      </c>
    </row>
    <row xmlns:x14ac="http://schemas.microsoft.com/office/spreadsheetml/2009/9/ac" r="145" x14ac:dyDescent="0.2">
      <c r="A145" s="319" t="e">
        <f ca="true">+RIGHT('Data Summary'!A145,LEN('Data Summary'!A145)-9)</f>
        <v>#VALUE!</v>
      </c>
      <c r="B145" s="32" t="str">
        <f ca="true">+IF(ISTEXT('Data Summary'!B145),'Data Summary'!B145,"")</f>
        <v/>
      </c>
      <c r="C145" s="318" t="e">
        <f ca="true">+VALUE('Data Summary'!C145)</f>
        <v>#VALUE!</v>
      </c>
      <c r="D145" s="85" t="e">
        <f ca="true">+IF(AND(ISNUMBER(OFFSET('Water Data'!$D$4,0,10*ROW('Water Data'!D139))),'Data Summary'!BS145="Yes"),100-OFFSET('Water Data'!$D$4,0,10*ROW('Water Data'!D139)),NA())</f>
        <v>#N/A</v>
      </c>
      <c r="E145" s="85" t="e">
        <f ca="true">+IF(AND(ISNUMBER(OFFSET('Water Data'!$D$6,0,10*ROW('Water Data'!D139))),'Data Summary'!BT145="Yes"),OFFSET('Water Data'!$D$6,0,10*ROW('Water Data'!D139)),NA())</f>
        <v>#N/A</v>
      </c>
      <c r="F145" s="85" t="e">
        <f ca="true">+IF(AND(ISNUMBER(OFFSET('Water Data'!$D$9,0,10*ROW('Water Data'!D139))),'Data Summary'!BU145="Yes"),OFFSET('Water Data'!$D$9,0,10*ROW('Water Data'!D139)),NA())</f>
        <v>#N/A</v>
      </c>
      <c r="G145" s="85" t="e">
        <f ca="true">+IF(AND(ISNUMBER(OFFSET('Water Data'!$E$4,0,10*ROW('Water Data'!E139))),'Data Summary'!BV145="Yes"),100-OFFSET('Water Data'!$E$4,0,10*ROW('Water Data'!E139)),NA())</f>
        <v>#N/A</v>
      </c>
      <c r="H145" s="85" t="e">
        <f ca="true">+IF(AND(ISNUMBER(OFFSET('Water Data'!$E$6,0,10*ROW('Water Data'!E139))),'Data Summary'!BW145="Yes"),OFFSET('Water Data'!$E$6,0,10*ROW('Water Data'!E139)),NA())</f>
        <v>#N/A</v>
      </c>
      <c r="I145" s="85" t="e">
        <f ca="true">+IF(AND(ISNUMBER(OFFSET('Water Data'!$E$9,0,10*ROW('Water Data'!E139))),'Data Summary'!BX145="Yes"),OFFSET('Water Data'!$E$9,0,10*ROW('Water Data'!E139)),NA())</f>
        <v>#N/A</v>
      </c>
      <c r="J145" s="85" t="e">
        <f ca="true">+IF(AND(ISNUMBER(OFFSET('Water Data'!$F$4,0,10*ROW('Water Data'!F139))),'Data Summary'!BY145="Yes"),100-OFFSET('Water Data'!$F$4,0,10*ROW('Water Data'!F139)),NA())</f>
        <v>#N/A</v>
      </c>
      <c r="K145" s="85" t="e">
        <f ca="true">+IF(AND(ISNUMBER(OFFSET('Water Data'!$F$6,0,10*ROW('Water Data'!F139))),'Data Summary'!BZ145="Yes"),OFFSET('Water Data'!$F$6,0,10*ROW('Water Data'!F139)),NA())</f>
        <v>#N/A</v>
      </c>
      <c r="L145" s="85" t="e">
        <f ca="true">+IF(AND(ISNUMBER(OFFSET('Water Data'!$F$9,0,10*ROW('Water Data'!F139))),'Data Summary'!CA145="Yes"),OFFSET('Water Data'!$F$9,0,10*ROW('Water Data'!F139)),NA())</f>
        <v>#N/A</v>
      </c>
      <c r="M145" s="85" t="e">
        <f ca="true">+IF(AND(ISNUMBER(OFFSET('Water Data'!$G$4,0,10*ROW('Water Data'!G139))),'Data Summary'!CB145="Yes"),100-OFFSET('Water Data'!$G$4,0,10*ROW('Water Data'!G139)),NA())</f>
        <v>#N/A</v>
      </c>
      <c r="N145" s="85" t="e">
        <f ca="true">+IF(AND(ISNUMBER(OFFSET('Water Data'!$G$6,0,10*ROW('Water Data'!G139))),'Data Summary'!CC145="Yes"),OFFSET('Water Data'!$G$6,0,10*ROW('Water Data'!G139)),NA())</f>
        <v>#N/A</v>
      </c>
      <c r="O145" s="85" t="e">
        <f ca="true">+IF(AND(ISNUMBER(OFFSET('Water Data'!$G$9,0,10*ROW('Water Data'!G139))),'Data Summary'!CD145="Yes"),OFFSET('Water Data'!$G$9,0,10*ROW('Water Data'!G139)),NA())</f>
        <v>#N/A</v>
      </c>
      <c r="P145" s="85" t="e">
        <f ca="true">+IF(AND(ISNUMBER(OFFSET('Water Data'!$H$4,0,10*ROW('Water Data'!H139))),'Data Summary'!CE145="Yes"),100-OFFSET('Water Data'!$H$4,0,10*ROW('Water Data'!H139)),NA())</f>
        <v>#N/A</v>
      </c>
      <c r="Q145" s="85" t="e">
        <f ca="true">+IF(AND(ISNUMBER(OFFSET('Water Data'!$H$6,0,10*ROW('Water Data'!H139))),'Data Summary'!CF145="Yes"),OFFSET('Water Data'!$H$6,0,10*ROW('Water Data'!H139)),NA())</f>
        <v>#N/A</v>
      </c>
      <c r="R145" s="85" t="e">
        <f ca="true">+IF(AND(ISNUMBER(OFFSET('Water Data'!$H$9,0,10*ROW('Water Data'!H139))),'Data Summary'!CG145="Yes"),OFFSET('Water Data'!$H$9,0,10*ROW('Water Data'!H139)),NA())</f>
        <v>#N/A</v>
      </c>
      <c r="S145" s="85" t="e">
        <f ca="true">+IF(AND(ISNUMBER(OFFSET('Water Data'!$I$4,0,10*ROW('Water Data'!I139))),'Data Summary'!CH145="Yes"),100-OFFSET('Water Data'!$I$4,0,10*ROW('Water Data'!I139)),NA())</f>
        <v>#N/A</v>
      </c>
      <c r="T145" s="85" t="e">
        <f ca="true">+IF(AND(ISNUMBER(OFFSET('Water Data'!$I$6,0,10*ROW('Water Data'!I139))),'Data Summary'!CI145="Yes"),OFFSET('Water Data'!$I$6,0,10*ROW('Water Data'!I139)),NA())</f>
        <v>#N/A</v>
      </c>
      <c r="U145" s="85" t="e">
        <f ca="true">+IF(AND(ISNUMBER(OFFSET('Water Data'!$I$9,0,10*ROW('Water Data'!I139))),'Data Summary'!CJ145="Yes"),OFFSET('Water Data'!$I$9,0,10*ROW('Water Data'!I139)),NA())</f>
        <v>#N/A</v>
      </c>
      <c r="V145" s="86" t="e">
        <f ca="true">+IF(AND(ISNUMBER(OFFSET('Sanitation Data'!$D$4,0,10*ROW('Sanitation Data'!D139))),'Data Summary'!CK145="Yes"),100-OFFSET('Sanitation Data'!$D$4,0,10*ROW('Sanitation Data'!D139)),NA())</f>
        <v>#N/A</v>
      </c>
      <c r="W145" s="86" t="e">
        <f ca="true">+IF(AND(ISNUMBER(OFFSET('Sanitation Data'!$D$6,0,10*ROW('Sanitation Data'!D139))),'Data Summary'!CL145="Yes"),OFFSET('Sanitation Data'!$D$6,0,10*ROW('Sanitation Data'!D139)),NA())</f>
        <v>#N/A</v>
      </c>
      <c r="X145" s="86" t="e">
        <f ca="true">+IF(AND(ISNUMBER(OFFSET('Sanitation Data'!$D$10,0,10*ROW('Sanitation Data'!D139))),'Data Summary'!CM145="Yes"),OFFSET('Sanitation Data'!$D$10,0,10*ROW('Sanitation Data'!D139)),NA())</f>
        <v>#N/A</v>
      </c>
      <c r="Y145" s="86" t="e">
        <f ca="true">+IF(AND(ISNUMBER(OFFSET('Sanitation Data'!$D$11,0,10*ROW('Sanitation Data'!D139))),'Data Summary'!CN145="Yes"),OFFSET('Sanitation Data'!$D$11,0,10*ROW('Sanitation Data'!D139)),NA())</f>
        <v>#N/A</v>
      </c>
      <c r="Z145" s="86" t="e">
        <f ca="true">+IF(AND(ISNUMBER(OFFSET('Sanitation Data'!$D$12,0,10*ROW('Sanitation Data'!D139))),'Data Summary'!CO145="Yes"),OFFSET('Sanitation Data'!$D$12,0,10*ROW('Sanitation Data'!D139)),NA())</f>
        <v>#N/A</v>
      </c>
      <c r="AA145" s="86" t="e">
        <f ca="true">+IF(AND(ISNUMBER(OFFSET('Sanitation Data'!$E$4,0,10*ROW('Sanitation Data'!E139))),'Data Summary'!CP145="Yes"),100-OFFSET('Sanitation Data'!$E$4,0,10*ROW('Sanitation Data'!E139)),NA())</f>
        <v>#N/A</v>
      </c>
      <c r="AB145" s="86" t="e">
        <f ca="true">+IF(AND(ISNUMBER(OFFSET('Sanitation Data'!$E$6,0,10*ROW('Sanitation Data'!E139))),'Data Summary'!CQ145="Yes"),OFFSET('Sanitation Data'!$E$6,0,10*ROW('Sanitation Data'!E139)),NA())</f>
        <v>#N/A</v>
      </c>
      <c r="AC145" s="86" t="e">
        <f ca="true">+IF(AND(ISNUMBER(OFFSET('Sanitation Data'!$E$10,0,10*ROW('Sanitation Data'!E139))),'Data Summary'!CR145="Yes"),OFFSET('Sanitation Data'!$E$10,0,10*ROW('Sanitation Data'!E139)),NA())</f>
        <v>#N/A</v>
      </c>
      <c r="AD145" s="86" t="e">
        <f ca="true">+IF(AND(ISNUMBER(OFFSET('Sanitation Data'!$E$11,0,10*ROW('Sanitation Data'!E139))),'Data Summary'!CS145="Yes"),OFFSET('Sanitation Data'!$E$11,0,10*ROW('Sanitation Data'!E139)),NA())</f>
        <v>#N/A</v>
      </c>
      <c r="AE145" s="86" t="e">
        <f ca="true">+IF(AND(ISNUMBER(OFFSET('Sanitation Data'!$E$12,0,10*ROW('Sanitation Data'!E139))),'Data Summary'!CT145="Yes"),OFFSET('Sanitation Data'!$E$12,0,10*ROW('Sanitation Data'!E139)),NA())</f>
        <v>#N/A</v>
      </c>
      <c r="AF145" s="86" t="e">
        <f ca="true">+IF(AND(ISNUMBER(OFFSET('Sanitation Data'!$F$4,0,10*ROW('Sanitation Data'!F139))),'Data Summary'!CU145="Yes"),100-OFFSET('Sanitation Data'!$F$4,0,10*ROW('Sanitation Data'!F139)),NA())</f>
        <v>#N/A</v>
      </c>
      <c r="AG145" s="86" t="e">
        <f ca="true">+IF(AND(ISNUMBER(OFFSET('Sanitation Data'!$F$6,0,10*ROW('Sanitation Data'!F139))),'Data Summary'!CV145="Yes"),OFFSET('Sanitation Data'!$F$6,0,10*ROW('Sanitation Data'!F139)),NA())</f>
        <v>#N/A</v>
      </c>
      <c r="AH145" s="86" t="e">
        <f ca="true">+IF(AND(ISNUMBER(OFFSET('Sanitation Data'!$F$10,0,10*ROW('Sanitation Data'!F139))),'Data Summary'!CW145="Yes"),OFFSET('Sanitation Data'!$F$10,0,10*ROW('Sanitation Data'!F139)),NA())</f>
        <v>#N/A</v>
      </c>
      <c r="AI145" s="86" t="e">
        <f ca="true">+IF(AND(ISNUMBER(OFFSET('Sanitation Data'!$F$11,0,10*ROW('Sanitation Data'!F139))),'Data Summary'!CX145="Yes"),OFFSET('Sanitation Data'!$F$11,0,10*ROW('Sanitation Data'!F139)),NA())</f>
        <v>#N/A</v>
      </c>
      <c r="AJ145" s="86" t="e">
        <f ca="true">+IF(AND(ISNUMBER(OFFSET('Sanitation Data'!$F$12,0,10*ROW('Sanitation Data'!F139))),'Data Summary'!CY145="Yes"),OFFSET('Sanitation Data'!$F$12,0,10*ROW('Sanitation Data'!F139)),NA())</f>
        <v>#N/A</v>
      </c>
      <c r="AK145" s="86" t="e">
        <f ca="true">+IF(AND(ISNUMBER(OFFSET('Sanitation Data'!$G$4,0,10*ROW('Sanitation Data'!G139))),'Data Summary'!CZ145="Yes"),100-OFFSET('Sanitation Data'!$G$4,0,10*ROW('Sanitation Data'!G139)),NA())</f>
        <v>#N/A</v>
      </c>
      <c r="AL145" s="86" t="e">
        <f ca="true">+IF(AND(ISNUMBER(OFFSET('Sanitation Data'!$G$6,0,10*ROW('Sanitation Data'!G139))),'Data Summary'!DA145="Yes"),OFFSET('Sanitation Data'!$G$6,0,10*ROW('Sanitation Data'!G139)),NA())</f>
        <v>#N/A</v>
      </c>
      <c r="AM145" s="86" t="e">
        <f ca="true">+IF(AND(ISNUMBER(OFFSET('Sanitation Data'!$G$10,0,10*ROW('Sanitation Data'!G139))),'Data Summary'!DB145="Yes"),OFFSET('Sanitation Data'!$G$10,0,10*ROW('Sanitation Data'!G139)),NA())</f>
        <v>#N/A</v>
      </c>
      <c r="AN145" s="86" t="e">
        <f ca="true">+IF(AND(ISNUMBER(OFFSET('Sanitation Data'!$G$11,0,10*ROW('Sanitation Data'!G139))),'Data Summary'!DC145="Yes"),OFFSET('Sanitation Data'!$G$11,0,10*ROW('Sanitation Data'!G139)),NA())</f>
        <v>#N/A</v>
      </c>
      <c r="AO145" s="86" t="e">
        <f ca="true">+IF(AND(ISNUMBER(OFFSET('Sanitation Data'!$G$12,0,10*ROW('Sanitation Data'!G139))),'Data Summary'!DD145="Yes"),OFFSET('Sanitation Data'!$G$12,0,10*ROW('Sanitation Data'!G139)),NA())</f>
        <v>#N/A</v>
      </c>
      <c r="AP145" s="86" t="e">
        <f ca="true">+IF(AND(ISNUMBER(OFFSET('Sanitation Data'!$H$4,0,10*ROW('Sanitation Data'!H139))),'Data Summary'!DE145="Yes"),100-OFFSET('Sanitation Data'!$H$4,0,10*ROW('Sanitation Data'!H139)),NA())</f>
        <v>#N/A</v>
      </c>
      <c r="AQ145" s="86" t="e">
        <f ca="true">+IF(AND(ISNUMBER(OFFSET('Sanitation Data'!$H$6,0,10*ROW('Sanitation Data'!H139))),'Data Summary'!DF145="Yes"),OFFSET('Sanitation Data'!$H$6,0,10*ROW('Sanitation Data'!H139)),NA())</f>
        <v>#N/A</v>
      </c>
      <c r="AR145" s="86" t="e">
        <f ca="true">+IF(AND(ISNUMBER(OFFSET('Sanitation Data'!$H$10,0,10*ROW('Sanitation Data'!H139))),'Data Summary'!DG145="Yes"),OFFSET('Sanitation Data'!$H$10,0,10*ROW('Sanitation Data'!H139)),NA())</f>
        <v>#N/A</v>
      </c>
      <c r="AS145" s="86" t="e">
        <f ca="true">+IF(AND(ISNUMBER(OFFSET('Sanitation Data'!$H$11,0,10*ROW('Sanitation Data'!H139))),'Data Summary'!DH145="Yes"),OFFSET('Sanitation Data'!$H$11,0,10*ROW('Sanitation Data'!H139)),NA())</f>
        <v>#N/A</v>
      </c>
      <c r="AT145" s="86" t="e">
        <f ca="true">+IF(AND(ISNUMBER(OFFSET('Sanitation Data'!$H$12,0,10*ROW('Sanitation Data'!H139))),'Data Summary'!DI145="Yes"),OFFSET('Sanitation Data'!$H$12,0,10*ROW('Sanitation Data'!H139)),NA())</f>
        <v>#N/A</v>
      </c>
      <c r="AU145" s="86" t="e">
        <f ca="true">+IF(AND(ISNUMBER(OFFSET('Sanitation Data'!$I$4,0,10*ROW('Sanitation Data'!I139))),'Data Summary'!DJ145="Yes"),100-OFFSET('Sanitation Data'!$I$4,0,10*ROW('Sanitation Data'!I139)),NA())</f>
        <v>#N/A</v>
      </c>
      <c r="AV145" s="86" t="e">
        <f ca="true">+IF(AND(ISNUMBER(OFFSET('Sanitation Data'!$I$6,0,10*ROW('Sanitation Data'!I139))),'Data Summary'!DK145="Yes"),OFFSET('Sanitation Data'!$I$6,0,10*ROW('Sanitation Data'!I139)),NA())</f>
        <v>#N/A</v>
      </c>
      <c r="AW145" s="86" t="e">
        <f ca="true">+IF(AND(ISNUMBER(OFFSET('Sanitation Data'!$I$10,0,10*ROW('Sanitation Data'!I139))),'Data Summary'!DL145="Yes"),OFFSET('Sanitation Data'!$I$10,0,10*ROW('Sanitation Data'!I139)),NA())</f>
        <v>#N/A</v>
      </c>
      <c r="AX145" s="86" t="e">
        <f ca="true">+IF(AND(ISNUMBER(OFFSET('Sanitation Data'!$I$11,0,10*ROW('Sanitation Data'!I139))),'Data Summary'!DM145="Yes"),OFFSET('Sanitation Data'!$I$11,0,10*ROW('Sanitation Data'!I139)),NA())</f>
        <v>#N/A</v>
      </c>
      <c r="AY145" s="86" t="e">
        <f ca="true">+IF(AND(ISNUMBER(OFFSET('Sanitation Data'!$I$12,0,10*ROW('Sanitation Data'!I139))),'Data Summary'!DN145="Yes"),OFFSET('Sanitation Data'!$I$12,0,10*ROW('Sanitation Data'!I139)),NA())</f>
        <v>#N/A</v>
      </c>
      <c r="AZ145" s="87" t="e">
        <f ca="true">+IF(AND(ISNUMBER(OFFSET('Hygiene Data'!$D$5,0,10*ROW('Hygiene Data'!D139))),'Data Summary'!DO145="Yes"),OFFSET('Hygiene Data'!$D$5,0,10*ROW('Hygiene Data'!D139)),NA())</f>
        <v>#N/A</v>
      </c>
      <c r="BA145" s="87" t="e">
        <f ca="true">+IF(AND(ISNUMBER(OFFSET('Hygiene Data'!$D$7,0,10*ROW('Hygiene Data'!D139))),'Data Summary'!DP145="Yes"),OFFSET('Hygiene Data'!$D$7,0,10*ROW('Hygiene Data'!D139)),NA())</f>
        <v>#N/A</v>
      </c>
      <c r="BB145" s="87" t="e">
        <f ca="true">+IF(AND(ISNUMBER(OFFSET('Hygiene Data'!$D$9,0,10*ROW('Hygiene Data'!D139))),'Data Summary'!DQ145="Yes"),OFFSET('Hygiene Data'!$D$9,0,10*ROW('Hygiene Data'!D139)),NA())</f>
        <v>#N/A</v>
      </c>
      <c r="BC145" s="87" t="e">
        <f ca="true">+IF(AND(ISNUMBER(OFFSET('Hygiene Data'!$E$5,0,10*ROW('Hygiene Data'!E139))),'Data Summary'!DR145="Yes"),OFFSET('Hygiene Data'!$E$5,0,10*ROW('Hygiene Data'!E139)),NA())</f>
        <v>#N/A</v>
      </c>
      <c r="BD145" s="87" t="e">
        <f ca="true">+IF(AND(ISNUMBER(OFFSET('Hygiene Data'!$E$7,0,10*ROW('Hygiene Data'!E139))),'Data Summary'!DS145="Yes"),OFFSET('Hygiene Data'!$E$7,0,10*ROW('Hygiene Data'!E139)),NA())</f>
        <v>#N/A</v>
      </c>
      <c r="BE145" s="87" t="e">
        <f ca="true">+IF(AND(ISNUMBER(OFFSET('Hygiene Data'!$E$9,0,10*ROW('Hygiene Data'!E139))),'Data Summary'!DT145="Yes"),OFFSET('Hygiene Data'!$E$9,0,10*ROW('Hygiene Data'!E139)),NA())</f>
        <v>#N/A</v>
      </c>
      <c r="BF145" s="87" t="e">
        <f ca="true">+IF(AND(ISNUMBER(OFFSET('Hygiene Data'!$F$5,0,10*ROW('Hygiene Data'!F139))),'Data Summary'!DU145="Yes"),OFFSET('Hygiene Data'!$F$5,0,10*ROW('Hygiene Data'!F139)),NA())</f>
        <v>#N/A</v>
      </c>
      <c r="BG145" s="87" t="e">
        <f ca="true">+IF(AND(ISNUMBER(OFFSET('Hygiene Data'!$F$7,0,10*ROW('Hygiene Data'!F139))),'Data Summary'!DV145="Yes"),OFFSET('Hygiene Data'!$F$7,0,10*ROW('Hygiene Data'!F139)),NA())</f>
        <v>#N/A</v>
      </c>
      <c r="BH145" s="87" t="e">
        <f ca="true">+IF(AND(ISNUMBER(OFFSET('Hygiene Data'!$F$9,0,10*ROW('Hygiene Data'!F139))),'Data Summary'!DW145="Yes"),OFFSET('Hygiene Data'!$F$9,0,10*ROW('Hygiene Data'!F139)),NA())</f>
        <v>#N/A</v>
      </c>
      <c r="BI145" s="87" t="e">
        <f ca="true">+IF(AND(ISNUMBER(OFFSET('Hygiene Data'!$G$5,0,10*ROW('Hygiene Data'!G139))),'Data Summary'!DX145="Yes"),OFFSET('Hygiene Data'!$G$5,0,10*ROW('Hygiene Data'!G139)),NA())</f>
        <v>#N/A</v>
      </c>
      <c r="BJ145" s="87" t="e">
        <f ca="true">+IF(AND(ISNUMBER(OFFSET('Hygiene Data'!$G$7,0,10*ROW('Hygiene Data'!G139))),'Data Summary'!DY145="Yes"),OFFSET('Hygiene Data'!$G$7,0,10*ROW('Hygiene Data'!G139)),NA())</f>
        <v>#N/A</v>
      </c>
      <c r="BK145" s="87" t="e">
        <f ca="true">+IF(AND(ISNUMBER(OFFSET('Hygiene Data'!$G$9,0,10*ROW('Hygiene Data'!G139))),'Data Summary'!DZ145="Yes"),OFFSET('Hygiene Data'!$G$9,0,10*ROW('Hygiene Data'!G139)),NA())</f>
        <v>#N/A</v>
      </c>
      <c r="BL145" s="87" t="e">
        <f ca="true">+IF(AND(ISNUMBER(OFFSET('Hygiene Data'!$H$5,0,10*ROW('Hygiene Data'!H139))),'Data Summary'!EA145="Yes"),OFFSET('Hygiene Data'!$H$5,0,10*ROW('Hygiene Data'!H139)),NA())</f>
        <v>#N/A</v>
      </c>
      <c r="BM145" s="87" t="e">
        <f ca="true">+IF(AND(ISNUMBER(OFFSET('Hygiene Data'!$H$7,0,10*ROW('Hygiene Data'!H139))),'Data Summary'!EB145="Yes"),OFFSET('Hygiene Data'!$H$7,0,10*ROW('Hygiene Data'!H139)),NA())</f>
        <v>#N/A</v>
      </c>
      <c r="BN145" s="87" t="e">
        <f ca="true">+IF(AND(ISNUMBER(OFFSET('Hygiene Data'!$H$9,0,10*ROW('Hygiene Data'!H139))),'Data Summary'!EC145="Yes"),OFFSET('Hygiene Data'!$H$9,0,10*ROW('Hygiene Data'!H139)),NA())</f>
        <v>#N/A</v>
      </c>
      <c r="BO145" s="87" t="e">
        <f ca="true">+IF(AND(ISNUMBER(OFFSET('Hygiene Data'!$I$5,0,10*ROW('Hygiene Data'!I139))),'Data Summary'!ED145="Yes"),OFFSET('Hygiene Data'!$I$5,0,10*ROW('Hygiene Data'!I139)),NA())</f>
        <v>#N/A</v>
      </c>
      <c r="BP145" s="87" t="e">
        <f ca="true">+IF(AND(ISNUMBER(OFFSET('Hygiene Data'!$I$7,0,10*ROW('Hygiene Data'!I139))),'Data Summary'!EE145="Yes"),OFFSET('Hygiene Data'!$I$7,0,10*ROW('Hygiene Data'!I139)),NA())</f>
        <v>#N/A</v>
      </c>
      <c r="BQ145" s="87" t="e">
        <f ca="true">+IF(AND(ISNUMBER(OFFSET('Hygiene Data'!$I$9,0,10*ROW('Hygiene Data'!I139))),'Data Summary'!EF145="Yes"),OFFSET('Hygiene Data'!$I$9,0,10*ROW('Hygiene Data'!I139)),NA())</f>
        <v>#N/A</v>
      </c>
    </row>
    <row xmlns:x14ac="http://schemas.microsoft.com/office/spreadsheetml/2009/9/ac" r="146" x14ac:dyDescent="0.2">
      <c r="A146" s="319" t="e">
        <f ca="true">+RIGHT('Data Summary'!A146,LEN('Data Summary'!A146)-9)</f>
        <v>#VALUE!</v>
      </c>
      <c r="B146" s="32" t="str">
        <f ca="true">+IF(ISTEXT('Data Summary'!B146),'Data Summary'!B146,"")</f>
        <v/>
      </c>
      <c r="C146" s="318" t="e">
        <f ca="true">+VALUE('Data Summary'!C146)</f>
        <v>#VALUE!</v>
      </c>
      <c r="D146" s="85" t="e">
        <f ca="true">+IF(AND(ISNUMBER(OFFSET('Water Data'!$D$4,0,10*ROW('Water Data'!D140))),'Data Summary'!BS146="Yes"),100-OFFSET('Water Data'!$D$4,0,10*ROW('Water Data'!D140)),NA())</f>
        <v>#N/A</v>
      </c>
      <c r="E146" s="85" t="e">
        <f ca="true">+IF(AND(ISNUMBER(OFFSET('Water Data'!$D$6,0,10*ROW('Water Data'!D140))),'Data Summary'!BT146="Yes"),OFFSET('Water Data'!$D$6,0,10*ROW('Water Data'!D140)),NA())</f>
        <v>#N/A</v>
      </c>
      <c r="F146" s="85" t="e">
        <f ca="true">+IF(AND(ISNUMBER(OFFSET('Water Data'!$D$9,0,10*ROW('Water Data'!D140))),'Data Summary'!BU146="Yes"),OFFSET('Water Data'!$D$9,0,10*ROW('Water Data'!D140)),NA())</f>
        <v>#N/A</v>
      </c>
      <c r="G146" s="85" t="e">
        <f ca="true">+IF(AND(ISNUMBER(OFFSET('Water Data'!$E$4,0,10*ROW('Water Data'!E140))),'Data Summary'!BV146="Yes"),100-OFFSET('Water Data'!$E$4,0,10*ROW('Water Data'!E140)),NA())</f>
        <v>#N/A</v>
      </c>
      <c r="H146" s="85" t="e">
        <f ca="true">+IF(AND(ISNUMBER(OFFSET('Water Data'!$E$6,0,10*ROW('Water Data'!E140))),'Data Summary'!BW146="Yes"),OFFSET('Water Data'!$E$6,0,10*ROW('Water Data'!E140)),NA())</f>
        <v>#N/A</v>
      </c>
      <c r="I146" s="85" t="e">
        <f ca="true">+IF(AND(ISNUMBER(OFFSET('Water Data'!$E$9,0,10*ROW('Water Data'!E140))),'Data Summary'!BX146="Yes"),OFFSET('Water Data'!$E$9,0,10*ROW('Water Data'!E140)),NA())</f>
        <v>#N/A</v>
      </c>
      <c r="J146" s="85" t="e">
        <f ca="true">+IF(AND(ISNUMBER(OFFSET('Water Data'!$F$4,0,10*ROW('Water Data'!F140))),'Data Summary'!BY146="Yes"),100-OFFSET('Water Data'!$F$4,0,10*ROW('Water Data'!F140)),NA())</f>
        <v>#N/A</v>
      </c>
      <c r="K146" s="85" t="e">
        <f ca="true">+IF(AND(ISNUMBER(OFFSET('Water Data'!$F$6,0,10*ROW('Water Data'!F140))),'Data Summary'!BZ146="Yes"),OFFSET('Water Data'!$F$6,0,10*ROW('Water Data'!F140)),NA())</f>
        <v>#N/A</v>
      </c>
      <c r="L146" s="85" t="e">
        <f ca="true">+IF(AND(ISNUMBER(OFFSET('Water Data'!$F$9,0,10*ROW('Water Data'!F140))),'Data Summary'!CA146="Yes"),OFFSET('Water Data'!$F$9,0,10*ROW('Water Data'!F140)),NA())</f>
        <v>#N/A</v>
      </c>
      <c r="M146" s="85" t="e">
        <f ca="true">+IF(AND(ISNUMBER(OFFSET('Water Data'!$G$4,0,10*ROW('Water Data'!G140))),'Data Summary'!CB146="Yes"),100-OFFSET('Water Data'!$G$4,0,10*ROW('Water Data'!G140)),NA())</f>
        <v>#N/A</v>
      </c>
      <c r="N146" s="85" t="e">
        <f ca="true">+IF(AND(ISNUMBER(OFFSET('Water Data'!$G$6,0,10*ROW('Water Data'!G140))),'Data Summary'!CC146="Yes"),OFFSET('Water Data'!$G$6,0,10*ROW('Water Data'!G140)),NA())</f>
        <v>#N/A</v>
      </c>
      <c r="O146" s="85" t="e">
        <f ca="true">+IF(AND(ISNUMBER(OFFSET('Water Data'!$G$9,0,10*ROW('Water Data'!G140))),'Data Summary'!CD146="Yes"),OFFSET('Water Data'!$G$9,0,10*ROW('Water Data'!G140)),NA())</f>
        <v>#N/A</v>
      </c>
      <c r="P146" s="85" t="e">
        <f ca="true">+IF(AND(ISNUMBER(OFFSET('Water Data'!$H$4,0,10*ROW('Water Data'!H140))),'Data Summary'!CE146="Yes"),100-OFFSET('Water Data'!$H$4,0,10*ROW('Water Data'!H140)),NA())</f>
        <v>#N/A</v>
      </c>
      <c r="Q146" s="85" t="e">
        <f ca="true">+IF(AND(ISNUMBER(OFFSET('Water Data'!$H$6,0,10*ROW('Water Data'!H140))),'Data Summary'!CF146="Yes"),OFFSET('Water Data'!$H$6,0,10*ROW('Water Data'!H140)),NA())</f>
        <v>#N/A</v>
      </c>
      <c r="R146" s="85" t="e">
        <f ca="true">+IF(AND(ISNUMBER(OFFSET('Water Data'!$H$9,0,10*ROW('Water Data'!H140))),'Data Summary'!CG146="Yes"),OFFSET('Water Data'!$H$9,0,10*ROW('Water Data'!H140)),NA())</f>
        <v>#N/A</v>
      </c>
      <c r="S146" s="85" t="e">
        <f ca="true">+IF(AND(ISNUMBER(OFFSET('Water Data'!$I$4,0,10*ROW('Water Data'!I140))),'Data Summary'!CH146="Yes"),100-OFFSET('Water Data'!$I$4,0,10*ROW('Water Data'!I140)),NA())</f>
        <v>#N/A</v>
      </c>
      <c r="T146" s="85" t="e">
        <f ca="true">+IF(AND(ISNUMBER(OFFSET('Water Data'!$I$6,0,10*ROW('Water Data'!I140))),'Data Summary'!CI146="Yes"),OFFSET('Water Data'!$I$6,0,10*ROW('Water Data'!I140)),NA())</f>
        <v>#N/A</v>
      </c>
      <c r="U146" s="85" t="e">
        <f ca="true">+IF(AND(ISNUMBER(OFFSET('Water Data'!$I$9,0,10*ROW('Water Data'!I140))),'Data Summary'!CJ146="Yes"),OFFSET('Water Data'!$I$9,0,10*ROW('Water Data'!I140)),NA())</f>
        <v>#N/A</v>
      </c>
      <c r="V146" s="86" t="e">
        <f ca="true">+IF(AND(ISNUMBER(OFFSET('Sanitation Data'!$D$4,0,10*ROW('Sanitation Data'!D140))),'Data Summary'!CK146="Yes"),100-OFFSET('Sanitation Data'!$D$4,0,10*ROW('Sanitation Data'!D140)),NA())</f>
        <v>#N/A</v>
      </c>
      <c r="W146" s="86" t="e">
        <f ca="true">+IF(AND(ISNUMBER(OFFSET('Sanitation Data'!$D$6,0,10*ROW('Sanitation Data'!D140))),'Data Summary'!CL146="Yes"),OFFSET('Sanitation Data'!$D$6,0,10*ROW('Sanitation Data'!D140)),NA())</f>
        <v>#N/A</v>
      </c>
      <c r="X146" s="86" t="e">
        <f ca="true">+IF(AND(ISNUMBER(OFFSET('Sanitation Data'!$D$10,0,10*ROW('Sanitation Data'!D140))),'Data Summary'!CM146="Yes"),OFFSET('Sanitation Data'!$D$10,0,10*ROW('Sanitation Data'!D140)),NA())</f>
        <v>#N/A</v>
      </c>
      <c r="Y146" s="86" t="e">
        <f ca="true">+IF(AND(ISNUMBER(OFFSET('Sanitation Data'!$D$11,0,10*ROW('Sanitation Data'!D140))),'Data Summary'!CN146="Yes"),OFFSET('Sanitation Data'!$D$11,0,10*ROW('Sanitation Data'!D140)),NA())</f>
        <v>#N/A</v>
      </c>
      <c r="Z146" s="86" t="e">
        <f ca="true">+IF(AND(ISNUMBER(OFFSET('Sanitation Data'!$D$12,0,10*ROW('Sanitation Data'!D140))),'Data Summary'!CO146="Yes"),OFFSET('Sanitation Data'!$D$12,0,10*ROW('Sanitation Data'!D140)),NA())</f>
        <v>#N/A</v>
      </c>
      <c r="AA146" s="86" t="e">
        <f ca="true">+IF(AND(ISNUMBER(OFFSET('Sanitation Data'!$E$4,0,10*ROW('Sanitation Data'!E140))),'Data Summary'!CP146="Yes"),100-OFFSET('Sanitation Data'!$E$4,0,10*ROW('Sanitation Data'!E140)),NA())</f>
        <v>#N/A</v>
      </c>
      <c r="AB146" s="86" t="e">
        <f ca="true">+IF(AND(ISNUMBER(OFFSET('Sanitation Data'!$E$6,0,10*ROW('Sanitation Data'!E140))),'Data Summary'!CQ146="Yes"),OFFSET('Sanitation Data'!$E$6,0,10*ROW('Sanitation Data'!E140)),NA())</f>
        <v>#N/A</v>
      </c>
      <c r="AC146" s="86" t="e">
        <f ca="true">+IF(AND(ISNUMBER(OFFSET('Sanitation Data'!$E$10,0,10*ROW('Sanitation Data'!E140))),'Data Summary'!CR146="Yes"),OFFSET('Sanitation Data'!$E$10,0,10*ROW('Sanitation Data'!E140)),NA())</f>
        <v>#N/A</v>
      </c>
      <c r="AD146" s="86" t="e">
        <f ca="true">+IF(AND(ISNUMBER(OFFSET('Sanitation Data'!$E$11,0,10*ROW('Sanitation Data'!E140))),'Data Summary'!CS146="Yes"),OFFSET('Sanitation Data'!$E$11,0,10*ROW('Sanitation Data'!E140)),NA())</f>
        <v>#N/A</v>
      </c>
      <c r="AE146" s="86" t="e">
        <f ca="true">+IF(AND(ISNUMBER(OFFSET('Sanitation Data'!$E$12,0,10*ROW('Sanitation Data'!E140))),'Data Summary'!CT146="Yes"),OFFSET('Sanitation Data'!$E$12,0,10*ROW('Sanitation Data'!E140)),NA())</f>
        <v>#N/A</v>
      </c>
      <c r="AF146" s="86" t="e">
        <f ca="true">+IF(AND(ISNUMBER(OFFSET('Sanitation Data'!$F$4,0,10*ROW('Sanitation Data'!F140))),'Data Summary'!CU146="Yes"),100-OFFSET('Sanitation Data'!$F$4,0,10*ROW('Sanitation Data'!F140)),NA())</f>
        <v>#N/A</v>
      </c>
      <c r="AG146" s="86" t="e">
        <f ca="true">+IF(AND(ISNUMBER(OFFSET('Sanitation Data'!$F$6,0,10*ROW('Sanitation Data'!F140))),'Data Summary'!CV146="Yes"),OFFSET('Sanitation Data'!$F$6,0,10*ROW('Sanitation Data'!F140)),NA())</f>
        <v>#N/A</v>
      </c>
      <c r="AH146" s="86" t="e">
        <f ca="true">+IF(AND(ISNUMBER(OFFSET('Sanitation Data'!$F$10,0,10*ROW('Sanitation Data'!F140))),'Data Summary'!CW146="Yes"),OFFSET('Sanitation Data'!$F$10,0,10*ROW('Sanitation Data'!F140)),NA())</f>
        <v>#N/A</v>
      </c>
      <c r="AI146" s="86" t="e">
        <f ca="true">+IF(AND(ISNUMBER(OFFSET('Sanitation Data'!$F$11,0,10*ROW('Sanitation Data'!F140))),'Data Summary'!CX146="Yes"),OFFSET('Sanitation Data'!$F$11,0,10*ROW('Sanitation Data'!F140)),NA())</f>
        <v>#N/A</v>
      </c>
      <c r="AJ146" s="86" t="e">
        <f ca="true">+IF(AND(ISNUMBER(OFFSET('Sanitation Data'!$F$12,0,10*ROW('Sanitation Data'!F140))),'Data Summary'!CY146="Yes"),OFFSET('Sanitation Data'!$F$12,0,10*ROW('Sanitation Data'!F140)),NA())</f>
        <v>#N/A</v>
      </c>
      <c r="AK146" s="86" t="e">
        <f ca="true">+IF(AND(ISNUMBER(OFFSET('Sanitation Data'!$G$4,0,10*ROW('Sanitation Data'!G140))),'Data Summary'!CZ146="Yes"),100-OFFSET('Sanitation Data'!$G$4,0,10*ROW('Sanitation Data'!G140)),NA())</f>
        <v>#N/A</v>
      </c>
      <c r="AL146" s="86" t="e">
        <f ca="true">+IF(AND(ISNUMBER(OFFSET('Sanitation Data'!$G$6,0,10*ROW('Sanitation Data'!G140))),'Data Summary'!DA146="Yes"),OFFSET('Sanitation Data'!$G$6,0,10*ROW('Sanitation Data'!G140)),NA())</f>
        <v>#N/A</v>
      </c>
      <c r="AM146" s="86" t="e">
        <f ca="true">+IF(AND(ISNUMBER(OFFSET('Sanitation Data'!$G$10,0,10*ROW('Sanitation Data'!G140))),'Data Summary'!DB146="Yes"),OFFSET('Sanitation Data'!$G$10,0,10*ROW('Sanitation Data'!G140)),NA())</f>
        <v>#N/A</v>
      </c>
      <c r="AN146" s="86" t="e">
        <f ca="true">+IF(AND(ISNUMBER(OFFSET('Sanitation Data'!$G$11,0,10*ROW('Sanitation Data'!G140))),'Data Summary'!DC146="Yes"),OFFSET('Sanitation Data'!$G$11,0,10*ROW('Sanitation Data'!G140)),NA())</f>
        <v>#N/A</v>
      </c>
      <c r="AO146" s="86" t="e">
        <f ca="true">+IF(AND(ISNUMBER(OFFSET('Sanitation Data'!$G$12,0,10*ROW('Sanitation Data'!G140))),'Data Summary'!DD146="Yes"),OFFSET('Sanitation Data'!$G$12,0,10*ROW('Sanitation Data'!G140)),NA())</f>
        <v>#N/A</v>
      </c>
      <c r="AP146" s="86" t="e">
        <f ca="true">+IF(AND(ISNUMBER(OFFSET('Sanitation Data'!$H$4,0,10*ROW('Sanitation Data'!H140))),'Data Summary'!DE146="Yes"),100-OFFSET('Sanitation Data'!$H$4,0,10*ROW('Sanitation Data'!H140)),NA())</f>
        <v>#N/A</v>
      </c>
      <c r="AQ146" s="86" t="e">
        <f ca="true">+IF(AND(ISNUMBER(OFFSET('Sanitation Data'!$H$6,0,10*ROW('Sanitation Data'!H140))),'Data Summary'!DF146="Yes"),OFFSET('Sanitation Data'!$H$6,0,10*ROW('Sanitation Data'!H140)),NA())</f>
        <v>#N/A</v>
      </c>
      <c r="AR146" s="86" t="e">
        <f ca="true">+IF(AND(ISNUMBER(OFFSET('Sanitation Data'!$H$10,0,10*ROW('Sanitation Data'!H140))),'Data Summary'!DG146="Yes"),OFFSET('Sanitation Data'!$H$10,0,10*ROW('Sanitation Data'!H140)),NA())</f>
        <v>#N/A</v>
      </c>
      <c r="AS146" s="86" t="e">
        <f ca="true">+IF(AND(ISNUMBER(OFFSET('Sanitation Data'!$H$11,0,10*ROW('Sanitation Data'!H140))),'Data Summary'!DH146="Yes"),OFFSET('Sanitation Data'!$H$11,0,10*ROW('Sanitation Data'!H140)),NA())</f>
        <v>#N/A</v>
      </c>
      <c r="AT146" s="86" t="e">
        <f ca="true">+IF(AND(ISNUMBER(OFFSET('Sanitation Data'!$H$12,0,10*ROW('Sanitation Data'!H140))),'Data Summary'!DI146="Yes"),OFFSET('Sanitation Data'!$H$12,0,10*ROW('Sanitation Data'!H140)),NA())</f>
        <v>#N/A</v>
      </c>
      <c r="AU146" s="86" t="e">
        <f ca="true">+IF(AND(ISNUMBER(OFFSET('Sanitation Data'!$I$4,0,10*ROW('Sanitation Data'!I140))),'Data Summary'!DJ146="Yes"),100-OFFSET('Sanitation Data'!$I$4,0,10*ROW('Sanitation Data'!I140)),NA())</f>
        <v>#N/A</v>
      </c>
      <c r="AV146" s="86" t="e">
        <f ca="true">+IF(AND(ISNUMBER(OFFSET('Sanitation Data'!$I$6,0,10*ROW('Sanitation Data'!I140))),'Data Summary'!DK146="Yes"),OFFSET('Sanitation Data'!$I$6,0,10*ROW('Sanitation Data'!I140)),NA())</f>
        <v>#N/A</v>
      </c>
      <c r="AW146" s="86" t="e">
        <f ca="true">+IF(AND(ISNUMBER(OFFSET('Sanitation Data'!$I$10,0,10*ROW('Sanitation Data'!I140))),'Data Summary'!DL146="Yes"),OFFSET('Sanitation Data'!$I$10,0,10*ROW('Sanitation Data'!I140)),NA())</f>
        <v>#N/A</v>
      </c>
      <c r="AX146" s="86" t="e">
        <f ca="true">+IF(AND(ISNUMBER(OFFSET('Sanitation Data'!$I$11,0,10*ROW('Sanitation Data'!I140))),'Data Summary'!DM146="Yes"),OFFSET('Sanitation Data'!$I$11,0,10*ROW('Sanitation Data'!I140)),NA())</f>
        <v>#N/A</v>
      </c>
      <c r="AY146" s="86" t="e">
        <f ca="true">+IF(AND(ISNUMBER(OFFSET('Sanitation Data'!$I$12,0,10*ROW('Sanitation Data'!I140))),'Data Summary'!DN146="Yes"),OFFSET('Sanitation Data'!$I$12,0,10*ROW('Sanitation Data'!I140)),NA())</f>
        <v>#N/A</v>
      </c>
      <c r="AZ146" s="87" t="e">
        <f ca="true">+IF(AND(ISNUMBER(OFFSET('Hygiene Data'!$D$5,0,10*ROW('Hygiene Data'!D140))),'Data Summary'!DO146="Yes"),OFFSET('Hygiene Data'!$D$5,0,10*ROW('Hygiene Data'!D140)),NA())</f>
        <v>#N/A</v>
      </c>
      <c r="BA146" s="87" t="e">
        <f ca="true">+IF(AND(ISNUMBER(OFFSET('Hygiene Data'!$D$7,0,10*ROW('Hygiene Data'!D140))),'Data Summary'!DP146="Yes"),OFFSET('Hygiene Data'!$D$7,0,10*ROW('Hygiene Data'!D140)),NA())</f>
        <v>#N/A</v>
      </c>
      <c r="BB146" s="87" t="e">
        <f ca="true">+IF(AND(ISNUMBER(OFFSET('Hygiene Data'!$D$9,0,10*ROW('Hygiene Data'!D140))),'Data Summary'!DQ146="Yes"),OFFSET('Hygiene Data'!$D$9,0,10*ROW('Hygiene Data'!D140)),NA())</f>
        <v>#N/A</v>
      </c>
      <c r="BC146" s="87" t="e">
        <f ca="true">+IF(AND(ISNUMBER(OFFSET('Hygiene Data'!$E$5,0,10*ROW('Hygiene Data'!E140))),'Data Summary'!DR146="Yes"),OFFSET('Hygiene Data'!$E$5,0,10*ROW('Hygiene Data'!E140)),NA())</f>
        <v>#N/A</v>
      </c>
      <c r="BD146" s="87" t="e">
        <f ca="true">+IF(AND(ISNUMBER(OFFSET('Hygiene Data'!$E$7,0,10*ROW('Hygiene Data'!E140))),'Data Summary'!DS146="Yes"),OFFSET('Hygiene Data'!$E$7,0,10*ROW('Hygiene Data'!E140)),NA())</f>
        <v>#N/A</v>
      </c>
      <c r="BE146" s="87" t="e">
        <f ca="true">+IF(AND(ISNUMBER(OFFSET('Hygiene Data'!$E$9,0,10*ROW('Hygiene Data'!E140))),'Data Summary'!DT146="Yes"),OFFSET('Hygiene Data'!$E$9,0,10*ROW('Hygiene Data'!E140)),NA())</f>
        <v>#N/A</v>
      </c>
      <c r="BF146" s="87" t="e">
        <f ca="true">+IF(AND(ISNUMBER(OFFSET('Hygiene Data'!$F$5,0,10*ROW('Hygiene Data'!F140))),'Data Summary'!DU146="Yes"),OFFSET('Hygiene Data'!$F$5,0,10*ROW('Hygiene Data'!F140)),NA())</f>
        <v>#N/A</v>
      </c>
      <c r="BG146" s="87" t="e">
        <f ca="true">+IF(AND(ISNUMBER(OFFSET('Hygiene Data'!$F$7,0,10*ROW('Hygiene Data'!F140))),'Data Summary'!DV146="Yes"),OFFSET('Hygiene Data'!$F$7,0,10*ROW('Hygiene Data'!F140)),NA())</f>
        <v>#N/A</v>
      </c>
      <c r="BH146" s="87" t="e">
        <f ca="true">+IF(AND(ISNUMBER(OFFSET('Hygiene Data'!$F$9,0,10*ROW('Hygiene Data'!F140))),'Data Summary'!DW146="Yes"),OFFSET('Hygiene Data'!$F$9,0,10*ROW('Hygiene Data'!F140)),NA())</f>
        <v>#N/A</v>
      </c>
      <c r="BI146" s="87" t="e">
        <f ca="true">+IF(AND(ISNUMBER(OFFSET('Hygiene Data'!$G$5,0,10*ROW('Hygiene Data'!G140))),'Data Summary'!DX146="Yes"),OFFSET('Hygiene Data'!$G$5,0,10*ROW('Hygiene Data'!G140)),NA())</f>
        <v>#N/A</v>
      </c>
      <c r="BJ146" s="87" t="e">
        <f ca="true">+IF(AND(ISNUMBER(OFFSET('Hygiene Data'!$G$7,0,10*ROW('Hygiene Data'!G140))),'Data Summary'!DY146="Yes"),OFFSET('Hygiene Data'!$G$7,0,10*ROW('Hygiene Data'!G140)),NA())</f>
        <v>#N/A</v>
      </c>
      <c r="BK146" s="87" t="e">
        <f ca="true">+IF(AND(ISNUMBER(OFFSET('Hygiene Data'!$G$9,0,10*ROW('Hygiene Data'!G140))),'Data Summary'!DZ146="Yes"),OFFSET('Hygiene Data'!$G$9,0,10*ROW('Hygiene Data'!G140)),NA())</f>
        <v>#N/A</v>
      </c>
      <c r="BL146" s="87" t="e">
        <f ca="true">+IF(AND(ISNUMBER(OFFSET('Hygiene Data'!$H$5,0,10*ROW('Hygiene Data'!H140))),'Data Summary'!EA146="Yes"),OFFSET('Hygiene Data'!$H$5,0,10*ROW('Hygiene Data'!H140)),NA())</f>
        <v>#N/A</v>
      </c>
      <c r="BM146" s="87" t="e">
        <f ca="true">+IF(AND(ISNUMBER(OFFSET('Hygiene Data'!$H$7,0,10*ROW('Hygiene Data'!H140))),'Data Summary'!EB146="Yes"),OFFSET('Hygiene Data'!$H$7,0,10*ROW('Hygiene Data'!H140)),NA())</f>
        <v>#N/A</v>
      </c>
      <c r="BN146" s="87" t="e">
        <f ca="true">+IF(AND(ISNUMBER(OFFSET('Hygiene Data'!$H$9,0,10*ROW('Hygiene Data'!H140))),'Data Summary'!EC146="Yes"),OFFSET('Hygiene Data'!$H$9,0,10*ROW('Hygiene Data'!H140)),NA())</f>
        <v>#N/A</v>
      </c>
      <c r="BO146" s="87" t="e">
        <f ca="true">+IF(AND(ISNUMBER(OFFSET('Hygiene Data'!$I$5,0,10*ROW('Hygiene Data'!I140))),'Data Summary'!ED146="Yes"),OFFSET('Hygiene Data'!$I$5,0,10*ROW('Hygiene Data'!I140)),NA())</f>
        <v>#N/A</v>
      </c>
      <c r="BP146" s="87" t="e">
        <f ca="true">+IF(AND(ISNUMBER(OFFSET('Hygiene Data'!$I$7,0,10*ROW('Hygiene Data'!I140))),'Data Summary'!EE146="Yes"),OFFSET('Hygiene Data'!$I$7,0,10*ROW('Hygiene Data'!I140)),NA())</f>
        <v>#N/A</v>
      </c>
      <c r="BQ146" s="87" t="e">
        <f ca="true">+IF(AND(ISNUMBER(OFFSET('Hygiene Data'!$I$9,0,10*ROW('Hygiene Data'!I140))),'Data Summary'!EF146="Yes"),OFFSET('Hygiene Data'!$I$9,0,10*ROW('Hygiene Data'!I140)),NA())</f>
        <v>#N/A</v>
      </c>
    </row>
    <row xmlns:x14ac="http://schemas.microsoft.com/office/spreadsheetml/2009/9/ac" r="147" x14ac:dyDescent="0.2">
      <c r="A147" s="319" t="e">
        <f ca="true">+RIGHT('Data Summary'!A147,LEN('Data Summary'!A147)-9)</f>
        <v>#VALUE!</v>
      </c>
      <c r="B147" s="32" t="str">
        <f ca="true">+IF(ISTEXT('Data Summary'!B147),'Data Summary'!B147,"")</f>
        <v/>
      </c>
      <c r="C147" s="318" t="e">
        <f ca="true">+VALUE('Data Summary'!C147)</f>
        <v>#VALUE!</v>
      </c>
      <c r="D147" s="85" t="e">
        <f ca="true">+IF(AND(ISNUMBER(OFFSET('Water Data'!$D$4,0,10*ROW('Water Data'!D141))),'Data Summary'!BS147="Yes"),100-OFFSET('Water Data'!$D$4,0,10*ROW('Water Data'!D141)),NA())</f>
        <v>#N/A</v>
      </c>
      <c r="E147" s="85" t="e">
        <f ca="true">+IF(AND(ISNUMBER(OFFSET('Water Data'!$D$6,0,10*ROW('Water Data'!D141))),'Data Summary'!BT147="Yes"),OFFSET('Water Data'!$D$6,0,10*ROW('Water Data'!D141)),NA())</f>
        <v>#N/A</v>
      </c>
      <c r="F147" s="85" t="e">
        <f ca="true">+IF(AND(ISNUMBER(OFFSET('Water Data'!$D$9,0,10*ROW('Water Data'!D141))),'Data Summary'!BU147="Yes"),OFFSET('Water Data'!$D$9,0,10*ROW('Water Data'!D141)),NA())</f>
        <v>#N/A</v>
      </c>
      <c r="G147" s="85" t="e">
        <f ca="true">+IF(AND(ISNUMBER(OFFSET('Water Data'!$E$4,0,10*ROW('Water Data'!E141))),'Data Summary'!BV147="Yes"),100-OFFSET('Water Data'!$E$4,0,10*ROW('Water Data'!E141)),NA())</f>
        <v>#N/A</v>
      </c>
      <c r="H147" s="85" t="e">
        <f ca="true">+IF(AND(ISNUMBER(OFFSET('Water Data'!$E$6,0,10*ROW('Water Data'!E141))),'Data Summary'!BW147="Yes"),OFFSET('Water Data'!$E$6,0,10*ROW('Water Data'!E141)),NA())</f>
        <v>#N/A</v>
      </c>
      <c r="I147" s="85" t="e">
        <f ca="true">+IF(AND(ISNUMBER(OFFSET('Water Data'!$E$9,0,10*ROW('Water Data'!E141))),'Data Summary'!BX147="Yes"),OFFSET('Water Data'!$E$9,0,10*ROW('Water Data'!E141)),NA())</f>
        <v>#N/A</v>
      </c>
      <c r="J147" s="85" t="e">
        <f ca="true">+IF(AND(ISNUMBER(OFFSET('Water Data'!$F$4,0,10*ROW('Water Data'!F141))),'Data Summary'!BY147="Yes"),100-OFFSET('Water Data'!$F$4,0,10*ROW('Water Data'!F141)),NA())</f>
        <v>#N/A</v>
      </c>
      <c r="K147" s="85" t="e">
        <f ca="true">+IF(AND(ISNUMBER(OFFSET('Water Data'!$F$6,0,10*ROW('Water Data'!F141))),'Data Summary'!BZ147="Yes"),OFFSET('Water Data'!$F$6,0,10*ROW('Water Data'!F141)),NA())</f>
        <v>#N/A</v>
      </c>
      <c r="L147" s="85" t="e">
        <f ca="true">+IF(AND(ISNUMBER(OFFSET('Water Data'!$F$9,0,10*ROW('Water Data'!F141))),'Data Summary'!CA147="Yes"),OFFSET('Water Data'!$F$9,0,10*ROW('Water Data'!F141)),NA())</f>
        <v>#N/A</v>
      </c>
      <c r="M147" s="85" t="e">
        <f ca="true">+IF(AND(ISNUMBER(OFFSET('Water Data'!$G$4,0,10*ROW('Water Data'!G141))),'Data Summary'!CB147="Yes"),100-OFFSET('Water Data'!$G$4,0,10*ROW('Water Data'!G141)),NA())</f>
        <v>#N/A</v>
      </c>
      <c r="N147" s="85" t="e">
        <f ca="true">+IF(AND(ISNUMBER(OFFSET('Water Data'!$G$6,0,10*ROW('Water Data'!G141))),'Data Summary'!CC147="Yes"),OFFSET('Water Data'!$G$6,0,10*ROW('Water Data'!G141)),NA())</f>
        <v>#N/A</v>
      </c>
      <c r="O147" s="85" t="e">
        <f ca="true">+IF(AND(ISNUMBER(OFFSET('Water Data'!$G$9,0,10*ROW('Water Data'!G141))),'Data Summary'!CD147="Yes"),OFFSET('Water Data'!$G$9,0,10*ROW('Water Data'!G141)),NA())</f>
        <v>#N/A</v>
      </c>
      <c r="P147" s="85" t="e">
        <f ca="true">+IF(AND(ISNUMBER(OFFSET('Water Data'!$H$4,0,10*ROW('Water Data'!H141))),'Data Summary'!CE147="Yes"),100-OFFSET('Water Data'!$H$4,0,10*ROW('Water Data'!H141)),NA())</f>
        <v>#N/A</v>
      </c>
      <c r="Q147" s="85" t="e">
        <f ca="true">+IF(AND(ISNUMBER(OFFSET('Water Data'!$H$6,0,10*ROW('Water Data'!H141))),'Data Summary'!CF147="Yes"),OFFSET('Water Data'!$H$6,0,10*ROW('Water Data'!H141)),NA())</f>
        <v>#N/A</v>
      </c>
      <c r="R147" s="85" t="e">
        <f ca="true">+IF(AND(ISNUMBER(OFFSET('Water Data'!$H$9,0,10*ROW('Water Data'!H141))),'Data Summary'!CG147="Yes"),OFFSET('Water Data'!$H$9,0,10*ROW('Water Data'!H141)),NA())</f>
        <v>#N/A</v>
      </c>
      <c r="S147" s="85" t="e">
        <f ca="true">+IF(AND(ISNUMBER(OFFSET('Water Data'!$I$4,0,10*ROW('Water Data'!I141))),'Data Summary'!CH147="Yes"),100-OFFSET('Water Data'!$I$4,0,10*ROW('Water Data'!I141)),NA())</f>
        <v>#N/A</v>
      </c>
      <c r="T147" s="85" t="e">
        <f ca="true">+IF(AND(ISNUMBER(OFFSET('Water Data'!$I$6,0,10*ROW('Water Data'!I141))),'Data Summary'!CI147="Yes"),OFFSET('Water Data'!$I$6,0,10*ROW('Water Data'!I141)),NA())</f>
        <v>#N/A</v>
      </c>
      <c r="U147" s="85" t="e">
        <f ca="true">+IF(AND(ISNUMBER(OFFSET('Water Data'!$I$9,0,10*ROW('Water Data'!I141))),'Data Summary'!CJ147="Yes"),OFFSET('Water Data'!$I$9,0,10*ROW('Water Data'!I141)),NA())</f>
        <v>#N/A</v>
      </c>
      <c r="V147" s="86" t="e">
        <f ca="true">+IF(AND(ISNUMBER(OFFSET('Sanitation Data'!$D$4,0,10*ROW('Sanitation Data'!D141))),'Data Summary'!CK147="Yes"),100-OFFSET('Sanitation Data'!$D$4,0,10*ROW('Sanitation Data'!D141)),NA())</f>
        <v>#N/A</v>
      </c>
      <c r="W147" s="86" t="e">
        <f ca="true">+IF(AND(ISNUMBER(OFFSET('Sanitation Data'!$D$6,0,10*ROW('Sanitation Data'!D141))),'Data Summary'!CL147="Yes"),OFFSET('Sanitation Data'!$D$6,0,10*ROW('Sanitation Data'!D141)),NA())</f>
        <v>#N/A</v>
      </c>
      <c r="X147" s="86" t="e">
        <f ca="true">+IF(AND(ISNUMBER(OFFSET('Sanitation Data'!$D$10,0,10*ROW('Sanitation Data'!D141))),'Data Summary'!CM147="Yes"),OFFSET('Sanitation Data'!$D$10,0,10*ROW('Sanitation Data'!D141)),NA())</f>
        <v>#N/A</v>
      </c>
      <c r="Y147" s="86" t="e">
        <f ca="true">+IF(AND(ISNUMBER(OFFSET('Sanitation Data'!$D$11,0,10*ROW('Sanitation Data'!D141))),'Data Summary'!CN147="Yes"),OFFSET('Sanitation Data'!$D$11,0,10*ROW('Sanitation Data'!D141)),NA())</f>
        <v>#N/A</v>
      </c>
      <c r="Z147" s="86" t="e">
        <f ca="true">+IF(AND(ISNUMBER(OFFSET('Sanitation Data'!$D$12,0,10*ROW('Sanitation Data'!D141))),'Data Summary'!CO147="Yes"),OFFSET('Sanitation Data'!$D$12,0,10*ROW('Sanitation Data'!D141)),NA())</f>
        <v>#N/A</v>
      </c>
      <c r="AA147" s="86" t="e">
        <f ca="true">+IF(AND(ISNUMBER(OFFSET('Sanitation Data'!$E$4,0,10*ROW('Sanitation Data'!E141))),'Data Summary'!CP147="Yes"),100-OFFSET('Sanitation Data'!$E$4,0,10*ROW('Sanitation Data'!E141)),NA())</f>
        <v>#N/A</v>
      </c>
      <c r="AB147" s="86" t="e">
        <f ca="true">+IF(AND(ISNUMBER(OFFSET('Sanitation Data'!$E$6,0,10*ROW('Sanitation Data'!E141))),'Data Summary'!CQ147="Yes"),OFFSET('Sanitation Data'!$E$6,0,10*ROW('Sanitation Data'!E141)),NA())</f>
        <v>#N/A</v>
      </c>
      <c r="AC147" s="86" t="e">
        <f ca="true">+IF(AND(ISNUMBER(OFFSET('Sanitation Data'!$E$10,0,10*ROW('Sanitation Data'!E141))),'Data Summary'!CR147="Yes"),OFFSET('Sanitation Data'!$E$10,0,10*ROW('Sanitation Data'!E141)),NA())</f>
        <v>#N/A</v>
      </c>
      <c r="AD147" s="86" t="e">
        <f ca="true">+IF(AND(ISNUMBER(OFFSET('Sanitation Data'!$E$11,0,10*ROW('Sanitation Data'!E141))),'Data Summary'!CS147="Yes"),OFFSET('Sanitation Data'!$E$11,0,10*ROW('Sanitation Data'!E141)),NA())</f>
        <v>#N/A</v>
      </c>
      <c r="AE147" s="86" t="e">
        <f ca="true">+IF(AND(ISNUMBER(OFFSET('Sanitation Data'!$E$12,0,10*ROW('Sanitation Data'!E141))),'Data Summary'!CT147="Yes"),OFFSET('Sanitation Data'!$E$12,0,10*ROW('Sanitation Data'!E141)),NA())</f>
        <v>#N/A</v>
      </c>
      <c r="AF147" s="86" t="e">
        <f ca="true">+IF(AND(ISNUMBER(OFFSET('Sanitation Data'!$F$4,0,10*ROW('Sanitation Data'!F141))),'Data Summary'!CU147="Yes"),100-OFFSET('Sanitation Data'!$F$4,0,10*ROW('Sanitation Data'!F141)),NA())</f>
        <v>#N/A</v>
      </c>
      <c r="AG147" s="86" t="e">
        <f ca="true">+IF(AND(ISNUMBER(OFFSET('Sanitation Data'!$F$6,0,10*ROW('Sanitation Data'!F141))),'Data Summary'!CV147="Yes"),OFFSET('Sanitation Data'!$F$6,0,10*ROW('Sanitation Data'!F141)),NA())</f>
        <v>#N/A</v>
      </c>
      <c r="AH147" s="86" t="e">
        <f ca="true">+IF(AND(ISNUMBER(OFFSET('Sanitation Data'!$F$10,0,10*ROW('Sanitation Data'!F141))),'Data Summary'!CW147="Yes"),OFFSET('Sanitation Data'!$F$10,0,10*ROW('Sanitation Data'!F141)),NA())</f>
        <v>#N/A</v>
      </c>
      <c r="AI147" s="86" t="e">
        <f ca="true">+IF(AND(ISNUMBER(OFFSET('Sanitation Data'!$F$11,0,10*ROW('Sanitation Data'!F141))),'Data Summary'!CX147="Yes"),OFFSET('Sanitation Data'!$F$11,0,10*ROW('Sanitation Data'!F141)),NA())</f>
        <v>#N/A</v>
      </c>
      <c r="AJ147" s="86" t="e">
        <f ca="true">+IF(AND(ISNUMBER(OFFSET('Sanitation Data'!$F$12,0,10*ROW('Sanitation Data'!F141))),'Data Summary'!CY147="Yes"),OFFSET('Sanitation Data'!$F$12,0,10*ROW('Sanitation Data'!F141)),NA())</f>
        <v>#N/A</v>
      </c>
      <c r="AK147" s="86" t="e">
        <f ca="true">+IF(AND(ISNUMBER(OFFSET('Sanitation Data'!$G$4,0,10*ROW('Sanitation Data'!G141))),'Data Summary'!CZ147="Yes"),100-OFFSET('Sanitation Data'!$G$4,0,10*ROW('Sanitation Data'!G141)),NA())</f>
        <v>#N/A</v>
      </c>
      <c r="AL147" s="86" t="e">
        <f ca="true">+IF(AND(ISNUMBER(OFFSET('Sanitation Data'!$G$6,0,10*ROW('Sanitation Data'!G141))),'Data Summary'!DA147="Yes"),OFFSET('Sanitation Data'!$G$6,0,10*ROW('Sanitation Data'!G141)),NA())</f>
        <v>#N/A</v>
      </c>
      <c r="AM147" s="86" t="e">
        <f ca="true">+IF(AND(ISNUMBER(OFFSET('Sanitation Data'!$G$10,0,10*ROW('Sanitation Data'!G141))),'Data Summary'!DB147="Yes"),OFFSET('Sanitation Data'!$G$10,0,10*ROW('Sanitation Data'!G141)),NA())</f>
        <v>#N/A</v>
      </c>
      <c r="AN147" s="86" t="e">
        <f ca="true">+IF(AND(ISNUMBER(OFFSET('Sanitation Data'!$G$11,0,10*ROW('Sanitation Data'!G141))),'Data Summary'!DC147="Yes"),OFFSET('Sanitation Data'!$G$11,0,10*ROW('Sanitation Data'!G141)),NA())</f>
        <v>#N/A</v>
      </c>
      <c r="AO147" s="86" t="e">
        <f ca="true">+IF(AND(ISNUMBER(OFFSET('Sanitation Data'!$G$12,0,10*ROW('Sanitation Data'!G141))),'Data Summary'!DD147="Yes"),OFFSET('Sanitation Data'!$G$12,0,10*ROW('Sanitation Data'!G141)),NA())</f>
        <v>#N/A</v>
      </c>
      <c r="AP147" s="86" t="e">
        <f ca="true">+IF(AND(ISNUMBER(OFFSET('Sanitation Data'!$H$4,0,10*ROW('Sanitation Data'!H141))),'Data Summary'!DE147="Yes"),100-OFFSET('Sanitation Data'!$H$4,0,10*ROW('Sanitation Data'!H141)),NA())</f>
        <v>#N/A</v>
      </c>
      <c r="AQ147" s="86" t="e">
        <f ca="true">+IF(AND(ISNUMBER(OFFSET('Sanitation Data'!$H$6,0,10*ROW('Sanitation Data'!H141))),'Data Summary'!DF147="Yes"),OFFSET('Sanitation Data'!$H$6,0,10*ROW('Sanitation Data'!H141)),NA())</f>
        <v>#N/A</v>
      </c>
      <c r="AR147" s="86" t="e">
        <f ca="true">+IF(AND(ISNUMBER(OFFSET('Sanitation Data'!$H$10,0,10*ROW('Sanitation Data'!H141))),'Data Summary'!DG147="Yes"),OFFSET('Sanitation Data'!$H$10,0,10*ROW('Sanitation Data'!H141)),NA())</f>
        <v>#N/A</v>
      </c>
      <c r="AS147" s="86" t="e">
        <f ca="true">+IF(AND(ISNUMBER(OFFSET('Sanitation Data'!$H$11,0,10*ROW('Sanitation Data'!H141))),'Data Summary'!DH147="Yes"),OFFSET('Sanitation Data'!$H$11,0,10*ROW('Sanitation Data'!H141)),NA())</f>
        <v>#N/A</v>
      </c>
      <c r="AT147" s="86" t="e">
        <f ca="true">+IF(AND(ISNUMBER(OFFSET('Sanitation Data'!$H$12,0,10*ROW('Sanitation Data'!H141))),'Data Summary'!DI147="Yes"),OFFSET('Sanitation Data'!$H$12,0,10*ROW('Sanitation Data'!H141)),NA())</f>
        <v>#N/A</v>
      </c>
      <c r="AU147" s="86" t="e">
        <f ca="true">+IF(AND(ISNUMBER(OFFSET('Sanitation Data'!$I$4,0,10*ROW('Sanitation Data'!I141))),'Data Summary'!DJ147="Yes"),100-OFFSET('Sanitation Data'!$I$4,0,10*ROW('Sanitation Data'!I141)),NA())</f>
        <v>#N/A</v>
      </c>
      <c r="AV147" s="86" t="e">
        <f ca="true">+IF(AND(ISNUMBER(OFFSET('Sanitation Data'!$I$6,0,10*ROW('Sanitation Data'!I141))),'Data Summary'!DK147="Yes"),OFFSET('Sanitation Data'!$I$6,0,10*ROW('Sanitation Data'!I141)),NA())</f>
        <v>#N/A</v>
      </c>
      <c r="AW147" s="86" t="e">
        <f ca="true">+IF(AND(ISNUMBER(OFFSET('Sanitation Data'!$I$10,0,10*ROW('Sanitation Data'!I141))),'Data Summary'!DL147="Yes"),OFFSET('Sanitation Data'!$I$10,0,10*ROW('Sanitation Data'!I141)),NA())</f>
        <v>#N/A</v>
      </c>
      <c r="AX147" s="86" t="e">
        <f ca="true">+IF(AND(ISNUMBER(OFFSET('Sanitation Data'!$I$11,0,10*ROW('Sanitation Data'!I141))),'Data Summary'!DM147="Yes"),OFFSET('Sanitation Data'!$I$11,0,10*ROW('Sanitation Data'!I141)),NA())</f>
        <v>#N/A</v>
      </c>
      <c r="AY147" s="86" t="e">
        <f ca="true">+IF(AND(ISNUMBER(OFFSET('Sanitation Data'!$I$12,0,10*ROW('Sanitation Data'!I141))),'Data Summary'!DN147="Yes"),OFFSET('Sanitation Data'!$I$12,0,10*ROW('Sanitation Data'!I141)),NA())</f>
        <v>#N/A</v>
      </c>
      <c r="AZ147" s="87" t="e">
        <f ca="true">+IF(AND(ISNUMBER(OFFSET('Hygiene Data'!$D$5,0,10*ROW('Hygiene Data'!D141))),'Data Summary'!DO147="Yes"),OFFSET('Hygiene Data'!$D$5,0,10*ROW('Hygiene Data'!D141)),NA())</f>
        <v>#N/A</v>
      </c>
      <c r="BA147" s="87" t="e">
        <f ca="true">+IF(AND(ISNUMBER(OFFSET('Hygiene Data'!$D$7,0,10*ROW('Hygiene Data'!D141))),'Data Summary'!DP147="Yes"),OFFSET('Hygiene Data'!$D$7,0,10*ROW('Hygiene Data'!D141)),NA())</f>
        <v>#N/A</v>
      </c>
      <c r="BB147" s="87" t="e">
        <f ca="true">+IF(AND(ISNUMBER(OFFSET('Hygiene Data'!$D$9,0,10*ROW('Hygiene Data'!D141))),'Data Summary'!DQ147="Yes"),OFFSET('Hygiene Data'!$D$9,0,10*ROW('Hygiene Data'!D141)),NA())</f>
        <v>#N/A</v>
      </c>
      <c r="BC147" s="87" t="e">
        <f ca="true">+IF(AND(ISNUMBER(OFFSET('Hygiene Data'!$E$5,0,10*ROW('Hygiene Data'!E141))),'Data Summary'!DR147="Yes"),OFFSET('Hygiene Data'!$E$5,0,10*ROW('Hygiene Data'!E141)),NA())</f>
        <v>#N/A</v>
      </c>
      <c r="BD147" s="87" t="e">
        <f ca="true">+IF(AND(ISNUMBER(OFFSET('Hygiene Data'!$E$7,0,10*ROW('Hygiene Data'!E141))),'Data Summary'!DS147="Yes"),OFFSET('Hygiene Data'!$E$7,0,10*ROW('Hygiene Data'!E141)),NA())</f>
        <v>#N/A</v>
      </c>
      <c r="BE147" s="87" t="e">
        <f ca="true">+IF(AND(ISNUMBER(OFFSET('Hygiene Data'!$E$9,0,10*ROW('Hygiene Data'!E141))),'Data Summary'!DT147="Yes"),OFFSET('Hygiene Data'!$E$9,0,10*ROW('Hygiene Data'!E141)),NA())</f>
        <v>#N/A</v>
      </c>
      <c r="BF147" s="87" t="e">
        <f ca="true">+IF(AND(ISNUMBER(OFFSET('Hygiene Data'!$F$5,0,10*ROW('Hygiene Data'!F141))),'Data Summary'!DU147="Yes"),OFFSET('Hygiene Data'!$F$5,0,10*ROW('Hygiene Data'!F141)),NA())</f>
        <v>#N/A</v>
      </c>
      <c r="BG147" s="87" t="e">
        <f ca="true">+IF(AND(ISNUMBER(OFFSET('Hygiene Data'!$F$7,0,10*ROW('Hygiene Data'!F141))),'Data Summary'!DV147="Yes"),OFFSET('Hygiene Data'!$F$7,0,10*ROW('Hygiene Data'!F141)),NA())</f>
        <v>#N/A</v>
      </c>
      <c r="BH147" s="87" t="e">
        <f ca="true">+IF(AND(ISNUMBER(OFFSET('Hygiene Data'!$F$9,0,10*ROW('Hygiene Data'!F141))),'Data Summary'!DW147="Yes"),OFFSET('Hygiene Data'!$F$9,0,10*ROW('Hygiene Data'!F141)),NA())</f>
        <v>#N/A</v>
      </c>
      <c r="BI147" s="87" t="e">
        <f ca="true">+IF(AND(ISNUMBER(OFFSET('Hygiene Data'!$G$5,0,10*ROW('Hygiene Data'!G141))),'Data Summary'!DX147="Yes"),OFFSET('Hygiene Data'!$G$5,0,10*ROW('Hygiene Data'!G141)),NA())</f>
        <v>#N/A</v>
      </c>
      <c r="BJ147" s="87" t="e">
        <f ca="true">+IF(AND(ISNUMBER(OFFSET('Hygiene Data'!$G$7,0,10*ROW('Hygiene Data'!G141))),'Data Summary'!DY147="Yes"),OFFSET('Hygiene Data'!$G$7,0,10*ROW('Hygiene Data'!G141)),NA())</f>
        <v>#N/A</v>
      </c>
      <c r="BK147" s="87" t="e">
        <f ca="true">+IF(AND(ISNUMBER(OFFSET('Hygiene Data'!$G$9,0,10*ROW('Hygiene Data'!G141))),'Data Summary'!DZ147="Yes"),OFFSET('Hygiene Data'!$G$9,0,10*ROW('Hygiene Data'!G141)),NA())</f>
        <v>#N/A</v>
      </c>
      <c r="BL147" s="87" t="e">
        <f ca="true">+IF(AND(ISNUMBER(OFFSET('Hygiene Data'!$H$5,0,10*ROW('Hygiene Data'!H141))),'Data Summary'!EA147="Yes"),OFFSET('Hygiene Data'!$H$5,0,10*ROW('Hygiene Data'!H141)),NA())</f>
        <v>#N/A</v>
      </c>
      <c r="BM147" s="87" t="e">
        <f ca="true">+IF(AND(ISNUMBER(OFFSET('Hygiene Data'!$H$7,0,10*ROW('Hygiene Data'!H141))),'Data Summary'!EB147="Yes"),OFFSET('Hygiene Data'!$H$7,0,10*ROW('Hygiene Data'!H141)),NA())</f>
        <v>#N/A</v>
      </c>
      <c r="BN147" s="87" t="e">
        <f ca="true">+IF(AND(ISNUMBER(OFFSET('Hygiene Data'!$H$9,0,10*ROW('Hygiene Data'!H141))),'Data Summary'!EC147="Yes"),OFFSET('Hygiene Data'!$H$9,0,10*ROW('Hygiene Data'!H141)),NA())</f>
        <v>#N/A</v>
      </c>
      <c r="BO147" s="87" t="e">
        <f ca="true">+IF(AND(ISNUMBER(OFFSET('Hygiene Data'!$I$5,0,10*ROW('Hygiene Data'!I141))),'Data Summary'!ED147="Yes"),OFFSET('Hygiene Data'!$I$5,0,10*ROW('Hygiene Data'!I141)),NA())</f>
        <v>#N/A</v>
      </c>
      <c r="BP147" s="87" t="e">
        <f ca="true">+IF(AND(ISNUMBER(OFFSET('Hygiene Data'!$I$7,0,10*ROW('Hygiene Data'!I141))),'Data Summary'!EE147="Yes"),OFFSET('Hygiene Data'!$I$7,0,10*ROW('Hygiene Data'!I141)),NA())</f>
        <v>#N/A</v>
      </c>
      <c r="BQ147" s="87" t="e">
        <f ca="true">+IF(AND(ISNUMBER(OFFSET('Hygiene Data'!$I$9,0,10*ROW('Hygiene Data'!I141))),'Data Summary'!EF147="Yes"),OFFSET('Hygiene Data'!$I$9,0,10*ROW('Hygiene Data'!I141)),NA())</f>
        <v>#N/A</v>
      </c>
    </row>
    <row xmlns:x14ac="http://schemas.microsoft.com/office/spreadsheetml/2009/9/ac" r="148" x14ac:dyDescent="0.2">
      <c r="A148" s="319" t="e">
        <f ca="true">+RIGHT('Data Summary'!A148,LEN('Data Summary'!A148)-9)</f>
        <v>#VALUE!</v>
      </c>
      <c r="B148" s="32" t="str">
        <f ca="true">+IF(ISTEXT('Data Summary'!B148),'Data Summary'!B148,"")</f>
        <v/>
      </c>
      <c r="C148" s="318" t="e">
        <f ca="true">+VALUE('Data Summary'!C148)</f>
        <v>#VALUE!</v>
      </c>
      <c r="D148" s="85" t="e">
        <f ca="true">+IF(AND(ISNUMBER(OFFSET('Water Data'!$D$4,0,10*ROW('Water Data'!D142))),'Data Summary'!BS148="Yes"),100-OFFSET('Water Data'!$D$4,0,10*ROW('Water Data'!D142)),NA())</f>
        <v>#N/A</v>
      </c>
      <c r="E148" s="85" t="e">
        <f ca="true">+IF(AND(ISNUMBER(OFFSET('Water Data'!$D$6,0,10*ROW('Water Data'!D142))),'Data Summary'!BT148="Yes"),OFFSET('Water Data'!$D$6,0,10*ROW('Water Data'!D142)),NA())</f>
        <v>#N/A</v>
      </c>
      <c r="F148" s="85" t="e">
        <f ca="true">+IF(AND(ISNUMBER(OFFSET('Water Data'!$D$9,0,10*ROW('Water Data'!D142))),'Data Summary'!BU148="Yes"),OFFSET('Water Data'!$D$9,0,10*ROW('Water Data'!D142)),NA())</f>
        <v>#N/A</v>
      </c>
      <c r="G148" s="85" t="e">
        <f ca="true">+IF(AND(ISNUMBER(OFFSET('Water Data'!$E$4,0,10*ROW('Water Data'!E142))),'Data Summary'!BV148="Yes"),100-OFFSET('Water Data'!$E$4,0,10*ROW('Water Data'!E142)),NA())</f>
        <v>#N/A</v>
      </c>
      <c r="H148" s="85" t="e">
        <f ca="true">+IF(AND(ISNUMBER(OFFSET('Water Data'!$E$6,0,10*ROW('Water Data'!E142))),'Data Summary'!BW148="Yes"),OFFSET('Water Data'!$E$6,0,10*ROW('Water Data'!E142)),NA())</f>
        <v>#N/A</v>
      </c>
      <c r="I148" s="85" t="e">
        <f ca="true">+IF(AND(ISNUMBER(OFFSET('Water Data'!$E$9,0,10*ROW('Water Data'!E142))),'Data Summary'!BX148="Yes"),OFFSET('Water Data'!$E$9,0,10*ROW('Water Data'!E142)),NA())</f>
        <v>#N/A</v>
      </c>
      <c r="J148" s="85" t="e">
        <f ca="true">+IF(AND(ISNUMBER(OFFSET('Water Data'!$F$4,0,10*ROW('Water Data'!F142))),'Data Summary'!BY148="Yes"),100-OFFSET('Water Data'!$F$4,0,10*ROW('Water Data'!F142)),NA())</f>
        <v>#N/A</v>
      </c>
      <c r="K148" s="85" t="e">
        <f ca="true">+IF(AND(ISNUMBER(OFFSET('Water Data'!$F$6,0,10*ROW('Water Data'!F142))),'Data Summary'!BZ148="Yes"),OFFSET('Water Data'!$F$6,0,10*ROW('Water Data'!F142)),NA())</f>
        <v>#N/A</v>
      </c>
      <c r="L148" s="85" t="e">
        <f ca="true">+IF(AND(ISNUMBER(OFFSET('Water Data'!$F$9,0,10*ROW('Water Data'!F142))),'Data Summary'!CA148="Yes"),OFFSET('Water Data'!$F$9,0,10*ROW('Water Data'!F142)),NA())</f>
        <v>#N/A</v>
      </c>
      <c r="M148" s="85" t="e">
        <f ca="true">+IF(AND(ISNUMBER(OFFSET('Water Data'!$G$4,0,10*ROW('Water Data'!G142))),'Data Summary'!CB148="Yes"),100-OFFSET('Water Data'!$G$4,0,10*ROW('Water Data'!G142)),NA())</f>
        <v>#N/A</v>
      </c>
      <c r="N148" s="85" t="e">
        <f ca="true">+IF(AND(ISNUMBER(OFFSET('Water Data'!$G$6,0,10*ROW('Water Data'!G142))),'Data Summary'!CC148="Yes"),OFFSET('Water Data'!$G$6,0,10*ROW('Water Data'!G142)),NA())</f>
        <v>#N/A</v>
      </c>
      <c r="O148" s="85" t="e">
        <f ca="true">+IF(AND(ISNUMBER(OFFSET('Water Data'!$G$9,0,10*ROW('Water Data'!G142))),'Data Summary'!CD148="Yes"),OFFSET('Water Data'!$G$9,0,10*ROW('Water Data'!G142)),NA())</f>
        <v>#N/A</v>
      </c>
      <c r="P148" s="85" t="e">
        <f ca="true">+IF(AND(ISNUMBER(OFFSET('Water Data'!$H$4,0,10*ROW('Water Data'!H142))),'Data Summary'!CE148="Yes"),100-OFFSET('Water Data'!$H$4,0,10*ROW('Water Data'!H142)),NA())</f>
        <v>#N/A</v>
      </c>
      <c r="Q148" s="85" t="e">
        <f ca="true">+IF(AND(ISNUMBER(OFFSET('Water Data'!$H$6,0,10*ROW('Water Data'!H142))),'Data Summary'!CF148="Yes"),OFFSET('Water Data'!$H$6,0,10*ROW('Water Data'!H142)),NA())</f>
        <v>#N/A</v>
      </c>
      <c r="R148" s="85" t="e">
        <f ca="true">+IF(AND(ISNUMBER(OFFSET('Water Data'!$H$9,0,10*ROW('Water Data'!H142))),'Data Summary'!CG148="Yes"),OFFSET('Water Data'!$H$9,0,10*ROW('Water Data'!H142)),NA())</f>
        <v>#N/A</v>
      </c>
      <c r="S148" s="85" t="e">
        <f ca="true">+IF(AND(ISNUMBER(OFFSET('Water Data'!$I$4,0,10*ROW('Water Data'!I142))),'Data Summary'!CH148="Yes"),100-OFFSET('Water Data'!$I$4,0,10*ROW('Water Data'!I142)),NA())</f>
        <v>#N/A</v>
      </c>
      <c r="T148" s="85" t="e">
        <f ca="true">+IF(AND(ISNUMBER(OFFSET('Water Data'!$I$6,0,10*ROW('Water Data'!I142))),'Data Summary'!CI148="Yes"),OFFSET('Water Data'!$I$6,0,10*ROW('Water Data'!I142)),NA())</f>
        <v>#N/A</v>
      </c>
      <c r="U148" s="85" t="e">
        <f ca="true">+IF(AND(ISNUMBER(OFFSET('Water Data'!$I$9,0,10*ROW('Water Data'!I142))),'Data Summary'!CJ148="Yes"),OFFSET('Water Data'!$I$9,0,10*ROW('Water Data'!I142)),NA())</f>
        <v>#N/A</v>
      </c>
      <c r="V148" s="86" t="e">
        <f ca="true">+IF(AND(ISNUMBER(OFFSET('Sanitation Data'!$D$4,0,10*ROW('Sanitation Data'!D142))),'Data Summary'!CK148="Yes"),100-OFFSET('Sanitation Data'!$D$4,0,10*ROW('Sanitation Data'!D142)),NA())</f>
        <v>#N/A</v>
      </c>
      <c r="W148" s="86" t="e">
        <f ca="true">+IF(AND(ISNUMBER(OFFSET('Sanitation Data'!$D$6,0,10*ROW('Sanitation Data'!D142))),'Data Summary'!CL148="Yes"),OFFSET('Sanitation Data'!$D$6,0,10*ROW('Sanitation Data'!D142)),NA())</f>
        <v>#N/A</v>
      </c>
      <c r="X148" s="86" t="e">
        <f ca="true">+IF(AND(ISNUMBER(OFFSET('Sanitation Data'!$D$10,0,10*ROW('Sanitation Data'!D142))),'Data Summary'!CM148="Yes"),OFFSET('Sanitation Data'!$D$10,0,10*ROW('Sanitation Data'!D142)),NA())</f>
        <v>#N/A</v>
      </c>
      <c r="Y148" s="86" t="e">
        <f ca="true">+IF(AND(ISNUMBER(OFFSET('Sanitation Data'!$D$11,0,10*ROW('Sanitation Data'!D142))),'Data Summary'!CN148="Yes"),OFFSET('Sanitation Data'!$D$11,0,10*ROW('Sanitation Data'!D142)),NA())</f>
        <v>#N/A</v>
      </c>
      <c r="Z148" s="86" t="e">
        <f ca="true">+IF(AND(ISNUMBER(OFFSET('Sanitation Data'!$D$12,0,10*ROW('Sanitation Data'!D142))),'Data Summary'!CO148="Yes"),OFFSET('Sanitation Data'!$D$12,0,10*ROW('Sanitation Data'!D142)),NA())</f>
        <v>#N/A</v>
      </c>
      <c r="AA148" s="86" t="e">
        <f ca="true">+IF(AND(ISNUMBER(OFFSET('Sanitation Data'!$E$4,0,10*ROW('Sanitation Data'!E142))),'Data Summary'!CP148="Yes"),100-OFFSET('Sanitation Data'!$E$4,0,10*ROW('Sanitation Data'!E142)),NA())</f>
        <v>#N/A</v>
      </c>
      <c r="AB148" s="86" t="e">
        <f ca="true">+IF(AND(ISNUMBER(OFFSET('Sanitation Data'!$E$6,0,10*ROW('Sanitation Data'!E142))),'Data Summary'!CQ148="Yes"),OFFSET('Sanitation Data'!$E$6,0,10*ROW('Sanitation Data'!E142)),NA())</f>
        <v>#N/A</v>
      </c>
      <c r="AC148" s="86" t="e">
        <f ca="true">+IF(AND(ISNUMBER(OFFSET('Sanitation Data'!$E$10,0,10*ROW('Sanitation Data'!E142))),'Data Summary'!CR148="Yes"),OFFSET('Sanitation Data'!$E$10,0,10*ROW('Sanitation Data'!E142)),NA())</f>
        <v>#N/A</v>
      </c>
      <c r="AD148" s="86" t="e">
        <f ca="true">+IF(AND(ISNUMBER(OFFSET('Sanitation Data'!$E$11,0,10*ROW('Sanitation Data'!E142))),'Data Summary'!CS148="Yes"),OFFSET('Sanitation Data'!$E$11,0,10*ROW('Sanitation Data'!E142)),NA())</f>
        <v>#N/A</v>
      </c>
      <c r="AE148" s="86" t="e">
        <f ca="true">+IF(AND(ISNUMBER(OFFSET('Sanitation Data'!$E$12,0,10*ROW('Sanitation Data'!E142))),'Data Summary'!CT148="Yes"),OFFSET('Sanitation Data'!$E$12,0,10*ROW('Sanitation Data'!E142)),NA())</f>
        <v>#N/A</v>
      </c>
      <c r="AF148" s="86" t="e">
        <f ca="true">+IF(AND(ISNUMBER(OFFSET('Sanitation Data'!$F$4,0,10*ROW('Sanitation Data'!F142))),'Data Summary'!CU148="Yes"),100-OFFSET('Sanitation Data'!$F$4,0,10*ROW('Sanitation Data'!F142)),NA())</f>
        <v>#N/A</v>
      </c>
      <c r="AG148" s="86" t="e">
        <f ca="true">+IF(AND(ISNUMBER(OFFSET('Sanitation Data'!$F$6,0,10*ROW('Sanitation Data'!F142))),'Data Summary'!CV148="Yes"),OFFSET('Sanitation Data'!$F$6,0,10*ROW('Sanitation Data'!F142)),NA())</f>
        <v>#N/A</v>
      </c>
      <c r="AH148" s="86" t="e">
        <f ca="true">+IF(AND(ISNUMBER(OFFSET('Sanitation Data'!$F$10,0,10*ROW('Sanitation Data'!F142))),'Data Summary'!CW148="Yes"),OFFSET('Sanitation Data'!$F$10,0,10*ROW('Sanitation Data'!F142)),NA())</f>
        <v>#N/A</v>
      </c>
      <c r="AI148" s="86" t="e">
        <f ca="true">+IF(AND(ISNUMBER(OFFSET('Sanitation Data'!$F$11,0,10*ROW('Sanitation Data'!F142))),'Data Summary'!CX148="Yes"),OFFSET('Sanitation Data'!$F$11,0,10*ROW('Sanitation Data'!F142)),NA())</f>
        <v>#N/A</v>
      </c>
      <c r="AJ148" s="86" t="e">
        <f ca="true">+IF(AND(ISNUMBER(OFFSET('Sanitation Data'!$F$12,0,10*ROW('Sanitation Data'!F142))),'Data Summary'!CY148="Yes"),OFFSET('Sanitation Data'!$F$12,0,10*ROW('Sanitation Data'!F142)),NA())</f>
        <v>#N/A</v>
      </c>
      <c r="AK148" s="86" t="e">
        <f ca="true">+IF(AND(ISNUMBER(OFFSET('Sanitation Data'!$G$4,0,10*ROW('Sanitation Data'!G142))),'Data Summary'!CZ148="Yes"),100-OFFSET('Sanitation Data'!$G$4,0,10*ROW('Sanitation Data'!G142)),NA())</f>
        <v>#N/A</v>
      </c>
      <c r="AL148" s="86" t="e">
        <f ca="true">+IF(AND(ISNUMBER(OFFSET('Sanitation Data'!$G$6,0,10*ROW('Sanitation Data'!G142))),'Data Summary'!DA148="Yes"),OFFSET('Sanitation Data'!$G$6,0,10*ROW('Sanitation Data'!G142)),NA())</f>
        <v>#N/A</v>
      </c>
      <c r="AM148" s="86" t="e">
        <f ca="true">+IF(AND(ISNUMBER(OFFSET('Sanitation Data'!$G$10,0,10*ROW('Sanitation Data'!G142))),'Data Summary'!DB148="Yes"),OFFSET('Sanitation Data'!$G$10,0,10*ROW('Sanitation Data'!G142)),NA())</f>
        <v>#N/A</v>
      </c>
      <c r="AN148" s="86" t="e">
        <f ca="true">+IF(AND(ISNUMBER(OFFSET('Sanitation Data'!$G$11,0,10*ROW('Sanitation Data'!G142))),'Data Summary'!DC148="Yes"),OFFSET('Sanitation Data'!$G$11,0,10*ROW('Sanitation Data'!G142)),NA())</f>
        <v>#N/A</v>
      </c>
      <c r="AO148" s="86" t="e">
        <f ca="true">+IF(AND(ISNUMBER(OFFSET('Sanitation Data'!$G$12,0,10*ROW('Sanitation Data'!G142))),'Data Summary'!DD148="Yes"),OFFSET('Sanitation Data'!$G$12,0,10*ROW('Sanitation Data'!G142)),NA())</f>
        <v>#N/A</v>
      </c>
      <c r="AP148" s="86" t="e">
        <f ca="true">+IF(AND(ISNUMBER(OFFSET('Sanitation Data'!$H$4,0,10*ROW('Sanitation Data'!H142))),'Data Summary'!DE148="Yes"),100-OFFSET('Sanitation Data'!$H$4,0,10*ROW('Sanitation Data'!H142)),NA())</f>
        <v>#N/A</v>
      </c>
      <c r="AQ148" s="86" t="e">
        <f ca="true">+IF(AND(ISNUMBER(OFFSET('Sanitation Data'!$H$6,0,10*ROW('Sanitation Data'!H142))),'Data Summary'!DF148="Yes"),OFFSET('Sanitation Data'!$H$6,0,10*ROW('Sanitation Data'!H142)),NA())</f>
        <v>#N/A</v>
      </c>
      <c r="AR148" s="86" t="e">
        <f ca="true">+IF(AND(ISNUMBER(OFFSET('Sanitation Data'!$H$10,0,10*ROW('Sanitation Data'!H142))),'Data Summary'!DG148="Yes"),OFFSET('Sanitation Data'!$H$10,0,10*ROW('Sanitation Data'!H142)),NA())</f>
        <v>#N/A</v>
      </c>
      <c r="AS148" s="86" t="e">
        <f ca="true">+IF(AND(ISNUMBER(OFFSET('Sanitation Data'!$H$11,0,10*ROW('Sanitation Data'!H142))),'Data Summary'!DH148="Yes"),OFFSET('Sanitation Data'!$H$11,0,10*ROW('Sanitation Data'!H142)),NA())</f>
        <v>#N/A</v>
      </c>
      <c r="AT148" s="86" t="e">
        <f ca="true">+IF(AND(ISNUMBER(OFFSET('Sanitation Data'!$H$12,0,10*ROW('Sanitation Data'!H142))),'Data Summary'!DI148="Yes"),OFFSET('Sanitation Data'!$H$12,0,10*ROW('Sanitation Data'!H142)),NA())</f>
        <v>#N/A</v>
      </c>
      <c r="AU148" s="86" t="e">
        <f ca="true">+IF(AND(ISNUMBER(OFFSET('Sanitation Data'!$I$4,0,10*ROW('Sanitation Data'!I142))),'Data Summary'!DJ148="Yes"),100-OFFSET('Sanitation Data'!$I$4,0,10*ROW('Sanitation Data'!I142)),NA())</f>
        <v>#N/A</v>
      </c>
      <c r="AV148" s="86" t="e">
        <f ca="true">+IF(AND(ISNUMBER(OFFSET('Sanitation Data'!$I$6,0,10*ROW('Sanitation Data'!I142))),'Data Summary'!DK148="Yes"),OFFSET('Sanitation Data'!$I$6,0,10*ROW('Sanitation Data'!I142)),NA())</f>
        <v>#N/A</v>
      </c>
      <c r="AW148" s="86" t="e">
        <f ca="true">+IF(AND(ISNUMBER(OFFSET('Sanitation Data'!$I$10,0,10*ROW('Sanitation Data'!I142))),'Data Summary'!DL148="Yes"),OFFSET('Sanitation Data'!$I$10,0,10*ROW('Sanitation Data'!I142)),NA())</f>
        <v>#N/A</v>
      </c>
      <c r="AX148" s="86" t="e">
        <f ca="true">+IF(AND(ISNUMBER(OFFSET('Sanitation Data'!$I$11,0,10*ROW('Sanitation Data'!I142))),'Data Summary'!DM148="Yes"),OFFSET('Sanitation Data'!$I$11,0,10*ROW('Sanitation Data'!I142)),NA())</f>
        <v>#N/A</v>
      </c>
      <c r="AY148" s="86" t="e">
        <f ca="true">+IF(AND(ISNUMBER(OFFSET('Sanitation Data'!$I$12,0,10*ROW('Sanitation Data'!I142))),'Data Summary'!DN148="Yes"),OFFSET('Sanitation Data'!$I$12,0,10*ROW('Sanitation Data'!I142)),NA())</f>
        <v>#N/A</v>
      </c>
      <c r="AZ148" s="87" t="e">
        <f ca="true">+IF(AND(ISNUMBER(OFFSET('Hygiene Data'!$D$5,0,10*ROW('Hygiene Data'!D142))),'Data Summary'!DO148="Yes"),OFFSET('Hygiene Data'!$D$5,0,10*ROW('Hygiene Data'!D142)),NA())</f>
        <v>#N/A</v>
      </c>
      <c r="BA148" s="87" t="e">
        <f ca="true">+IF(AND(ISNUMBER(OFFSET('Hygiene Data'!$D$7,0,10*ROW('Hygiene Data'!D142))),'Data Summary'!DP148="Yes"),OFFSET('Hygiene Data'!$D$7,0,10*ROW('Hygiene Data'!D142)),NA())</f>
        <v>#N/A</v>
      </c>
      <c r="BB148" s="87" t="e">
        <f ca="true">+IF(AND(ISNUMBER(OFFSET('Hygiene Data'!$D$9,0,10*ROW('Hygiene Data'!D142))),'Data Summary'!DQ148="Yes"),OFFSET('Hygiene Data'!$D$9,0,10*ROW('Hygiene Data'!D142)),NA())</f>
        <v>#N/A</v>
      </c>
      <c r="BC148" s="87" t="e">
        <f ca="true">+IF(AND(ISNUMBER(OFFSET('Hygiene Data'!$E$5,0,10*ROW('Hygiene Data'!E142))),'Data Summary'!DR148="Yes"),OFFSET('Hygiene Data'!$E$5,0,10*ROW('Hygiene Data'!E142)),NA())</f>
        <v>#N/A</v>
      </c>
      <c r="BD148" s="87" t="e">
        <f ca="true">+IF(AND(ISNUMBER(OFFSET('Hygiene Data'!$E$7,0,10*ROW('Hygiene Data'!E142))),'Data Summary'!DS148="Yes"),OFFSET('Hygiene Data'!$E$7,0,10*ROW('Hygiene Data'!E142)),NA())</f>
        <v>#N/A</v>
      </c>
      <c r="BE148" s="87" t="e">
        <f ca="true">+IF(AND(ISNUMBER(OFFSET('Hygiene Data'!$E$9,0,10*ROW('Hygiene Data'!E142))),'Data Summary'!DT148="Yes"),OFFSET('Hygiene Data'!$E$9,0,10*ROW('Hygiene Data'!E142)),NA())</f>
        <v>#N/A</v>
      </c>
      <c r="BF148" s="87" t="e">
        <f ca="true">+IF(AND(ISNUMBER(OFFSET('Hygiene Data'!$F$5,0,10*ROW('Hygiene Data'!F142))),'Data Summary'!DU148="Yes"),OFFSET('Hygiene Data'!$F$5,0,10*ROW('Hygiene Data'!F142)),NA())</f>
        <v>#N/A</v>
      </c>
      <c r="BG148" s="87" t="e">
        <f ca="true">+IF(AND(ISNUMBER(OFFSET('Hygiene Data'!$F$7,0,10*ROW('Hygiene Data'!F142))),'Data Summary'!DV148="Yes"),OFFSET('Hygiene Data'!$F$7,0,10*ROW('Hygiene Data'!F142)),NA())</f>
        <v>#N/A</v>
      </c>
      <c r="BH148" s="87" t="e">
        <f ca="true">+IF(AND(ISNUMBER(OFFSET('Hygiene Data'!$F$9,0,10*ROW('Hygiene Data'!F142))),'Data Summary'!DW148="Yes"),OFFSET('Hygiene Data'!$F$9,0,10*ROW('Hygiene Data'!F142)),NA())</f>
        <v>#N/A</v>
      </c>
      <c r="BI148" s="87" t="e">
        <f ca="true">+IF(AND(ISNUMBER(OFFSET('Hygiene Data'!$G$5,0,10*ROW('Hygiene Data'!G142))),'Data Summary'!DX148="Yes"),OFFSET('Hygiene Data'!$G$5,0,10*ROW('Hygiene Data'!G142)),NA())</f>
        <v>#N/A</v>
      </c>
      <c r="BJ148" s="87" t="e">
        <f ca="true">+IF(AND(ISNUMBER(OFFSET('Hygiene Data'!$G$7,0,10*ROW('Hygiene Data'!G142))),'Data Summary'!DY148="Yes"),OFFSET('Hygiene Data'!$G$7,0,10*ROW('Hygiene Data'!G142)),NA())</f>
        <v>#N/A</v>
      </c>
      <c r="BK148" s="87" t="e">
        <f ca="true">+IF(AND(ISNUMBER(OFFSET('Hygiene Data'!$G$9,0,10*ROW('Hygiene Data'!G142))),'Data Summary'!DZ148="Yes"),OFFSET('Hygiene Data'!$G$9,0,10*ROW('Hygiene Data'!G142)),NA())</f>
        <v>#N/A</v>
      </c>
      <c r="BL148" s="87" t="e">
        <f ca="true">+IF(AND(ISNUMBER(OFFSET('Hygiene Data'!$H$5,0,10*ROW('Hygiene Data'!H142))),'Data Summary'!EA148="Yes"),OFFSET('Hygiene Data'!$H$5,0,10*ROW('Hygiene Data'!H142)),NA())</f>
        <v>#N/A</v>
      </c>
      <c r="BM148" s="87" t="e">
        <f ca="true">+IF(AND(ISNUMBER(OFFSET('Hygiene Data'!$H$7,0,10*ROW('Hygiene Data'!H142))),'Data Summary'!EB148="Yes"),OFFSET('Hygiene Data'!$H$7,0,10*ROW('Hygiene Data'!H142)),NA())</f>
        <v>#N/A</v>
      </c>
      <c r="BN148" s="87" t="e">
        <f ca="true">+IF(AND(ISNUMBER(OFFSET('Hygiene Data'!$H$9,0,10*ROW('Hygiene Data'!H142))),'Data Summary'!EC148="Yes"),OFFSET('Hygiene Data'!$H$9,0,10*ROW('Hygiene Data'!H142)),NA())</f>
        <v>#N/A</v>
      </c>
      <c r="BO148" s="87" t="e">
        <f ca="true">+IF(AND(ISNUMBER(OFFSET('Hygiene Data'!$I$5,0,10*ROW('Hygiene Data'!I142))),'Data Summary'!ED148="Yes"),OFFSET('Hygiene Data'!$I$5,0,10*ROW('Hygiene Data'!I142)),NA())</f>
        <v>#N/A</v>
      </c>
      <c r="BP148" s="87" t="e">
        <f ca="true">+IF(AND(ISNUMBER(OFFSET('Hygiene Data'!$I$7,0,10*ROW('Hygiene Data'!I142))),'Data Summary'!EE148="Yes"),OFFSET('Hygiene Data'!$I$7,0,10*ROW('Hygiene Data'!I142)),NA())</f>
        <v>#N/A</v>
      </c>
      <c r="BQ148" s="87" t="e">
        <f ca="true">+IF(AND(ISNUMBER(OFFSET('Hygiene Data'!$I$9,0,10*ROW('Hygiene Data'!I142))),'Data Summary'!EF148="Yes"),OFFSET('Hygiene Data'!$I$9,0,10*ROW('Hygiene Data'!I142)),NA())</f>
        <v>#N/A</v>
      </c>
    </row>
    <row xmlns:x14ac="http://schemas.microsoft.com/office/spreadsheetml/2009/9/ac" r="149" x14ac:dyDescent="0.2">
      <c r="A149" s="319" t="e">
        <f ca="true">+RIGHT('Data Summary'!A149,LEN('Data Summary'!A149)-9)</f>
        <v>#VALUE!</v>
      </c>
      <c r="B149" s="32" t="str">
        <f ca="true">+IF(ISTEXT('Data Summary'!B149),'Data Summary'!B149,"")</f>
        <v/>
      </c>
      <c r="C149" s="318" t="e">
        <f ca="true">+VALUE('Data Summary'!C149)</f>
        <v>#VALUE!</v>
      </c>
      <c r="D149" s="85" t="e">
        <f ca="true">+IF(AND(ISNUMBER(OFFSET('Water Data'!$D$4,0,10*ROW('Water Data'!D143))),'Data Summary'!BS149="Yes"),100-OFFSET('Water Data'!$D$4,0,10*ROW('Water Data'!D143)),NA())</f>
        <v>#N/A</v>
      </c>
      <c r="E149" s="85" t="e">
        <f ca="true">+IF(AND(ISNUMBER(OFFSET('Water Data'!$D$6,0,10*ROW('Water Data'!D143))),'Data Summary'!BT149="Yes"),OFFSET('Water Data'!$D$6,0,10*ROW('Water Data'!D143)),NA())</f>
        <v>#N/A</v>
      </c>
      <c r="F149" s="85" t="e">
        <f ca="true">+IF(AND(ISNUMBER(OFFSET('Water Data'!$D$9,0,10*ROW('Water Data'!D143))),'Data Summary'!BU149="Yes"),OFFSET('Water Data'!$D$9,0,10*ROW('Water Data'!D143)),NA())</f>
        <v>#N/A</v>
      </c>
      <c r="G149" s="85" t="e">
        <f ca="true">+IF(AND(ISNUMBER(OFFSET('Water Data'!$E$4,0,10*ROW('Water Data'!E143))),'Data Summary'!BV149="Yes"),100-OFFSET('Water Data'!$E$4,0,10*ROW('Water Data'!E143)),NA())</f>
        <v>#N/A</v>
      </c>
      <c r="H149" s="85" t="e">
        <f ca="true">+IF(AND(ISNUMBER(OFFSET('Water Data'!$E$6,0,10*ROW('Water Data'!E143))),'Data Summary'!BW149="Yes"),OFFSET('Water Data'!$E$6,0,10*ROW('Water Data'!E143)),NA())</f>
        <v>#N/A</v>
      </c>
      <c r="I149" s="85" t="e">
        <f ca="true">+IF(AND(ISNUMBER(OFFSET('Water Data'!$E$9,0,10*ROW('Water Data'!E143))),'Data Summary'!BX149="Yes"),OFFSET('Water Data'!$E$9,0,10*ROW('Water Data'!E143)),NA())</f>
        <v>#N/A</v>
      </c>
      <c r="J149" s="85" t="e">
        <f ca="true">+IF(AND(ISNUMBER(OFFSET('Water Data'!$F$4,0,10*ROW('Water Data'!F143))),'Data Summary'!BY149="Yes"),100-OFFSET('Water Data'!$F$4,0,10*ROW('Water Data'!F143)),NA())</f>
        <v>#N/A</v>
      </c>
      <c r="K149" s="85" t="e">
        <f ca="true">+IF(AND(ISNUMBER(OFFSET('Water Data'!$F$6,0,10*ROW('Water Data'!F143))),'Data Summary'!BZ149="Yes"),OFFSET('Water Data'!$F$6,0,10*ROW('Water Data'!F143)),NA())</f>
        <v>#N/A</v>
      </c>
      <c r="L149" s="85" t="e">
        <f ca="true">+IF(AND(ISNUMBER(OFFSET('Water Data'!$F$9,0,10*ROW('Water Data'!F143))),'Data Summary'!CA149="Yes"),OFFSET('Water Data'!$F$9,0,10*ROW('Water Data'!F143)),NA())</f>
        <v>#N/A</v>
      </c>
      <c r="M149" s="85" t="e">
        <f ca="true">+IF(AND(ISNUMBER(OFFSET('Water Data'!$G$4,0,10*ROW('Water Data'!G143))),'Data Summary'!CB149="Yes"),100-OFFSET('Water Data'!$G$4,0,10*ROW('Water Data'!G143)),NA())</f>
        <v>#N/A</v>
      </c>
      <c r="N149" s="85" t="e">
        <f ca="true">+IF(AND(ISNUMBER(OFFSET('Water Data'!$G$6,0,10*ROW('Water Data'!G143))),'Data Summary'!CC149="Yes"),OFFSET('Water Data'!$G$6,0,10*ROW('Water Data'!G143)),NA())</f>
        <v>#N/A</v>
      </c>
      <c r="O149" s="85" t="e">
        <f ca="true">+IF(AND(ISNUMBER(OFFSET('Water Data'!$G$9,0,10*ROW('Water Data'!G143))),'Data Summary'!CD149="Yes"),OFFSET('Water Data'!$G$9,0,10*ROW('Water Data'!G143)),NA())</f>
        <v>#N/A</v>
      </c>
      <c r="P149" s="85" t="e">
        <f ca="true">+IF(AND(ISNUMBER(OFFSET('Water Data'!$H$4,0,10*ROW('Water Data'!H143))),'Data Summary'!CE149="Yes"),100-OFFSET('Water Data'!$H$4,0,10*ROW('Water Data'!H143)),NA())</f>
        <v>#N/A</v>
      </c>
      <c r="Q149" s="85" t="e">
        <f ca="true">+IF(AND(ISNUMBER(OFFSET('Water Data'!$H$6,0,10*ROW('Water Data'!H143))),'Data Summary'!CF149="Yes"),OFFSET('Water Data'!$H$6,0,10*ROW('Water Data'!H143)),NA())</f>
        <v>#N/A</v>
      </c>
      <c r="R149" s="85" t="e">
        <f ca="true">+IF(AND(ISNUMBER(OFFSET('Water Data'!$H$9,0,10*ROW('Water Data'!H143))),'Data Summary'!CG149="Yes"),OFFSET('Water Data'!$H$9,0,10*ROW('Water Data'!H143)),NA())</f>
        <v>#N/A</v>
      </c>
      <c r="S149" s="85" t="e">
        <f ca="true">+IF(AND(ISNUMBER(OFFSET('Water Data'!$I$4,0,10*ROW('Water Data'!I143))),'Data Summary'!CH149="Yes"),100-OFFSET('Water Data'!$I$4,0,10*ROW('Water Data'!I143)),NA())</f>
        <v>#N/A</v>
      </c>
      <c r="T149" s="85" t="e">
        <f ca="true">+IF(AND(ISNUMBER(OFFSET('Water Data'!$I$6,0,10*ROW('Water Data'!I143))),'Data Summary'!CI149="Yes"),OFFSET('Water Data'!$I$6,0,10*ROW('Water Data'!I143)),NA())</f>
        <v>#N/A</v>
      </c>
      <c r="U149" s="85" t="e">
        <f ca="true">+IF(AND(ISNUMBER(OFFSET('Water Data'!$I$9,0,10*ROW('Water Data'!I143))),'Data Summary'!CJ149="Yes"),OFFSET('Water Data'!$I$9,0,10*ROW('Water Data'!I143)),NA())</f>
        <v>#N/A</v>
      </c>
      <c r="V149" s="86" t="e">
        <f ca="true">+IF(AND(ISNUMBER(OFFSET('Sanitation Data'!$D$4,0,10*ROW('Sanitation Data'!D143))),'Data Summary'!CK149="Yes"),100-OFFSET('Sanitation Data'!$D$4,0,10*ROW('Sanitation Data'!D143)),NA())</f>
        <v>#N/A</v>
      </c>
      <c r="W149" s="86" t="e">
        <f ca="true">+IF(AND(ISNUMBER(OFFSET('Sanitation Data'!$D$6,0,10*ROW('Sanitation Data'!D143))),'Data Summary'!CL149="Yes"),OFFSET('Sanitation Data'!$D$6,0,10*ROW('Sanitation Data'!D143)),NA())</f>
        <v>#N/A</v>
      </c>
      <c r="X149" s="86" t="e">
        <f ca="true">+IF(AND(ISNUMBER(OFFSET('Sanitation Data'!$D$10,0,10*ROW('Sanitation Data'!D143))),'Data Summary'!CM149="Yes"),OFFSET('Sanitation Data'!$D$10,0,10*ROW('Sanitation Data'!D143)),NA())</f>
        <v>#N/A</v>
      </c>
      <c r="Y149" s="86" t="e">
        <f ca="true">+IF(AND(ISNUMBER(OFFSET('Sanitation Data'!$D$11,0,10*ROW('Sanitation Data'!D143))),'Data Summary'!CN149="Yes"),OFFSET('Sanitation Data'!$D$11,0,10*ROW('Sanitation Data'!D143)),NA())</f>
        <v>#N/A</v>
      </c>
      <c r="Z149" s="86" t="e">
        <f ca="true">+IF(AND(ISNUMBER(OFFSET('Sanitation Data'!$D$12,0,10*ROW('Sanitation Data'!D143))),'Data Summary'!CO149="Yes"),OFFSET('Sanitation Data'!$D$12,0,10*ROW('Sanitation Data'!D143)),NA())</f>
        <v>#N/A</v>
      </c>
      <c r="AA149" s="86" t="e">
        <f ca="true">+IF(AND(ISNUMBER(OFFSET('Sanitation Data'!$E$4,0,10*ROW('Sanitation Data'!E143))),'Data Summary'!CP149="Yes"),100-OFFSET('Sanitation Data'!$E$4,0,10*ROW('Sanitation Data'!E143)),NA())</f>
        <v>#N/A</v>
      </c>
      <c r="AB149" s="86" t="e">
        <f ca="true">+IF(AND(ISNUMBER(OFFSET('Sanitation Data'!$E$6,0,10*ROW('Sanitation Data'!E143))),'Data Summary'!CQ149="Yes"),OFFSET('Sanitation Data'!$E$6,0,10*ROW('Sanitation Data'!E143)),NA())</f>
        <v>#N/A</v>
      </c>
      <c r="AC149" s="86" t="e">
        <f ca="true">+IF(AND(ISNUMBER(OFFSET('Sanitation Data'!$E$10,0,10*ROW('Sanitation Data'!E143))),'Data Summary'!CR149="Yes"),OFFSET('Sanitation Data'!$E$10,0,10*ROW('Sanitation Data'!E143)),NA())</f>
        <v>#N/A</v>
      </c>
      <c r="AD149" s="86" t="e">
        <f ca="true">+IF(AND(ISNUMBER(OFFSET('Sanitation Data'!$E$11,0,10*ROW('Sanitation Data'!E143))),'Data Summary'!CS149="Yes"),OFFSET('Sanitation Data'!$E$11,0,10*ROW('Sanitation Data'!E143)),NA())</f>
        <v>#N/A</v>
      </c>
      <c r="AE149" s="86" t="e">
        <f ca="true">+IF(AND(ISNUMBER(OFFSET('Sanitation Data'!$E$12,0,10*ROW('Sanitation Data'!E143))),'Data Summary'!CT149="Yes"),OFFSET('Sanitation Data'!$E$12,0,10*ROW('Sanitation Data'!E143)),NA())</f>
        <v>#N/A</v>
      </c>
      <c r="AF149" s="86" t="e">
        <f ca="true">+IF(AND(ISNUMBER(OFFSET('Sanitation Data'!$F$4,0,10*ROW('Sanitation Data'!F143))),'Data Summary'!CU149="Yes"),100-OFFSET('Sanitation Data'!$F$4,0,10*ROW('Sanitation Data'!F143)),NA())</f>
        <v>#N/A</v>
      </c>
      <c r="AG149" s="86" t="e">
        <f ca="true">+IF(AND(ISNUMBER(OFFSET('Sanitation Data'!$F$6,0,10*ROW('Sanitation Data'!F143))),'Data Summary'!CV149="Yes"),OFFSET('Sanitation Data'!$F$6,0,10*ROW('Sanitation Data'!F143)),NA())</f>
        <v>#N/A</v>
      </c>
      <c r="AH149" s="86" t="e">
        <f ca="true">+IF(AND(ISNUMBER(OFFSET('Sanitation Data'!$F$10,0,10*ROW('Sanitation Data'!F143))),'Data Summary'!CW149="Yes"),OFFSET('Sanitation Data'!$F$10,0,10*ROW('Sanitation Data'!F143)),NA())</f>
        <v>#N/A</v>
      </c>
      <c r="AI149" s="86" t="e">
        <f ca="true">+IF(AND(ISNUMBER(OFFSET('Sanitation Data'!$F$11,0,10*ROW('Sanitation Data'!F143))),'Data Summary'!CX149="Yes"),OFFSET('Sanitation Data'!$F$11,0,10*ROW('Sanitation Data'!F143)),NA())</f>
        <v>#N/A</v>
      </c>
      <c r="AJ149" s="86" t="e">
        <f ca="true">+IF(AND(ISNUMBER(OFFSET('Sanitation Data'!$F$12,0,10*ROW('Sanitation Data'!F143))),'Data Summary'!CY149="Yes"),OFFSET('Sanitation Data'!$F$12,0,10*ROW('Sanitation Data'!F143)),NA())</f>
        <v>#N/A</v>
      </c>
      <c r="AK149" s="86" t="e">
        <f ca="true">+IF(AND(ISNUMBER(OFFSET('Sanitation Data'!$G$4,0,10*ROW('Sanitation Data'!G143))),'Data Summary'!CZ149="Yes"),100-OFFSET('Sanitation Data'!$G$4,0,10*ROW('Sanitation Data'!G143)),NA())</f>
        <v>#N/A</v>
      </c>
      <c r="AL149" s="86" t="e">
        <f ca="true">+IF(AND(ISNUMBER(OFFSET('Sanitation Data'!$G$6,0,10*ROW('Sanitation Data'!G143))),'Data Summary'!DA149="Yes"),OFFSET('Sanitation Data'!$G$6,0,10*ROW('Sanitation Data'!G143)),NA())</f>
        <v>#N/A</v>
      </c>
      <c r="AM149" s="86" t="e">
        <f ca="true">+IF(AND(ISNUMBER(OFFSET('Sanitation Data'!$G$10,0,10*ROW('Sanitation Data'!G143))),'Data Summary'!DB149="Yes"),OFFSET('Sanitation Data'!$G$10,0,10*ROW('Sanitation Data'!G143)),NA())</f>
        <v>#N/A</v>
      </c>
      <c r="AN149" s="86" t="e">
        <f ca="true">+IF(AND(ISNUMBER(OFFSET('Sanitation Data'!$G$11,0,10*ROW('Sanitation Data'!G143))),'Data Summary'!DC149="Yes"),OFFSET('Sanitation Data'!$G$11,0,10*ROW('Sanitation Data'!G143)),NA())</f>
        <v>#N/A</v>
      </c>
      <c r="AO149" s="86" t="e">
        <f ca="true">+IF(AND(ISNUMBER(OFFSET('Sanitation Data'!$G$12,0,10*ROW('Sanitation Data'!G143))),'Data Summary'!DD149="Yes"),OFFSET('Sanitation Data'!$G$12,0,10*ROW('Sanitation Data'!G143)),NA())</f>
        <v>#N/A</v>
      </c>
      <c r="AP149" s="86" t="e">
        <f ca="true">+IF(AND(ISNUMBER(OFFSET('Sanitation Data'!$H$4,0,10*ROW('Sanitation Data'!H143))),'Data Summary'!DE149="Yes"),100-OFFSET('Sanitation Data'!$H$4,0,10*ROW('Sanitation Data'!H143)),NA())</f>
        <v>#N/A</v>
      </c>
      <c r="AQ149" s="86" t="e">
        <f ca="true">+IF(AND(ISNUMBER(OFFSET('Sanitation Data'!$H$6,0,10*ROW('Sanitation Data'!H143))),'Data Summary'!DF149="Yes"),OFFSET('Sanitation Data'!$H$6,0,10*ROW('Sanitation Data'!H143)),NA())</f>
        <v>#N/A</v>
      </c>
      <c r="AR149" s="86" t="e">
        <f ca="true">+IF(AND(ISNUMBER(OFFSET('Sanitation Data'!$H$10,0,10*ROW('Sanitation Data'!H143))),'Data Summary'!DG149="Yes"),OFFSET('Sanitation Data'!$H$10,0,10*ROW('Sanitation Data'!H143)),NA())</f>
        <v>#N/A</v>
      </c>
      <c r="AS149" s="86" t="e">
        <f ca="true">+IF(AND(ISNUMBER(OFFSET('Sanitation Data'!$H$11,0,10*ROW('Sanitation Data'!H143))),'Data Summary'!DH149="Yes"),OFFSET('Sanitation Data'!$H$11,0,10*ROW('Sanitation Data'!H143)),NA())</f>
        <v>#N/A</v>
      </c>
      <c r="AT149" s="86" t="e">
        <f ca="true">+IF(AND(ISNUMBER(OFFSET('Sanitation Data'!$H$12,0,10*ROW('Sanitation Data'!H143))),'Data Summary'!DI149="Yes"),OFFSET('Sanitation Data'!$H$12,0,10*ROW('Sanitation Data'!H143)),NA())</f>
        <v>#N/A</v>
      </c>
      <c r="AU149" s="86" t="e">
        <f ca="true">+IF(AND(ISNUMBER(OFFSET('Sanitation Data'!$I$4,0,10*ROW('Sanitation Data'!I143))),'Data Summary'!DJ149="Yes"),100-OFFSET('Sanitation Data'!$I$4,0,10*ROW('Sanitation Data'!I143)),NA())</f>
        <v>#N/A</v>
      </c>
      <c r="AV149" s="86" t="e">
        <f ca="true">+IF(AND(ISNUMBER(OFFSET('Sanitation Data'!$I$6,0,10*ROW('Sanitation Data'!I143))),'Data Summary'!DK149="Yes"),OFFSET('Sanitation Data'!$I$6,0,10*ROW('Sanitation Data'!I143)),NA())</f>
        <v>#N/A</v>
      </c>
      <c r="AW149" s="86" t="e">
        <f ca="true">+IF(AND(ISNUMBER(OFFSET('Sanitation Data'!$I$10,0,10*ROW('Sanitation Data'!I143))),'Data Summary'!DL149="Yes"),OFFSET('Sanitation Data'!$I$10,0,10*ROW('Sanitation Data'!I143)),NA())</f>
        <v>#N/A</v>
      </c>
      <c r="AX149" s="86" t="e">
        <f ca="true">+IF(AND(ISNUMBER(OFFSET('Sanitation Data'!$I$11,0,10*ROW('Sanitation Data'!I143))),'Data Summary'!DM149="Yes"),OFFSET('Sanitation Data'!$I$11,0,10*ROW('Sanitation Data'!I143)),NA())</f>
        <v>#N/A</v>
      </c>
      <c r="AY149" s="86" t="e">
        <f ca="true">+IF(AND(ISNUMBER(OFFSET('Sanitation Data'!$I$12,0,10*ROW('Sanitation Data'!I143))),'Data Summary'!DN149="Yes"),OFFSET('Sanitation Data'!$I$12,0,10*ROW('Sanitation Data'!I143)),NA())</f>
        <v>#N/A</v>
      </c>
      <c r="AZ149" s="87" t="e">
        <f ca="true">+IF(AND(ISNUMBER(OFFSET('Hygiene Data'!$D$5,0,10*ROW('Hygiene Data'!D143))),'Data Summary'!DO149="Yes"),OFFSET('Hygiene Data'!$D$5,0,10*ROW('Hygiene Data'!D143)),NA())</f>
        <v>#N/A</v>
      </c>
      <c r="BA149" s="87" t="e">
        <f ca="true">+IF(AND(ISNUMBER(OFFSET('Hygiene Data'!$D$7,0,10*ROW('Hygiene Data'!D143))),'Data Summary'!DP149="Yes"),OFFSET('Hygiene Data'!$D$7,0,10*ROW('Hygiene Data'!D143)),NA())</f>
        <v>#N/A</v>
      </c>
      <c r="BB149" s="87" t="e">
        <f ca="true">+IF(AND(ISNUMBER(OFFSET('Hygiene Data'!$D$9,0,10*ROW('Hygiene Data'!D143))),'Data Summary'!DQ149="Yes"),OFFSET('Hygiene Data'!$D$9,0,10*ROW('Hygiene Data'!D143)),NA())</f>
        <v>#N/A</v>
      </c>
      <c r="BC149" s="87" t="e">
        <f ca="true">+IF(AND(ISNUMBER(OFFSET('Hygiene Data'!$E$5,0,10*ROW('Hygiene Data'!E143))),'Data Summary'!DR149="Yes"),OFFSET('Hygiene Data'!$E$5,0,10*ROW('Hygiene Data'!E143)),NA())</f>
        <v>#N/A</v>
      </c>
      <c r="BD149" s="87" t="e">
        <f ca="true">+IF(AND(ISNUMBER(OFFSET('Hygiene Data'!$E$7,0,10*ROW('Hygiene Data'!E143))),'Data Summary'!DS149="Yes"),OFFSET('Hygiene Data'!$E$7,0,10*ROW('Hygiene Data'!E143)),NA())</f>
        <v>#N/A</v>
      </c>
      <c r="BE149" s="87" t="e">
        <f ca="true">+IF(AND(ISNUMBER(OFFSET('Hygiene Data'!$E$9,0,10*ROW('Hygiene Data'!E143))),'Data Summary'!DT149="Yes"),OFFSET('Hygiene Data'!$E$9,0,10*ROW('Hygiene Data'!E143)),NA())</f>
        <v>#N/A</v>
      </c>
      <c r="BF149" s="87" t="e">
        <f ca="true">+IF(AND(ISNUMBER(OFFSET('Hygiene Data'!$F$5,0,10*ROW('Hygiene Data'!F143))),'Data Summary'!DU149="Yes"),OFFSET('Hygiene Data'!$F$5,0,10*ROW('Hygiene Data'!F143)),NA())</f>
        <v>#N/A</v>
      </c>
      <c r="BG149" s="87" t="e">
        <f ca="true">+IF(AND(ISNUMBER(OFFSET('Hygiene Data'!$F$7,0,10*ROW('Hygiene Data'!F143))),'Data Summary'!DV149="Yes"),OFFSET('Hygiene Data'!$F$7,0,10*ROW('Hygiene Data'!F143)),NA())</f>
        <v>#N/A</v>
      </c>
      <c r="BH149" s="87" t="e">
        <f ca="true">+IF(AND(ISNUMBER(OFFSET('Hygiene Data'!$F$9,0,10*ROW('Hygiene Data'!F143))),'Data Summary'!DW149="Yes"),OFFSET('Hygiene Data'!$F$9,0,10*ROW('Hygiene Data'!F143)),NA())</f>
        <v>#N/A</v>
      </c>
      <c r="BI149" s="87" t="e">
        <f ca="true">+IF(AND(ISNUMBER(OFFSET('Hygiene Data'!$G$5,0,10*ROW('Hygiene Data'!G143))),'Data Summary'!DX149="Yes"),OFFSET('Hygiene Data'!$G$5,0,10*ROW('Hygiene Data'!G143)),NA())</f>
        <v>#N/A</v>
      </c>
      <c r="BJ149" s="87" t="e">
        <f ca="true">+IF(AND(ISNUMBER(OFFSET('Hygiene Data'!$G$7,0,10*ROW('Hygiene Data'!G143))),'Data Summary'!DY149="Yes"),OFFSET('Hygiene Data'!$G$7,0,10*ROW('Hygiene Data'!G143)),NA())</f>
        <v>#N/A</v>
      </c>
      <c r="BK149" s="87" t="e">
        <f ca="true">+IF(AND(ISNUMBER(OFFSET('Hygiene Data'!$G$9,0,10*ROW('Hygiene Data'!G143))),'Data Summary'!DZ149="Yes"),OFFSET('Hygiene Data'!$G$9,0,10*ROW('Hygiene Data'!G143)),NA())</f>
        <v>#N/A</v>
      </c>
      <c r="BL149" s="87" t="e">
        <f ca="true">+IF(AND(ISNUMBER(OFFSET('Hygiene Data'!$H$5,0,10*ROW('Hygiene Data'!H143))),'Data Summary'!EA149="Yes"),OFFSET('Hygiene Data'!$H$5,0,10*ROW('Hygiene Data'!H143)),NA())</f>
        <v>#N/A</v>
      </c>
      <c r="BM149" s="87" t="e">
        <f ca="true">+IF(AND(ISNUMBER(OFFSET('Hygiene Data'!$H$7,0,10*ROW('Hygiene Data'!H143))),'Data Summary'!EB149="Yes"),OFFSET('Hygiene Data'!$H$7,0,10*ROW('Hygiene Data'!H143)),NA())</f>
        <v>#N/A</v>
      </c>
      <c r="BN149" s="87" t="e">
        <f ca="true">+IF(AND(ISNUMBER(OFFSET('Hygiene Data'!$H$9,0,10*ROW('Hygiene Data'!H143))),'Data Summary'!EC149="Yes"),OFFSET('Hygiene Data'!$H$9,0,10*ROW('Hygiene Data'!H143)),NA())</f>
        <v>#N/A</v>
      </c>
      <c r="BO149" s="87" t="e">
        <f ca="true">+IF(AND(ISNUMBER(OFFSET('Hygiene Data'!$I$5,0,10*ROW('Hygiene Data'!I143))),'Data Summary'!ED149="Yes"),OFFSET('Hygiene Data'!$I$5,0,10*ROW('Hygiene Data'!I143)),NA())</f>
        <v>#N/A</v>
      </c>
      <c r="BP149" s="87" t="e">
        <f ca="true">+IF(AND(ISNUMBER(OFFSET('Hygiene Data'!$I$7,0,10*ROW('Hygiene Data'!I143))),'Data Summary'!EE149="Yes"),OFFSET('Hygiene Data'!$I$7,0,10*ROW('Hygiene Data'!I143)),NA())</f>
        <v>#N/A</v>
      </c>
      <c r="BQ149" s="87" t="e">
        <f ca="true">+IF(AND(ISNUMBER(OFFSET('Hygiene Data'!$I$9,0,10*ROW('Hygiene Data'!I143))),'Data Summary'!EF149="Yes"),OFFSET('Hygiene Data'!$I$9,0,10*ROW('Hygiene Data'!I143)),NA())</f>
        <v>#N/A</v>
      </c>
    </row>
    <row xmlns:x14ac="http://schemas.microsoft.com/office/spreadsheetml/2009/9/ac" r="150" x14ac:dyDescent="0.2">
      <c r="A150" s="319" t="e">
        <f ca="true">+RIGHT('Data Summary'!A150,LEN('Data Summary'!A150)-9)</f>
        <v>#VALUE!</v>
      </c>
      <c r="B150" s="32" t="str">
        <f ca="true">+IF(ISTEXT('Data Summary'!B150),'Data Summary'!B150,"")</f>
        <v/>
      </c>
      <c r="C150" s="318" t="e">
        <f ca="true">+VALUE('Data Summary'!C150)</f>
        <v>#VALUE!</v>
      </c>
      <c r="D150" s="85" t="e">
        <f ca="true">+IF(AND(ISNUMBER(OFFSET('Water Data'!$D$4,0,10*ROW('Water Data'!D144))),'Data Summary'!BS150="Yes"),100-OFFSET('Water Data'!$D$4,0,10*ROW('Water Data'!D144)),NA())</f>
        <v>#N/A</v>
      </c>
      <c r="E150" s="85" t="e">
        <f ca="true">+IF(AND(ISNUMBER(OFFSET('Water Data'!$D$6,0,10*ROW('Water Data'!D144))),'Data Summary'!BT150="Yes"),OFFSET('Water Data'!$D$6,0,10*ROW('Water Data'!D144)),NA())</f>
        <v>#N/A</v>
      </c>
      <c r="F150" s="85" t="e">
        <f ca="true">+IF(AND(ISNUMBER(OFFSET('Water Data'!$D$9,0,10*ROW('Water Data'!D144))),'Data Summary'!BU150="Yes"),OFFSET('Water Data'!$D$9,0,10*ROW('Water Data'!D144)),NA())</f>
        <v>#N/A</v>
      </c>
      <c r="G150" s="85" t="e">
        <f ca="true">+IF(AND(ISNUMBER(OFFSET('Water Data'!$E$4,0,10*ROW('Water Data'!E144))),'Data Summary'!BV150="Yes"),100-OFFSET('Water Data'!$E$4,0,10*ROW('Water Data'!E144)),NA())</f>
        <v>#N/A</v>
      </c>
      <c r="H150" s="85" t="e">
        <f ca="true">+IF(AND(ISNUMBER(OFFSET('Water Data'!$E$6,0,10*ROW('Water Data'!E144))),'Data Summary'!BW150="Yes"),OFFSET('Water Data'!$E$6,0,10*ROW('Water Data'!E144)),NA())</f>
        <v>#N/A</v>
      </c>
      <c r="I150" s="85" t="e">
        <f ca="true">+IF(AND(ISNUMBER(OFFSET('Water Data'!$E$9,0,10*ROW('Water Data'!E144))),'Data Summary'!BX150="Yes"),OFFSET('Water Data'!$E$9,0,10*ROW('Water Data'!E144)),NA())</f>
        <v>#N/A</v>
      </c>
      <c r="J150" s="85" t="e">
        <f ca="true">+IF(AND(ISNUMBER(OFFSET('Water Data'!$F$4,0,10*ROW('Water Data'!F144))),'Data Summary'!BY150="Yes"),100-OFFSET('Water Data'!$F$4,0,10*ROW('Water Data'!F144)),NA())</f>
        <v>#N/A</v>
      </c>
      <c r="K150" s="85" t="e">
        <f ca="true">+IF(AND(ISNUMBER(OFFSET('Water Data'!$F$6,0,10*ROW('Water Data'!F144))),'Data Summary'!BZ150="Yes"),OFFSET('Water Data'!$F$6,0,10*ROW('Water Data'!F144)),NA())</f>
        <v>#N/A</v>
      </c>
      <c r="L150" s="85" t="e">
        <f ca="true">+IF(AND(ISNUMBER(OFFSET('Water Data'!$F$9,0,10*ROW('Water Data'!F144))),'Data Summary'!CA150="Yes"),OFFSET('Water Data'!$F$9,0,10*ROW('Water Data'!F144)),NA())</f>
        <v>#N/A</v>
      </c>
      <c r="M150" s="85" t="e">
        <f ca="true">+IF(AND(ISNUMBER(OFFSET('Water Data'!$G$4,0,10*ROW('Water Data'!G144))),'Data Summary'!CB150="Yes"),100-OFFSET('Water Data'!$G$4,0,10*ROW('Water Data'!G144)),NA())</f>
        <v>#N/A</v>
      </c>
      <c r="N150" s="85" t="e">
        <f ca="true">+IF(AND(ISNUMBER(OFFSET('Water Data'!$G$6,0,10*ROW('Water Data'!G144))),'Data Summary'!CC150="Yes"),OFFSET('Water Data'!$G$6,0,10*ROW('Water Data'!G144)),NA())</f>
        <v>#N/A</v>
      </c>
      <c r="O150" s="85" t="e">
        <f ca="true">+IF(AND(ISNUMBER(OFFSET('Water Data'!$G$9,0,10*ROW('Water Data'!G144))),'Data Summary'!CD150="Yes"),OFFSET('Water Data'!$G$9,0,10*ROW('Water Data'!G144)),NA())</f>
        <v>#N/A</v>
      </c>
      <c r="P150" s="85" t="e">
        <f ca="true">+IF(AND(ISNUMBER(OFFSET('Water Data'!$H$4,0,10*ROW('Water Data'!H144))),'Data Summary'!CE150="Yes"),100-OFFSET('Water Data'!$H$4,0,10*ROW('Water Data'!H144)),NA())</f>
        <v>#N/A</v>
      </c>
      <c r="Q150" s="85" t="e">
        <f ca="true">+IF(AND(ISNUMBER(OFFSET('Water Data'!$H$6,0,10*ROW('Water Data'!H144))),'Data Summary'!CF150="Yes"),OFFSET('Water Data'!$H$6,0,10*ROW('Water Data'!H144)),NA())</f>
        <v>#N/A</v>
      </c>
      <c r="R150" s="85" t="e">
        <f ca="true">+IF(AND(ISNUMBER(OFFSET('Water Data'!$H$9,0,10*ROW('Water Data'!H144))),'Data Summary'!CG150="Yes"),OFFSET('Water Data'!$H$9,0,10*ROW('Water Data'!H144)),NA())</f>
        <v>#N/A</v>
      </c>
      <c r="S150" s="85" t="e">
        <f ca="true">+IF(AND(ISNUMBER(OFFSET('Water Data'!$I$4,0,10*ROW('Water Data'!I144))),'Data Summary'!CH150="Yes"),100-OFFSET('Water Data'!$I$4,0,10*ROW('Water Data'!I144)),NA())</f>
        <v>#N/A</v>
      </c>
      <c r="T150" s="85" t="e">
        <f ca="true">+IF(AND(ISNUMBER(OFFSET('Water Data'!$I$6,0,10*ROW('Water Data'!I144))),'Data Summary'!CI150="Yes"),OFFSET('Water Data'!$I$6,0,10*ROW('Water Data'!I144)),NA())</f>
        <v>#N/A</v>
      </c>
      <c r="U150" s="85" t="e">
        <f ca="true">+IF(AND(ISNUMBER(OFFSET('Water Data'!$I$9,0,10*ROW('Water Data'!I144))),'Data Summary'!CJ150="Yes"),OFFSET('Water Data'!$I$9,0,10*ROW('Water Data'!I144)),NA())</f>
        <v>#N/A</v>
      </c>
      <c r="V150" s="86" t="e">
        <f ca="true">+IF(AND(ISNUMBER(OFFSET('Sanitation Data'!$D$4,0,10*ROW('Sanitation Data'!D144))),'Data Summary'!CK150="Yes"),100-OFFSET('Sanitation Data'!$D$4,0,10*ROW('Sanitation Data'!D144)),NA())</f>
        <v>#N/A</v>
      </c>
      <c r="W150" s="86" t="e">
        <f ca="true">+IF(AND(ISNUMBER(OFFSET('Sanitation Data'!$D$6,0,10*ROW('Sanitation Data'!D144))),'Data Summary'!CL150="Yes"),OFFSET('Sanitation Data'!$D$6,0,10*ROW('Sanitation Data'!D144)),NA())</f>
        <v>#N/A</v>
      </c>
      <c r="X150" s="86" t="e">
        <f ca="true">+IF(AND(ISNUMBER(OFFSET('Sanitation Data'!$D$10,0,10*ROW('Sanitation Data'!D144))),'Data Summary'!CM150="Yes"),OFFSET('Sanitation Data'!$D$10,0,10*ROW('Sanitation Data'!D144)),NA())</f>
        <v>#N/A</v>
      </c>
      <c r="Y150" s="86" t="e">
        <f ca="true">+IF(AND(ISNUMBER(OFFSET('Sanitation Data'!$D$11,0,10*ROW('Sanitation Data'!D144))),'Data Summary'!CN150="Yes"),OFFSET('Sanitation Data'!$D$11,0,10*ROW('Sanitation Data'!D144)),NA())</f>
        <v>#N/A</v>
      </c>
      <c r="Z150" s="86" t="e">
        <f ca="true">+IF(AND(ISNUMBER(OFFSET('Sanitation Data'!$D$12,0,10*ROW('Sanitation Data'!D144))),'Data Summary'!CO150="Yes"),OFFSET('Sanitation Data'!$D$12,0,10*ROW('Sanitation Data'!D144)),NA())</f>
        <v>#N/A</v>
      </c>
      <c r="AA150" s="86" t="e">
        <f ca="true">+IF(AND(ISNUMBER(OFFSET('Sanitation Data'!$E$4,0,10*ROW('Sanitation Data'!E144))),'Data Summary'!CP150="Yes"),100-OFFSET('Sanitation Data'!$E$4,0,10*ROW('Sanitation Data'!E144)),NA())</f>
        <v>#N/A</v>
      </c>
      <c r="AB150" s="86" t="e">
        <f ca="true">+IF(AND(ISNUMBER(OFFSET('Sanitation Data'!$E$6,0,10*ROW('Sanitation Data'!E144))),'Data Summary'!CQ150="Yes"),OFFSET('Sanitation Data'!$E$6,0,10*ROW('Sanitation Data'!E144)),NA())</f>
        <v>#N/A</v>
      </c>
      <c r="AC150" s="86" t="e">
        <f ca="true">+IF(AND(ISNUMBER(OFFSET('Sanitation Data'!$E$10,0,10*ROW('Sanitation Data'!E144))),'Data Summary'!CR150="Yes"),OFFSET('Sanitation Data'!$E$10,0,10*ROW('Sanitation Data'!E144)),NA())</f>
        <v>#N/A</v>
      </c>
      <c r="AD150" s="86" t="e">
        <f ca="true">+IF(AND(ISNUMBER(OFFSET('Sanitation Data'!$E$11,0,10*ROW('Sanitation Data'!E144))),'Data Summary'!CS150="Yes"),OFFSET('Sanitation Data'!$E$11,0,10*ROW('Sanitation Data'!E144)),NA())</f>
        <v>#N/A</v>
      </c>
      <c r="AE150" s="86" t="e">
        <f ca="true">+IF(AND(ISNUMBER(OFFSET('Sanitation Data'!$E$12,0,10*ROW('Sanitation Data'!E144))),'Data Summary'!CT150="Yes"),OFFSET('Sanitation Data'!$E$12,0,10*ROW('Sanitation Data'!E144)),NA())</f>
        <v>#N/A</v>
      </c>
      <c r="AF150" s="86" t="e">
        <f ca="true">+IF(AND(ISNUMBER(OFFSET('Sanitation Data'!$F$4,0,10*ROW('Sanitation Data'!F144))),'Data Summary'!CU150="Yes"),100-OFFSET('Sanitation Data'!$F$4,0,10*ROW('Sanitation Data'!F144)),NA())</f>
        <v>#N/A</v>
      </c>
      <c r="AG150" s="86" t="e">
        <f ca="true">+IF(AND(ISNUMBER(OFFSET('Sanitation Data'!$F$6,0,10*ROW('Sanitation Data'!F144))),'Data Summary'!CV150="Yes"),OFFSET('Sanitation Data'!$F$6,0,10*ROW('Sanitation Data'!F144)),NA())</f>
        <v>#N/A</v>
      </c>
      <c r="AH150" s="86" t="e">
        <f ca="true">+IF(AND(ISNUMBER(OFFSET('Sanitation Data'!$F$10,0,10*ROW('Sanitation Data'!F144))),'Data Summary'!CW150="Yes"),OFFSET('Sanitation Data'!$F$10,0,10*ROW('Sanitation Data'!F144)),NA())</f>
        <v>#N/A</v>
      </c>
      <c r="AI150" s="86" t="e">
        <f ca="true">+IF(AND(ISNUMBER(OFFSET('Sanitation Data'!$F$11,0,10*ROW('Sanitation Data'!F144))),'Data Summary'!CX150="Yes"),OFFSET('Sanitation Data'!$F$11,0,10*ROW('Sanitation Data'!F144)),NA())</f>
        <v>#N/A</v>
      </c>
      <c r="AJ150" s="86" t="e">
        <f ca="true">+IF(AND(ISNUMBER(OFFSET('Sanitation Data'!$F$12,0,10*ROW('Sanitation Data'!F144))),'Data Summary'!CY150="Yes"),OFFSET('Sanitation Data'!$F$12,0,10*ROW('Sanitation Data'!F144)),NA())</f>
        <v>#N/A</v>
      </c>
      <c r="AK150" s="86" t="e">
        <f ca="true">+IF(AND(ISNUMBER(OFFSET('Sanitation Data'!$G$4,0,10*ROW('Sanitation Data'!G144))),'Data Summary'!CZ150="Yes"),100-OFFSET('Sanitation Data'!$G$4,0,10*ROW('Sanitation Data'!G144)),NA())</f>
        <v>#N/A</v>
      </c>
      <c r="AL150" s="86" t="e">
        <f ca="true">+IF(AND(ISNUMBER(OFFSET('Sanitation Data'!$G$6,0,10*ROW('Sanitation Data'!G144))),'Data Summary'!DA150="Yes"),OFFSET('Sanitation Data'!$G$6,0,10*ROW('Sanitation Data'!G144)),NA())</f>
        <v>#N/A</v>
      </c>
      <c r="AM150" s="86" t="e">
        <f ca="true">+IF(AND(ISNUMBER(OFFSET('Sanitation Data'!$G$10,0,10*ROW('Sanitation Data'!G144))),'Data Summary'!DB150="Yes"),OFFSET('Sanitation Data'!$G$10,0,10*ROW('Sanitation Data'!G144)),NA())</f>
        <v>#N/A</v>
      </c>
      <c r="AN150" s="86" t="e">
        <f ca="true">+IF(AND(ISNUMBER(OFFSET('Sanitation Data'!$G$11,0,10*ROW('Sanitation Data'!G144))),'Data Summary'!DC150="Yes"),OFFSET('Sanitation Data'!$G$11,0,10*ROW('Sanitation Data'!G144)),NA())</f>
        <v>#N/A</v>
      </c>
      <c r="AO150" s="86" t="e">
        <f ca="true">+IF(AND(ISNUMBER(OFFSET('Sanitation Data'!$G$12,0,10*ROW('Sanitation Data'!G144))),'Data Summary'!DD150="Yes"),OFFSET('Sanitation Data'!$G$12,0,10*ROW('Sanitation Data'!G144)),NA())</f>
        <v>#N/A</v>
      </c>
      <c r="AP150" s="86" t="e">
        <f ca="true">+IF(AND(ISNUMBER(OFFSET('Sanitation Data'!$H$4,0,10*ROW('Sanitation Data'!H144))),'Data Summary'!DE150="Yes"),100-OFFSET('Sanitation Data'!$H$4,0,10*ROW('Sanitation Data'!H144)),NA())</f>
        <v>#N/A</v>
      </c>
      <c r="AQ150" s="86" t="e">
        <f ca="true">+IF(AND(ISNUMBER(OFFSET('Sanitation Data'!$H$6,0,10*ROW('Sanitation Data'!H144))),'Data Summary'!DF150="Yes"),OFFSET('Sanitation Data'!$H$6,0,10*ROW('Sanitation Data'!H144)),NA())</f>
        <v>#N/A</v>
      </c>
      <c r="AR150" s="86" t="e">
        <f ca="true">+IF(AND(ISNUMBER(OFFSET('Sanitation Data'!$H$10,0,10*ROW('Sanitation Data'!H144))),'Data Summary'!DG150="Yes"),OFFSET('Sanitation Data'!$H$10,0,10*ROW('Sanitation Data'!H144)),NA())</f>
        <v>#N/A</v>
      </c>
      <c r="AS150" s="86" t="e">
        <f ca="true">+IF(AND(ISNUMBER(OFFSET('Sanitation Data'!$H$11,0,10*ROW('Sanitation Data'!H144))),'Data Summary'!DH150="Yes"),OFFSET('Sanitation Data'!$H$11,0,10*ROW('Sanitation Data'!H144)),NA())</f>
        <v>#N/A</v>
      </c>
      <c r="AT150" s="86" t="e">
        <f ca="true">+IF(AND(ISNUMBER(OFFSET('Sanitation Data'!$H$12,0,10*ROW('Sanitation Data'!H144))),'Data Summary'!DI150="Yes"),OFFSET('Sanitation Data'!$H$12,0,10*ROW('Sanitation Data'!H144)),NA())</f>
        <v>#N/A</v>
      </c>
      <c r="AU150" s="86" t="e">
        <f ca="true">+IF(AND(ISNUMBER(OFFSET('Sanitation Data'!$I$4,0,10*ROW('Sanitation Data'!I144))),'Data Summary'!DJ150="Yes"),100-OFFSET('Sanitation Data'!$I$4,0,10*ROW('Sanitation Data'!I144)),NA())</f>
        <v>#N/A</v>
      </c>
      <c r="AV150" s="86" t="e">
        <f ca="true">+IF(AND(ISNUMBER(OFFSET('Sanitation Data'!$I$6,0,10*ROW('Sanitation Data'!I144))),'Data Summary'!DK150="Yes"),OFFSET('Sanitation Data'!$I$6,0,10*ROW('Sanitation Data'!I144)),NA())</f>
        <v>#N/A</v>
      </c>
      <c r="AW150" s="86" t="e">
        <f ca="true">+IF(AND(ISNUMBER(OFFSET('Sanitation Data'!$I$10,0,10*ROW('Sanitation Data'!I144))),'Data Summary'!DL150="Yes"),OFFSET('Sanitation Data'!$I$10,0,10*ROW('Sanitation Data'!I144)),NA())</f>
        <v>#N/A</v>
      </c>
      <c r="AX150" s="86" t="e">
        <f ca="true">+IF(AND(ISNUMBER(OFFSET('Sanitation Data'!$I$11,0,10*ROW('Sanitation Data'!I144))),'Data Summary'!DM150="Yes"),OFFSET('Sanitation Data'!$I$11,0,10*ROW('Sanitation Data'!I144)),NA())</f>
        <v>#N/A</v>
      </c>
      <c r="AY150" s="86" t="e">
        <f ca="true">+IF(AND(ISNUMBER(OFFSET('Sanitation Data'!$I$12,0,10*ROW('Sanitation Data'!I144))),'Data Summary'!DN150="Yes"),OFFSET('Sanitation Data'!$I$12,0,10*ROW('Sanitation Data'!I144)),NA())</f>
        <v>#N/A</v>
      </c>
      <c r="AZ150" s="87" t="e">
        <f ca="true">+IF(AND(ISNUMBER(OFFSET('Hygiene Data'!$D$5,0,10*ROW('Hygiene Data'!D144))),'Data Summary'!DO150="Yes"),OFFSET('Hygiene Data'!$D$5,0,10*ROW('Hygiene Data'!D144)),NA())</f>
        <v>#N/A</v>
      </c>
      <c r="BA150" s="87" t="e">
        <f ca="true">+IF(AND(ISNUMBER(OFFSET('Hygiene Data'!$D$7,0,10*ROW('Hygiene Data'!D144))),'Data Summary'!DP150="Yes"),OFFSET('Hygiene Data'!$D$7,0,10*ROW('Hygiene Data'!D144)),NA())</f>
        <v>#N/A</v>
      </c>
      <c r="BB150" s="87" t="e">
        <f ca="true">+IF(AND(ISNUMBER(OFFSET('Hygiene Data'!$D$9,0,10*ROW('Hygiene Data'!D144))),'Data Summary'!DQ150="Yes"),OFFSET('Hygiene Data'!$D$9,0,10*ROW('Hygiene Data'!D144)),NA())</f>
        <v>#N/A</v>
      </c>
      <c r="BC150" s="87" t="e">
        <f ca="true">+IF(AND(ISNUMBER(OFFSET('Hygiene Data'!$E$5,0,10*ROW('Hygiene Data'!E144))),'Data Summary'!DR150="Yes"),OFFSET('Hygiene Data'!$E$5,0,10*ROW('Hygiene Data'!E144)),NA())</f>
        <v>#N/A</v>
      </c>
      <c r="BD150" s="87" t="e">
        <f ca="true">+IF(AND(ISNUMBER(OFFSET('Hygiene Data'!$E$7,0,10*ROW('Hygiene Data'!E144))),'Data Summary'!DS150="Yes"),OFFSET('Hygiene Data'!$E$7,0,10*ROW('Hygiene Data'!E144)),NA())</f>
        <v>#N/A</v>
      </c>
      <c r="BE150" s="87" t="e">
        <f ca="true">+IF(AND(ISNUMBER(OFFSET('Hygiene Data'!$E$9,0,10*ROW('Hygiene Data'!E144))),'Data Summary'!DT150="Yes"),OFFSET('Hygiene Data'!$E$9,0,10*ROW('Hygiene Data'!E144)),NA())</f>
        <v>#N/A</v>
      </c>
      <c r="BF150" s="87" t="e">
        <f ca="true">+IF(AND(ISNUMBER(OFFSET('Hygiene Data'!$F$5,0,10*ROW('Hygiene Data'!F144))),'Data Summary'!DU150="Yes"),OFFSET('Hygiene Data'!$F$5,0,10*ROW('Hygiene Data'!F144)),NA())</f>
        <v>#N/A</v>
      </c>
      <c r="BG150" s="87" t="e">
        <f ca="true">+IF(AND(ISNUMBER(OFFSET('Hygiene Data'!$F$7,0,10*ROW('Hygiene Data'!F144))),'Data Summary'!DV150="Yes"),OFFSET('Hygiene Data'!$F$7,0,10*ROW('Hygiene Data'!F144)),NA())</f>
        <v>#N/A</v>
      </c>
      <c r="BH150" s="87" t="e">
        <f ca="true">+IF(AND(ISNUMBER(OFFSET('Hygiene Data'!$F$9,0,10*ROW('Hygiene Data'!F144))),'Data Summary'!DW150="Yes"),OFFSET('Hygiene Data'!$F$9,0,10*ROW('Hygiene Data'!F144)),NA())</f>
        <v>#N/A</v>
      </c>
      <c r="BI150" s="87" t="e">
        <f ca="true">+IF(AND(ISNUMBER(OFFSET('Hygiene Data'!$G$5,0,10*ROW('Hygiene Data'!G144))),'Data Summary'!DX150="Yes"),OFFSET('Hygiene Data'!$G$5,0,10*ROW('Hygiene Data'!G144)),NA())</f>
        <v>#N/A</v>
      </c>
      <c r="BJ150" s="87" t="e">
        <f ca="true">+IF(AND(ISNUMBER(OFFSET('Hygiene Data'!$G$7,0,10*ROW('Hygiene Data'!G144))),'Data Summary'!DY150="Yes"),OFFSET('Hygiene Data'!$G$7,0,10*ROW('Hygiene Data'!G144)),NA())</f>
        <v>#N/A</v>
      </c>
      <c r="BK150" s="87" t="e">
        <f ca="true">+IF(AND(ISNUMBER(OFFSET('Hygiene Data'!$G$9,0,10*ROW('Hygiene Data'!G144))),'Data Summary'!DZ150="Yes"),OFFSET('Hygiene Data'!$G$9,0,10*ROW('Hygiene Data'!G144)),NA())</f>
        <v>#N/A</v>
      </c>
      <c r="BL150" s="87" t="e">
        <f ca="true">+IF(AND(ISNUMBER(OFFSET('Hygiene Data'!$H$5,0,10*ROW('Hygiene Data'!H144))),'Data Summary'!EA150="Yes"),OFFSET('Hygiene Data'!$H$5,0,10*ROW('Hygiene Data'!H144)),NA())</f>
        <v>#N/A</v>
      </c>
      <c r="BM150" s="87" t="e">
        <f ca="true">+IF(AND(ISNUMBER(OFFSET('Hygiene Data'!$H$7,0,10*ROW('Hygiene Data'!H144))),'Data Summary'!EB150="Yes"),OFFSET('Hygiene Data'!$H$7,0,10*ROW('Hygiene Data'!H144)),NA())</f>
        <v>#N/A</v>
      </c>
      <c r="BN150" s="87" t="e">
        <f ca="true">+IF(AND(ISNUMBER(OFFSET('Hygiene Data'!$H$9,0,10*ROW('Hygiene Data'!H144))),'Data Summary'!EC150="Yes"),OFFSET('Hygiene Data'!$H$9,0,10*ROW('Hygiene Data'!H144)),NA())</f>
        <v>#N/A</v>
      </c>
      <c r="BO150" s="87" t="e">
        <f ca="true">+IF(AND(ISNUMBER(OFFSET('Hygiene Data'!$I$5,0,10*ROW('Hygiene Data'!I144))),'Data Summary'!ED150="Yes"),OFFSET('Hygiene Data'!$I$5,0,10*ROW('Hygiene Data'!I144)),NA())</f>
        <v>#N/A</v>
      </c>
      <c r="BP150" s="87" t="e">
        <f ca="true">+IF(AND(ISNUMBER(OFFSET('Hygiene Data'!$I$7,0,10*ROW('Hygiene Data'!I144))),'Data Summary'!EE150="Yes"),OFFSET('Hygiene Data'!$I$7,0,10*ROW('Hygiene Data'!I144)),NA())</f>
        <v>#N/A</v>
      </c>
      <c r="BQ150" s="87" t="e">
        <f ca="true">+IF(AND(ISNUMBER(OFFSET('Hygiene Data'!$I$9,0,10*ROW('Hygiene Data'!I144))),'Data Summary'!EF150="Yes"),OFFSET('Hygiene Data'!$I$9,0,10*ROW('Hygiene Data'!I144)),NA())</f>
        <v>#N/A</v>
      </c>
    </row>
    <row xmlns:x14ac="http://schemas.microsoft.com/office/spreadsheetml/2009/9/ac" r="151" x14ac:dyDescent="0.2">
      <c r="A151" s="319" t="e">
        <f ca="true">+RIGHT('Data Summary'!A151,LEN('Data Summary'!A151)-9)</f>
        <v>#VALUE!</v>
      </c>
      <c r="B151" s="32" t="str">
        <f ca="true">+IF(ISTEXT('Data Summary'!B151),'Data Summary'!B151,"")</f>
        <v/>
      </c>
      <c r="C151" s="318" t="e">
        <f ca="true">+VALUE('Data Summary'!C151)</f>
        <v>#VALUE!</v>
      </c>
      <c r="D151" s="85" t="e">
        <f ca="true">+IF(AND(ISNUMBER(OFFSET('Water Data'!$D$4,0,10*ROW('Water Data'!D145))),'Data Summary'!BS151="Yes"),100-OFFSET('Water Data'!$D$4,0,10*ROW('Water Data'!D145)),NA())</f>
        <v>#N/A</v>
      </c>
      <c r="E151" s="85" t="e">
        <f ca="true">+IF(AND(ISNUMBER(OFFSET('Water Data'!$D$6,0,10*ROW('Water Data'!D145))),'Data Summary'!BT151="Yes"),OFFSET('Water Data'!$D$6,0,10*ROW('Water Data'!D145)),NA())</f>
        <v>#N/A</v>
      </c>
      <c r="F151" s="85" t="e">
        <f ca="true">+IF(AND(ISNUMBER(OFFSET('Water Data'!$D$9,0,10*ROW('Water Data'!D145))),'Data Summary'!BU151="Yes"),OFFSET('Water Data'!$D$9,0,10*ROW('Water Data'!D145)),NA())</f>
        <v>#N/A</v>
      </c>
      <c r="G151" s="85" t="e">
        <f ca="true">+IF(AND(ISNUMBER(OFFSET('Water Data'!$E$4,0,10*ROW('Water Data'!E145))),'Data Summary'!BV151="Yes"),100-OFFSET('Water Data'!$E$4,0,10*ROW('Water Data'!E145)),NA())</f>
        <v>#N/A</v>
      </c>
      <c r="H151" s="85" t="e">
        <f ca="true">+IF(AND(ISNUMBER(OFFSET('Water Data'!$E$6,0,10*ROW('Water Data'!E145))),'Data Summary'!BW151="Yes"),OFFSET('Water Data'!$E$6,0,10*ROW('Water Data'!E145)),NA())</f>
        <v>#N/A</v>
      </c>
      <c r="I151" s="85" t="e">
        <f ca="true">+IF(AND(ISNUMBER(OFFSET('Water Data'!$E$9,0,10*ROW('Water Data'!E145))),'Data Summary'!BX151="Yes"),OFFSET('Water Data'!$E$9,0,10*ROW('Water Data'!E145)),NA())</f>
        <v>#N/A</v>
      </c>
      <c r="J151" s="85" t="e">
        <f ca="true">+IF(AND(ISNUMBER(OFFSET('Water Data'!$F$4,0,10*ROW('Water Data'!F145))),'Data Summary'!BY151="Yes"),100-OFFSET('Water Data'!$F$4,0,10*ROW('Water Data'!F145)),NA())</f>
        <v>#N/A</v>
      </c>
      <c r="K151" s="85" t="e">
        <f ca="true">+IF(AND(ISNUMBER(OFFSET('Water Data'!$F$6,0,10*ROW('Water Data'!F145))),'Data Summary'!BZ151="Yes"),OFFSET('Water Data'!$F$6,0,10*ROW('Water Data'!F145)),NA())</f>
        <v>#N/A</v>
      </c>
      <c r="L151" s="85" t="e">
        <f ca="true">+IF(AND(ISNUMBER(OFFSET('Water Data'!$F$9,0,10*ROW('Water Data'!F145))),'Data Summary'!CA151="Yes"),OFFSET('Water Data'!$F$9,0,10*ROW('Water Data'!F145)),NA())</f>
        <v>#N/A</v>
      </c>
      <c r="M151" s="85" t="e">
        <f ca="true">+IF(AND(ISNUMBER(OFFSET('Water Data'!$G$4,0,10*ROW('Water Data'!G145))),'Data Summary'!CB151="Yes"),100-OFFSET('Water Data'!$G$4,0,10*ROW('Water Data'!G145)),NA())</f>
        <v>#N/A</v>
      </c>
      <c r="N151" s="85" t="e">
        <f ca="true">+IF(AND(ISNUMBER(OFFSET('Water Data'!$G$6,0,10*ROW('Water Data'!G145))),'Data Summary'!CC151="Yes"),OFFSET('Water Data'!$G$6,0,10*ROW('Water Data'!G145)),NA())</f>
        <v>#N/A</v>
      </c>
      <c r="O151" s="85" t="e">
        <f ca="true">+IF(AND(ISNUMBER(OFFSET('Water Data'!$G$9,0,10*ROW('Water Data'!G145))),'Data Summary'!CD151="Yes"),OFFSET('Water Data'!$G$9,0,10*ROW('Water Data'!G145)),NA())</f>
        <v>#N/A</v>
      </c>
      <c r="P151" s="85" t="e">
        <f ca="true">+IF(AND(ISNUMBER(OFFSET('Water Data'!$H$4,0,10*ROW('Water Data'!H145))),'Data Summary'!CE151="Yes"),100-OFFSET('Water Data'!$H$4,0,10*ROW('Water Data'!H145)),NA())</f>
        <v>#N/A</v>
      </c>
      <c r="Q151" s="85" t="e">
        <f ca="true">+IF(AND(ISNUMBER(OFFSET('Water Data'!$H$6,0,10*ROW('Water Data'!H145))),'Data Summary'!CF151="Yes"),OFFSET('Water Data'!$H$6,0,10*ROW('Water Data'!H145)),NA())</f>
        <v>#N/A</v>
      </c>
      <c r="R151" s="85" t="e">
        <f ca="true">+IF(AND(ISNUMBER(OFFSET('Water Data'!$H$9,0,10*ROW('Water Data'!H145))),'Data Summary'!CG151="Yes"),OFFSET('Water Data'!$H$9,0,10*ROW('Water Data'!H145)),NA())</f>
        <v>#N/A</v>
      </c>
      <c r="S151" s="85" t="e">
        <f ca="true">+IF(AND(ISNUMBER(OFFSET('Water Data'!$I$4,0,10*ROW('Water Data'!I145))),'Data Summary'!CH151="Yes"),100-OFFSET('Water Data'!$I$4,0,10*ROW('Water Data'!I145)),NA())</f>
        <v>#N/A</v>
      </c>
      <c r="T151" s="85" t="e">
        <f ca="true">+IF(AND(ISNUMBER(OFFSET('Water Data'!$I$6,0,10*ROW('Water Data'!I145))),'Data Summary'!CI151="Yes"),OFFSET('Water Data'!$I$6,0,10*ROW('Water Data'!I145)),NA())</f>
        <v>#N/A</v>
      </c>
      <c r="U151" s="85" t="e">
        <f ca="true">+IF(AND(ISNUMBER(OFFSET('Water Data'!$I$9,0,10*ROW('Water Data'!I145))),'Data Summary'!CJ151="Yes"),OFFSET('Water Data'!$I$9,0,10*ROW('Water Data'!I145)),NA())</f>
        <v>#N/A</v>
      </c>
      <c r="V151" s="86" t="e">
        <f ca="true">+IF(AND(ISNUMBER(OFFSET('Sanitation Data'!$D$4,0,10*ROW('Sanitation Data'!D145))),'Data Summary'!CK151="Yes"),100-OFFSET('Sanitation Data'!$D$4,0,10*ROW('Sanitation Data'!D145)),NA())</f>
        <v>#N/A</v>
      </c>
      <c r="W151" s="86" t="e">
        <f ca="true">+IF(AND(ISNUMBER(OFFSET('Sanitation Data'!$D$6,0,10*ROW('Sanitation Data'!D145))),'Data Summary'!CL151="Yes"),OFFSET('Sanitation Data'!$D$6,0,10*ROW('Sanitation Data'!D145)),NA())</f>
        <v>#N/A</v>
      </c>
      <c r="X151" s="86" t="e">
        <f ca="true">+IF(AND(ISNUMBER(OFFSET('Sanitation Data'!$D$10,0,10*ROW('Sanitation Data'!D145))),'Data Summary'!CM151="Yes"),OFFSET('Sanitation Data'!$D$10,0,10*ROW('Sanitation Data'!D145)),NA())</f>
        <v>#N/A</v>
      </c>
      <c r="Y151" s="86" t="e">
        <f ca="true">+IF(AND(ISNUMBER(OFFSET('Sanitation Data'!$D$11,0,10*ROW('Sanitation Data'!D145))),'Data Summary'!CN151="Yes"),OFFSET('Sanitation Data'!$D$11,0,10*ROW('Sanitation Data'!D145)),NA())</f>
        <v>#N/A</v>
      </c>
      <c r="Z151" s="86" t="e">
        <f ca="true">+IF(AND(ISNUMBER(OFFSET('Sanitation Data'!$D$12,0,10*ROW('Sanitation Data'!D145))),'Data Summary'!CO151="Yes"),OFFSET('Sanitation Data'!$D$12,0,10*ROW('Sanitation Data'!D145)),NA())</f>
        <v>#N/A</v>
      </c>
      <c r="AA151" s="86" t="e">
        <f ca="true">+IF(AND(ISNUMBER(OFFSET('Sanitation Data'!$E$4,0,10*ROW('Sanitation Data'!E145))),'Data Summary'!CP151="Yes"),100-OFFSET('Sanitation Data'!$E$4,0,10*ROW('Sanitation Data'!E145)),NA())</f>
        <v>#N/A</v>
      </c>
      <c r="AB151" s="86" t="e">
        <f ca="true">+IF(AND(ISNUMBER(OFFSET('Sanitation Data'!$E$6,0,10*ROW('Sanitation Data'!E145))),'Data Summary'!CQ151="Yes"),OFFSET('Sanitation Data'!$E$6,0,10*ROW('Sanitation Data'!E145)),NA())</f>
        <v>#N/A</v>
      </c>
      <c r="AC151" s="86" t="e">
        <f ca="true">+IF(AND(ISNUMBER(OFFSET('Sanitation Data'!$E$10,0,10*ROW('Sanitation Data'!E145))),'Data Summary'!CR151="Yes"),OFFSET('Sanitation Data'!$E$10,0,10*ROW('Sanitation Data'!E145)),NA())</f>
        <v>#N/A</v>
      </c>
      <c r="AD151" s="86" t="e">
        <f ca="true">+IF(AND(ISNUMBER(OFFSET('Sanitation Data'!$E$11,0,10*ROW('Sanitation Data'!E145))),'Data Summary'!CS151="Yes"),OFFSET('Sanitation Data'!$E$11,0,10*ROW('Sanitation Data'!E145)),NA())</f>
        <v>#N/A</v>
      </c>
      <c r="AE151" s="86" t="e">
        <f ca="true">+IF(AND(ISNUMBER(OFFSET('Sanitation Data'!$E$12,0,10*ROW('Sanitation Data'!E145))),'Data Summary'!CT151="Yes"),OFFSET('Sanitation Data'!$E$12,0,10*ROW('Sanitation Data'!E145)),NA())</f>
        <v>#N/A</v>
      </c>
      <c r="AF151" s="86" t="e">
        <f ca="true">+IF(AND(ISNUMBER(OFFSET('Sanitation Data'!$F$4,0,10*ROW('Sanitation Data'!F145))),'Data Summary'!CU151="Yes"),100-OFFSET('Sanitation Data'!$F$4,0,10*ROW('Sanitation Data'!F145)),NA())</f>
        <v>#N/A</v>
      </c>
      <c r="AG151" s="86" t="e">
        <f ca="true">+IF(AND(ISNUMBER(OFFSET('Sanitation Data'!$F$6,0,10*ROW('Sanitation Data'!F145))),'Data Summary'!CV151="Yes"),OFFSET('Sanitation Data'!$F$6,0,10*ROW('Sanitation Data'!F145)),NA())</f>
        <v>#N/A</v>
      </c>
      <c r="AH151" s="86" t="e">
        <f ca="true">+IF(AND(ISNUMBER(OFFSET('Sanitation Data'!$F$10,0,10*ROW('Sanitation Data'!F145))),'Data Summary'!CW151="Yes"),OFFSET('Sanitation Data'!$F$10,0,10*ROW('Sanitation Data'!F145)),NA())</f>
        <v>#N/A</v>
      </c>
      <c r="AI151" s="86" t="e">
        <f ca="true">+IF(AND(ISNUMBER(OFFSET('Sanitation Data'!$F$11,0,10*ROW('Sanitation Data'!F145))),'Data Summary'!CX151="Yes"),OFFSET('Sanitation Data'!$F$11,0,10*ROW('Sanitation Data'!F145)),NA())</f>
        <v>#N/A</v>
      </c>
      <c r="AJ151" s="86" t="e">
        <f ca="true">+IF(AND(ISNUMBER(OFFSET('Sanitation Data'!$F$12,0,10*ROW('Sanitation Data'!F145))),'Data Summary'!CY151="Yes"),OFFSET('Sanitation Data'!$F$12,0,10*ROW('Sanitation Data'!F145)),NA())</f>
        <v>#N/A</v>
      </c>
      <c r="AK151" s="86" t="e">
        <f ca="true">+IF(AND(ISNUMBER(OFFSET('Sanitation Data'!$G$4,0,10*ROW('Sanitation Data'!G145))),'Data Summary'!CZ151="Yes"),100-OFFSET('Sanitation Data'!$G$4,0,10*ROW('Sanitation Data'!G145)),NA())</f>
        <v>#N/A</v>
      </c>
      <c r="AL151" s="86" t="e">
        <f ca="true">+IF(AND(ISNUMBER(OFFSET('Sanitation Data'!$G$6,0,10*ROW('Sanitation Data'!G145))),'Data Summary'!DA151="Yes"),OFFSET('Sanitation Data'!$G$6,0,10*ROW('Sanitation Data'!G145)),NA())</f>
        <v>#N/A</v>
      </c>
      <c r="AM151" s="86" t="e">
        <f ca="true">+IF(AND(ISNUMBER(OFFSET('Sanitation Data'!$G$10,0,10*ROW('Sanitation Data'!G145))),'Data Summary'!DB151="Yes"),OFFSET('Sanitation Data'!$G$10,0,10*ROW('Sanitation Data'!G145)),NA())</f>
        <v>#N/A</v>
      </c>
      <c r="AN151" s="86" t="e">
        <f ca="true">+IF(AND(ISNUMBER(OFFSET('Sanitation Data'!$G$11,0,10*ROW('Sanitation Data'!G145))),'Data Summary'!DC151="Yes"),OFFSET('Sanitation Data'!$G$11,0,10*ROW('Sanitation Data'!G145)),NA())</f>
        <v>#N/A</v>
      </c>
      <c r="AO151" s="86" t="e">
        <f ca="true">+IF(AND(ISNUMBER(OFFSET('Sanitation Data'!$G$12,0,10*ROW('Sanitation Data'!G145))),'Data Summary'!DD151="Yes"),OFFSET('Sanitation Data'!$G$12,0,10*ROW('Sanitation Data'!G145)),NA())</f>
        <v>#N/A</v>
      </c>
      <c r="AP151" s="86" t="e">
        <f ca="true">+IF(AND(ISNUMBER(OFFSET('Sanitation Data'!$H$4,0,10*ROW('Sanitation Data'!H145))),'Data Summary'!DE151="Yes"),100-OFFSET('Sanitation Data'!$H$4,0,10*ROW('Sanitation Data'!H145)),NA())</f>
        <v>#N/A</v>
      </c>
      <c r="AQ151" s="86" t="e">
        <f ca="true">+IF(AND(ISNUMBER(OFFSET('Sanitation Data'!$H$6,0,10*ROW('Sanitation Data'!H145))),'Data Summary'!DF151="Yes"),OFFSET('Sanitation Data'!$H$6,0,10*ROW('Sanitation Data'!H145)),NA())</f>
        <v>#N/A</v>
      </c>
      <c r="AR151" s="86" t="e">
        <f ca="true">+IF(AND(ISNUMBER(OFFSET('Sanitation Data'!$H$10,0,10*ROW('Sanitation Data'!H145))),'Data Summary'!DG151="Yes"),OFFSET('Sanitation Data'!$H$10,0,10*ROW('Sanitation Data'!H145)),NA())</f>
        <v>#N/A</v>
      </c>
      <c r="AS151" s="86" t="e">
        <f ca="true">+IF(AND(ISNUMBER(OFFSET('Sanitation Data'!$H$11,0,10*ROW('Sanitation Data'!H145))),'Data Summary'!DH151="Yes"),OFFSET('Sanitation Data'!$H$11,0,10*ROW('Sanitation Data'!H145)),NA())</f>
        <v>#N/A</v>
      </c>
      <c r="AT151" s="86" t="e">
        <f ca="true">+IF(AND(ISNUMBER(OFFSET('Sanitation Data'!$H$12,0,10*ROW('Sanitation Data'!H145))),'Data Summary'!DI151="Yes"),OFFSET('Sanitation Data'!$H$12,0,10*ROW('Sanitation Data'!H145)),NA())</f>
        <v>#N/A</v>
      </c>
      <c r="AU151" s="86" t="e">
        <f ca="true">+IF(AND(ISNUMBER(OFFSET('Sanitation Data'!$I$4,0,10*ROW('Sanitation Data'!I145))),'Data Summary'!DJ151="Yes"),100-OFFSET('Sanitation Data'!$I$4,0,10*ROW('Sanitation Data'!I145)),NA())</f>
        <v>#N/A</v>
      </c>
      <c r="AV151" s="86" t="e">
        <f ca="true">+IF(AND(ISNUMBER(OFFSET('Sanitation Data'!$I$6,0,10*ROW('Sanitation Data'!I145))),'Data Summary'!DK151="Yes"),OFFSET('Sanitation Data'!$I$6,0,10*ROW('Sanitation Data'!I145)),NA())</f>
        <v>#N/A</v>
      </c>
      <c r="AW151" s="86" t="e">
        <f ca="true">+IF(AND(ISNUMBER(OFFSET('Sanitation Data'!$I$10,0,10*ROW('Sanitation Data'!I145))),'Data Summary'!DL151="Yes"),OFFSET('Sanitation Data'!$I$10,0,10*ROW('Sanitation Data'!I145)),NA())</f>
        <v>#N/A</v>
      </c>
      <c r="AX151" s="86" t="e">
        <f ca="true">+IF(AND(ISNUMBER(OFFSET('Sanitation Data'!$I$11,0,10*ROW('Sanitation Data'!I145))),'Data Summary'!DM151="Yes"),OFFSET('Sanitation Data'!$I$11,0,10*ROW('Sanitation Data'!I145)),NA())</f>
        <v>#N/A</v>
      </c>
      <c r="AY151" s="86" t="e">
        <f ca="true">+IF(AND(ISNUMBER(OFFSET('Sanitation Data'!$I$12,0,10*ROW('Sanitation Data'!I145))),'Data Summary'!DN151="Yes"),OFFSET('Sanitation Data'!$I$12,0,10*ROW('Sanitation Data'!I145)),NA())</f>
        <v>#N/A</v>
      </c>
      <c r="AZ151" s="87" t="e">
        <f ca="true">+IF(AND(ISNUMBER(OFFSET('Hygiene Data'!$D$5,0,10*ROW('Hygiene Data'!D145))),'Data Summary'!DO151="Yes"),OFFSET('Hygiene Data'!$D$5,0,10*ROW('Hygiene Data'!D145)),NA())</f>
        <v>#N/A</v>
      </c>
      <c r="BA151" s="87" t="e">
        <f ca="true">+IF(AND(ISNUMBER(OFFSET('Hygiene Data'!$D$7,0,10*ROW('Hygiene Data'!D145))),'Data Summary'!DP151="Yes"),OFFSET('Hygiene Data'!$D$7,0,10*ROW('Hygiene Data'!D145)),NA())</f>
        <v>#N/A</v>
      </c>
      <c r="BB151" s="87" t="e">
        <f ca="true">+IF(AND(ISNUMBER(OFFSET('Hygiene Data'!$D$9,0,10*ROW('Hygiene Data'!D145))),'Data Summary'!DQ151="Yes"),OFFSET('Hygiene Data'!$D$9,0,10*ROW('Hygiene Data'!D145)),NA())</f>
        <v>#N/A</v>
      </c>
      <c r="BC151" s="87" t="e">
        <f ca="true">+IF(AND(ISNUMBER(OFFSET('Hygiene Data'!$E$5,0,10*ROW('Hygiene Data'!E145))),'Data Summary'!DR151="Yes"),OFFSET('Hygiene Data'!$E$5,0,10*ROW('Hygiene Data'!E145)),NA())</f>
        <v>#N/A</v>
      </c>
      <c r="BD151" s="87" t="e">
        <f ca="true">+IF(AND(ISNUMBER(OFFSET('Hygiene Data'!$E$7,0,10*ROW('Hygiene Data'!E145))),'Data Summary'!DS151="Yes"),OFFSET('Hygiene Data'!$E$7,0,10*ROW('Hygiene Data'!E145)),NA())</f>
        <v>#N/A</v>
      </c>
      <c r="BE151" s="87" t="e">
        <f ca="true">+IF(AND(ISNUMBER(OFFSET('Hygiene Data'!$E$9,0,10*ROW('Hygiene Data'!E145))),'Data Summary'!DT151="Yes"),OFFSET('Hygiene Data'!$E$9,0,10*ROW('Hygiene Data'!E145)),NA())</f>
        <v>#N/A</v>
      </c>
      <c r="BF151" s="87" t="e">
        <f ca="true">+IF(AND(ISNUMBER(OFFSET('Hygiene Data'!$F$5,0,10*ROW('Hygiene Data'!F145))),'Data Summary'!DU151="Yes"),OFFSET('Hygiene Data'!$F$5,0,10*ROW('Hygiene Data'!F145)),NA())</f>
        <v>#N/A</v>
      </c>
      <c r="BG151" s="87" t="e">
        <f ca="true">+IF(AND(ISNUMBER(OFFSET('Hygiene Data'!$F$7,0,10*ROW('Hygiene Data'!F145))),'Data Summary'!DV151="Yes"),OFFSET('Hygiene Data'!$F$7,0,10*ROW('Hygiene Data'!F145)),NA())</f>
        <v>#N/A</v>
      </c>
      <c r="BH151" s="87" t="e">
        <f ca="true">+IF(AND(ISNUMBER(OFFSET('Hygiene Data'!$F$9,0,10*ROW('Hygiene Data'!F145))),'Data Summary'!DW151="Yes"),OFFSET('Hygiene Data'!$F$9,0,10*ROW('Hygiene Data'!F145)),NA())</f>
        <v>#N/A</v>
      </c>
      <c r="BI151" s="87" t="e">
        <f ca="true">+IF(AND(ISNUMBER(OFFSET('Hygiene Data'!$G$5,0,10*ROW('Hygiene Data'!G145))),'Data Summary'!DX151="Yes"),OFFSET('Hygiene Data'!$G$5,0,10*ROW('Hygiene Data'!G145)),NA())</f>
        <v>#N/A</v>
      </c>
      <c r="BJ151" s="87" t="e">
        <f ca="true">+IF(AND(ISNUMBER(OFFSET('Hygiene Data'!$G$7,0,10*ROW('Hygiene Data'!G145))),'Data Summary'!DY151="Yes"),OFFSET('Hygiene Data'!$G$7,0,10*ROW('Hygiene Data'!G145)),NA())</f>
        <v>#N/A</v>
      </c>
      <c r="BK151" s="87" t="e">
        <f ca="true">+IF(AND(ISNUMBER(OFFSET('Hygiene Data'!$G$9,0,10*ROW('Hygiene Data'!G145))),'Data Summary'!DZ151="Yes"),OFFSET('Hygiene Data'!$G$9,0,10*ROW('Hygiene Data'!G145)),NA())</f>
        <v>#N/A</v>
      </c>
      <c r="BL151" s="87" t="e">
        <f ca="true">+IF(AND(ISNUMBER(OFFSET('Hygiene Data'!$H$5,0,10*ROW('Hygiene Data'!H145))),'Data Summary'!EA151="Yes"),OFFSET('Hygiene Data'!$H$5,0,10*ROW('Hygiene Data'!H145)),NA())</f>
        <v>#N/A</v>
      </c>
      <c r="BM151" s="87" t="e">
        <f ca="true">+IF(AND(ISNUMBER(OFFSET('Hygiene Data'!$H$7,0,10*ROW('Hygiene Data'!H145))),'Data Summary'!EB151="Yes"),OFFSET('Hygiene Data'!$H$7,0,10*ROW('Hygiene Data'!H145)),NA())</f>
        <v>#N/A</v>
      </c>
      <c r="BN151" s="87" t="e">
        <f ca="true">+IF(AND(ISNUMBER(OFFSET('Hygiene Data'!$H$9,0,10*ROW('Hygiene Data'!H145))),'Data Summary'!EC151="Yes"),OFFSET('Hygiene Data'!$H$9,0,10*ROW('Hygiene Data'!H145)),NA())</f>
        <v>#N/A</v>
      </c>
      <c r="BO151" s="87" t="e">
        <f ca="true">+IF(AND(ISNUMBER(OFFSET('Hygiene Data'!$I$5,0,10*ROW('Hygiene Data'!I145))),'Data Summary'!ED151="Yes"),OFFSET('Hygiene Data'!$I$5,0,10*ROW('Hygiene Data'!I145)),NA())</f>
        <v>#N/A</v>
      </c>
      <c r="BP151" s="87" t="e">
        <f ca="true">+IF(AND(ISNUMBER(OFFSET('Hygiene Data'!$I$7,0,10*ROW('Hygiene Data'!I145))),'Data Summary'!EE151="Yes"),OFFSET('Hygiene Data'!$I$7,0,10*ROW('Hygiene Data'!I145)),NA())</f>
        <v>#N/A</v>
      </c>
      <c r="BQ151" s="87" t="e">
        <f ca="true">+IF(AND(ISNUMBER(OFFSET('Hygiene Data'!$I$9,0,10*ROW('Hygiene Data'!I145))),'Data Summary'!EF151="Yes"),OFFSET('Hygiene Data'!$I$9,0,10*ROW('Hygiene Data'!I145)),NA())</f>
        <v>#N/A</v>
      </c>
    </row>
    <row xmlns:x14ac="http://schemas.microsoft.com/office/spreadsheetml/2009/9/ac" r="152" x14ac:dyDescent="0.2">
      <c r="A152" s="319" t="e">
        <f ca="true">+RIGHT('Data Summary'!A152,LEN('Data Summary'!A152)-9)</f>
        <v>#VALUE!</v>
      </c>
      <c r="B152" s="32" t="str">
        <f ca="true">+IF(ISTEXT('Data Summary'!B152),'Data Summary'!B152,"")</f>
        <v/>
      </c>
      <c r="C152" s="318" t="e">
        <f ca="true">+VALUE('Data Summary'!C152)</f>
        <v>#VALUE!</v>
      </c>
      <c r="D152" s="85" t="e">
        <f ca="true">+IF(AND(ISNUMBER(OFFSET('Water Data'!$D$4,0,10*ROW('Water Data'!D146))),'Data Summary'!BS152="Yes"),100-OFFSET('Water Data'!$D$4,0,10*ROW('Water Data'!D146)),NA())</f>
        <v>#N/A</v>
      </c>
      <c r="E152" s="85" t="e">
        <f ca="true">+IF(AND(ISNUMBER(OFFSET('Water Data'!$D$6,0,10*ROW('Water Data'!D146))),'Data Summary'!BT152="Yes"),OFFSET('Water Data'!$D$6,0,10*ROW('Water Data'!D146)),NA())</f>
        <v>#N/A</v>
      </c>
      <c r="F152" s="85" t="e">
        <f ca="true">+IF(AND(ISNUMBER(OFFSET('Water Data'!$D$9,0,10*ROW('Water Data'!D146))),'Data Summary'!BU152="Yes"),OFFSET('Water Data'!$D$9,0,10*ROW('Water Data'!D146)),NA())</f>
        <v>#N/A</v>
      </c>
      <c r="G152" s="85" t="e">
        <f ca="true">+IF(AND(ISNUMBER(OFFSET('Water Data'!$E$4,0,10*ROW('Water Data'!E146))),'Data Summary'!BV152="Yes"),100-OFFSET('Water Data'!$E$4,0,10*ROW('Water Data'!E146)),NA())</f>
        <v>#N/A</v>
      </c>
      <c r="H152" s="85" t="e">
        <f ca="true">+IF(AND(ISNUMBER(OFFSET('Water Data'!$E$6,0,10*ROW('Water Data'!E146))),'Data Summary'!BW152="Yes"),OFFSET('Water Data'!$E$6,0,10*ROW('Water Data'!E146)),NA())</f>
        <v>#N/A</v>
      </c>
      <c r="I152" s="85" t="e">
        <f ca="true">+IF(AND(ISNUMBER(OFFSET('Water Data'!$E$9,0,10*ROW('Water Data'!E146))),'Data Summary'!BX152="Yes"),OFFSET('Water Data'!$E$9,0,10*ROW('Water Data'!E146)),NA())</f>
        <v>#N/A</v>
      </c>
      <c r="J152" s="85" t="e">
        <f ca="true">+IF(AND(ISNUMBER(OFFSET('Water Data'!$F$4,0,10*ROW('Water Data'!F146))),'Data Summary'!BY152="Yes"),100-OFFSET('Water Data'!$F$4,0,10*ROW('Water Data'!F146)),NA())</f>
        <v>#N/A</v>
      </c>
      <c r="K152" s="85" t="e">
        <f ca="true">+IF(AND(ISNUMBER(OFFSET('Water Data'!$F$6,0,10*ROW('Water Data'!F146))),'Data Summary'!BZ152="Yes"),OFFSET('Water Data'!$F$6,0,10*ROW('Water Data'!F146)),NA())</f>
        <v>#N/A</v>
      </c>
      <c r="L152" s="85" t="e">
        <f ca="true">+IF(AND(ISNUMBER(OFFSET('Water Data'!$F$9,0,10*ROW('Water Data'!F146))),'Data Summary'!CA152="Yes"),OFFSET('Water Data'!$F$9,0,10*ROW('Water Data'!F146)),NA())</f>
        <v>#N/A</v>
      </c>
      <c r="M152" s="85" t="e">
        <f ca="true">+IF(AND(ISNUMBER(OFFSET('Water Data'!$G$4,0,10*ROW('Water Data'!G146))),'Data Summary'!CB152="Yes"),100-OFFSET('Water Data'!$G$4,0,10*ROW('Water Data'!G146)),NA())</f>
        <v>#N/A</v>
      </c>
      <c r="N152" s="85" t="e">
        <f ca="true">+IF(AND(ISNUMBER(OFFSET('Water Data'!$G$6,0,10*ROW('Water Data'!G146))),'Data Summary'!CC152="Yes"),OFFSET('Water Data'!$G$6,0,10*ROW('Water Data'!G146)),NA())</f>
        <v>#N/A</v>
      </c>
      <c r="O152" s="85" t="e">
        <f ca="true">+IF(AND(ISNUMBER(OFFSET('Water Data'!$G$9,0,10*ROW('Water Data'!G146))),'Data Summary'!CD152="Yes"),OFFSET('Water Data'!$G$9,0,10*ROW('Water Data'!G146)),NA())</f>
        <v>#N/A</v>
      </c>
      <c r="P152" s="85" t="e">
        <f ca="true">+IF(AND(ISNUMBER(OFFSET('Water Data'!$H$4,0,10*ROW('Water Data'!H146))),'Data Summary'!CE152="Yes"),100-OFFSET('Water Data'!$H$4,0,10*ROW('Water Data'!H146)),NA())</f>
        <v>#N/A</v>
      </c>
      <c r="Q152" s="85" t="e">
        <f ca="true">+IF(AND(ISNUMBER(OFFSET('Water Data'!$H$6,0,10*ROW('Water Data'!H146))),'Data Summary'!CF152="Yes"),OFFSET('Water Data'!$H$6,0,10*ROW('Water Data'!H146)),NA())</f>
        <v>#N/A</v>
      </c>
      <c r="R152" s="85" t="e">
        <f ca="true">+IF(AND(ISNUMBER(OFFSET('Water Data'!$H$9,0,10*ROW('Water Data'!H146))),'Data Summary'!CG152="Yes"),OFFSET('Water Data'!$H$9,0,10*ROW('Water Data'!H146)),NA())</f>
        <v>#N/A</v>
      </c>
      <c r="S152" s="85" t="e">
        <f ca="true">+IF(AND(ISNUMBER(OFFSET('Water Data'!$I$4,0,10*ROW('Water Data'!I146))),'Data Summary'!CH152="Yes"),100-OFFSET('Water Data'!$I$4,0,10*ROW('Water Data'!I146)),NA())</f>
        <v>#N/A</v>
      </c>
      <c r="T152" s="85" t="e">
        <f ca="true">+IF(AND(ISNUMBER(OFFSET('Water Data'!$I$6,0,10*ROW('Water Data'!I146))),'Data Summary'!CI152="Yes"),OFFSET('Water Data'!$I$6,0,10*ROW('Water Data'!I146)),NA())</f>
        <v>#N/A</v>
      </c>
      <c r="U152" s="85" t="e">
        <f ca="true">+IF(AND(ISNUMBER(OFFSET('Water Data'!$I$9,0,10*ROW('Water Data'!I146))),'Data Summary'!CJ152="Yes"),OFFSET('Water Data'!$I$9,0,10*ROW('Water Data'!I146)),NA())</f>
        <v>#N/A</v>
      </c>
      <c r="V152" s="86" t="e">
        <f ca="true">+IF(AND(ISNUMBER(OFFSET('Sanitation Data'!$D$4,0,10*ROW('Sanitation Data'!D146))),'Data Summary'!CK152="Yes"),100-OFFSET('Sanitation Data'!$D$4,0,10*ROW('Sanitation Data'!D146)),NA())</f>
        <v>#N/A</v>
      </c>
      <c r="W152" s="86" t="e">
        <f ca="true">+IF(AND(ISNUMBER(OFFSET('Sanitation Data'!$D$6,0,10*ROW('Sanitation Data'!D146))),'Data Summary'!CL152="Yes"),OFFSET('Sanitation Data'!$D$6,0,10*ROW('Sanitation Data'!D146)),NA())</f>
        <v>#N/A</v>
      </c>
      <c r="X152" s="86" t="e">
        <f ca="true">+IF(AND(ISNUMBER(OFFSET('Sanitation Data'!$D$10,0,10*ROW('Sanitation Data'!D146))),'Data Summary'!CM152="Yes"),OFFSET('Sanitation Data'!$D$10,0,10*ROW('Sanitation Data'!D146)),NA())</f>
        <v>#N/A</v>
      </c>
      <c r="Y152" s="86" t="e">
        <f ca="true">+IF(AND(ISNUMBER(OFFSET('Sanitation Data'!$D$11,0,10*ROW('Sanitation Data'!D146))),'Data Summary'!CN152="Yes"),OFFSET('Sanitation Data'!$D$11,0,10*ROW('Sanitation Data'!D146)),NA())</f>
        <v>#N/A</v>
      </c>
      <c r="Z152" s="86" t="e">
        <f ca="true">+IF(AND(ISNUMBER(OFFSET('Sanitation Data'!$D$12,0,10*ROW('Sanitation Data'!D146))),'Data Summary'!CO152="Yes"),OFFSET('Sanitation Data'!$D$12,0,10*ROW('Sanitation Data'!D146)),NA())</f>
        <v>#N/A</v>
      </c>
      <c r="AA152" s="86" t="e">
        <f ca="true">+IF(AND(ISNUMBER(OFFSET('Sanitation Data'!$E$4,0,10*ROW('Sanitation Data'!E146))),'Data Summary'!CP152="Yes"),100-OFFSET('Sanitation Data'!$E$4,0,10*ROW('Sanitation Data'!E146)),NA())</f>
        <v>#N/A</v>
      </c>
      <c r="AB152" s="86" t="e">
        <f ca="true">+IF(AND(ISNUMBER(OFFSET('Sanitation Data'!$E$6,0,10*ROW('Sanitation Data'!E146))),'Data Summary'!CQ152="Yes"),OFFSET('Sanitation Data'!$E$6,0,10*ROW('Sanitation Data'!E146)),NA())</f>
        <v>#N/A</v>
      </c>
      <c r="AC152" s="86" t="e">
        <f ca="true">+IF(AND(ISNUMBER(OFFSET('Sanitation Data'!$E$10,0,10*ROW('Sanitation Data'!E146))),'Data Summary'!CR152="Yes"),OFFSET('Sanitation Data'!$E$10,0,10*ROW('Sanitation Data'!E146)),NA())</f>
        <v>#N/A</v>
      </c>
      <c r="AD152" s="86" t="e">
        <f ca="true">+IF(AND(ISNUMBER(OFFSET('Sanitation Data'!$E$11,0,10*ROW('Sanitation Data'!E146))),'Data Summary'!CS152="Yes"),OFFSET('Sanitation Data'!$E$11,0,10*ROW('Sanitation Data'!E146)),NA())</f>
        <v>#N/A</v>
      </c>
      <c r="AE152" s="86" t="e">
        <f ca="true">+IF(AND(ISNUMBER(OFFSET('Sanitation Data'!$E$12,0,10*ROW('Sanitation Data'!E146))),'Data Summary'!CT152="Yes"),OFFSET('Sanitation Data'!$E$12,0,10*ROW('Sanitation Data'!E146)),NA())</f>
        <v>#N/A</v>
      </c>
      <c r="AF152" s="86" t="e">
        <f ca="true">+IF(AND(ISNUMBER(OFFSET('Sanitation Data'!$F$4,0,10*ROW('Sanitation Data'!F146))),'Data Summary'!CU152="Yes"),100-OFFSET('Sanitation Data'!$F$4,0,10*ROW('Sanitation Data'!F146)),NA())</f>
        <v>#N/A</v>
      </c>
      <c r="AG152" s="86" t="e">
        <f ca="true">+IF(AND(ISNUMBER(OFFSET('Sanitation Data'!$F$6,0,10*ROW('Sanitation Data'!F146))),'Data Summary'!CV152="Yes"),OFFSET('Sanitation Data'!$F$6,0,10*ROW('Sanitation Data'!F146)),NA())</f>
        <v>#N/A</v>
      </c>
      <c r="AH152" s="86" t="e">
        <f ca="true">+IF(AND(ISNUMBER(OFFSET('Sanitation Data'!$F$10,0,10*ROW('Sanitation Data'!F146))),'Data Summary'!CW152="Yes"),OFFSET('Sanitation Data'!$F$10,0,10*ROW('Sanitation Data'!F146)),NA())</f>
        <v>#N/A</v>
      </c>
      <c r="AI152" s="86" t="e">
        <f ca="true">+IF(AND(ISNUMBER(OFFSET('Sanitation Data'!$F$11,0,10*ROW('Sanitation Data'!F146))),'Data Summary'!CX152="Yes"),OFFSET('Sanitation Data'!$F$11,0,10*ROW('Sanitation Data'!F146)),NA())</f>
        <v>#N/A</v>
      </c>
      <c r="AJ152" s="86" t="e">
        <f ca="true">+IF(AND(ISNUMBER(OFFSET('Sanitation Data'!$F$12,0,10*ROW('Sanitation Data'!F146))),'Data Summary'!CY152="Yes"),OFFSET('Sanitation Data'!$F$12,0,10*ROW('Sanitation Data'!F146)),NA())</f>
        <v>#N/A</v>
      </c>
      <c r="AK152" s="86" t="e">
        <f ca="true">+IF(AND(ISNUMBER(OFFSET('Sanitation Data'!$G$4,0,10*ROW('Sanitation Data'!G146))),'Data Summary'!CZ152="Yes"),100-OFFSET('Sanitation Data'!$G$4,0,10*ROW('Sanitation Data'!G146)),NA())</f>
        <v>#N/A</v>
      </c>
      <c r="AL152" s="86" t="e">
        <f ca="true">+IF(AND(ISNUMBER(OFFSET('Sanitation Data'!$G$6,0,10*ROW('Sanitation Data'!G146))),'Data Summary'!DA152="Yes"),OFFSET('Sanitation Data'!$G$6,0,10*ROW('Sanitation Data'!G146)),NA())</f>
        <v>#N/A</v>
      </c>
      <c r="AM152" s="86" t="e">
        <f ca="true">+IF(AND(ISNUMBER(OFFSET('Sanitation Data'!$G$10,0,10*ROW('Sanitation Data'!G146))),'Data Summary'!DB152="Yes"),OFFSET('Sanitation Data'!$G$10,0,10*ROW('Sanitation Data'!G146)),NA())</f>
        <v>#N/A</v>
      </c>
      <c r="AN152" s="86" t="e">
        <f ca="true">+IF(AND(ISNUMBER(OFFSET('Sanitation Data'!$G$11,0,10*ROW('Sanitation Data'!G146))),'Data Summary'!DC152="Yes"),OFFSET('Sanitation Data'!$G$11,0,10*ROW('Sanitation Data'!G146)),NA())</f>
        <v>#N/A</v>
      </c>
      <c r="AO152" s="86" t="e">
        <f ca="true">+IF(AND(ISNUMBER(OFFSET('Sanitation Data'!$G$12,0,10*ROW('Sanitation Data'!G146))),'Data Summary'!DD152="Yes"),OFFSET('Sanitation Data'!$G$12,0,10*ROW('Sanitation Data'!G146)),NA())</f>
        <v>#N/A</v>
      </c>
      <c r="AP152" s="86" t="e">
        <f ca="true">+IF(AND(ISNUMBER(OFFSET('Sanitation Data'!$H$4,0,10*ROW('Sanitation Data'!H146))),'Data Summary'!DE152="Yes"),100-OFFSET('Sanitation Data'!$H$4,0,10*ROW('Sanitation Data'!H146)),NA())</f>
        <v>#N/A</v>
      </c>
      <c r="AQ152" s="86" t="e">
        <f ca="true">+IF(AND(ISNUMBER(OFFSET('Sanitation Data'!$H$6,0,10*ROW('Sanitation Data'!H146))),'Data Summary'!DF152="Yes"),OFFSET('Sanitation Data'!$H$6,0,10*ROW('Sanitation Data'!H146)),NA())</f>
        <v>#N/A</v>
      </c>
      <c r="AR152" s="86" t="e">
        <f ca="true">+IF(AND(ISNUMBER(OFFSET('Sanitation Data'!$H$10,0,10*ROW('Sanitation Data'!H146))),'Data Summary'!DG152="Yes"),OFFSET('Sanitation Data'!$H$10,0,10*ROW('Sanitation Data'!H146)),NA())</f>
        <v>#N/A</v>
      </c>
      <c r="AS152" s="86" t="e">
        <f ca="true">+IF(AND(ISNUMBER(OFFSET('Sanitation Data'!$H$11,0,10*ROW('Sanitation Data'!H146))),'Data Summary'!DH152="Yes"),OFFSET('Sanitation Data'!$H$11,0,10*ROW('Sanitation Data'!H146)),NA())</f>
        <v>#N/A</v>
      </c>
      <c r="AT152" s="86" t="e">
        <f ca="true">+IF(AND(ISNUMBER(OFFSET('Sanitation Data'!$H$12,0,10*ROW('Sanitation Data'!H146))),'Data Summary'!DI152="Yes"),OFFSET('Sanitation Data'!$H$12,0,10*ROW('Sanitation Data'!H146)),NA())</f>
        <v>#N/A</v>
      </c>
      <c r="AU152" s="86" t="e">
        <f ca="true">+IF(AND(ISNUMBER(OFFSET('Sanitation Data'!$I$4,0,10*ROW('Sanitation Data'!I146))),'Data Summary'!DJ152="Yes"),100-OFFSET('Sanitation Data'!$I$4,0,10*ROW('Sanitation Data'!I146)),NA())</f>
        <v>#N/A</v>
      </c>
      <c r="AV152" s="86" t="e">
        <f ca="true">+IF(AND(ISNUMBER(OFFSET('Sanitation Data'!$I$6,0,10*ROW('Sanitation Data'!I146))),'Data Summary'!DK152="Yes"),OFFSET('Sanitation Data'!$I$6,0,10*ROW('Sanitation Data'!I146)),NA())</f>
        <v>#N/A</v>
      </c>
      <c r="AW152" s="86" t="e">
        <f ca="true">+IF(AND(ISNUMBER(OFFSET('Sanitation Data'!$I$10,0,10*ROW('Sanitation Data'!I146))),'Data Summary'!DL152="Yes"),OFFSET('Sanitation Data'!$I$10,0,10*ROW('Sanitation Data'!I146)),NA())</f>
        <v>#N/A</v>
      </c>
      <c r="AX152" s="86" t="e">
        <f ca="true">+IF(AND(ISNUMBER(OFFSET('Sanitation Data'!$I$11,0,10*ROW('Sanitation Data'!I146))),'Data Summary'!DM152="Yes"),OFFSET('Sanitation Data'!$I$11,0,10*ROW('Sanitation Data'!I146)),NA())</f>
        <v>#N/A</v>
      </c>
      <c r="AY152" s="86" t="e">
        <f ca="true">+IF(AND(ISNUMBER(OFFSET('Sanitation Data'!$I$12,0,10*ROW('Sanitation Data'!I146))),'Data Summary'!DN152="Yes"),OFFSET('Sanitation Data'!$I$12,0,10*ROW('Sanitation Data'!I146)),NA())</f>
        <v>#N/A</v>
      </c>
      <c r="AZ152" s="87" t="e">
        <f ca="true">+IF(AND(ISNUMBER(OFFSET('Hygiene Data'!$D$5,0,10*ROW('Hygiene Data'!D146))),'Data Summary'!DO152="Yes"),OFFSET('Hygiene Data'!$D$5,0,10*ROW('Hygiene Data'!D146)),NA())</f>
        <v>#N/A</v>
      </c>
      <c r="BA152" s="87" t="e">
        <f ca="true">+IF(AND(ISNUMBER(OFFSET('Hygiene Data'!$D$7,0,10*ROW('Hygiene Data'!D146))),'Data Summary'!DP152="Yes"),OFFSET('Hygiene Data'!$D$7,0,10*ROW('Hygiene Data'!D146)),NA())</f>
        <v>#N/A</v>
      </c>
      <c r="BB152" s="87" t="e">
        <f ca="true">+IF(AND(ISNUMBER(OFFSET('Hygiene Data'!$D$9,0,10*ROW('Hygiene Data'!D146))),'Data Summary'!DQ152="Yes"),OFFSET('Hygiene Data'!$D$9,0,10*ROW('Hygiene Data'!D146)),NA())</f>
        <v>#N/A</v>
      </c>
      <c r="BC152" s="87" t="e">
        <f ca="true">+IF(AND(ISNUMBER(OFFSET('Hygiene Data'!$E$5,0,10*ROW('Hygiene Data'!E146))),'Data Summary'!DR152="Yes"),OFFSET('Hygiene Data'!$E$5,0,10*ROW('Hygiene Data'!E146)),NA())</f>
        <v>#N/A</v>
      </c>
      <c r="BD152" s="87" t="e">
        <f ca="true">+IF(AND(ISNUMBER(OFFSET('Hygiene Data'!$E$7,0,10*ROW('Hygiene Data'!E146))),'Data Summary'!DS152="Yes"),OFFSET('Hygiene Data'!$E$7,0,10*ROW('Hygiene Data'!E146)),NA())</f>
        <v>#N/A</v>
      </c>
      <c r="BE152" s="87" t="e">
        <f ca="true">+IF(AND(ISNUMBER(OFFSET('Hygiene Data'!$E$9,0,10*ROW('Hygiene Data'!E146))),'Data Summary'!DT152="Yes"),OFFSET('Hygiene Data'!$E$9,0,10*ROW('Hygiene Data'!E146)),NA())</f>
        <v>#N/A</v>
      </c>
      <c r="BF152" s="87" t="e">
        <f ca="true">+IF(AND(ISNUMBER(OFFSET('Hygiene Data'!$F$5,0,10*ROW('Hygiene Data'!F146))),'Data Summary'!DU152="Yes"),OFFSET('Hygiene Data'!$F$5,0,10*ROW('Hygiene Data'!F146)),NA())</f>
        <v>#N/A</v>
      </c>
      <c r="BG152" s="87" t="e">
        <f ca="true">+IF(AND(ISNUMBER(OFFSET('Hygiene Data'!$F$7,0,10*ROW('Hygiene Data'!F146))),'Data Summary'!DV152="Yes"),OFFSET('Hygiene Data'!$F$7,0,10*ROW('Hygiene Data'!F146)),NA())</f>
        <v>#N/A</v>
      </c>
      <c r="BH152" s="87" t="e">
        <f ca="true">+IF(AND(ISNUMBER(OFFSET('Hygiene Data'!$F$9,0,10*ROW('Hygiene Data'!F146))),'Data Summary'!DW152="Yes"),OFFSET('Hygiene Data'!$F$9,0,10*ROW('Hygiene Data'!F146)),NA())</f>
        <v>#N/A</v>
      </c>
      <c r="BI152" s="87" t="e">
        <f ca="true">+IF(AND(ISNUMBER(OFFSET('Hygiene Data'!$G$5,0,10*ROW('Hygiene Data'!G146))),'Data Summary'!DX152="Yes"),OFFSET('Hygiene Data'!$G$5,0,10*ROW('Hygiene Data'!G146)),NA())</f>
        <v>#N/A</v>
      </c>
      <c r="BJ152" s="87" t="e">
        <f ca="true">+IF(AND(ISNUMBER(OFFSET('Hygiene Data'!$G$7,0,10*ROW('Hygiene Data'!G146))),'Data Summary'!DY152="Yes"),OFFSET('Hygiene Data'!$G$7,0,10*ROW('Hygiene Data'!G146)),NA())</f>
        <v>#N/A</v>
      </c>
      <c r="BK152" s="87" t="e">
        <f ca="true">+IF(AND(ISNUMBER(OFFSET('Hygiene Data'!$G$9,0,10*ROW('Hygiene Data'!G146))),'Data Summary'!DZ152="Yes"),OFFSET('Hygiene Data'!$G$9,0,10*ROW('Hygiene Data'!G146)),NA())</f>
        <v>#N/A</v>
      </c>
      <c r="BL152" s="87" t="e">
        <f ca="true">+IF(AND(ISNUMBER(OFFSET('Hygiene Data'!$H$5,0,10*ROW('Hygiene Data'!H146))),'Data Summary'!EA152="Yes"),OFFSET('Hygiene Data'!$H$5,0,10*ROW('Hygiene Data'!H146)),NA())</f>
        <v>#N/A</v>
      </c>
      <c r="BM152" s="87" t="e">
        <f ca="true">+IF(AND(ISNUMBER(OFFSET('Hygiene Data'!$H$7,0,10*ROW('Hygiene Data'!H146))),'Data Summary'!EB152="Yes"),OFFSET('Hygiene Data'!$H$7,0,10*ROW('Hygiene Data'!H146)),NA())</f>
        <v>#N/A</v>
      </c>
      <c r="BN152" s="87" t="e">
        <f ca="true">+IF(AND(ISNUMBER(OFFSET('Hygiene Data'!$H$9,0,10*ROW('Hygiene Data'!H146))),'Data Summary'!EC152="Yes"),OFFSET('Hygiene Data'!$H$9,0,10*ROW('Hygiene Data'!H146)),NA())</f>
        <v>#N/A</v>
      </c>
      <c r="BO152" s="87" t="e">
        <f ca="true">+IF(AND(ISNUMBER(OFFSET('Hygiene Data'!$I$5,0,10*ROW('Hygiene Data'!I146))),'Data Summary'!ED152="Yes"),OFFSET('Hygiene Data'!$I$5,0,10*ROW('Hygiene Data'!I146)),NA())</f>
        <v>#N/A</v>
      </c>
      <c r="BP152" s="87" t="e">
        <f ca="true">+IF(AND(ISNUMBER(OFFSET('Hygiene Data'!$I$7,0,10*ROW('Hygiene Data'!I146))),'Data Summary'!EE152="Yes"),OFFSET('Hygiene Data'!$I$7,0,10*ROW('Hygiene Data'!I146)),NA())</f>
        <v>#N/A</v>
      </c>
      <c r="BQ152" s="87" t="e">
        <f ca="true">+IF(AND(ISNUMBER(OFFSET('Hygiene Data'!$I$9,0,10*ROW('Hygiene Data'!I146))),'Data Summary'!EF152="Yes"),OFFSET('Hygiene Data'!$I$9,0,10*ROW('Hygiene Data'!I146)),NA())</f>
        <v>#N/A</v>
      </c>
    </row>
    <row xmlns:x14ac="http://schemas.microsoft.com/office/spreadsheetml/2009/9/ac" r="153" x14ac:dyDescent="0.2">
      <c r="A153" s="319" t="e">
        <f ca="true">+RIGHT('Data Summary'!A153,LEN('Data Summary'!A153)-9)</f>
        <v>#VALUE!</v>
      </c>
      <c r="B153" s="32" t="str">
        <f ca="true">+IF(ISTEXT('Data Summary'!B153),'Data Summary'!B153,"")</f>
        <v/>
      </c>
      <c r="C153" s="318" t="e">
        <f ca="true">+VALUE('Data Summary'!C153)</f>
        <v>#VALUE!</v>
      </c>
      <c r="D153" s="85" t="e">
        <f ca="true">+IF(AND(ISNUMBER(OFFSET('Water Data'!$D$4,0,10*ROW('Water Data'!D147))),'Data Summary'!BS153="Yes"),100-OFFSET('Water Data'!$D$4,0,10*ROW('Water Data'!D147)),NA())</f>
        <v>#N/A</v>
      </c>
      <c r="E153" s="85" t="e">
        <f ca="true">+IF(AND(ISNUMBER(OFFSET('Water Data'!$D$6,0,10*ROW('Water Data'!D147))),'Data Summary'!BT153="Yes"),OFFSET('Water Data'!$D$6,0,10*ROW('Water Data'!D147)),NA())</f>
        <v>#N/A</v>
      </c>
      <c r="F153" s="85" t="e">
        <f ca="true">+IF(AND(ISNUMBER(OFFSET('Water Data'!$D$9,0,10*ROW('Water Data'!D147))),'Data Summary'!BU153="Yes"),OFFSET('Water Data'!$D$9,0,10*ROW('Water Data'!D147)),NA())</f>
        <v>#N/A</v>
      </c>
      <c r="G153" s="85" t="e">
        <f ca="true">+IF(AND(ISNUMBER(OFFSET('Water Data'!$E$4,0,10*ROW('Water Data'!E147))),'Data Summary'!BV153="Yes"),100-OFFSET('Water Data'!$E$4,0,10*ROW('Water Data'!E147)),NA())</f>
        <v>#N/A</v>
      </c>
      <c r="H153" s="85" t="e">
        <f ca="true">+IF(AND(ISNUMBER(OFFSET('Water Data'!$E$6,0,10*ROW('Water Data'!E147))),'Data Summary'!BW153="Yes"),OFFSET('Water Data'!$E$6,0,10*ROW('Water Data'!E147)),NA())</f>
        <v>#N/A</v>
      </c>
      <c r="I153" s="85" t="e">
        <f ca="true">+IF(AND(ISNUMBER(OFFSET('Water Data'!$E$9,0,10*ROW('Water Data'!E147))),'Data Summary'!BX153="Yes"),OFFSET('Water Data'!$E$9,0,10*ROW('Water Data'!E147)),NA())</f>
        <v>#N/A</v>
      </c>
      <c r="J153" s="85" t="e">
        <f ca="true">+IF(AND(ISNUMBER(OFFSET('Water Data'!$F$4,0,10*ROW('Water Data'!F147))),'Data Summary'!BY153="Yes"),100-OFFSET('Water Data'!$F$4,0,10*ROW('Water Data'!F147)),NA())</f>
        <v>#N/A</v>
      </c>
      <c r="K153" s="85" t="e">
        <f ca="true">+IF(AND(ISNUMBER(OFFSET('Water Data'!$F$6,0,10*ROW('Water Data'!F147))),'Data Summary'!BZ153="Yes"),OFFSET('Water Data'!$F$6,0,10*ROW('Water Data'!F147)),NA())</f>
        <v>#N/A</v>
      </c>
      <c r="L153" s="85" t="e">
        <f ca="true">+IF(AND(ISNUMBER(OFFSET('Water Data'!$F$9,0,10*ROW('Water Data'!F147))),'Data Summary'!CA153="Yes"),OFFSET('Water Data'!$F$9,0,10*ROW('Water Data'!F147)),NA())</f>
        <v>#N/A</v>
      </c>
      <c r="M153" s="85" t="e">
        <f ca="true">+IF(AND(ISNUMBER(OFFSET('Water Data'!$G$4,0,10*ROW('Water Data'!G147))),'Data Summary'!CB153="Yes"),100-OFFSET('Water Data'!$G$4,0,10*ROW('Water Data'!G147)),NA())</f>
        <v>#N/A</v>
      </c>
      <c r="N153" s="85" t="e">
        <f ca="true">+IF(AND(ISNUMBER(OFFSET('Water Data'!$G$6,0,10*ROW('Water Data'!G147))),'Data Summary'!CC153="Yes"),OFFSET('Water Data'!$G$6,0,10*ROW('Water Data'!G147)),NA())</f>
        <v>#N/A</v>
      </c>
      <c r="O153" s="85" t="e">
        <f ca="true">+IF(AND(ISNUMBER(OFFSET('Water Data'!$G$9,0,10*ROW('Water Data'!G147))),'Data Summary'!CD153="Yes"),OFFSET('Water Data'!$G$9,0,10*ROW('Water Data'!G147)),NA())</f>
        <v>#N/A</v>
      </c>
      <c r="P153" s="85" t="e">
        <f ca="true">+IF(AND(ISNUMBER(OFFSET('Water Data'!$H$4,0,10*ROW('Water Data'!H147))),'Data Summary'!CE153="Yes"),100-OFFSET('Water Data'!$H$4,0,10*ROW('Water Data'!H147)),NA())</f>
        <v>#N/A</v>
      </c>
      <c r="Q153" s="85" t="e">
        <f ca="true">+IF(AND(ISNUMBER(OFFSET('Water Data'!$H$6,0,10*ROW('Water Data'!H147))),'Data Summary'!CF153="Yes"),OFFSET('Water Data'!$H$6,0,10*ROW('Water Data'!H147)),NA())</f>
        <v>#N/A</v>
      </c>
      <c r="R153" s="85" t="e">
        <f ca="true">+IF(AND(ISNUMBER(OFFSET('Water Data'!$H$9,0,10*ROW('Water Data'!H147))),'Data Summary'!CG153="Yes"),OFFSET('Water Data'!$H$9,0,10*ROW('Water Data'!H147)),NA())</f>
        <v>#N/A</v>
      </c>
      <c r="S153" s="85" t="e">
        <f ca="true">+IF(AND(ISNUMBER(OFFSET('Water Data'!$I$4,0,10*ROW('Water Data'!I147))),'Data Summary'!CH153="Yes"),100-OFFSET('Water Data'!$I$4,0,10*ROW('Water Data'!I147)),NA())</f>
        <v>#N/A</v>
      </c>
      <c r="T153" s="85" t="e">
        <f ca="true">+IF(AND(ISNUMBER(OFFSET('Water Data'!$I$6,0,10*ROW('Water Data'!I147))),'Data Summary'!CI153="Yes"),OFFSET('Water Data'!$I$6,0,10*ROW('Water Data'!I147)),NA())</f>
        <v>#N/A</v>
      </c>
      <c r="U153" s="85" t="e">
        <f ca="true">+IF(AND(ISNUMBER(OFFSET('Water Data'!$I$9,0,10*ROW('Water Data'!I147))),'Data Summary'!CJ153="Yes"),OFFSET('Water Data'!$I$9,0,10*ROW('Water Data'!I147)),NA())</f>
        <v>#N/A</v>
      </c>
      <c r="V153" s="86" t="e">
        <f ca="true">+IF(AND(ISNUMBER(OFFSET('Sanitation Data'!$D$4,0,10*ROW('Sanitation Data'!D147))),'Data Summary'!CK153="Yes"),100-OFFSET('Sanitation Data'!$D$4,0,10*ROW('Sanitation Data'!D147)),NA())</f>
        <v>#N/A</v>
      </c>
      <c r="W153" s="86" t="e">
        <f ca="true">+IF(AND(ISNUMBER(OFFSET('Sanitation Data'!$D$6,0,10*ROW('Sanitation Data'!D147))),'Data Summary'!CL153="Yes"),OFFSET('Sanitation Data'!$D$6,0,10*ROW('Sanitation Data'!D147)),NA())</f>
        <v>#N/A</v>
      </c>
      <c r="X153" s="86" t="e">
        <f ca="true">+IF(AND(ISNUMBER(OFFSET('Sanitation Data'!$D$10,0,10*ROW('Sanitation Data'!D147))),'Data Summary'!CM153="Yes"),OFFSET('Sanitation Data'!$D$10,0,10*ROW('Sanitation Data'!D147)),NA())</f>
        <v>#N/A</v>
      </c>
      <c r="Y153" s="86" t="e">
        <f ca="true">+IF(AND(ISNUMBER(OFFSET('Sanitation Data'!$D$11,0,10*ROW('Sanitation Data'!D147))),'Data Summary'!CN153="Yes"),OFFSET('Sanitation Data'!$D$11,0,10*ROW('Sanitation Data'!D147)),NA())</f>
        <v>#N/A</v>
      </c>
      <c r="Z153" s="86" t="e">
        <f ca="true">+IF(AND(ISNUMBER(OFFSET('Sanitation Data'!$D$12,0,10*ROW('Sanitation Data'!D147))),'Data Summary'!CO153="Yes"),OFFSET('Sanitation Data'!$D$12,0,10*ROW('Sanitation Data'!D147)),NA())</f>
        <v>#N/A</v>
      </c>
      <c r="AA153" s="86" t="e">
        <f ca="true">+IF(AND(ISNUMBER(OFFSET('Sanitation Data'!$E$4,0,10*ROW('Sanitation Data'!E147))),'Data Summary'!CP153="Yes"),100-OFFSET('Sanitation Data'!$E$4,0,10*ROW('Sanitation Data'!E147)),NA())</f>
        <v>#N/A</v>
      </c>
      <c r="AB153" s="86" t="e">
        <f ca="true">+IF(AND(ISNUMBER(OFFSET('Sanitation Data'!$E$6,0,10*ROW('Sanitation Data'!E147))),'Data Summary'!CQ153="Yes"),OFFSET('Sanitation Data'!$E$6,0,10*ROW('Sanitation Data'!E147)),NA())</f>
        <v>#N/A</v>
      </c>
      <c r="AC153" s="86" t="e">
        <f ca="true">+IF(AND(ISNUMBER(OFFSET('Sanitation Data'!$E$10,0,10*ROW('Sanitation Data'!E147))),'Data Summary'!CR153="Yes"),OFFSET('Sanitation Data'!$E$10,0,10*ROW('Sanitation Data'!E147)),NA())</f>
        <v>#N/A</v>
      </c>
      <c r="AD153" s="86" t="e">
        <f ca="true">+IF(AND(ISNUMBER(OFFSET('Sanitation Data'!$E$11,0,10*ROW('Sanitation Data'!E147))),'Data Summary'!CS153="Yes"),OFFSET('Sanitation Data'!$E$11,0,10*ROW('Sanitation Data'!E147)),NA())</f>
        <v>#N/A</v>
      </c>
      <c r="AE153" s="86" t="e">
        <f ca="true">+IF(AND(ISNUMBER(OFFSET('Sanitation Data'!$E$12,0,10*ROW('Sanitation Data'!E147))),'Data Summary'!CT153="Yes"),OFFSET('Sanitation Data'!$E$12,0,10*ROW('Sanitation Data'!E147)),NA())</f>
        <v>#N/A</v>
      </c>
      <c r="AF153" s="86" t="e">
        <f ca="true">+IF(AND(ISNUMBER(OFFSET('Sanitation Data'!$F$4,0,10*ROW('Sanitation Data'!F147))),'Data Summary'!CU153="Yes"),100-OFFSET('Sanitation Data'!$F$4,0,10*ROW('Sanitation Data'!F147)),NA())</f>
        <v>#N/A</v>
      </c>
      <c r="AG153" s="86" t="e">
        <f ca="true">+IF(AND(ISNUMBER(OFFSET('Sanitation Data'!$F$6,0,10*ROW('Sanitation Data'!F147))),'Data Summary'!CV153="Yes"),OFFSET('Sanitation Data'!$F$6,0,10*ROW('Sanitation Data'!F147)),NA())</f>
        <v>#N/A</v>
      </c>
      <c r="AH153" s="86" t="e">
        <f ca="true">+IF(AND(ISNUMBER(OFFSET('Sanitation Data'!$F$10,0,10*ROW('Sanitation Data'!F147))),'Data Summary'!CW153="Yes"),OFFSET('Sanitation Data'!$F$10,0,10*ROW('Sanitation Data'!F147)),NA())</f>
        <v>#N/A</v>
      </c>
      <c r="AI153" s="86" t="e">
        <f ca="true">+IF(AND(ISNUMBER(OFFSET('Sanitation Data'!$F$11,0,10*ROW('Sanitation Data'!F147))),'Data Summary'!CX153="Yes"),OFFSET('Sanitation Data'!$F$11,0,10*ROW('Sanitation Data'!F147)),NA())</f>
        <v>#N/A</v>
      </c>
      <c r="AJ153" s="86" t="e">
        <f ca="true">+IF(AND(ISNUMBER(OFFSET('Sanitation Data'!$F$12,0,10*ROW('Sanitation Data'!F147))),'Data Summary'!CY153="Yes"),OFFSET('Sanitation Data'!$F$12,0,10*ROW('Sanitation Data'!F147)),NA())</f>
        <v>#N/A</v>
      </c>
      <c r="AK153" s="86" t="e">
        <f ca="true">+IF(AND(ISNUMBER(OFFSET('Sanitation Data'!$G$4,0,10*ROW('Sanitation Data'!G147))),'Data Summary'!CZ153="Yes"),100-OFFSET('Sanitation Data'!$G$4,0,10*ROW('Sanitation Data'!G147)),NA())</f>
        <v>#N/A</v>
      </c>
      <c r="AL153" s="86" t="e">
        <f ca="true">+IF(AND(ISNUMBER(OFFSET('Sanitation Data'!$G$6,0,10*ROW('Sanitation Data'!G147))),'Data Summary'!DA153="Yes"),OFFSET('Sanitation Data'!$G$6,0,10*ROW('Sanitation Data'!G147)),NA())</f>
        <v>#N/A</v>
      </c>
      <c r="AM153" s="86" t="e">
        <f ca="true">+IF(AND(ISNUMBER(OFFSET('Sanitation Data'!$G$10,0,10*ROW('Sanitation Data'!G147))),'Data Summary'!DB153="Yes"),OFFSET('Sanitation Data'!$G$10,0,10*ROW('Sanitation Data'!G147)),NA())</f>
        <v>#N/A</v>
      </c>
      <c r="AN153" s="86" t="e">
        <f ca="true">+IF(AND(ISNUMBER(OFFSET('Sanitation Data'!$G$11,0,10*ROW('Sanitation Data'!G147))),'Data Summary'!DC153="Yes"),OFFSET('Sanitation Data'!$G$11,0,10*ROW('Sanitation Data'!G147)),NA())</f>
        <v>#N/A</v>
      </c>
      <c r="AO153" s="86" t="e">
        <f ca="true">+IF(AND(ISNUMBER(OFFSET('Sanitation Data'!$G$12,0,10*ROW('Sanitation Data'!G147))),'Data Summary'!DD153="Yes"),OFFSET('Sanitation Data'!$G$12,0,10*ROW('Sanitation Data'!G147)),NA())</f>
        <v>#N/A</v>
      </c>
      <c r="AP153" s="86" t="e">
        <f ca="true">+IF(AND(ISNUMBER(OFFSET('Sanitation Data'!$H$4,0,10*ROW('Sanitation Data'!H147))),'Data Summary'!DE153="Yes"),100-OFFSET('Sanitation Data'!$H$4,0,10*ROW('Sanitation Data'!H147)),NA())</f>
        <v>#N/A</v>
      </c>
      <c r="AQ153" s="86" t="e">
        <f ca="true">+IF(AND(ISNUMBER(OFFSET('Sanitation Data'!$H$6,0,10*ROW('Sanitation Data'!H147))),'Data Summary'!DF153="Yes"),OFFSET('Sanitation Data'!$H$6,0,10*ROW('Sanitation Data'!H147)),NA())</f>
        <v>#N/A</v>
      </c>
      <c r="AR153" s="86" t="e">
        <f ca="true">+IF(AND(ISNUMBER(OFFSET('Sanitation Data'!$H$10,0,10*ROW('Sanitation Data'!H147))),'Data Summary'!DG153="Yes"),OFFSET('Sanitation Data'!$H$10,0,10*ROW('Sanitation Data'!H147)),NA())</f>
        <v>#N/A</v>
      </c>
      <c r="AS153" s="86" t="e">
        <f ca="true">+IF(AND(ISNUMBER(OFFSET('Sanitation Data'!$H$11,0,10*ROW('Sanitation Data'!H147))),'Data Summary'!DH153="Yes"),OFFSET('Sanitation Data'!$H$11,0,10*ROW('Sanitation Data'!H147)),NA())</f>
        <v>#N/A</v>
      </c>
      <c r="AT153" s="86" t="e">
        <f ca="true">+IF(AND(ISNUMBER(OFFSET('Sanitation Data'!$H$12,0,10*ROW('Sanitation Data'!H147))),'Data Summary'!DI153="Yes"),OFFSET('Sanitation Data'!$H$12,0,10*ROW('Sanitation Data'!H147)),NA())</f>
        <v>#N/A</v>
      </c>
      <c r="AU153" s="86" t="e">
        <f ca="true">+IF(AND(ISNUMBER(OFFSET('Sanitation Data'!$I$4,0,10*ROW('Sanitation Data'!I147))),'Data Summary'!DJ153="Yes"),100-OFFSET('Sanitation Data'!$I$4,0,10*ROW('Sanitation Data'!I147)),NA())</f>
        <v>#N/A</v>
      </c>
      <c r="AV153" s="86" t="e">
        <f ca="true">+IF(AND(ISNUMBER(OFFSET('Sanitation Data'!$I$6,0,10*ROW('Sanitation Data'!I147))),'Data Summary'!DK153="Yes"),OFFSET('Sanitation Data'!$I$6,0,10*ROW('Sanitation Data'!I147)),NA())</f>
        <v>#N/A</v>
      </c>
      <c r="AW153" s="86" t="e">
        <f ca="true">+IF(AND(ISNUMBER(OFFSET('Sanitation Data'!$I$10,0,10*ROW('Sanitation Data'!I147))),'Data Summary'!DL153="Yes"),OFFSET('Sanitation Data'!$I$10,0,10*ROW('Sanitation Data'!I147)),NA())</f>
        <v>#N/A</v>
      </c>
      <c r="AX153" s="86" t="e">
        <f ca="true">+IF(AND(ISNUMBER(OFFSET('Sanitation Data'!$I$11,0,10*ROW('Sanitation Data'!I147))),'Data Summary'!DM153="Yes"),OFFSET('Sanitation Data'!$I$11,0,10*ROW('Sanitation Data'!I147)),NA())</f>
        <v>#N/A</v>
      </c>
      <c r="AY153" s="86" t="e">
        <f ca="true">+IF(AND(ISNUMBER(OFFSET('Sanitation Data'!$I$12,0,10*ROW('Sanitation Data'!I147))),'Data Summary'!DN153="Yes"),OFFSET('Sanitation Data'!$I$12,0,10*ROW('Sanitation Data'!I147)),NA())</f>
        <v>#N/A</v>
      </c>
      <c r="AZ153" s="87" t="e">
        <f ca="true">+IF(AND(ISNUMBER(OFFSET('Hygiene Data'!$D$5,0,10*ROW('Hygiene Data'!D147))),'Data Summary'!DO153="Yes"),OFFSET('Hygiene Data'!$D$5,0,10*ROW('Hygiene Data'!D147)),NA())</f>
        <v>#N/A</v>
      </c>
      <c r="BA153" s="87" t="e">
        <f ca="true">+IF(AND(ISNUMBER(OFFSET('Hygiene Data'!$D$7,0,10*ROW('Hygiene Data'!D147))),'Data Summary'!DP153="Yes"),OFFSET('Hygiene Data'!$D$7,0,10*ROW('Hygiene Data'!D147)),NA())</f>
        <v>#N/A</v>
      </c>
      <c r="BB153" s="87" t="e">
        <f ca="true">+IF(AND(ISNUMBER(OFFSET('Hygiene Data'!$D$9,0,10*ROW('Hygiene Data'!D147))),'Data Summary'!DQ153="Yes"),OFFSET('Hygiene Data'!$D$9,0,10*ROW('Hygiene Data'!D147)),NA())</f>
        <v>#N/A</v>
      </c>
      <c r="BC153" s="87" t="e">
        <f ca="true">+IF(AND(ISNUMBER(OFFSET('Hygiene Data'!$E$5,0,10*ROW('Hygiene Data'!E147))),'Data Summary'!DR153="Yes"),OFFSET('Hygiene Data'!$E$5,0,10*ROW('Hygiene Data'!E147)),NA())</f>
        <v>#N/A</v>
      </c>
      <c r="BD153" s="87" t="e">
        <f ca="true">+IF(AND(ISNUMBER(OFFSET('Hygiene Data'!$E$7,0,10*ROW('Hygiene Data'!E147))),'Data Summary'!DS153="Yes"),OFFSET('Hygiene Data'!$E$7,0,10*ROW('Hygiene Data'!E147)),NA())</f>
        <v>#N/A</v>
      </c>
      <c r="BE153" s="87" t="e">
        <f ca="true">+IF(AND(ISNUMBER(OFFSET('Hygiene Data'!$E$9,0,10*ROW('Hygiene Data'!E147))),'Data Summary'!DT153="Yes"),OFFSET('Hygiene Data'!$E$9,0,10*ROW('Hygiene Data'!E147)),NA())</f>
        <v>#N/A</v>
      </c>
      <c r="BF153" s="87" t="e">
        <f ca="true">+IF(AND(ISNUMBER(OFFSET('Hygiene Data'!$F$5,0,10*ROW('Hygiene Data'!F147))),'Data Summary'!DU153="Yes"),OFFSET('Hygiene Data'!$F$5,0,10*ROW('Hygiene Data'!F147)),NA())</f>
        <v>#N/A</v>
      </c>
      <c r="BG153" s="87" t="e">
        <f ca="true">+IF(AND(ISNUMBER(OFFSET('Hygiene Data'!$F$7,0,10*ROW('Hygiene Data'!F147))),'Data Summary'!DV153="Yes"),OFFSET('Hygiene Data'!$F$7,0,10*ROW('Hygiene Data'!F147)),NA())</f>
        <v>#N/A</v>
      </c>
      <c r="BH153" s="87" t="e">
        <f ca="true">+IF(AND(ISNUMBER(OFFSET('Hygiene Data'!$F$9,0,10*ROW('Hygiene Data'!F147))),'Data Summary'!DW153="Yes"),OFFSET('Hygiene Data'!$F$9,0,10*ROW('Hygiene Data'!F147)),NA())</f>
        <v>#N/A</v>
      </c>
      <c r="BI153" s="87" t="e">
        <f ca="true">+IF(AND(ISNUMBER(OFFSET('Hygiene Data'!$G$5,0,10*ROW('Hygiene Data'!G147))),'Data Summary'!DX153="Yes"),OFFSET('Hygiene Data'!$G$5,0,10*ROW('Hygiene Data'!G147)),NA())</f>
        <v>#N/A</v>
      </c>
      <c r="BJ153" s="87" t="e">
        <f ca="true">+IF(AND(ISNUMBER(OFFSET('Hygiene Data'!$G$7,0,10*ROW('Hygiene Data'!G147))),'Data Summary'!DY153="Yes"),OFFSET('Hygiene Data'!$G$7,0,10*ROW('Hygiene Data'!G147)),NA())</f>
        <v>#N/A</v>
      </c>
      <c r="BK153" s="87" t="e">
        <f ca="true">+IF(AND(ISNUMBER(OFFSET('Hygiene Data'!$G$9,0,10*ROW('Hygiene Data'!G147))),'Data Summary'!DZ153="Yes"),OFFSET('Hygiene Data'!$G$9,0,10*ROW('Hygiene Data'!G147)),NA())</f>
        <v>#N/A</v>
      </c>
      <c r="BL153" s="87" t="e">
        <f ca="true">+IF(AND(ISNUMBER(OFFSET('Hygiene Data'!$H$5,0,10*ROW('Hygiene Data'!H147))),'Data Summary'!EA153="Yes"),OFFSET('Hygiene Data'!$H$5,0,10*ROW('Hygiene Data'!H147)),NA())</f>
        <v>#N/A</v>
      </c>
      <c r="BM153" s="87" t="e">
        <f ca="true">+IF(AND(ISNUMBER(OFFSET('Hygiene Data'!$H$7,0,10*ROW('Hygiene Data'!H147))),'Data Summary'!EB153="Yes"),OFFSET('Hygiene Data'!$H$7,0,10*ROW('Hygiene Data'!H147)),NA())</f>
        <v>#N/A</v>
      </c>
      <c r="BN153" s="87" t="e">
        <f ca="true">+IF(AND(ISNUMBER(OFFSET('Hygiene Data'!$H$9,0,10*ROW('Hygiene Data'!H147))),'Data Summary'!EC153="Yes"),OFFSET('Hygiene Data'!$H$9,0,10*ROW('Hygiene Data'!H147)),NA())</f>
        <v>#N/A</v>
      </c>
      <c r="BO153" s="87" t="e">
        <f ca="true">+IF(AND(ISNUMBER(OFFSET('Hygiene Data'!$I$5,0,10*ROW('Hygiene Data'!I147))),'Data Summary'!ED153="Yes"),OFFSET('Hygiene Data'!$I$5,0,10*ROW('Hygiene Data'!I147)),NA())</f>
        <v>#N/A</v>
      </c>
      <c r="BP153" s="87" t="e">
        <f ca="true">+IF(AND(ISNUMBER(OFFSET('Hygiene Data'!$I$7,0,10*ROW('Hygiene Data'!I147))),'Data Summary'!EE153="Yes"),OFFSET('Hygiene Data'!$I$7,0,10*ROW('Hygiene Data'!I147)),NA())</f>
        <v>#N/A</v>
      </c>
      <c r="BQ153" s="87" t="e">
        <f ca="true">+IF(AND(ISNUMBER(OFFSET('Hygiene Data'!$I$9,0,10*ROW('Hygiene Data'!I147))),'Data Summary'!EF153="Yes"),OFFSET('Hygiene Data'!$I$9,0,10*ROW('Hygiene Data'!I147)),NA())</f>
        <v>#N/A</v>
      </c>
    </row>
    <row xmlns:x14ac="http://schemas.microsoft.com/office/spreadsheetml/2009/9/ac" r="154" x14ac:dyDescent="0.2">
      <c r="A154" s="319" t="e">
        <f ca="true">+RIGHT('Data Summary'!A154,LEN('Data Summary'!A154)-9)</f>
        <v>#VALUE!</v>
      </c>
      <c r="B154" s="32" t="str">
        <f ca="true">+IF(ISTEXT('Data Summary'!B154),'Data Summary'!B154,"")</f>
        <v/>
      </c>
      <c r="C154" s="318" t="e">
        <f ca="true">+VALUE('Data Summary'!C154)</f>
        <v>#VALUE!</v>
      </c>
      <c r="D154" s="85" t="e">
        <f ca="true">+IF(AND(ISNUMBER(OFFSET('Water Data'!$D$4,0,10*ROW('Water Data'!D148))),'Data Summary'!BS154="Yes"),100-OFFSET('Water Data'!$D$4,0,10*ROW('Water Data'!D148)),NA())</f>
        <v>#N/A</v>
      </c>
      <c r="E154" s="85" t="e">
        <f ca="true">+IF(AND(ISNUMBER(OFFSET('Water Data'!$D$6,0,10*ROW('Water Data'!D148))),'Data Summary'!BT154="Yes"),OFFSET('Water Data'!$D$6,0,10*ROW('Water Data'!D148)),NA())</f>
        <v>#N/A</v>
      </c>
      <c r="F154" s="85" t="e">
        <f ca="true">+IF(AND(ISNUMBER(OFFSET('Water Data'!$D$9,0,10*ROW('Water Data'!D148))),'Data Summary'!BU154="Yes"),OFFSET('Water Data'!$D$9,0,10*ROW('Water Data'!D148)),NA())</f>
        <v>#N/A</v>
      </c>
      <c r="G154" s="85" t="e">
        <f ca="true">+IF(AND(ISNUMBER(OFFSET('Water Data'!$E$4,0,10*ROW('Water Data'!E148))),'Data Summary'!BV154="Yes"),100-OFFSET('Water Data'!$E$4,0,10*ROW('Water Data'!E148)),NA())</f>
        <v>#N/A</v>
      </c>
      <c r="H154" s="85" t="e">
        <f ca="true">+IF(AND(ISNUMBER(OFFSET('Water Data'!$E$6,0,10*ROW('Water Data'!E148))),'Data Summary'!BW154="Yes"),OFFSET('Water Data'!$E$6,0,10*ROW('Water Data'!E148)),NA())</f>
        <v>#N/A</v>
      </c>
      <c r="I154" s="85" t="e">
        <f ca="true">+IF(AND(ISNUMBER(OFFSET('Water Data'!$E$9,0,10*ROW('Water Data'!E148))),'Data Summary'!BX154="Yes"),OFFSET('Water Data'!$E$9,0,10*ROW('Water Data'!E148)),NA())</f>
        <v>#N/A</v>
      </c>
      <c r="J154" s="85" t="e">
        <f ca="true">+IF(AND(ISNUMBER(OFFSET('Water Data'!$F$4,0,10*ROW('Water Data'!F148))),'Data Summary'!BY154="Yes"),100-OFFSET('Water Data'!$F$4,0,10*ROW('Water Data'!F148)),NA())</f>
        <v>#N/A</v>
      </c>
      <c r="K154" s="85" t="e">
        <f ca="true">+IF(AND(ISNUMBER(OFFSET('Water Data'!$F$6,0,10*ROW('Water Data'!F148))),'Data Summary'!BZ154="Yes"),OFFSET('Water Data'!$F$6,0,10*ROW('Water Data'!F148)),NA())</f>
        <v>#N/A</v>
      </c>
      <c r="L154" s="85" t="e">
        <f ca="true">+IF(AND(ISNUMBER(OFFSET('Water Data'!$F$9,0,10*ROW('Water Data'!F148))),'Data Summary'!CA154="Yes"),OFFSET('Water Data'!$F$9,0,10*ROW('Water Data'!F148)),NA())</f>
        <v>#N/A</v>
      </c>
      <c r="M154" s="85" t="e">
        <f ca="true">+IF(AND(ISNUMBER(OFFSET('Water Data'!$G$4,0,10*ROW('Water Data'!G148))),'Data Summary'!CB154="Yes"),100-OFFSET('Water Data'!$G$4,0,10*ROW('Water Data'!G148)),NA())</f>
        <v>#N/A</v>
      </c>
      <c r="N154" s="85" t="e">
        <f ca="true">+IF(AND(ISNUMBER(OFFSET('Water Data'!$G$6,0,10*ROW('Water Data'!G148))),'Data Summary'!CC154="Yes"),OFFSET('Water Data'!$G$6,0,10*ROW('Water Data'!G148)),NA())</f>
        <v>#N/A</v>
      </c>
      <c r="O154" s="85" t="e">
        <f ca="true">+IF(AND(ISNUMBER(OFFSET('Water Data'!$G$9,0,10*ROW('Water Data'!G148))),'Data Summary'!CD154="Yes"),OFFSET('Water Data'!$G$9,0,10*ROW('Water Data'!G148)),NA())</f>
        <v>#N/A</v>
      </c>
      <c r="P154" s="85" t="e">
        <f ca="true">+IF(AND(ISNUMBER(OFFSET('Water Data'!$H$4,0,10*ROW('Water Data'!H148))),'Data Summary'!CE154="Yes"),100-OFFSET('Water Data'!$H$4,0,10*ROW('Water Data'!H148)),NA())</f>
        <v>#N/A</v>
      </c>
      <c r="Q154" s="85" t="e">
        <f ca="true">+IF(AND(ISNUMBER(OFFSET('Water Data'!$H$6,0,10*ROW('Water Data'!H148))),'Data Summary'!CF154="Yes"),OFFSET('Water Data'!$H$6,0,10*ROW('Water Data'!H148)),NA())</f>
        <v>#N/A</v>
      </c>
      <c r="R154" s="85" t="e">
        <f ca="true">+IF(AND(ISNUMBER(OFFSET('Water Data'!$H$9,0,10*ROW('Water Data'!H148))),'Data Summary'!CG154="Yes"),OFFSET('Water Data'!$H$9,0,10*ROW('Water Data'!H148)),NA())</f>
        <v>#N/A</v>
      </c>
      <c r="S154" s="85" t="e">
        <f ca="true">+IF(AND(ISNUMBER(OFFSET('Water Data'!$I$4,0,10*ROW('Water Data'!I148))),'Data Summary'!CH154="Yes"),100-OFFSET('Water Data'!$I$4,0,10*ROW('Water Data'!I148)),NA())</f>
        <v>#N/A</v>
      </c>
      <c r="T154" s="85" t="e">
        <f ca="true">+IF(AND(ISNUMBER(OFFSET('Water Data'!$I$6,0,10*ROW('Water Data'!I148))),'Data Summary'!CI154="Yes"),OFFSET('Water Data'!$I$6,0,10*ROW('Water Data'!I148)),NA())</f>
        <v>#N/A</v>
      </c>
      <c r="U154" s="85" t="e">
        <f ca="true">+IF(AND(ISNUMBER(OFFSET('Water Data'!$I$9,0,10*ROW('Water Data'!I148))),'Data Summary'!CJ154="Yes"),OFFSET('Water Data'!$I$9,0,10*ROW('Water Data'!I148)),NA())</f>
        <v>#N/A</v>
      </c>
      <c r="V154" s="86" t="e">
        <f ca="true">+IF(AND(ISNUMBER(OFFSET('Sanitation Data'!$D$4,0,10*ROW('Sanitation Data'!D148))),'Data Summary'!CK154="Yes"),100-OFFSET('Sanitation Data'!$D$4,0,10*ROW('Sanitation Data'!D148)),NA())</f>
        <v>#N/A</v>
      </c>
      <c r="W154" s="86" t="e">
        <f ca="true">+IF(AND(ISNUMBER(OFFSET('Sanitation Data'!$D$6,0,10*ROW('Sanitation Data'!D148))),'Data Summary'!CL154="Yes"),OFFSET('Sanitation Data'!$D$6,0,10*ROW('Sanitation Data'!D148)),NA())</f>
        <v>#N/A</v>
      </c>
      <c r="X154" s="86" t="e">
        <f ca="true">+IF(AND(ISNUMBER(OFFSET('Sanitation Data'!$D$10,0,10*ROW('Sanitation Data'!D148))),'Data Summary'!CM154="Yes"),OFFSET('Sanitation Data'!$D$10,0,10*ROW('Sanitation Data'!D148)),NA())</f>
        <v>#N/A</v>
      </c>
      <c r="Y154" s="86" t="e">
        <f ca="true">+IF(AND(ISNUMBER(OFFSET('Sanitation Data'!$D$11,0,10*ROW('Sanitation Data'!D148))),'Data Summary'!CN154="Yes"),OFFSET('Sanitation Data'!$D$11,0,10*ROW('Sanitation Data'!D148)),NA())</f>
        <v>#N/A</v>
      </c>
      <c r="Z154" s="86" t="e">
        <f ca="true">+IF(AND(ISNUMBER(OFFSET('Sanitation Data'!$D$12,0,10*ROW('Sanitation Data'!D148))),'Data Summary'!CO154="Yes"),OFFSET('Sanitation Data'!$D$12,0,10*ROW('Sanitation Data'!D148)),NA())</f>
        <v>#N/A</v>
      </c>
      <c r="AA154" s="86" t="e">
        <f ca="true">+IF(AND(ISNUMBER(OFFSET('Sanitation Data'!$E$4,0,10*ROW('Sanitation Data'!E148))),'Data Summary'!CP154="Yes"),100-OFFSET('Sanitation Data'!$E$4,0,10*ROW('Sanitation Data'!E148)),NA())</f>
        <v>#N/A</v>
      </c>
      <c r="AB154" s="86" t="e">
        <f ca="true">+IF(AND(ISNUMBER(OFFSET('Sanitation Data'!$E$6,0,10*ROW('Sanitation Data'!E148))),'Data Summary'!CQ154="Yes"),OFFSET('Sanitation Data'!$E$6,0,10*ROW('Sanitation Data'!E148)),NA())</f>
        <v>#N/A</v>
      </c>
      <c r="AC154" s="86" t="e">
        <f ca="true">+IF(AND(ISNUMBER(OFFSET('Sanitation Data'!$E$10,0,10*ROW('Sanitation Data'!E148))),'Data Summary'!CR154="Yes"),OFFSET('Sanitation Data'!$E$10,0,10*ROW('Sanitation Data'!E148)),NA())</f>
        <v>#N/A</v>
      </c>
      <c r="AD154" s="86" t="e">
        <f ca="true">+IF(AND(ISNUMBER(OFFSET('Sanitation Data'!$E$11,0,10*ROW('Sanitation Data'!E148))),'Data Summary'!CS154="Yes"),OFFSET('Sanitation Data'!$E$11,0,10*ROW('Sanitation Data'!E148)),NA())</f>
        <v>#N/A</v>
      </c>
      <c r="AE154" s="86" t="e">
        <f ca="true">+IF(AND(ISNUMBER(OFFSET('Sanitation Data'!$E$12,0,10*ROW('Sanitation Data'!E148))),'Data Summary'!CT154="Yes"),OFFSET('Sanitation Data'!$E$12,0,10*ROW('Sanitation Data'!E148)),NA())</f>
        <v>#N/A</v>
      </c>
      <c r="AF154" s="86" t="e">
        <f ca="true">+IF(AND(ISNUMBER(OFFSET('Sanitation Data'!$F$4,0,10*ROW('Sanitation Data'!F148))),'Data Summary'!CU154="Yes"),100-OFFSET('Sanitation Data'!$F$4,0,10*ROW('Sanitation Data'!F148)),NA())</f>
        <v>#N/A</v>
      </c>
      <c r="AG154" s="86" t="e">
        <f ca="true">+IF(AND(ISNUMBER(OFFSET('Sanitation Data'!$F$6,0,10*ROW('Sanitation Data'!F148))),'Data Summary'!CV154="Yes"),OFFSET('Sanitation Data'!$F$6,0,10*ROW('Sanitation Data'!F148)),NA())</f>
        <v>#N/A</v>
      </c>
      <c r="AH154" s="86" t="e">
        <f ca="true">+IF(AND(ISNUMBER(OFFSET('Sanitation Data'!$F$10,0,10*ROW('Sanitation Data'!F148))),'Data Summary'!CW154="Yes"),OFFSET('Sanitation Data'!$F$10,0,10*ROW('Sanitation Data'!F148)),NA())</f>
        <v>#N/A</v>
      </c>
      <c r="AI154" s="86" t="e">
        <f ca="true">+IF(AND(ISNUMBER(OFFSET('Sanitation Data'!$F$11,0,10*ROW('Sanitation Data'!F148))),'Data Summary'!CX154="Yes"),OFFSET('Sanitation Data'!$F$11,0,10*ROW('Sanitation Data'!F148)),NA())</f>
        <v>#N/A</v>
      </c>
      <c r="AJ154" s="86" t="e">
        <f ca="true">+IF(AND(ISNUMBER(OFFSET('Sanitation Data'!$F$12,0,10*ROW('Sanitation Data'!F148))),'Data Summary'!CY154="Yes"),OFFSET('Sanitation Data'!$F$12,0,10*ROW('Sanitation Data'!F148)),NA())</f>
        <v>#N/A</v>
      </c>
      <c r="AK154" s="86" t="e">
        <f ca="true">+IF(AND(ISNUMBER(OFFSET('Sanitation Data'!$G$4,0,10*ROW('Sanitation Data'!G148))),'Data Summary'!CZ154="Yes"),100-OFFSET('Sanitation Data'!$G$4,0,10*ROW('Sanitation Data'!G148)),NA())</f>
        <v>#N/A</v>
      </c>
      <c r="AL154" s="86" t="e">
        <f ca="true">+IF(AND(ISNUMBER(OFFSET('Sanitation Data'!$G$6,0,10*ROW('Sanitation Data'!G148))),'Data Summary'!DA154="Yes"),OFFSET('Sanitation Data'!$G$6,0,10*ROW('Sanitation Data'!G148)),NA())</f>
        <v>#N/A</v>
      </c>
      <c r="AM154" s="86" t="e">
        <f ca="true">+IF(AND(ISNUMBER(OFFSET('Sanitation Data'!$G$10,0,10*ROW('Sanitation Data'!G148))),'Data Summary'!DB154="Yes"),OFFSET('Sanitation Data'!$G$10,0,10*ROW('Sanitation Data'!G148)),NA())</f>
        <v>#N/A</v>
      </c>
      <c r="AN154" s="86" t="e">
        <f ca="true">+IF(AND(ISNUMBER(OFFSET('Sanitation Data'!$G$11,0,10*ROW('Sanitation Data'!G148))),'Data Summary'!DC154="Yes"),OFFSET('Sanitation Data'!$G$11,0,10*ROW('Sanitation Data'!G148)),NA())</f>
        <v>#N/A</v>
      </c>
      <c r="AO154" s="86" t="e">
        <f ca="true">+IF(AND(ISNUMBER(OFFSET('Sanitation Data'!$G$12,0,10*ROW('Sanitation Data'!G148))),'Data Summary'!DD154="Yes"),OFFSET('Sanitation Data'!$G$12,0,10*ROW('Sanitation Data'!G148)),NA())</f>
        <v>#N/A</v>
      </c>
      <c r="AP154" s="86" t="e">
        <f ca="true">+IF(AND(ISNUMBER(OFFSET('Sanitation Data'!$H$4,0,10*ROW('Sanitation Data'!H148))),'Data Summary'!DE154="Yes"),100-OFFSET('Sanitation Data'!$H$4,0,10*ROW('Sanitation Data'!H148)),NA())</f>
        <v>#N/A</v>
      </c>
      <c r="AQ154" s="86" t="e">
        <f ca="true">+IF(AND(ISNUMBER(OFFSET('Sanitation Data'!$H$6,0,10*ROW('Sanitation Data'!H148))),'Data Summary'!DF154="Yes"),OFFSET('Sanitation Data'!$H$6,0,10*ROW('Sanitation Data'!H148)),NA())</f>
        <v>#N/A</v>
      </c>
      <c r="AR154" s="86" t="e">
        <f ca="true">+IF(AND(ISNUMBER(OFFSET('Sanitation Data'!$H$10,0,10*ROW('Sanitation Data'!H148))),'Data Summary'!DG154="Yes"),OFFSET('Sanitation Data'!$H$10,0,10*ROW('Sanitation Data'!H148)),NA())</f>
        <v>#N/A</v>
      </c>
      <c r="AS154" s="86" t="e">
        <f ca="true">+IF(AND(ISNUMBER(OFFSET('Sanitation Data'!$H$11,0,10*ROW('Sanitation Data'!H148))),'Data Summary'!DH154="Yes"),OFFSET('Sanitation Data'!$H$11,0,10*ROW('Sanitation Data'!H148)),NA())</f>
        <v>#N/A</v>
      </c>
      <c r="AT154" s="86" t="e">
        <f ca="true">+IF(AND(ISNUMBER(OFFSET('Sanitation Data'!$H$12,0,10*ROW('Sanitation Data'!H148))),'Data Summary'!DI154="Yes"),OFFSET('Sanitation Data'!$H$12,0,10*ROW('Sanitation Data'!H148)),NA())</f>
        <v>#N/A</v>
      </c>
      <c r="AU154" s="86" t="e">
        <f ca="true">+IF(AND(ISNUMBER(OFFSET('Sanitation Data'!$I$4,0,10*ROW('Sanitation Data'!I148))),'Data Summary'!DJ154="Yes"),100-OFFSET('Sanitation Data'!$I$4,0,10*ROW('Sanitation Data'!I148)),NA())</f>
        <v>#N/A</v>
      </c>
      <c r="AV154" s="86" t="e">
        <f ca="true">+IF(AND(ISNUMBER(OFFSET('Sanitation Data'!$I$6,0,10*ROW('Sanitation Data'!I148))),'Data Summary'!DK154="Yes"),OFFSET('Sanitation Data'!$I$6,0,10*ROW('Sanitation Data'!I148)),NA())</f>
        <v>#N/A</v>
      </c>
      <c r="AW154" s="86" t="e">
        <f ca="true">+IF(AND(ISNUMBER(OFFSET('Sanitation Data'!$I$10,0,10*ROW('Sanitation Data'!I148))),'Data Summary'!DL154="Yes"),OFFSET('Sanitation Data'!$I$10,0,10*ROW('Sanitation Data'!I148)),NA())</f>
        <v>#N/A</v>
      </c>
      <c r="AX154" s="86" t="e">
        <f ca="true">+IF(AND(ISNUMBER(OFFSET('Sanitation Data'!$I$11,0,10*ROW('Sanitation Data'!I148))),'Data Summary'!DM154="Yes"),OFFSET('Sanitation Data'!$I$11,0,10*ROW('Sanitation Data'!I148)),NA())</f>
        <v>#N/A</v>
      </c>
      <c r="AY154" s="86" t="e">
        <f ca="true">+IF(AND(ISNUMBER(OFFSET('Sanitation Data'!$I$12,0,10*ROW('Sanitation Data'!I148))),'Data Summary'!DN154="Yes"),OFFSET('Sanitation Data'!$I$12,0,10*ROW('Sanitation Data'!I148)),NA())</f>
        <v>#N/A</v>
      </c>
      <c r="AZ154" s="87" t="e">
        <f ca="true">+IF(AND(ISNUMBER(OFFSET('Hygiene Data'!$D$5,0,10*ROW('Hygiene Data'!D148))),'Data Summary'!DO154="Yes"),OFFSET('Hygiene Data'!$D$5,0,10*ROW('Hygiene Data'!D148)),NA())</f>
        <v>#N/A</v>
      </c>
      <c r="BA154" s="87" t="e">
        <f ca="true">+IF(AND(ISNUMBER(OFFSET('Hygiene Data'!$D$7,0,10*ROW('Hygiene Data'!D148))),'Data Summary'!DP154="Yes"),OFFSET('Hygiene Data'!$D$7,0,10*ROW('Hygiene Data'!D148)),NA())</f>
        <v>#N/A</v>
      </c>
      <c r="BB154" s="87" t="e">
        <f ca="true">+IF(AND(ISNUMBER(OFFSET('Hygiene Data'!$D$9,0,10*ROW('Hygiene Data'!D148))),'Data Summary'!DQ154="Yes"),OFFSET('Hygiene Data'!$D$9,0,10*ROW('Hygiene Data'!D148)),NA())</f>
        <v>#N/A</v>
      </c>
      <c r="BC154" s="87" t="e">
        <f ca="true">+IF(AND(ISNUMBER(OFFSET('Hygiene Data'!$E$5,0,10*ROW('Hygiene Data'!E148))),'Data Summary'!DR154="Yes"),OFFSET('Hygiene Data'!$E$5,0,10*ROW('Hygiene Data'!E148)),NA())</f>
        <v>#N/A</v>
      </c>
      <c r="BD154" s="87" t="e">
        <f ca="true">+IF(AND(ISNUMBER(OFFSET('Hygiene Data'!$E$7,0,10*ROW('Hygiene Data'!E148))),'Data Summary'!DS154="Yes"),OFFSET('Hygiene Data'!$E$7,0,10*ROW('Hygiene Data'!E148)),NA())</f>
        <v>#N/A</v>
      </c>
      <c r="BE154" s="87" t="e">
        <f ca="true">+IF(AND(ISNUMBER(OFFSET('Hygiene Data'!$E$9,0,10*ROW('Hygiene Data'!E148))),'Data Summary'!DT154="Yes"),OFFSET('Hygiene Data'!$E$9,0,10*ROW('Hygiene Data'!E148)),NA())</f>
        <v>#N/A</v>
      </c>
      <c r="BF154" s="87" t="e">
        <f ca="true">+IF(AND(ISNUMBER(OFFSET('Hygiene Data'!$F$5,0,10*ROW('Hygiene Data'!F148))),'Data Summary'!DU154="Yes"),OFFSET('Hygiene Data'!$F$5,0,10*ROW('Hygiene Data'!F148)),NA())</f>
        <v>#N/A</v>
      </c>
      <c r="BG154" s="87" t="e">
        <f ca="true">+IF(AND(ISNUMBER(OFFSET('Hygiene Data'!$F$7,0,10*ROW('Hygiene Data'!F148))),'Data Summary'!DV154="Yes"),OFFSET('Hygiene Data'!$F$7,0,10*ROW('Hygiene Data'!F148)),NA())</f>
        <v>#N/A</v>
      </c>
      <c r="BH154" s="87" t="e">
        <f ca="true">+IF(AND(ISNUMBER(OFFSET('Hygiene Data'!$F$9,0,10*ROW('Hygiene Data'!F148))),'Data Summary'!DW154="Yes"),OFFSET('Hygiene Data'!$F$9,0,10*ROW('Hygiene Data'!F148)),NA())</f>
        <v>#N/A</v>
      </c>
      <c r="BI154" s="87" t="e">
        <f ca="true">+IF(AND(ISNUMBER(OFFSET('Hygiene Data'!$G$5,0,10*ROW('Hygiene Data'!G148))),'Data Summary'!DX154="Yes"),OFFSET('Hygiene Data'!$G$5,0,10*ROW('Hygiene Data'!G148)),NA())</f>
        <v>#N/A</v>
      </c>
      <c r="BJ154" s="87" t="e">
        <f ca="true">+IF(AND(ISNUMBER(OFFSET('Hygiene Data'!$G$7,0,10*ROW('Hygiene Data'!G148))),'Data Summary'!DY154="Yes"),OFFSET('Hygiene Data'!$G$7,0,10*ROW('Hygiene Data'!G148)),NA())</f>
        <v>#N/A</v>
      </c>
      <c r="BK154" s="87" t="e">
        <f ca="true">+IF(AND(ISNUMBER(OFFSET('Hygiene Data'!$G$9,0,10*ROW('Hygiene Data'!G148))),'Data Summary'!DZ154="Yes"),OFFSET('Hygiene Data'!$G$9,0,10*ROW('Hygiene Data'!G148)),NA())</f>
        <v>#N/A</v>
      </c>
      <c r="BL154" s="87" t="e">
        <f ca="true">+IF(AND(ISNUMBER(OFFSET('Hygiene Data'!$H$5,0,10*ROW('Hygiene Data'!H148))),'Data Summary'!EA154="Yes"),OFFSET('Hygiene Data'!$H$5,0,10*ROW('Hygiene Data'!H148)),NA())</f>
        <v>#N/A</v>
      </c>
      <c r="BM154" s="87" t="e">
        <f ca="true">+IF(AND(ISNUMBER(OFFSET('Hygiene Data'!$H$7,0,10*ROW('Hygiene Data'!H148))),'Data Summary'!EB154="Yes"),OFFSET('Hygiene Data'!$H$7,0,10*ROW('Hygiene Data'!H148)),NA())</f>
        <v>#N/A</v>
      </c>
      <c r="BN154" s="87" t="e">
        <f ca="true">+IF(AND(ISNUMBER(OFFSET('Hygiene Data'!$H$9,0,10*ROW('Hygiene Data'!H148))),'Data Summary'!EC154="Yes"),OFFSET('Hygiene Data'!$H$9,0,10*ROW('Hygiene Data'!H148)),NA())</f>
        <v>#N/A</v>
      </c>
      <c r="BO154" s="87" t="e">
        <f ca="true">+IF(AND(ISNUMBER(OFFSET('Hygiene Data'!$I$5,0,10*ROW('Hygiene Data'!I148))),'Data Summary'!ED154="Yes"),OFFSET('Hygiene Data'!$I$5,0,10*ROW('Hygiene Data'!I148)),NA())</f>
        <v>#N/A</v>
      </c>
      <c r="BP154" s="87" t="e">
        <f ca="true">+IF(AND(ISNUMBER(OFFSET('Hygiene Data'!$I$7,0,10*ROW('Hygiene Data'!I148))),'Data Summary'!EE154="Yes"),OFFSET('Hygiene Data'!$I$7,0,10*ROW('Hygiene Data'!I148)),NA())</f>
        <v>#N/A</v>
      </c>
      <c r="BQ154" s="87" t="e">
        <f ca="true">+IF(AND(ISNUMBER(OFFSET('Hygiene Data'!$I$9,0,10*ROW('Hygiene Data'!I148))),'Data Summary'!EF154="Yes"),OFFSET('Hygiene Data'!$I$9,0,10*ROW('Hygiene Data'!I148)),NA())</f>
        <v>#N/A</v>
      </c>
    </row>
    <row xmlns:x14ac="http://schemas.microsoft.com/office/spreadsheetml/2009/9/ac" r="155" x14ac:dyDescent="0.2">
      <c r="A155" s="319" t="e">
        <f ca="true">+RIGHT('Data Summary'!A155,LEN('Data Summary'!A155)-9)</f>
        <v>#VALUE!</v>
      </c>
      <c r="B155" s="32" t="str">
        <f ca="true">+IF(ISTEXT('Data Summary'!B155),'Data Summary'!B155,"")</f>
        <v/>
      </c>
      <c r="C155" s="318" t="e">
        <f ca="true">+VALUE('Data Summary'!C155)</f>
        <v>#VALUE!</v>
      </c>
      <c r="D155" s="85" t="e">
        <f ca="true">+IF(AND(ISNUMBER(OFFSET('Water Data'!$D$4,0,10*ROW('Water Data'!D149))),'Data Summary'!BS155="Yes"),100-OFFSET('Water Data'!$D$4,0,10*ROW('Water Data'!D149)),NA())</f>
        <v>#N/A</v>
      </c>
      <c r="E155" s="85" t="e">
        <f ca="true">+IF(AND(ISNUMBER(OFFSET('Water Data'!$D$6,0,10*ROW('Water Data'!D149))),'Data Summary'!BT155="Yes"),OFFSET('Water Data'!$D$6,0,10*ROW('Water Data'!D149)),NA())</f>
        <v>#N/A</v>
      </c>
      <c r="F155" s="85" t="e">
        <f ca="true">+IF(AND(ISNUMBER(OFFSET('Water Data'!$D$9,0,10*ROW('Water Data'!D149))),'Data Summary'!BU155="Yes"),OFFSET('Water Data'!$D$9,0,10*ROW('Water Data'!D149)),NA())</f>
        <v>#N/A</v>
      </c>
      <c r="G155" s="85" t="e">
        <f ca="true">+IF(AND(ISNUMBER(OFFSET('Water Data'!$E$4,0,10*ROW('Water Data'!E149))),'Data Summary'!BV155="Yes"),100-OFFSET('Water Data'!$E$4,0,10*ROW('Water Data'!E149)),NA())</f>
        <v>#N/A</v>
      </c>
      <c r="H155" s="85" t="e">
        <f ca="true">+IF(AND(ISNUMBER(OFFSET('Water Data'!$E$6,0,10*ROW('Water Data'!E149))),'Data Summary'!BW155="Yes"),OFFSET('Water Data'!$E$6,0,10*ROW('Water Data'!E149)),NA())</f>
        <v>#N/A</v>
      </c>
      <c r="I155" s="85" t="e">
        <f ca="true">+IF(AND(ISNUMBER(OFFSET('Water Data'!$E$9,0,10*ROW('Water Data'!E149))),'Data Summary'!BX155="Yes"),OFFSET('Water Data'!$E$9,0,10*ROW('Water Data'!E149)),NA())</f>
        <v>#N/A</v>
      </c>
      <c r="J155" s="85" t="e">
        <f ca="true">+IF(AND(ISNUMBER(OFFSET('Water Data'!$F$4,0,10*ROW('Water Data'!F149))),'Data Summary'!BY155="Yes"),100-OFFSET('Water Data'!$F$4,0,10*ROW('Water Data'!F149)),NA())</f>
        <v>#N/A</v>
      </c>
      <c r="K155" s="85" t="e">
        <f ca="true">+IF(AND(ISNUMBER(OFFSET('Water Data'!$F$6,0,10*ROW('Water Data'!F149))),'Data Summary'!BZ155="Yes"),OFFSET('Water Data'!$F$6,0,10*ROW('Water Data'!F149)),NA())</f>
        <v>#N/A</v>
      </c>
      <c r="L155" s="85" t="e">
        <f ca="true">+IF(AND(ISNUMBER(OFFSET('Water Data'!$F$9,0,10*ROW('Water Data'!F149))),'Data Summary'!CA155="Yes"),OFFSET('Water Data'!$F$9,0,10*ROW('Water Data'!F149)),NA())</f>
        <v>#N/A</v>
      </c>
      <c r="M155" s="85" t="e">
        <f ca="true">+IF(AND(ISNUMBER(OFFSET('Water Data'!$G$4,0,10*ROW('Water Data'!G149))),'Data Summary'!CB155="Yes"),100-OFFSET('Water Data'!$G$4,0,10*ROW('Water Data'!G149)),NA())</f>
        <v>#N/A</v>
      </c>
      <c r="N155" s="85" t="e">
        <f ca="true">+IF(AND(ISNUMBER(OFFSET('Water Data'!$G$6,0,10*ROW('Water Data'!G149))),'Data Summary'!CC155="Yes"),OFFSET('Water Data'!$G$6,0,10*ROW('Water Data'!G149)),NA())</f>
        <v>#N/A</v>
      </c>
      <c r="O155" s="85" t="e">
        <f ca="true">+IF(AND(ISNUMBER(OFFSET('Water Data'!$G$9,0,10*ROW('Water Data'!G149))),'Data Summary'!CD155="Yes"),OFFSET('Water Data'!$G$9,0,10*ROW('Water Data'!G149)),NA())</f>
        <v>#N/A</v>
      </c>
      <c r="P155" s="85" t="e">
        <f ca="true">+IF(AND(ISNUMBER(OFFSET('Water Data'!$H$4,0,10*ROW('Water Data'!H149))),'Data Summary'!CE155="Yes"),100-OFFSET('Water Data'!$H$4,0,10*ROW('Water Data'!H149)),NA())</f>
        <v>#N/A</v>
      </c>
      <c r="Q155" s="85" t="e">
        <f ca="true">+IF(AND(ISNUMBER(OFFSET('Water Data'!$H$6,0,10*ROW('Water Data'!H149))),'Data Summary'!CF155="Yes"),OFFSET('Water Data'!$H$6,0,10*ROW('Water Data'!H149)),NA())</f>
        <v>#N/A</v>
      </c>
      <c r="R155" s="85" t="e">
        <f ca="true">+IF(AND(ISNUMBER(OFFSET('Water Data'!$H$9,0,10*ROW('Water Data'!H149))),'Data Summary'!CG155="Yes"),OFFSET('Water Data'!$H$9,0,10*ROW('Water Data'!H149)),NA())</f>
        <v>#N/A</v>
      </c>
      <c r="S155" s="85" t="e">
        <f ca="true">+IF(AND(ISNUMBER(OFFSET('Water Data'!$I$4,0,10*ROW('Water Data'!I149))),'Data Summary'!CH155="Yes"),100-OFFSET('Water Data'!$I$4,0,10*ROW('Water Data'!I149)),NA())</f>
        <v>#N/A</v>
      </c>
      <c r="T155" s="85" t="e">
        <f ca="true">+IF(AND(ISNUMBER(OFFSET('Water Data'!$I$6,0,10*ROW('Water Data'!I149))),'Data Summary'!CI155="Yes"),OFFSET('Water Data'!$I$6,0,10*ROW('Water Data'!I149)),NA())</f>
        <v>#N/A</v>
      </c>
      <c r="U155" s="85" t="e">
        <f ca="true">+IF(AND(ISNUMBER(OFFSET('Water Data'!$I$9,0,10*ROW('Water Data'!I149))),'Data Summary'!CJ155="Yes"),OFFSET('Water Data'!$I$9,0,10*ROW('Water Data'!I149)),NA())</f>
        <v>#N/A</v>
      </c>
      <c r="V155" s="86" t="e">
        <f ca="true">+IF(AND(ISNUMBER(OFFSET('Sanitation Data'!$D$4,0,10*ROW('Sanitation Data'!D149))),'Data Summary'!CK155="Yes"),100-OFFSET('Sanitation Data'!$D$4,0,10*ROW('Sanitation Data'!D149)),NA())</f>
        <v>#N/A</v>
      </c>
      <c r="W155" s="86" t="e">
        <f ca="true">+IF(AND(ISNUMBER(OFFSET('Sanitation Data'!$D$6,0,10*ROW('Sanitation Data'!D149))),'Data Summary'!CL155="Yes"),OFFSET('Sanitation Data'!$D$6,0,10*ROW('Sanitation Data'!D149)),NA())</f>
        <v>#N/A</v>
      </c>
      <c r="X155" s="86" t="e">
        <f ca="true">+IF(AND(ISNUMBER(OFFSET('Sanitation Data'!$D$10,0,10*ROW('Sanitation Data'!D149))),'Data Summary'!CM155="Yes"),OFFSET('Sanitation Data'!$D$10,0,10*ROW('Sanitation Data'!D149)),NA())</f>
        <v>#N/A</v>
      </c>
      <c r="Y155" s="86" t="e">
        <f ca="true">+IF(AND(ISNUMBER(OFFSET('Sanitation Data'!$D$11,0,10*ROW('Sanitation Data'!D149))),'Data Summary'!CN155="Yes"),OFFSET('Sanitation Data'!$D$11,0,10*ROW('Sanitation Data'!D149)),NA())</f>
        <v>#N/A</v>
      </c>
      <c r="Z155" s="86" t="e">
        <f ca="true">+IF(AND(ISNUMBER(OFFSET('Sanitation Data'!$D$12,0,10*ROW('Sanitation Data'!D149))),'Data Summary'!CO155="Yes"),OFFSET('Sanitation Data'!$D$12,0,10*ROW('Sanitation Data'!D149)),NA())</f>
        <v>#N/A</v>
      </c>
      <c r="AA155" s="86" t="e">
        <f ca="true">+IF(AND(ISNUMBER(OFFSET('Sanitation Data'!$E$4,0,10*ROW('Sanitation Data'!E149))),'Data Summary'!CP155="Yes"),100-OFFSET('Sanitation Data'!$E$4,0,10*ROW('Sanitation Data'!E149)),NA())</f>
        <v>#N/A</v>
      </c>
      <c r="AB155" s="86" t="e">
        <f ca="true">+IF(AND(ISNUMBER(OFFSET('Sanitation Data'!$E$6,0,10*ROW('Sanitation Data'!E149))),'Data Summary'!CQ155="Yes"),OFFSET('Sanitation Data'!$E$6,0,10*ROW('Sanitation Data'!E149)),NA())</f>
        <v>#N/A</v>
      </c>
      <c r="AC155" s="86" t="e">
        <f ca="true">+IF(AND(ISNUMBER(OFFSET('Sanitation Data'!$E$10,0,10*ROW('Sanitation Data'!E149))),'Data Summary'!CR155="Yes"),OFFSET('Sanitation Data'!$E$10,0,10*ROW('Sanitation Data'!E149)),NA())</f>
        <v>#N/A</v>
      </c>
      <c r="AD155" s="86" t="e">
        <f ca="true">+IF(AND(ISNUMBER(OFFSET('Sanitation Data'!$E$11,0,10*ROW('Sanitation Data'!E149))),'Data Summary'!CS155="Yes"),OFFSET('Sanitation Data'!$E$11,0,10*ROW('Sanitation Data'!E149)),NA())</f>
        <v>#N/A</v>
      </c>
      <c r="AE155" s="86" t="e">
        <f ca="true">+IF(AND(ISNUMBER(OFFSET('Sanitation Data'!$E$12,0,10*ROW('Sanitation Data'!E149))),'Data Summary'!CT155="Yes"),OFFSET('Sanitation Data'!$E$12,0,10*ROW('Sanitation Data'!E149)),NA())</f>
        <v>#N/A</v>
      </c>
      <c r="AF155" s="86" t="e">
        <f ca="true">+IF(AND(ISNUMBER(OFFSET('Sanitation Data'!$F$4,0,10*ROW('Sanitation Data'!F149))),'Data Summary'!CU155="Yes"),100-OFFSET('Sanitation Data'!$F$4,0,10*ROW('Sanitation Data'!F149)),NA())</f>
        <v>#N/A</v>
      </c>
      <c r="AG155" s="86" t="e">
        <f ca="true">+IF(AND(ISNUMBER(OFFSET('Sanitation Data'!$F$6,0,10*ROW('Sanitation Data'!F149))),'Data Summary'!CV155="Yes"),OFFSET('Sanitation Data'!$F$6,0,10*ROW('Sanitation Data'!F149)),NA())</f>
        <v>#N/A</v>
      </c>
      <c r="AH155" s="86" t="e">
        <f ca="true">+IF(AND(ISNUMBER(OFFSET('Sanitation Data'!$F$10,0,10*ROW('Sanitation Data'!F149))),'Data Summary'!CW155="Yes"),OFFSET('Sanitation Data'!$F$10,0,10*ROW('Sanitation Data'!F149)),NA())</f>
        <v>#N/A</v>
      </c>
      <c r="AI155" s="86" t="e">
        <f ca="true">+IF(AND(ISNUMBER(OFFSET('Sanitation Data'!$F$11,0,10*ROW('Sanitation Data'!F149))),'Data Summary'!CX155="Yes"),OFFSET('Sanitation Data'!$F$11,0,10*ROW('Sanitation Data'!F149)),NA())</f>
        <v>#N/A</v>
      </c>
      <c r="AJ155" s="86" t="e">
        <f ca="true">+IF(AND(ISNUMBER(OFFSET('Sanitation Data'!$F$12,0,10*ROW('Sanitation Data'!F149))),'Data Summary'!CY155="Yes"),OFFSET('Sanitation Data'!$F$12,0,10*ROW('Sanitation Data'!F149)),NA())</f>
        <v>#N/A</v>
      </c>
      <c r="AK155" s="86" t="e">
        <f ca="true">+IF(AND(ISNUMBER(OFFSET('Sanitation Data'!$G$4,0,10*ROW('Sanitation Data'!G149))),'Data Summary'!CZ155="Yes"),100-OFFSET('Sanitation Data'!$G$4,0,10*ROW('Sanitation Data'!G149)),NA())</f>
        <v>#N/A</v>
      </c>
      <c r="AL155" s="86" t="e">
        <f ca="true">+IF(AND(ISNUMBER(OFFSET('Sanitation Data'!$G$6,0,10*ROW('Sanitation Data'!G149))),'Data Summary'!DA155="Yes"),OFFSET('Sanitation Data'!$G$6,0,10*ROW('Sanitation Data'!G149)),NA())</f>
        <v>#N/A</v>
      </c>
      <c r="AM155" s="86" t="e">
        <f ca="true">+IF(AND(ISNUMBER(OFFSET('Sanitation Data'!$G$10,0,10*ROW('Sanitation Data'!G149))),'Data Summary'!DB155="Yes"),OFFSET('Sanitation Data'!$G$10,0,10*ROW('Sanitation Data'!G149)),NA())</f>
        <v>#N/A</v>
      </c>
      <c r="AN155" s="86" t="e">
        <f ca="true">+IF(AND(ISNUMBER(OFFSET('Sanitation Data'!$G$11,0,10*ROW('Sanitation Data'!G149))),'Data Summary'!DC155="Yes"),OFFSET('Sanitation Data'!$G$11,0,10*ROW('Sanitation Data'!G149)),NA())</f>
        <v>#N/A</v>
      </c>
      <c r="AO155" s="86" t="e">
        <f ca="true">+IF(AND(ISNUMBER(OFFSET('Sanitation Data'!$G$12,0,10*ROW('Sanitation Data'!G149))),'Data Summary'!DD155="Yes"),OFFSET('Sanitation Data'!$G$12,0,10*ROW('Sanitation Data'!G149)),NA())</f>
        <v>#N/A</v>
      </c>
      <c r="AP155" s="86" t="e">
        <f ca="true">+IF(AND(ISNUMBER(OFFSET('Sanitation Data'!$H$4,0,10*ROW('Sanitation Data'!H149))),'Data Summary'!DE155="Yes"),100-OFFSET('Sanitation Data'!$H$4,0,10*ROW('Sanitation Data'!H149)),NA())</f>
        <v>#N/A</v>
      </c>
      <c r="AQ155" s="86" t="e">
        <f ca="true">+IF(AND(ISNUMBER(OFFSET('Sanitation Data'!$H$6,0,10*ROW('Sanitation Data'!H149))),'Data Summary'!DF155="Yes"),OFFSET('Sanitation Data'!$H$6,0,10*ROW('Sanitation Data'!H149)),NA())</f>
        <v>#N/A</v>
      </c>
      <c r="AR155" s="86" t="e">
        <f ca="true">+IF(AND(ISNUMBER(OFFSET('Sanitation Data'!$H$10,0,10*ROW('Sanitation Data'!H149))),'Data Summary'!DG155="Yes"),OFFSET('Sanitation Data'!$H$10,0,10*ROW('Sanitation Data'!H149)),NA())</f>
        <v>#N/A</v>
      </c>
      <c r="AS155" s="86" t="e">
        <f ca="true">+IF(AND(ISNUMBER(OFFSET('Sanitation Data'!$H$11,0,10*ROW('Sanitation Data'!H149))),'Data Summary'!DH155="Yes"),OFFSET('Sanitation Data'!$H$11,0,10*ROW('Sanitation Data'!H149)),NA())</f>
        <v>#N/A</v>
      </c>
      <c r="AT155" s="86" t="e">
        <f ca="true">+IF(AND(ISNUMBER(OFFSET('Sanitation Data'!$H$12,0,10*ROW('Sanitation Data'!H149))),'Data Summary'!DI155="Yes"),OFFSET('Sanitation Data'!$H$12,0,10*ROW('Sanitation Data'!H149)),NA())</f>
        <v>#N/A</v>
      </c>
      <c r="AU155" s="86" t="e">
        <f ca="true">+IF(AND(ISNUMBER(OFFSET('Sanitation Data'!$I$4,0,10*ROW('Sanitation Data'!I149))),'Data Summary'!DJ155="Yes"),100-OFFSET('Sanitation Data'!$I$4,0,10*ROW('Sanitation Data'!I149)),NA())</f>
        <v>#N/A</v>
      </c>
      <c r="AV155" s="86" t="e">
        <f ca="true">+IF(AND(ISNUMBER(OFFSET('Sanitation Data'!$I$6,0,10*ROW('Sanitation Data'!I149))),'Data Summary'!DK155="Yes"),OFFSET('Sanitation Data'!$I$6,0,10*ROW('Sanitation Data'!I149)),NA())</f>
        <v>#N/A</v>
      </c>
      <c r="AW155" s="86" t="e">
        <f ca="true">+IF(AND(ISNUMBER(OFFSET('Sanitation Data'!$I$10,0,10*ROW('Sanitation Data'!I149))),'Data Summary'!DL155="Yes"),OFFSET('Sanitation Data'!$I$10,0,10*ROW('Sanitation Data'!I149)),NA())</f>
        <v>#N/A</v>
      </c>
      <c r="AX155" s="86" t="e">
        <f ca="true">+IF(AND(ISNUMBER(OFFSET('Sanitation Data'!$I$11,0,10*ROW('Sanitation Data'!I149))),'Data Summary'!DM155="Yes"),OFFSET('Sanitation Data'!$I$11,0,10*ROW('Sanitation Data'!I149)),NA())</f>
        <v>#N/A</v>
      </c>
      <c r="AY155" s="86" t="e">
        <f ca="true">+IF(AND(ISNUMBER(OFFSET('Sanitation Data'!$I$12,0,10*ROW('Sanitation Data'!I149))),'Data Summary'!DN155="Yes"),OFFSET('Sanitation Data'!$I$12,0,10*ROW('Sanitation Data'!I149)),NA())</f>
        <v>#N/A</v>
      </c>
      <c r="AZ155" s="87" t="e">
        <f ca="true">+IF(AND(ISNUMBER(OFFSET('Hygiene Data'!$D$5,0,10*ROW('Hygiene Data'!D149))),'Data Summary'!DO155="Yes"),OFFSET('Hygiene Data'!$D$5,0,10*ROW('Hygiene Data'!D149)),NA())</f>
        <v>#N/A</v>
      </c>
      <c r="BA155" s="87" t="e">
        <f ca="true">+IF(AND(ISNUMBER(OFFSET('Hygiene Data'!$D$7,0,10*ROW('Hygiene Data'!D149))),'Data Summary'!DP155="Yes"),OFFSET('Hygiene Data'!$D$7,0,10*ROW('Hygiene Data'!D149)),NA())</f>
        <v>#N/A</v>
      </c>
      <c r="BB155" s="87" t="e">
        <f ca="true">+IF(AND(ISNUMBER(OFFSET('Hygiene Data'!$D$9,0,10*ROW('Hygiene Data'!D149))),'Data Summary'!DQ155="Yes"),OFFSET('Hygiene Data'!$D$9,0,10*ROW('Hygiene Data'!D149)),NA())</f>
        <v>#N/A</v>
      </c>
      <c r="BC155" s="87" t="e">
        <f ca="true">+IF(AND(ISNUMBER(OFFSET('Hygiene Data'!$E$5,0,10*ROW('Hygiene Data'!E149))),'Data Summary'!DR155="Yes"),OFFSET('Hygiene Data'!$E$5,0,10*ROW('Hygiene Data'!E149)),NA())</f>
        <v>#N/A</v>
      </c>
      <c r="BD155" s="87" t="e">
        <f ca="true">+IF(AND(ISNUMBER(OFFSET('Hygiene Data'!$E$7,0,10*ROW('Hygiene Data'!E149))),'Data Summary'!DS155="Yes"),OFFSET('Hygiene Data'!$E$7,0,10*ROW('Hygiene Data'!E149)),NA())</f>
        <v>#N/A</v>
      </c>
      <c r="BE155" s="87" t="e">
        <f ca="true">+IF(AND(ISNUMBER(OFFSET('Hygiene Data'!$E$9,0,10*ROW('Hygiene Data'!E149))),'Data Summary'!DT155="Yes"),OFFSET('Hygiene Data'!$E$9,0,10*ROW('Hygiene Data'!E149)),NA())</f>
        <v>#N/A</v>
      </c>
      <c r="BF155" s="87" t="e">
        <f ca="true">+IF(AND(ISNUMBER(OFFSET('Hygiene Data'!$F$5,0,10*ROW('Hygiene Data'!F149))),'Data Summary'!DU155="Yes"),OFFSET('Hygiene Data'!$F$5,0,10*ROW('Hygiene Data'!F149)),NA())</f>
        <v>#N/A</v>
      </c>
      <c r="BG155" s="87" t="e">
        <f ca="true">+IF(AND(ISNUMBER(OFFSET('Hygiene Data'!$F$7,0,10*ROW('Hygiene Data'!F149))),'Data Summary'!DV155="Yes"),OFFSET('Hygiene Data'!$F$7,0,10*ROW('Hygiene Data'!F149)),NA())</f>
        <v>#N/A</v>
      </c>
      <c r="BH155" s="87" t="e">
        <f ca="true">+IF(AND(ISNUMBER(OFFSET('Hygiene Data'!$F$9,0,10*ROW('Hygiene Data'!F149))),'Data Summary'!DW155="Yes"),OFFSET('Hygiene Data'!$F$9,0,10*ROW('Hygiene Data'!F149)),NA())</f>
        <v>#N/A</v>
      </c>
      <c r="BI155" s="87" t="e">
        <f ca="true">+IF(AND(ISNUMBER(OFFSET('Hygiene Data'!$G$5,0,10*ROW('Hygiene Data'!G149))),'Data Summary'!DX155="Yes"),OFFSET('Hygiene Data'!$G$5,0,10*ROW('Hygiene Data'!G149)),NA())</f>
        <v>#N/A</v>
      </c>
      <c r="BJ155" s="87" t="e">
        <f ca="true">+IF(AND(ISNUMBER(OFFSET('Hygiene Data'!$G$7,0,10*ROW('Hygiene Data'!G149))),'Data Summary'!DY155="Yes"),OFFSET('Hygiene Data'!$G$7,0,10*ROW('Hygiene Data'!G149)),NA())</f>
        <v>#N/A</v>
      </c>
      <c r="BK155" s="87" t="e">
        <f ca="true">+IF(AND(ISNUMBER(OFFSET('Hygiene Data'!$G$9,0,10*ROW('Hygiene Data'!G149))),'Data Summary'!DZ155="Yes"),OFFSET('Hygiene Data'!$G$9,0,10*ROW('Hygiene Data'!G149)),NA())</f>
        <v>#N/A</v>
      </c>
      <c r="BL155" s="87" t="e">
        <f ca="true">+IF(AND(ISNUMBER(OFFSET('Hygiene Data'!$H$5,0,10*ROW('Hygiene Data'!H149))),'Data Summary'!EA155="Yes"),OFFSET('Hygiene Data'!$H$5,0,10*ROW('Hygiene Data'!H149)),NA())</f>
        <v>#N/A</v>
      </c>
      <c r="BM155" s="87" t="e">
        <f ca="true">+IF(AND(ISNUMBER(OFFSET('Hygiene Data'!$H$7,0,10*ROW('Hygiene Data'!H149))),'Data Summary'!EB155="Yes"),OFFSET('Hygiene Data'!$H$7,0,10*ROW('Hygiene Data'!H149)),NA())</f>
        <v>#N/A</v>
      </c>
      <c r="BN155" s="87" t="e">
        <f ca="true">+IF(AND(ISNUMBER(OFFSET('Hygiene Data'!$H$9,0,10*ROW('Hygiene Data'!H149))),'Data Summary'!EC155="Yes"),OFFSET('Hygiene Data'!$H$9,0,10*ROW('Hygiene Data'!H149)),NA())</f>
        <v>#N/A</v>
      </c>
      <c r="BO155" s="87" t="e">
        <f ca="true">+IF(AND(ISNUMBER(OFFSET('Hygiene Data'!$I$5,0,10*ROW('Hygiene Data'!I149))),'Data Summary'!ED155="Yes"),OFFSET('Hygiene Data'!$I$5,0,10*ROW('Hygiene Data'!I149)),NA())</f>
        <v>#N/A</v>
      </c>
      <c r="BP155" s="87" t="e">
        <f ca="true">+IF(AND(ISNUMBER(OFFSET('Hygiene Data'!$I$7,0,10*ROW('Hygiene Data'!I149))),'Data Summary'!EE155="Yes"),OFFSET('Hygiene Data'!$I$7,0,10*ROW('Hygiene Data'!I149)),NA())</f>
        <v>#N/A</v>
      </c>
      <c r="BQ155" s="87" t="e">
        <f ca="true">+IF(AND(ISNUMBER(OFFSET('Hygiene Data'!$I$9,0,10*ROW('Hygiene Data'!I149))),'Data Summary'!EF155="Yes"),OFFSET('Hygiene Data'!$I$9,0,10*ROW('Hygiene Data'!I149)),NA())</f>
        <v>#N/A</v>
      </c>
    </row>
    <row xmlns:x14ac="http://schemas.microsoft.com/office/spreadsheetml/2009/9/ac" r="156" x14ac:dyDescent="0.2">
      <c r="A156" s="319" t="e">
        <f ca="true">+RIGHT('Data Summary'!A156,LEN('Data Summary'!A156)-9)</f>
        <v>#VALUE!</v>
      </c>
      <c r="B156" s="32" t="str">
        <f ca="true">+IF(ISTEXT('Data Summary'!B156),'Data Summary'!B156,"")</f>
        <v/>
      </c>
      <c r="C156" s="318" t="e">
        <f ca="true">+VALUE('Data Summary'!C156)</f>
        <v>#VALUE!</v>
      </c>
      <c r="D156" s="85" t="e">
        <f ca="true">+IF(AND(ISNUMBER(OFFSET('Water Data'!$D$4,0,10*ROW('Water Data'!D150))),'Data Summary'!BS156="Yes"),100-OFFSET('Water Data'!$D$4,0,10*ROW('Water Data'!D150)),NA())</f>
        <v>#N/A</v>
      </c>
      <c r="E156" s="85" t="e">
        <f ca="true">+IF(AND(ISNUMBER(OFFSET('Water Data'!$D$6,0,10*ROW('Water Data'!D150))),'Data Summary'!BT156="Yes"),OFFSET('Water Data'!$D$6,0,10*ROW('Water Data'!D150)),NA())</f>
        <v>#N/A</v>
      </c>
      <c r="F156" s="85" t="e">
        <f ca="true">+IF(AND(ISNUMBER(OFFSET('Water Data'!$D$9,0,10*ROW('Water Data'!D150))),'Data Summary'!BU156="Yes"),OFFSET('Water Data'!$D$9,0,10*ROW('Water Data'!D150)),NA())</f>
        <v>#N/A</v>
      </c>
      <c r="G156" s="85" t="e">
        <f ca="true">+IF(AND(ISNUMBER(OFFSET('Water Data'!$E$4,0,10*ROW('Water Data'!E150))),'Data Summary'!BV156="Yes"),100-OFFSET('Water Data'!$E$4,0,10*ROW('Water Data'!E150)),NA())</f>
        <v>#N/A</v>
      </c>
      <c r="H156" s="85" t="e">
        <f ca="true">+IF(AND(ISNUMBER(OFFSET('Water Data'!$E$6,0,10*ROW('Water Data'!E150))),'Data Summary'!BW156="Yes"),OFFSET('Water Data'!$E$6,0,10*ROW('Water Data'!E150)),NA())</f>
        <v>#N/A</v>
      </c>
      <c r="I156" s="85" t="e">
        <f ca="true">+IF(AND(ISNUMBER(OFFSET('Water Data'!$E$9,0,10*ROW('Water Data'!E150))),'Data Summary'!BX156="Yes"),OFFSET('Water Data'!$E$9,0,10*ROW('Water Data'!E150)),NA())</f>
        <v>#N/A</v>
      </c>
      <c r="J156" s="85" t="e">
        <f ca="true">+IF(AND(ISNUMBER(OFFSET('Water Data'!$F$4,0,10*ROW('Water Data'!F150))),'Data Summary'!BY156="Yes"),100-OFFSET('Water Data'!$F$4,0,10*ROW('Water Data'!F150)),NA())</f>
        <v>#N/A</v>
      </c>
      <c r="K156" s="85" t="e">
        <f ca="true">+IF(AND(ISNUMBER(OFFSET('Water Data'!$F$6,0,10*ROW('Water Data'!F150))),'Data Summary'!BZ156="Yes"),OFFSET('Water Data'!$F$6,0,10*ROW('Water Data'!F150)),NA())</f>
        <v>#N/A</v>
      </c>
      <c r="L156" s="85" t="e">
        <f ca="true">+IF(AND(ISNUMBER(OFFSET('Water Data'!$F$9,0,10*ROW('Water Data'!F150))),'Data Summary'!CA156="Yes"),OFFSET('Water Data'!$F$9,0,10*ROW('Water Data'!F150)),NA())</f>
        <v>#N/A</v>
      </c>
      <c r="M156" s="85" t="e">
        <f ca="true">+IF(AND(ISNUMBER(OFFSET('Water Data'!$G$4,0,10*ROW('Water Data'!G150))),'Data Summary'!CB156="Yes"),100-OFFSET('Water Data'!$G$4,0,10*ROW('Water Data'!G150)),NA())</f>
        <v>#N/A</v>
      </c>
      <c r="N156" s="85" t="e">
        <f ca="true">+IF(AND(ISNUMBER(OFFSET('Water Data'!$G$6,0,10*ROW('Water Data'!G150))),'Data Summary'!CC156="Yes"),OFFSET('Water Data'!$G$6,0,10*ROW('Water Data'!G150)),NA())</f>
        <v>#N/A</v>
      </c>
      <c r="O156" s="85" t="e">
        <f ca="true">+IF(AND(ISNUMBER(OFFSET('Water Data'!$G$9,0,10*ROW('Water Data'!G150))),'Data Summary'!CD156="Yes"),OFFSET('Water Data'!$G$9,0,10*ROW('Water Data'!G150)),NA())</f>
        <v>#N/A</v>
      </c>
      <c r="P156" s="85" t="e">
        <f ca="true">+IF(AND(ISNUMBER(OFFSET('Water Data'!$H$4,0,10*ROW('Water Data'!H150))),'Data Summary'!CE156="Yes"),100-OFFSET('Water Data'!$H$4,0,10*ROW('Water Data'!H150)),NA())</f>
        <v>#N/A</v>
      </c>
      <c r="Q156" s="85" t="e">
        <f ca="true">+IF(AND(ISNUMBER(OFFSET('Water Data'!$H$6,0,10*ROW('Water Data'!H150))),'Data Summary'!CF156="Yes"),OFFSET('Water Data'!$H$6,0,10*ROW('Water Data'!H150)),NA())</f>
        <v>#N/A</v>
      </c>
      <c r="R156" s="85" t="e">
        <f ca="true">+IF(AND(ISNUMBER(OFFSET('Water Data'!$H$9,0,10*ROW('Water Data'!H150))),'Data Summary'!CG156="Yes"),OFFSET('Water Data'!$H$9,0,10*ROW('Water Data'!H150)),NA())</f>
        <v>#N/A</v>
      </c>
      <c r="S156" s="85" t="e">
        <f ca="true">+IF(AND(ISNUMBER(OFFSET('Water Data'!$I$4,0,10*ROW('Water Data'!I150))),'Data Summary'!CH156="Yes"),100-OFFSET('Water Data'!$I$4,0,10*ROW('Water Data'!I150)),NA())</f>
        <v>#N/A</v>
      </c>
      <c r="T156" s="85" t="e">
        <f ca="true">+IF(AND(ISNUMBER(OFFSET('Water Data'!$I$6,0,10*ROW('Water Data'!I150))),'Data Summary'!CI156="Yes"),OFFSET('Water Data'!$I$6,0,10*ROW('Water Data'!I150)),NA())</f>
        <v>#N/A</v>
      </c>
      <c r="U156" s="85" t="e">
        <f ca="true">+IF(AND(ISNUMBER(OFFSET('Water Data'!$I$9,0,10*ROW('Water Data'!I150))),'Data Summary'!CJ156="Yes"),OFFSET('Water Data'!$I$9,0,10*ROW('Water Data'!I150)),NA())</f>
        <v>#N/A</v>
      </c>
      <c r="V156" s="86" t="e">
        <f ca="true">+IF(AND(ISNUMBER(OFFSET('Sanitation Data'!$D$4,0,10*ROW('Sanitation Data'!D150))),'Data Summary'!CK156="Yes"),100-OFFSET('Sanitation Data'!$D$4,0,10*ROW('Sanitation Data'!D150)),NA())</f>
        <v>#N/A</v>
      </c>
      <c r="W156" s="86" t="e">
        <f ca="true">+IF(AND(ISNUMBER(OFFSET('Sanitation Data'!$D$6,0,10*ROW('Sanitation Data'!D150))),'Data Summary'!CL156="Yes"),OFFSET('Sanitation Data'!$D$6,0,10*ROW('Sanitation Data'!D150)),NA())</f>
        <v>#N/A</v>
      </c>
      <c r="X156" s="86" t="e">
        <f ca="true">+IF(AND(ISNUMBER(OFFSET('Sanitation Data'!$D$10,0,10*ROW('Sanitation Data'!D150))),'Data Summary'!CM156="Yes"),OFFSET('Sanitation Data'!$D$10,0,10*ROW('Sanitation Data'!D150)),NA())</f>
        <v>#N/A</v>
      </c>
      <c r="Y156" s="86" t="e">
        <f ca="true">+IF(AND(ISNUMBER(OFFSET('Sanitation Data'!$D$11,0,10*ROW('Sanitation Data'!D150))),'Data Summary'!CN156="Yes"),OFFSET('Sanitation Data'!$D$11,0,10*ROW('Sanitation Data'!D150)),NA())</f>
        <v>#N/A</v>
      </c>
      <c r="Z156" s="86" t="e">
        <f ca="true">+IF(AND(ISNUMBER(OFFSET('Sanitation Data'!$D$12,0,10*ROW('Sanitation Data'!D150))),'Data Summary'!CO156="Yes"),OFFSET('Sanitation Data'!$D$12,0,10*ROW('Sanitation Data'!D150)),NA())</f>
        <v>#N/A</v>
      </c>
      <c r="AA156" s="86" t="e">
        <f ca="true">+IF(AND(ISNUMBER(OFFSET('Sanitation Data'!$E$4,0,10*ROW('Sanitation Data'!E150))),'Data Summary'!CP156="Yes"),100-OFFSET('Sanitation Data'!$E$4,0,10*ROW('Sanitation Data'!E150)),NA())</f>
        <v>#N/A</v>
      </c>
      <c r="AB156" s="86" t="e">
        <f ca="true">+IF(AND(ISNUMBER(OFFSET('Sanitation Data'!$E$6,0,10*ROW('Sanitation Data'!E150))),'Data Summary'!CQ156="Yes"),OFFSET('Sanitation Data'!$E$6,0,10*ROW('Sanitation Data'!E150)),NA())</f>
        <v>#N/A</v>
      </c>
      <c r="AC156" s="86" t="e">
        <f ca="true">+IF(AND(ISNUMBER(OFFSET('Sanitation Data'!$E$10,0,10*ROW('Sanitation Data'!E150))),'Data Summary'!CR156="Yes"),OFFSET('Sanitation Data'!$E$10,0,10*ROW('Sanitation Data'!E150)),NA())</f>
        <v>#N/A</v>
      </c>
      <c r="AD156" s="86" t="e">
        <f ca="true">+IF(AND(ISNUMBER(OFFSET('Sanitation Data'!$E$11,0,10*ROW('Sanitation Data'!E150))),'Data Summary'!CS156="Yes"),OFFSET('Sanitation Data'!$E$11,0,10*ROW('Sanitation Data'!E150)),NA())</f>
        <v>#N/A</v>
      </c>
      <c r="AE156" s="86" t="e">
        <f ca="true">+IF(AND(ISNUMBER(OFFSET('Sanitation Data'!$E$12,0,10*ROW('Sanitation Data'!E150))),'Data Summary'!CT156="Yes"),OFFSET('Sanitation Data'!$E$12,0,10*ROW('Sanitation Data'!E150)),NA())</f>
        <v>#N/A</v>
      </c>
      <c r="AF156" s="86" t="e">
        <f ca="true">+IF(AND(ISNUMBER(OFFSET('Sanitation Data'!$F$4,0,10*ROW('Sanitation Data'!F150))),'Data Summary'!CU156="Yes"),100-OFFSET('Sanitation Data'!$F$4,0,10*ROW('Sanitation Data'!F150)),NA())</f>
        <v>#N/A</v>
      </c>
      <c r="AG156" s="86" t="e">
        <f ca="true">+IF(AND(ISNUMBER(OFFSET('Sanitation Data'!$F$6,0,10*ROW('Sanitation Data'!F150))),'Data Summary'!CV156="Yes"),OFFSET('Sanitation Data'!$F$6,0,10*ROW('Sanitation Data'!F150)),NA())</f>
        <v>#N/A</v>
      </c>
      <c r="AH156" s="86" t="e">
        <f ca="true">+IF(AND(ISNUMBER(OFFSET('Sanitation Data'!$F$10,0,10*ROW('Sanitation Data'!F150))),'Data Summary'!CW156="Yes"),OFFSET('Sanitation Data'!$F$10,0,10*ROW('Sanitation Data'!F150)),NA())</f>
        <v>#N/A</v>
      </c>
      <c r="AI156" s="86" t="e">
        <f ca="true">+IF(AND(ISNUMBER(OFFSET('Sanitation Data'!$F$11,0,10*ROW('Sanitation Data'!F150))),'Data Summary'!CX156="Yes"),OFFSET('Sanitation Data'!$F$11,0,10*ROW('Sanitation Data'!F150)),NA())</f>
        <v>#N/A</v>
      </c>
      <c r="AJ156" s="86" t="e">
        <f ca="true">+IF(AND(ISNUMBER(OFFSET('Sanitation Data'!$F$12,0,10*ROW('Sanitation Data'!F150))),'Data Summary'!CY156="Yes"),OFFSET('Sanitation Data'!$F$12,0,10*ROW('Sanitation Data'!F150)),NA())</f>
        <v>#N/A</v>
      </c>
      <c r="AK156" s="86" t="e">
        <f ca="true">+IF(AND(ISNUMBER(OFFSET('Sanitation Data'!$G$4,0,10*ROW('Sanitation Data'!G150))),'Data Summary'!CZ156="Yes"),100-OFFSET('Sanitation Data'!$G$4,0,10*ROW('Sanitation Data'!G150)),NA())</f>
        <v>#N/A</v>
      </c>
      <c r="AL156" s="86" t="e">
        <f ca="true">+IF(AND(ISNUMBER(OFFSET('Sanitation Data'!$G$6,0,10*ROW('Sanitation Data'!G150))),'Data Summary'!DA156="Yes"),OFFSET('Sanitation Data'!$G$6,0,10*ROW('Sanitation Data'!G150)),NA())</f>
        <v>#N/A</v>
      </c>
      <c r="AM156" s="86" t="e">
        <f ca="true">+IF(AND(ISNUMBER(OFFSET('Sanitation Data'!$G$10,0,10*ROW('Sanitation Data'!G150))),'Data Summary'!DB156="Yes"),OFFSET('Sanitation Data'!$G$10,0,10*ROW('Sanitation Data'!G150)),NA())</f>
        <v>#N/A</v>
      </c>
      <c r="AN156" s="86" t="e">
        <f ca="true">+IF(AND(ISNUMBER(OFFSET('Sanitation Data'!$G$11,0,10*ROW('Sanitation Data'!G150))),'Data Summary'!DC156="Yes"),OFFSET('Sanitation Data'!$G$11,0,10*ROW('Sanitation Data'!G150)),NA())</f>
        <v>#N/A</v>
      </c>
      <c r="AO156" s="86" t="e">
        <f ca="true">+IF(AND(ISNUMBER(OFFSET('Sanitation Data'!$G$12,0,10*ROW('Sanitation Data'!G150))),'Data Summary'!DD156="Yes"),OFFSET('Sanitation Data'!$G$12,0,10*ROW('Sanitation Data'!G150)),NA())</f>
        <v>#N/A</v>
      </c>
      <c r="AP156" s="86" t="e">
        <f ca="true">+IF(AND(ISNUMBER(OFFSET('Sanitation Data'!$H$4,0,10*ROW('Sanitation Data'!H150))),'Data Summary'!DE156="Yes"),100-OFFSET('Sanitation Data'!$H$4,0,10*ROW('Sanitation Data'!H150)),NA())</f>
        <v>#N/A</v>
      </c>
      <c r="AQ156" s="86" t="e">
        <f ca="true">+IF(AND(ISNUMBER(OFFSET('Sanitation Data'!$H$6,0,10*ROW('Sanitation Data'!H150))),'Data Summary'!DF156="Yes"),OFFSET('Sanitation Data'!$H$6,0,10*ROW('Sanitation Data'!H150)),NA())</f>
        <v>#N/A</v>
      </c>
      <c r="AR156" s="86" t="e">
        <f ca="true">+IF(AND(ISNUMBER(OFFSET('Sanitation Data'!$H$10,0,10*ROW('Sanitation Data'!H150))),'Data Summary'!DG156="Yes"),OFFSET('Sanitation Data'!$H$10,0,10*ROW('Sanitation Data'!H150)),NA())</f>
        <v>#N/A</v>
      </c>
      <c r="AS156" s="86" t="e">
        <f ca="true">+IF(AND(ISNUMBER(OFFSET('Sanitation Data'!$H$11,0,10*ROW('Sanitation Data'!H150))),'Data Summary'!DH156="Yes"),OFFSET('Sanitation Data'!$H$11,0,10*ROW('Sanitation Data'!H150)),NA())</f>
        <v>#N/A</v>
      </c>
      <c r="AT156" s="86" t="e">
        <f ca="true">+IF(AND(ISNUMBER(OFFSET('Sanitation Data'!$H$12,0,10*ROW('Sanitation Data'!H150))),'Data Summary'!DI156="Yes"),OFFSET('Sanitation Data'!$H$12,0,10*ROW('Sanitation Data'!H150)),NA())</f>
        <v>#N/A</v>
      </c>
      <c r="AU156" s="86" t="e">
        <f ca="true">+IF(AND(ISNUMBER(OFFSET('Sanitation Data'!$I$4,0,10*ROW('Sanitation Data'!I150))),'Data Summary'!DJ156="Yes"),100-OFFSET('Sanitation Data'!$I$4,0,10*ROW('Sanitation Data'!I150)),NA())</f>
        <v>#N/A</v>
      </c>
      <c r="AV156" s="86" t="e">
        <f ca="true">+IF(AND(ISNUMBER(OFFSET('Sanitation Data'!$I$6,0,10*ROW('Sanitation Data'!I150))),'Data Summary'!DK156="Yes"),OFFSET('Sanitation Data'!$I$6,0,10*ROW('Sanitation Data'!I150)),NA())</f>
        <v>#N/A</v>
      </c>
      <c r="AW156" s="86" t="e">
        <f ca="true">+IF(AND(ISNUMBER(OFFSET('Sanitation Data'!$I$10,0,10*ROW('Sanitation Data'!I150))),'Data Summary'!DL156="Yes"),OFFSET('Sanitation Data'!$I$10,0,10*ROW('Sanitation Data'!I150)),NA())</f>
        <v>#N/A</v>
      </c>
      <c r="AX156" s="86" t="e">
        <f ca="true">+IF(AND(ISNUMBER(OFFSET('Sanitation Data'!$I$11,0,10*ROW('Sanitation Data'!I150))),'Data Summary'!DM156="Yes"),OFFSET('Sanitation Data'!$I$11,0,10*ROW('Sanitation Data'!I150)),NA())</f>
        <v>#N/A</v>
      </c>
      <c r="AY156" s="86" t="e">
        <f ca="true">+IF(AND(ISNUMBER(OFFSET('Sanitation Data'!$I$12,0,10*ROW('Sanitation Data'!I150))),'Data Summary'!DN156="Yes"),OFFSET('Sanitation Data'!$I$12,0,10*ROW('Sanitation Data'!I150)),NA())</f>
        <v>#N/A</v>
      </c>
      <c r="AZ156" s="87" t="e">
        <f ca="true">+IF(AND(ISNUMBER(OFFSET('Hygiene Data'!$D$5,0,10*ROW('Hygiene Data'!D150))),'Data Summary'!DO156="Yes"),OFFSET('Hygiene Data'!$D$5,0,10*ROW('Hygiene Data'!D150)),NA())</f>
        <v>#N/A</v>
      </c>
      <c r="BA156" s="87" t="e">
        <f ca="true">+IF(AND(ISNUMBER(OFFSET('Hygiene Data'!$D$7,0,10*ROW('Hygiene Data'!D150))),'Data Summary'!DP156="Yes"),OFFSET('Hygiene Data'!$D$7,0,10*ROW('Hygiene Data'!D150)),NA())</f>
        <v>#N/A</v>
      </c>
      <c r="BB156" s="87" t="e">
        <f ca="true">+IF(AND(ISNUMBER(OFFSET('Hygiene Data'!$D$9,0,10*ROW('Hygiene Data'!D150))),'Data Summary'!DQ156="Yes"),OFFSET('Hygiene Data'!$D$9,0,10*ROW('Hygiene Data'!D150)),NA())</f>
        <v>#N/A</v>
      </c>
      <c r="BC156" s="87" t="e">
        <f ca="true">+IF(AND(ISNUMBER(OFFSET('Hygiene Data'!$E$5,0,10*ROW('Hygiene Data'!E150))),'Data Summary'!DR156="Yes"),OFFSET('Hygiene Data'!$E$5,0,10*ROW('Hygiene Data'!E150)),NA())</f>
        <v>#N/A</v>
      </c>
      <c r="BD156" s="87" t="e">
        <f ca="true">+IF(AND(ISNUMBER(OFFSET('Hygiene Data'!$E$7,0,10*ROW('Hygiene Data'!E150))),'Data Summary'!DS156="Yes"),OFFSET('Hygiene Data'!$E$7,0,10*ROW('Hygiene Data'!E150)),NA())</f>
        <v>#N/A</v>
      </c>
      <c r="BE156" s="87" t="e">
        <f ca="true">+IF(AND(ISNUMBER(OFFSET('Hygiene Data'!$E$9,0,10*ROW('Hygiene Data'!E150))),'Data Summary'!DT156="Yes"),OFFSET('Hygiene Data'!$E$9,0,10*ROW('Hygiene Data'!E150)),NA())</f>
        <v>#N/A</v>
      </c>
      <c r="BF156" s="87" t="e">
        <f ca="true">+IF(AND(ISNUMBER(OFFSET('Hygiene Data'!$F$5,0,10*ROW('Hygiene Data'!F150))),'Data Summary'!DU156="Yes"),OFFSET('Hygiene Data'!$F$5,0,10*ROW('Hygiene Data'!F150)),NA())</f>
        <v>#N/A</v>
      </c>
      <c r="BG156" s="87" t="e">
        <f ca="true">+IF(AND(ISNUMBER(OFFSET('Hygiene Data'!$F$7,0,10*ROW('Hygiene Data'!F150))),'Data Summary'!DV156="Yes"),OFFSET('Hygiene Data'!$F$7,0,10*ROW('Hygiene Data'!F150)),NA())</f>
        <v>#N/A</v>
      </c>
      <c r="BH156" s="87" t="e">
        <f ca="true">+IF(AND(ISNUMBER(OFFSET('Hygiene Data'!$F$9,0,10*ROW('Hygiene Data'!F150))),'Data Summary'!DW156="Yes"),OFFSET('Hygiene Data'!$F$9,0,10*ROW('Hygiene Data'!F150)),NA())</f>
        <v>#N/A</v>
      </c>
      <c r="BI156" s="87" t="e">
        <f ca="true">+IF(AND(ISNUMBER(OFFSET('Hygiene Data'!$G$5,0,10*ROW('Hygiene Data'!G150))),'Data Summary'!DX156="Yes"),OFFSET('Hygiene Data'!$G$5,0,10*ROW('Hygiene Data'!G150)),NA())</f>
        <v>#N/A</v>
      </c>
      <c r="BJ156" s="87" t="e">
        <f ca="true">+IF(AND(ISNUMBER(OFFSET('Hygiene Data'!$G$7,0,10*ROW('Hygiene Data'!G150))),'Data Summary'!DY156="Yes"),OFFSET('Hygiene Data'!$G$7,0,10*ROW('Hygiene Data'!G150)),NA())</f>
        <v>#N/A</v>
      </c>
      <c r="BK156" s="87" t="e">
        <f ca="true">+IF(AND(ISNUMBER(OFFSET('Hygiene Data'!$G$9,0,10*ROW('Hygiene Data'!G150))),'Data Summary'!DZ156="Yes"),OFFSET('Hygiene Data'!$G$9,0,10*ROW('Hygiene Data'!G150)),NA())</f>
        <v>#N/A</v>
      </c>
      <c r="BL156" s="87" t="e">
        <f ca="true">+IF(AND(ISNUMBER(OFFSET('Hygiene Data'!$H$5,0,10*ROW('Hygiene Data'!H150))),'Data Summary'!EA156="Yes"),OFFSET('Hygiene Data'!$H$5,0,10*ROW('Hygiene Data'!H150)),NA())</f>
        <v>#N/A</v>
      </c>
      <c r="BM156" s="87" t="e">
        <f ca="true">+IF(AND(ISNUMBER(OFFSET('Hygiene Data'!$H$7,0,10*ROW('Hygiene Data'!H150))),'Data Summary'!EB156="Yes"),OFFSET('Hygiene Data'!$H$7,0,10*ROW('Hygiene Data'!H150)),NA())</f>
        <v>#N/A</v>
      </c>
      <c r="BN156" s="87" t="e">
        <f ca="true">+IF(AND(ISNUMBER(OFFSET('Hygiene Data'!$H$9,0,10*ROW('Hygiene Data'!H150))),'Data Summary'!EC156="Yes"),OFFSET('Hygiene Data'!$H$9,0,10*ROW('Hygiene Data'!H150)),NA())</f>
        <v>#N/A</v>
      </c>
      <c r="BO156" s="87" t="e">
        <f ca="true">+IF(AND(ISNUMBER(OFFSET('Hygiene Data'!$I$5,0,10*ROW('Hygiene Data'!I150))),'Data Summary'!ED156="Yes"),OFFSET('Hygiene Data'!$I$5,0,10*ROW('Hygiene Data'!I150)),NA())</f>
        <v>#N/A</v>
      </c>
      <c r="BP156" s="87" t="e">
        <f ca="true">+IF(AND(ISNUMBER(OFFSET('Hygiene Data'!$I$7,0,10*ROW('Hygiene Data'!I150))),'Data Summary'!EE156="Yes"),OFFSET('Hygiene Data'!$I$7,0,10*ROW('Hygiene Data'!I150)),NA())</f>
        <v>#N/A</v>
      </c>
      <c r="BQ156" s="87" t="e">
        <f ca="true">+IF(AND(ISNUMBER(OFFSET('Hygiene Data'!$I$9,0,10*ROW('Hygiene Data'!I150))),'Data Summary'!EF156="Yes"),OFFSET('Hygiene Data'!$I$9,0,10*ROW('Hygiene Data'!I150)),NA())</f>
        <v>#N/A</v>
      </c>
    </row>
    <row xmlns:x14ac="http://schemas.microsoft.com/office/spreadsheetml/2009/9/ac" r="157" x14ac:dyDescent="0.2">
      <c r="A157" s="319" t="e">
        <f ca="true">+RIGHT('Data Summary'!A157,LEN('Data Summary'!A157)-9)</f>
        <v>#VALUE!</v>
      </c>
      <c r="B157" s="32" t="str">
        <f ca="true">+IF(ISTEXT('Data Summary'!B157),'Data Summary'!B157,"")</f>
        <v/>
      </c>
      <c r="C157" s="318" t="e">
        <f ca="true">+VALUE('Data Summary'!C157)</f>
        <v>#VALUE!</v>
      </c>
      <c r="D157" s="85" t="e">
        <f ca="true">+IF(AND(ISNUMBER(OFFSET('Water Data'!$D$4,0,10*ROW('Water Data'!D151))),'Data Summary'!BS157="Yes"),100-OFFSET('Water Data'!$D$4,0,10*ROW('Water Data'!D151)),NA())</f>
        <v>#N/A</v>
      </c>
      <c r="E157" s="85" t="e">
        <f ca="true">+IF(AND(ISNUMBER(OFFSET('Water Data'!$D$6,0,10*ROW('Water Data'!D151))),'Data Summary'!BT157="Yes"),OFFSET('Water Data'!$D$6,0,10*ROW('Water Data'!D151)),NA())</f>
        <v>#N/A</v>
      </c>
      <c r="F157" s="85" t="e">
        <f ca="true">+IF(AND(ISNUMBER(OFFSET('Water Data'!$D$9,0,10*ROW('Water Data'!D151))),'Data Summary'!BU157="Yes"),OFFSET('Water Data'!$D$9,0,10*ROW('Water Data'!D151)),NA())</f>
        <v>#N/A</v>
      </c>
      <c r="G157" s="85" t="e">
        <f ca="true">+IF(AND(ISNUMBER(OFFSET('Water Data'!$E$4,0,10*ROW('Water Data'!E151))),'Data Summary'!BV157="Yes"),100-OFFSET('Water Data'!$E$4,0,10*ROW('Water Data'!E151)),NA())</f>
        <v>#N/A</v>
      </c>
      <c r="H157" s="85" t="e">
        <f ca="true">+IF(AND(ISNUMBER(OFFSET('Water Data'!$E$6,0,10*ROW('Water Data'!E151))),'Data Summary'!BW157="Yes"),OFFSET('Water Data'!$E$6,0,10*ROW('Water Data'!E151)),NA())</f>
        <v>#N/A</v>
      </c>
      <c r="I157" s="85" t="e">
        <f ca="true">+IF(AND(ISNUMBER(OFFSET('Water Data'!$E$9,0,10*ROW('Water Data'!E151))),'Data Summary'!BX157="Yes"),OFFSET('Water Data'!$E$9,0,10*ROW('Water Data'!E151)),NA())</f>
        <v>#N/A</v>
      </c>
      <c r="J157" s="85" t="e">
        <f ca="true">+IF(AND(ISNUMBER(OFFSET('Water Data'!$F$4,0,10*ROW('Water Data'!F151))),'Data Summary'!BY157="Yes"),100-OFFSET('Water Data'!$F$4,0,10*ROW('Water Data'!F151)),NA())</f>
        <v>#N/A</v>
      </c>
      <c r="K157" s="85" t="e">
        <f ca="true">+IF(AND(ISNUMBER(OFFSET('Water Data'!$F$6,0,10*ROW('Water Data'!F151))),'Data Summary'!BZ157="Yes"),OFFSET('Water Data'!$F$6,0,10*ROW('Water Data'!F151)),NA())</f>
        <v>#N/A</v>
      </c>
      <c r="L157" s="85" t="e">
        <f ca="true">+IF(AND(ISNUMBER(OFFSET('Water Data'!$F$9,0,10*ROW('Water Data'!F151))),'Data Summary'!CA157="Yes"),OFFSET('Water Data'!$F$9,0,10*ROW('Water Data'!F151)),NA())</f>
        <v>#N/A</v>
      </c>
      <c r="M157" s="85" t="e">
        <f ca="true">+IF(AND(ISNUMBER(OFFSET('Water Data'!$G$4,0,10*ROW('Water Data'!G151))),'Data Summary'!CB157="Yes"),100-OFFSET('Water Data'!$G$4,0,10*ROW('Water Data'!G151)),NA())</f>
        <v>#N/A</v>
      </c>
      <c r="N157" s="85" t="e">
        <f ca="true">+IF(AND(ISNUMBER(OFFSET('Water Data'!$G$6,0,10*ROW('Water Data'!G151))),'Data Summary'!CC157="Yes"),OFFSET('Water Data'!$G$6,0,10*ROW('Water Data'!G151)),NA())</f>
        <v>#N/A</v>
      </c>
      <c r="O157" s="85" t="e">
        <f ca="true">+IF(AND(ISNUMBER(OFFSET('Water Data'!$G$9,0,10*ROW('Water Data'!G151))),'Data Summary'!CD157="Yes"),OFFSET('Water Data'!$G$9,0,10*ROW('Water Data'!G151)),NA())</f>
        <v>#N/A</v>
      </c>
      <c r="P157" s="85" t="e">
        <f ca="true">+IF(AND(ISNUMBER(OFFSET('Water Data'!$H$4,0,10*ROW('Water Data'!H151))),'Data Summary'!CE157="Yes"),100-OFFSET('Water Data'!$H$4,0,10*ROW('Water Data'!H151)),NA())</f>
        <v>#N/A</v>
      </c>
      <c r="Q157" s="85" t="e">
        <f ca="true">+IF(AND(ISNUMBER(OFFSET('Water Data'!$H$6,0,10*ROW('Water Data'!H151))),'Data Summary'!CF157="Yes"),OFFSET('Water Data'!$H$6,0,10*ROW('Water Data'!H151)),NA())</f>
        <v>#N/A</v>
      </c>
      <c r="R157" s="85" t="e">
        <f ca="true">+IF(AND(ISNUMBER(OFFSET('Water Data'!$H$9,0,10*ROW('Water Data'!H151))),'Data Summary'!CG157="Yes"),OFFSET('Water Data'!$H$9,0,10*ROW('Water Data'!H151)),NA())</f>
        <v>#N/A</v>
      </c>
      <c r="S157" s="85" t="e">
        <f ca="true">+IF(AND(ISNUMBER(OFFSET('Water Data'!$I$4,0,10*ROW('Water Data'!I151))),'Data Summary'!CH157="Yes"),100-OFFSET('Water Data'!$I$4,0,10*ROW('Water Data'!I151)),NA())</f>
        <v>#N/A</v>
      </c>
      <c r="T157" s="85" t="e">
        <f ca="true">+IF(AND(ISNUMBER(OFFSET('Water Data'!$I$6,0,10*ROW('Water Data'!I151))),'Data Summary'!CI157="Yes"),OFFSET('Water Data'!$I$6,0,10*ROW('Water Data'!I151)),NA())</f>
        <v>#N/A</v>
      </c>
      <c r="U157" s="85" t="e">
        <f ca="true">+IF(AND(ISNUMBER(OFFSET('Water Data'!$I$9,0,10*ROW('Water Data'!I151))),'Data Summary'!CJ157="Yes"),OFFSET('Water Data'!$I$9,0,10*ROW('Water Data'!I151)),NA())</f>
        <v>#N/A</v>
      </c>
      <c r="V157" s="86" t="e">
        <f ca="true">+IF(AND(ISNUMBER(OFFSET('Sanitation Data'!$D$4,0,10*ROW('Sanitation Data'!D151))),'Data Summary'!CK157="Yes"),100-OFFSET('Sanitation Data'!$D$4,0,10*ROW('Sanitation Data'!D151)),NA())</f>
        <v>#N/A</v>
      </c>
      <c r="W157" s="86" t="e">
        <f ca="true">+IF(AND(ISNUMBER(OFFSET('Sanitation Data'!$D$6,0,10*ROW('Sanitation Data'!D151))),'Data Summary'!CL157="Yes"),OFFSET('Sanitation Data'!$D$6,0,10*ROW('Sanitation Data'!D151)),NA())</f>
        <v>#N/A</v>
      </c>
      <c r="X157" s="86" t="e">
        <f ca="true">+IF(AND(ISNUMBER(OFFSET('Sanitation Data'!$D$10,0,10*ROW('Sanitation Data'!D151))),'Data Summary'!CM157="Yes"),OFFSET('Sanitation Data'!$D$10,0,10*ROW('Sanitation Data'!D151)),NA())</f>
        <v>#N/A</v>
      </c>
      <c r="Y157" s="86" t="e">
        <f ca="true">+IF(AND(ISNUMBER(OFFSET('Sanitation Data'!$D$11,0,10*ROW('Sanitation Data'!D151))),'Data Summary'!CN157="Yes"),OFFSET('Sanitation Data'!$D$11,0,10*ROW('Sanitation Data'!D151)),NA())</f>
        <v>#N/A</v>
      </c>
      <c r="Z157" s="86" t="e">
        <f ca="true">+IF(AND(ISNUMBER(OFFSET('Sanitation Data'!$D$12,0,10*ROW('Sanitation Data'!D151))),'Data Summary'!CO157="Yes"),OFFSET('Sanitation Data'!$D$12,0,10*ROW('Sanitation Data'!D151)),NA())</f>
        <v>#N/A</v>
      </c>
      <c r="AA157" s="86" t="e">
        <f ca="true">+IF(AND(ISNUMBER(OFFSET('Sanitation Data'!$E$4,0,10*ROW('Sanitation Data'!E151))),'Data Summary'!CP157="Yes"),100-OFFSET('Sanitation Data'!$E$4,0,10*ROW('Sanitation Data'!E151)),NA())</f>
        <v>#N/A</v>
      </c>
      <c r="AB157" s="86" t="e">
        <f ca="true">+IF(AND(ISNUMBER(OFFSET('Sanitation Data'!$E$6,0,10*ROW('Sanitation Data'!E151))),'Data Summary'!CQ157="Yes"),OFFSET('Sanitation Data'!$E$6,0,10*ROW('Sanitation Data'!E151)),NA())</f>
        <v>#N/A</v>
      </c>
      <c r="AC157" s="86" t="e">
        <f ca="true">+IF(AND(ISNUMBER(OFFSET('Sanitation Data'!$E$10,0,10*ROW('Sanitation Data'!E151))),'Data Summary'!CR157="Yes"),OFFSET('Sanitation Data'!$E$10,0,10*ROW('Sanitation Data'!E151)),NA())</f>
        <v>#N/A</v>
      </c>
      <c r="AD157" s="86" t="e">
        <f ca="true">+IF(AND(ISNUMBER(OFFSET('Sanitation Data'!$E$11,0,10*ROW('Sanitation Data'!E151))),'Data Summary'!CS157="Yes"),OFFSET('Sanitation Data'!$E$11,0,10*ROW('Sanitation Data'!E151)),NA())</f>
        <v>#N/A</v>
      </c>
      <c r="AE157" s="86" t="e">
        <f ca="true">+IF(AND(ISNUMBER(OFFSET('Sanitation Data'!$E$12,0,10*ROW('Sanitation Data'!E151))),'Data Summary'!CT157="Yes"),OFFSET('Sanitation Data'!$E$12,0,10*ROW('Sanitation Data'!E151)),NA())</f>
        <v>#N/A</v>
      </c>
      <c r="AF157" s="86" t="e">
        <f ca="true">+IF(AND(ISNUMBER(OFFSET('Sanitation Data'!$F$4,0,10*ROW('Sanitation Data'!F151))),'Data Summary'!CU157="Yes"),100-OFFSET('Sanitation Data'!$F$4,0,10*ROW('Sanitation Data'!F151)),NA())</f>
        <v>#N/A</v>
      </c>
      <c r="AG157" s="86" t="e">
        <f ca="true">+IF(AND(ISNUMBER(OFFSET('Sanitation Data'!$F$6,0,10*ROW('Sanitation Data'!F151))),'Data Summary'!CV157="Yes"),OFFSET('Sanitation Data'!$F$6,0,10*ROW('Sanitation Data'!F151)),NA())</f>
        <v>#N/A</v>
      </c>
      <c r="AH157" s="86" t="e">
        <f ca="true">+IF(AND(ISNUMBER(OFFSET('Sanitation Data'!$F$10,0,10*ROW('Sanitation Data'!F151))),'Data Summary'!CW157="Yes"),OFFSET('Sanitation Data'!$F$10,0,10*ROW('Sanitation Data'!F151)),NA())</f>
        <v>#N/A</v>
      </c>
      <c r="AI157" s="86" t="e">
        <f ca="true">+IF(AND(ISNUMBER(OFFSET('Sanitation Data'!$F$11,0,10*ROW('Sanitation Data'!F151))),'Data Summary'!CX157="Yes"),OFFSET('Sanitation Data'!$F$11,0,10*ROW('Sanitation Data'!F151)),NA())</f>
        <v>#N/A</v>
      </c>
      <c r="AJ157" s="86" t="e">
        <f ca="true">+IF(AND(ISNUMBER(OFFSET('Sanitation Data'!$F$12,0,10*ROW('Sanitation Data'!F151))),'Data Summary'!CY157="Yes"),OFFSET('Sanitation Data'!$F$12,0,10*ROW('Sanitation Data'!F151)),NA())</f>
        <v>#N/A</v>
      </c>
      <c r="AK157" s="86" t="e">
        <f ca="true">+IF(AND(ISNUMBER(OFFSET('Sanitation Data'!$G$4,0,10*ROW('Sanitation Data'!G151))),'Data Summary'!CZ157="Yes"),100-OFFSET('Sanitation Data'!$G$4,0,10*ROW('Sanitation Data'!G151)),NA())</f>
        <v>#N/A</v>
      </c>
      <c r="AL157" s="86" t="e">
        <f ca="true">+IF(AND(ISNUMBER(OFFSET('Sanitation Data'!$G$6,0,10*ROW('Sanitation Data'!G151))),'Data Summary'!DA157="Yes"),OFFSET('Sanitation Data'!$G$6,0,10*ROW('Sanitation Data'!G151)),NA())</f>
        <v>#N/A</v>
      </c>
      <c r="AM157" s="86" t="e">
        <f ca="true">+IF(AND(ISNUMBER(OFFSET('Sanitation Data'!$G$10,0,10*ROW('Sanitation Data'!G151))),'Data Summary'!DB157="Yes"),OFFSET('Sanitation Data'!$G$10,0,10*ROW('Sanitation Data'!G151)),NA())</f>
        <v>#N/A</v>
      </c>
      <c r="AN157" s="86" t="e">
        <f ca="true">+IF(AND(ISNUMBER(OFFSET('Sanitation Data'!$G$11,0,10*ROW('Sanitation Data'!G151))),'Data Summary'!DC157="Yes"),OFFSET('Sanitation Data'!$G$11,0,10*ROW('Sanitation Data'!G151)),NA())</f>
        <v>#N/A</v>
      </c>
      <c r="AO157" s="86" t="e">
        <f ca="true">+IF(AND(ISNUMBER(OFFSET('Sanitation Data'!$G$12,0,10*ROW('Sanitation Data'!G151))),'Data Summary'!DD157="Yes"),OFFSET('Sanitation Data'!$G$12,0,10*ROW('Sanitation Data'!G151)),NA())</f>
        <v>#N/A</v>
      </c>
      <c r="AP157" s="86" t="e">
        <f ca="true">+IF(AND(ISNUMBER(OFFSET('Sanitation Data'!$H$4,0,10*ROW('Sanitation Data'!H151))),'Data Summary'!DE157="Yes"),100-OFFSET('Sanitation Data'!$H$4,0,10*ROW('Sanitation Data'!H151)),NA())</f>
        <v>#N/A</v>
      </c>
      <c r="AQ157" s="86" t="e">
        <f ca="true">+IF(AND(ISNUMBER(OFFSET('Sanitation Data'!$H$6,0,10*ROW('Sanitation Data'!H151))),'Data Summary'!DF157="Yes"),OFFSET('Sanitation Data'!$H$6,0,10*ROW('Sanitation Data'!H151)),NA())</f>
        <v>#N/A</v>
      </c>
      <c r="AR157" s="86" t="e">
        <f ca="true">+IF(AND(ISNUMBER(OFFSET('Sanitation Data'!$H$10,0,10*ROW('Sanitation Data'!H151))),'Data Summary'!DG157="Yes"),OFFSET('Sanitation Data'!$H$10,0,10*ROW('Sanitation Data'!H151)),NA())</f>
        <v>#N/A</v>
      </c>
      <c r="AS157" s="86" t="e">
        <f ca="true">+IF(AND(ISNUMBER(OFFSET('Sanitation Data'!$H$11,0,10*ROW('Sanitation Data'!H151))),'Data Summary'!DH157="Yes"),OFFSET('Sanitation Data'!$H$11,0,10*ROW('Sanitation Data'!H151)),NA())</f>
        <v>#N/A</v>
      </c>
      <c r="AT157" s="86" t="e">
        <f ca="true">+IF(AND(ISNUMBER(OFFSET('Sanitation Data'!$H$12,0,10*ROW('Sanitation Data'!H151))),'Data Summary'!DI157="Yes"),OFFSET('Sanitation Data'!$H$12,0,10*ROW('Sanitation Data'!H151)),NA())</f>
        <v>#N/A</v>
      </c>
      <c r="AU157" s="86" t="e">
        <f ca="true">+IF(AND(ISNUMBER(OFFSET('Sanitation Data'!$I$4,0,10*ROW('Sanitation Data'!I151))),'Data Summary'!DJ157="Yes"),100-OFFSET('Sanitation Data'!$I$4,0,10*ROW('Sanitation Data'!I151)),NA())</f>
        <v>#N/A</v>
      </c>
      <c r="AV157" s="86" t="e">
        <f ca="true">+IF(AND(ISNUMBER(OFFSET('Sanitation Data'!$I$6,0,10*ROW('Sanitation Data'!I151))),'Data Summary'!DK157="Yes"),OFFSET('Sanitation Data'!$I$6,0,10*ROW('Sanitation Data'!I151)),NA())</f>
        <v>#N/A</v>
      </c>
      <c r="AW157" s="86" t="e">
        <f ca="true">+IF(AND(ISNUMBER(OFFSET('Sanitation Data'!$I$10,0,10*ROW('Sanitation Data'!I151))),'Data Summary'!DL157="Yes"),OFFSET('Sanitation Data'!$I$10,0,10*ROW('Sanitation Data'!I151)),NA())</f>
        <v>#N/A</v>
      </c>
      <c r="AX157" s="86" t="e">
        <f ca="true">+IF(AND(ISNUMBER(OFFSET('Sanitation Data'!$I$11,0,10*ROW('Sanitation Data'!I151))),'Data Summary'!DM157="Yes"),OFFSET('Sanitation Data'!$I$11,0,10*ROW('Sanitation Data'!I151)),NA())</f>
        <v>#N/A</v>
      </c>
      <c r="AY157" s="86" t="e">
        <f ca="true">+IF(AND(ISNUMBER(OFFSET('Sanitation Data'!$I$12,0,10*ROW('Sanitation Data'!I151))),'Data Summary'!DN157="Yes"),OFFSET('Sanitation Data'!$I$12,0,10*ROW('Sanitation Data'!I151)),NA())</f>
        <v>#N/A</v>
      </c>
      <c r="AZ157" s="87" t="e">
        <f ca="true">+IF(AND(ISNUMBER(OFFSET('Hygiene Data'!$D$5,0,10*ROW('Hygiene Data'!D151))),'Data Summary'!DO157="Yes"),OFFSET('Hygiene Data'!$D$5,0,10*ROW('Hygiene Data'!D151)),NA())</f>
        <v>#N/A</v>
      </c>
      <c r="BA157" s="87" t="e">
        <f ca="true">+IF(AND(ISNUMBER(OFFSET('Hygiene Data'!$D$7,0,10*ROW('Hygiene Data'!D151))),'Data Summary'!DP157="Yes"),OFFSET('Hygiene Data'!$D$7,0,10*ROW('Hygiene Data'!D151)),NA())</f>
        <v>#N/A</v>
      </c>
      <c r="BB157" s="87" t="e">
        <f ca="true">+IF(AND(ISNUMBER(OFFSET('Hygiene Data'!$D$9,0,10*ROW('Hygiene Data'!D151))),'Data Summary'!DQ157="Yes"),OFFSET('Hygiene Data'!$D$9,0,10*ROW('Hygiene Data'!D151)),NA())</f>
        <v>#N/A</v>
      </c>
      <c r="BC157" s="87" t="e">
        <f ca="true">+IF(AND(ISNUMBER(OFFSET('Hygiene Data'!$E$5,0,10*ROW('Hygiene Data'!E151))),'Data Summary'!DR157="Yes"),OFFSET('Hygiene Data'!$E$5,0,10*ROW('Hygiene Data'!E151)),NA())</f>
        <v>#N/A</v>
      </c>
      <c r="BD157" s="87" t="e">
        <f ca="true">+IF(AND(ISNUMBER(OFFSET('Hygiene Data'!$E$7,0,10*ROW('Hygiene Data'!E151))),'Data Summary'!DS157="Yes"),OFFSET('Hygiene Data'!$E$7,0,10*ROW('Hygiene Data'!E151)),NA())</f>
        <v>#N/A</v>
      </c>
      <c r="BE157" s="87" t="e">
        <f ca="true">+IF(AND(ISNUMBER(OFFSET('Hygiene Data'!$E$9,0,10*ROW('Hygiene Data'!E151))),'Data Summary'!DT157="Yes"),OFFSET('Hygiene Data'!$E$9,0,10*ROW('Hygiene Data'!E151)),NA())</f>
        <v>#N/A</v>
      </c>
      <c r="BF157" s="87" t="e">
        <f ca="true">+IF(AND(ISNUMBER(OFFSET('Hygiene Data'!$F$5,0,10*ROW('Hygiene Data'!F151))),'Data Summary'!DU157="Yes"),OFFSET('Hygiene Data'!$F$5,0,10*ROW('Hygiene Data'!F151)),NA())</f>
        <v>#N/A</v>
      </c>
      <c r="BG157" s="87" t="e">
        <f ca="true">+IF(AND(ISNUMBER(OFFSET('Hygiene Data'!$F$7,0,10*ROW('Hygiene Data'!F151))),'Data Summary'!DV157="Yes"),OFFSET('Hygiene Data'!$F$7,0,10*ROW('Hygiene Data'!F151)),NA())</f>
        <v>#N/A</v>
      </c>
      <c r="BH157" s="87" t="e">
        <f ca="true">+IF(AND(ISNUMBER(OFFSET('Hygiene Data'!$F$9,0,10*ROW('Hygiene Data'!F151))),'Data Summary'!DW157="Yes"),OFFSET('Hygiene Data'!$F$9,0,10*ROW('Hygiene Data'!F151)),NA())</f>
        <v>#N/A</v>
      </c>
      <c r="BI157" s="87" t="e">
        <f ca="true">+IF(AND(ISNUMBER(OFFSET('Hygiene Data'!$G$5,0,10*ROW('Hygiene Data'!G151))),'Data Summary'!DX157="Yes"),OFFSET('Hygiene Data'!$G$5,0,10*ROW('Hygiene Data'!G151)),NA())</f>
        <v>#N/A</v>
      </c>
      <c r="BJ157" s="87" t="e">
        <f ca="true">+IF(AND(ISNUMBER(OFFSET('Hygiene Data'!$G$7,0,10*ROW('Hygiene Data'!G151))),'Data Summary'!DY157="Yes"),OFFSET('Hygiene Data'!$G$7,0,10*ROW('Hygiene Data'!G151)),NA())</f>
        <v>#N/A</v>
      </c>
      <c r="BK157" s="87" t="e">
        <f ca="true">+IF(AND(ISNUMBER(OFFSET('Hygiene Data'!$G$9,0,10*ROW('Hygiene Data'!G151))),'Data Summary'!DZ157="Yes"),OFFSET('Hygiene Data'!$G$9,0,10*ROW('Hygiene Data'!G151)),NA())</f>
        <v>#N/A</v>
      </c>
      <c r="BL157" s="87" t="e">
        <f ca="true">+IF(AND(ISNUMBER(OFFSET('Hygiene Data'!$H$5,0,10*ROW('Hygiene Data'!H151))),'Data Summary'!EA157="Yes"),OFFSET('Hygiene Data'!$H$5,0,10*ROW('Hygiene Data'!H151)),NA())</f>
        <v>#N/A</v>
      </c>
      <c r="BM157" s="87" t="e">
        <f ca="true">+IF(AND(ISNUMBER(OFFSET('Hygiene Data'!$H$7,0,10*ROW('Hygiene Data'!H151))),'Data Summary'!EB157="Yes"),OFFSET('Hygiene Data'!$H$7,0,10*ROW('Hygiene Data'!H151)),NA())</f>
        <v>#N/A</v>
      </c>
      <c r="BN157" s="87" t="e">
        <f ca="true">+IF(AND(ISNUMBER(OFFSET('Hygiene Data'!$H$9,0,10*ROW('Hygiene Data'!H151))),'Data Summary'!EC157="Yes"),OFFSET('Hygiene Data'!$H$9,0,10*ROW('Hygiene Data'!H151)),NA())</f>
        <v>#N/A</v>
      </c>
      <c r="BO157" s="87" t="e">
        <f ca="true">+IF(AND(ISNUMBER(OFFSET('Hygiene Data'!$I$5,0,10*ROW('Hygiene Data'!I151))),'Data Summary'!ED157="Yes"),OFFSET('Hygiene Data'!$I$5,0,10*ROW('Hygiene Data'!I151)),NA())</f>
        <v>#N/A</v>
      </c>
      <c r="BP157" s="87" t="e">
        <f ca="true">+IF(AND(ISNUMBER(OFFSET('Hygiene Data'!$I$7,0,10*ROW('Hygiene Data'!I151))),'Data Summary'!EE157="Yes"),OFFSET('Hygiene Data'!$I$7,0,10*ROW('Hygiene Data'!I151)),NA())</f>
        <v>#N/A</v>
      </c>
      <c r="BQ157" s="87" t="e">
        <f ca="true">+IF(AND(ISNUMBER(OFFSET('Hygiene Data'!$I$9,0,10*ROW('Hygiene Data'!I151))),'Data Summary'!EF157="Yes"),OFFSET('Hygiene Data'!$I$9,0,10*ROW('Hygiene Data'!I151)),NA())</f>
        <v>#N/A</v>
      </c>
    </row>
    <row xmlns:x14ac="http://schemas.microsoft.com/office/spreadsheetml/2009/9/ac" r="158" x14ac:dyDescent="0.2">
      <c r="A158" s="319" t="e">
        <f ca="true">+RIGHT('Data Summary'!A158,LEN('Data Summary'!A158)-9)</f>
        <v>#VALUE!</v>
      </c>
      <c r="B158" s="32" t="str">
        <f ca="true">+IF(ISTEXT('Data Summary'!B158),'Data Summary'!B158,"")</f>
        <v/>
      </c>
      <c r="C158" s="318" t="e">
        <f ca="true">+VALUE('Data Summary'!C158)</f>
        <v>#VALUE!</v>
      </c>
      <c r="D158" s="85" t="e">
        <f ca="true">+IF(AND(ISNUMBER(OFFSET('Water Data'!$D$4,0,10*ROW('Water Data'!D152))),'Data Summary'!BS158="Yes"),100-OFFSET('Water Data'!$D$4,0,10*ROW('Water Data'!D152)),NA())</f>
        <v>#N/A</v>
      </c>
      <c r="E158" s="85" t="e">
        <f ca="true">+IF(AND(ISNUMBER(OFFSET('Water Data'!$D$6,0,10*ROW('Water Data'!D152))),'Data Summary'!BT158="Yes"),OFFSET('Water Data'!$D$6,0,10*ROW('Water Data'!D152)),NA())</f>
        <v>#N/A</v>
      </c>
      <c r="F158" s="85" t="e">
        <f ca="true">+IF(AND(ISNUMBER(OFFSET('Water Data'!$D$9,0,10*ROW('Water Data'!D152))),'Data Summary'!BU158="Yes"),OFFSET('Water Data'!$D$9,0,10*ROW('Water Data'!D152)),NA())</f>
        <v>#N/A</v>
      </c>
      <c r="G158" s="85" t="e">
        <f ca="true">+IF(AND(ISNUMBER(OFFSET('Water Data'!$E$4,0,10*ROW('Water Data'!E152))),'Data Summary'!BV158="Yes"),100-OFFSET('Water Data'!$E$4,0,10*ROW('Water Data'!E152)),NA())</f>
        <v>#N/A</v>
      </c>
      <c r="H158" s="85" t="e">
        <f ca="true">+IF(AND(ISNUMBER(OFFSET('Water Data'!$E$6,0,10*ROW('Water Data'!E152))),'Data Summary'!BW158="Yes"),OFFSET('Water Data'!$E$6,0,10*ROW('Water Data'!E152)),NA())</f>
        <v>#N/A</v>
      </c>
      <c r="I158" s="85" t="e">
        <f ca="true">+IF(AND(ISNUMBER(OFFSET('Water Data'!$E$9,0,10*ROW('Water Data'!E152))),'Data Summary'!BX158="Yes"),OFFSET('Water Data'!$E$9,0,10*ROW('Water Data'!E152)),NA())</f>
        <v>#N/A</v>
      </c>
      <c r="J158" s="85" t="e">
        <f ca="true">+IF(AND(ISNUMBER(OFFSET('Water Data'!$F$4,0,10*ROW('Water Data'!F152))),'Data Summary'!BY158="Yes"),100-OFFSET('Water Data'!$F$4,0,10*ROW('Water Data'!F152)),NA())</f>
        <v>#N/A</v>
      </c>
      <c r="K158" s="85" t="e">
        <f ca="true">+IF(AND(ISNUMBER(OFFSET('Water Data'!$F$6,0,10*ROW('Water Data'!F152))),'Data Summary'!BZ158="Yes"),OFFSET('Water Data'!$F$6,0,10*ROW('Water Data'!F152)),NA())</f>
        <v>#N/A</v>
      </c>
      <c r="L158" s="85" t="e">
        <f ca="true">+IF(AND(ISNUMBER(OFFSET('Water Data'!$F$9,0,10*ROW('Water Data'!F152))),'Data Summary'!CA158="Yes"),OFFSET('Water Data'!$F$9,0,10*ROW('Water Data'!F152)),NA())</f>
        <v>#N/A</v>
      </c>
      <c r="M158" s="85" t="e">
        <f ca="true">+IF(AND(ISNUMBER(OFFSET('Water Data'!$G$4,0,10*ROW('Water Data'!G152))),'Data Summary'!CB158="Yes"),100-OFFSET('Water Data'!$G$4,0,10*ROW('Water Data'!G152)),NA())</f>
        <v>#N/A</v>
      </c>
      <c r="N158" s="85" t="e">
        <f ca="true">+IF(AND(ISNUMBER(OFFSET('Water Data'!$G$6,0,10*ROW('Water Data'!G152))),'Data Summary'!CC158="Yes"),OFFSET('Water Data'!$G$6,0,10*ROW('Water Data'!G152)),NA())</f>
        <v>#N/A</v>
      </c>
      <c r="O158" s="85" t="e">
        <f ca="true">+IF(AND(ISNUMBER(OFFSET('Water Data'!$G$9,0,10*ROW('Water Data'!G152))),'Data Summary'!CD158="Yes"),OFFSET('Water Data'!$G$9,0,10*ROW('Water Data'!G152)),NA())</f>
        <v>#N/A</v>
      </c>
      <c r="P158" s="85" t="e">
        <f ca="true">+IF(AND(ISNUMBER(OFFSET('Water Data'!$H$4,0,10*ROW('Water Data'!H152))),'Data Summary'!CE158="Yes"),100-OFFSET('Water Data'!$H$4,0,10*ROW('Water Data'!H152)),NA())</f>
        <v>#N/A</v>
      </c>
      <c r="Q158" s="85" t="e">
        <f ca="true">+IF(AND(ISNUMBER(OFFSET('Water Data'!$H$6,0,10*ROW('Water Data'!H152))),'Data Summary'!CF158="Yes"),OFFSET('Water Data'!$H$6,0,10*ROW('Water Data'!H152)),NA())</f>
        <v>#N/A</v>
      </c>
      <c r="R158" s="85" t="e">
        <f ca="true">+IF(AND(ISNUMBER(OFFSET('Water Data'!$H$9,0,10*ROW('Water Data'!H152))),'Data Summary'!CG158="Yes"),OFFSET('Water Data'!$H$9,0,10*ROW('Water Data'!H152)),NA())</f>
        <v>#N/A</v>
      </c>
      <c r="S158" s="85" t="e">
        <f ca="true">+IF(AND(ISNUMBER(OFFSET('Water Data'!$I$4,0,10*ROW('Water Data'!I152))),'Data Summary'!CH158="Yes"),100-OFFSET('Water Data'!$I$4,0,10*ROW('Water Data'!I152)),NA())</f>
        <v>#N/A</v>
      </c>
      <c r="T158" s="85" t="e">
        <f ca="true">+IF(AND(ISNUMBER(OFFSET('Water Data'!$I$6,0,10*ROW('Water Data'!I152))),'Data Summary'!CI158="Yes"),OFFSET('Water Data'!$I$6,0,10*ROW('Water Data'!I152)),NA())</f>
        <v>#N/A</v>
      </c>
      <c r="U158" s="85" t="e">
        <f ca="true">+IF(AND(ISNUMBER(OFFSET('Water Data'!$I$9,0,10*ROW('Water Data'!I152))),'Data Summary'!CJ158="Yes"),OFFSET('Water Data'!$I$9,0,10*ROW('Water Data'!I152)),NA())</f>
        <v>#N/A</v>
      </c>
      <c r="V158" s="86" t="e">
        <f ca="true">+IF(AND(ISNUMBER(OFFSET('Sanitation Data'!$D$4,0,10*ROW('Sanitation Data'!D152))),'Data Summary'!CK158="Yes"),100-OFFSET('Sanitation Data'!$D$4,0,10*ROW('Sanitation Data'!D152)),NA())</f>
        <v>#N/A</v>
      </c>
      <c r="W158" s="86" t="e">
        <f ca="true">+IF(AND(ISNUMBER(OFFSET('Sanitation Data'!$D$6,0,10*ROW('Sanitation Data'!D152))),'Data Summary'!CL158="Yes"),OFFSET('Sanitation Data'!$D$6,0,10*ROW('Sanitation Data'!D152)),NA())</f>
        <v>#N/A</v>
      </c>
      <c r="X158" s="86" t="e">
        <f ca="true">+IF(AND(ISNUMBER(OFFSET('Sanitation Data'!$D$10,0,10*ROW('Sanitation Data'!D152))),'Data Summary'!CM158="Yes"),OFFSET('Sanitation Data'!$D$10,0,10*ROW('Sanitation Data'!D152)),NA())</f>
        <v>#N/A</v>
      </c>
      <c r="Y158" s="86" t="e">
        <f ca="true">+IF(AND(ISNUMBER(OFFSET('Sanitation Data'!$D$11,0,10*ROW('Sanitation Data'!D152))),'Data Summary'!CN158="Yes"),OFFSET('Sanitation Data'!$D$11,0,10*ROW('Sanitation Data'!D152)),NA())</f>
        <v>#N/A</v>
      </c>
      <c r="Z158" s="86" t="e">
        <f ca="true">+IF(AND(ISNUMBER(OFFSET('Sanitation Data'!$D$12,0,10*ROW('Sanitation Data'!D152))),'Data Summary'!CO158="Yes"),OFFSET('Sanitation Data'!$D$12,0,10*ROW('Sanitation Data'!D152)),NA())</f>
        <v>#N/A</v>
      </c>
      <c r="AA158" s="86" t="e">
        <f ca="true">+IF(AND(ISNUMBER(OFFSET('Sanitation Data'!$E$4,0,10*ROW('Sanitation Data'!E152))),'Data Summary'!CP158="Yes"),100-OFFSET('Sanitation Data'!$E$4,0,10*ROW('Sanitation Data'!E152)),NA())</f>
        <v>#N/A</v>
      </c>
      <c r="AB158" s="86" t="e">
        <f ca="true">+IF(AND(ISNUMBER(OFFSET('Sanitation Data'!$E$6,0,10*ROW('Sanitation Data'!E152))),'Data Summary'!CQ158="Yes"),OFFSET('Sanitation Data'!$E$6,0,10*ROW('Sanitation Data'!E152)),NA())</f>
        <v>#N/A</v>
      </c>
      <c r="AC158" s="86" t="e">
        <f ca="true">+IF(AND(ISNUMBER(OFFSET('Sanitation Data'!$E$10,0,10*ROW('Sanitation Data'!E152))),'Data Summary'!CR158="Yes"),OFFSET('Sanitation Data'!$E$10,0,10*ROW('Sanitation Data'!E152)),NA())</f>
        <v>#N/A</v>
      </c>
      <c r="AD158" s="86" t="e">
        <f ca="true">+IF(AND(ISNUMBER(OFFSET('Sanitation Data'!$E$11,0,10*ROW('Sanitation Data'!E152))),'Data Summary'!CS158="Yes"),OFFSET('Sanitation Data'!$E$11,0,10*ROW('Sanitation Data'!E152)),NA())</f>
        <v>#N/A</v>
      </c>
      <c r="AE158" s="86" t="e">
        <f ca="true">+IF(AND(ISNUMBER(OFFSET('Sanitation Data'!$E$12,0,10*ROW('Sanitation Data'!E152))),'Data Summary'!CT158="Yes"),OFFSET('Sanitation Data'!$E$12,0,10*ROW('Sanitation Data'!E152)),NA())</f>
        <v>#N/A</v>
      </c>
      <c r="AF158" s="86" t="e">
        <f ca="true">+IF(AND(ISNUMBER(OFFSET('Sanitation Data'!$F$4,0,10*ROW('Sanitation Data'!F152))),'Data Summary'!CU158="Yes"),100-OFFSET('Sanitation Data'!$F$4,0,10*ROW('Sanitation Data'!F152)),NA())</f>
        <v>#N/A</v>
      </c>
      <c r="AG158" s="86" t="e">
        <f ca="true">+IF(AND(ISNUMBER(OFFSET('Sanitation Data'!$F$6,0,10*ROW('Sanitation Data'!F152))),'Data Summary'!CV158="Yes"),OFFSET('Sanitation Data'!$F$6,0,10*ROW('Sanitation Data'!F152)),NA())</f>
        <v>#N/A</v>
      </c>
      <c r="AH158" s="86" t="e">
        <f ca="true">+IF(AND(ISNUMBER(OFFSET('Sanitation Data'!$F$10,0,10*ROW('Sanitation Data'!F152))),'Data Summary'!CW158="Yes"),OFFSET('Sanitation Data'!$F$10,0,10*ROW('Sanitation Data'!F152)),NA())</f>
        <v>#N/A</v>
      </c>
      <c r="AI158" s="86" t="e">
        <f ca="true">+IF(AND(ISNUMBER(OFFSET('Sanitation Data'!$F$11,0,10*ROW('Sanitation Data'!F152))),'Data Summary'!CX158="Yes"),OFFSET('Sanitation Data'!$F$11,0,10*ROW('Sanitation Data'!F152)),NA())</f>
        <v>#N/A</v>
      </c>
      <c r="AJ158" s="86" t="e">
        <f ca="true">+IF(AND(ISNUMBER(OFFSET('Sanitation Data'!$F$12,0,10*ROW('Sanitation Data'!F152))),'Data Summary'!CY158="Yes"),OFFSET('Sanitation Data'!$F$12,0,10*ROW('Sanitation Data'!F152)),NA())</f>
        <v>#N/A</v>
      </c>
      <c r="AK158" s="86" t="e">
        <f ca="true">+IF(AND(ISNUMBER(OFFSET('Sanitation Data'!$G$4,0,10*ROW('Sanitation Data'!G152))),'Data Summary'!CZ158="Yes"),100-OFFSET('Sanitation Data'!$G$4,0,10*ROW('Sanitation Data'!G152)),NA())</f>
        <v>#N/A</v>
      </c>
      <c r="AL158" s="86" t="e">
        <f ca="true">+IF(AND(ISNUMBER(OFFSET('Sanitation Data'!$G$6,0,10*ROW('Sanitation Data'!G152))),'Data Summary'!DA158="Yes"),OFFSET('Sanitation Data'!$G$6,0,10*ROW('Sanitation Data'!G152)),NA())</f>
        <v>#N/A</v>
      </c>
      <c r="AM158" s="86" t="e">
        <f ca="true">+IF(AND(ISNUMBER(OFFSET('Sanitation Data'!$G$10,0,10*ROW('Sanitation Data'!G152))),'Data Summary'!DB158="Yes"),OFFSET('Sanitation Data'!$G$10,0,10*ROW('Sanitation Data'!G152)),NA())</f>
        <v>#N/A</v>
      </c>
      <c r="AN158" s="86" t="e">
        <f ca="true">+IF(AND(ISNUMBER(OFFSET('Sanitation Data'!$G$11,0,10*ROW('Sanitation Data'!G152))),'Data Summary'!DC158="Yes"),OFFSET('Sanitation Data'!$G$11,0,10*ROW('Sanitation Data'!G152)),NA())</f>
        <v>#N/A</v>
      </c>
      <c r="AO158" s="86" t="e">
        <f ca="true">+IF(AND(ISNUMBER(OFFSET('Sanitation Data'!$G$12,0,10*ROW('Sanitation Data'!G152))),'Data Summary'!DD158="Yes"),OFFSET('Sanitation Data'!$G$12,0,10*ROW('Sanitation Data'!G152)),NA())</f>
        <v>#N/A</v>
      </c>
      <c r="AP158" s="86" t="e">
        <f ca="true">+IF(AND(ISNUMBER(OFFSET('Sanitation Data'!$H$4,0,10*ROW('Sanitation Data'!H152))),'Data Summary'!DE158="Yes"),100-OFFSET('Sanitation Data'!$H$4,0,10*ROW('Sanitation Data'!H152)),NA())</f>
        <v>#N/A</v>
      </c>
      <c r="AQ158" s="86" t="e">
        <f ca="true">+IF(AND(ISNUMBER(OFFSET('Sanitation Data'!$H$6,0,10*ROW('Sanitation Data'!H152))),'Data Summary'!DF158="Yes"),OFFSET('Sanitation Data'!$H$6,0,10*ROW('Sanitation Data'!H152)),NA())</f>
        <v>#N/A</v>
      </c>
      <c r="AR158" s="86" t="e">
        <f ca="true">+IF(AND(ISNUMBER(OFFSET('Sanitation Data'!$H$10,0,10*ROW('Sanitation Data'!H152))),'Data Summary'!DG158="Yes"),OFFSET('Sanitation Data'!$H$10,0,10*ROW('Sanitation Data'!H152)),NA())</f>
        <v>#N/A</v>
      </c>
      <c r="AS158" s="86" t="e">
        <f ca="true">+IF(AND(ISNUMBER(OFFSET('Sanitation Data'!$H$11,0,10*ROW('Sanitation Data'!H152))),'Data Summary'!DH158="Yes"),OFFSET('Sanitation Data'!$H$11,0,10*ROW('Sanitation Data'!H152)),NA())</f>
        <v>#N/A</v>
      </c>
      <c r="AT158" s="86" t="e">
        <f ca="true">+IF(AND(ISNUMBER(OFFSET('Sanitation Data'!$H$12,0,10*ROW('Sanitation Data'!H152))),'Data Summary'!DI158="Yes"),OFFSET('Sanitation Data'!$H$12,0,10*ROW('Sanitation Data'!H152)),NA())</f>
        <v>#N/A</v>
      </c>
      <c r="AU158" s="86" t="e">
        <f ca="true">+IF(AND(ISNUMBER(OFFSET('Sanitation Data'!$I$4,0,10*ROW('Sanitation Data'!I152))),'Data Summary'!DJ158="Yes"),100-OFFSET('Sanitation Data'!$I$4,0,10*ROW('Sanitation Data'!I152)),NA())</f>
        <v>#N/A</v>
      </c>
      <c r="AV158" s="86" t="e">
        <f ca="true">+IF(AND(ISNUMBER(OFFSET('Sanitation Data'!$I$6,0,10*ROW('Sanitation Data'!I152))),'Data Summary'!DK158="Yes"),OFFSET('Sanitation Data'!$I$6,0,10*ROW('Sanitation Data'!I152)),NA())</f>
        <v>#N/A</v>
      </c>
      <c r="AW158" s="86" t="e">
        <f ca="true">+IF(AND(ISNUMBER(OFFSET('Sanitation Data'!$I$10,0,10*ROW('Sanitation Data'!I152))),'Data Summary'!DL158="Yes"),OFFSET('Sanitation Data'!$I$10,0,10*ROW('Sanitation Data'!I152)),NA())</f>
        <v>#N/A</v>
      </c>
      <c r="AX158" s="86" t="e">
        <f ca="true">+IF(AND(ISNUMBER(OFFSET('Sanitation Data'!$I$11,0,10*ROW('Sanitation Data'!I152))),'Data Summary'!DM158="Yes"),OFFSET('Sanitation Data'!$I$11,0,10*ROW('Sanitation Data'!I152)),NA())</f>
        <v>#N/A</v>
      </c>
      <c r="AY158" s="86" t="e">
        <f ca="true">+IF(AND(ISNUMBER(OFFSET('Sanitation Data'!$I$12,0,10*ROW('Sanitation Data'!I152))),'Data Summary'!DN158="Yes"),OFFSET('Sanitation Data'!$I$12,0,10*ROW('Sanitation Data'!I152)),NA())</f>
        <v>#N/A</v>
      </c>
      <c r="AZ158" s="87" t="e">
        <f ca="true">+IF(AND(ISNUMBER(OFFSET('Hygiene Data'!$D$5,0,10*ROW('Hygiene Data'!D152))),'Data Summary'!DO158="Yes"),OFFSET('Hygiene Data'!$D$5,0,10*ROW('Hygiene Data'!D152)),NA())</f>
        <v>#N/A</v>
      </c>
      <c r="BA158" s="87" t="e">
        <f ca="true">+IF(AND(ISNUMBER(OFFSET('Hygiene Data'!$D$7,0,10*ROW('Hygiene Data'!D152))),'Data Summary'!DP158="Yes"),OFFSET('Hygiene Data'!$D$7,0,10*ROW('Hygiene Data'!D152)),NA())</f>
        <v>#N/A</v>
      </c>
      <c r="BB158" s="87" t="e">
        <f ca="true">+IF(AND(ISNUMBER(OFFSET('Hygiene Data'!$D$9,0,10*ROW('Hygiene Data'!D152))),'Data Summary'!DQ158="Yes"),OFFSET('Hygiene Data'!$D$9,0,10*ROW('Hygiene Data'!D152)),NA())</f>
        <v>#N/A</v>
      </c>
      <c r="BC158" s="87" t="e">
        <f ca="true">+IF(AND(ISNUMBER(OFFSET('Hygiene Data'!$E$5,0,10*ROW('Hygiene Data'!E152))),'Data Summary'!DR158="Yes"),OFFSET('Hygiene Data'!$E$5,0,10*ROW('Hygiene Data'!E152)),NA())</f>
        <v>#N/A</v>
      </c>
      <c r="BD158" s="87" t="e">
        <f ca="true">+IF(AND(ISNUMBER(OFFSET('Hygiene Data'!$E$7,0,10*ROW('Hygiene Data'!E152))),'Data Summary'!DS158="Yes"),OFFSET('Hygiene Data'!$E$7,0,10*ROW('Hygiene Data'!E152)),NA())</f>
        <v>#N/A</v>
      </c>
      <c r="BE158" s="87" t="e">
        <f ca="true">+IF(AND(ISNUMBER(OFFSET('Hygiene Data'!$E$9,0,10*ROW('Hygiene Data'!E152))),'Data Summary'!DT158="Yes"),OFFSET('Hygiene Data'!$E$9,0,10*ROW('Hygiene Data'!E152)),NA())</f>
        <v>#N/A</v>
      </c>
      <c r="BF158" s="87" t="e">
        <f ca="true">+IF(AND(ISNUMBER(OFFSET('Hygiene Data'!$F$5,0,10*ROW('Hygiene Data'!F152))),'Data Summary'!DU158="Yes"),OFFSET('Hygiene Data'!$F$5,0,10*ROW('Hygiene Data'!F152)),NA())</f>
        <v>#N/A</v>
      </c>
      <c r="BG158" s="87" t="e">
        <f ca="true">+IF(AND(ISNUMBER(OFFSET('Hygiene Data'!$F$7,0,10*ROW('Hygiene Data'!F152))),'Data Summary'!DV158="Yes"),OFFSET('Hygiene Data'!$F$7,0,10*ROW('Hygiene Data'!F152)),NA())</f>
        <v>#N/A</v>
      </c>
      <c r="BH158" s="87" t="e">
        <f ca="true">+IF(AND(ISNUMBER(OFFSET('Hygiene Data'!$F$9,0,10*ROW('Hygiene Data'!F152))),'Data Summary'!DW158="Yes"),OFFSET('Hygiene Data'!$F$9,0,10*ROW('Hygiene Data'!F152)),NA())</f>
        <v>#N/A</v>
      </c>
      <c r="BI158" s="87" t="e">
        <f ca="true">+IF(AND(ISNUMBER(OFFSET('Hygiene Data'!$G$5,0,10*ROW('Hygiene Data'!G152))),'Data Summary'!DX158="Yes"),OFFSET('Hygiene Data'!$G$5,0,10*ROW('Hygiene Data'!G152)),NA())</f>
        <v>#N/A</v>
      </c>
      <c r="BJ158" s="87" t="e">
        <f ca="true">+IF(AND(ISNUMBER(OFFSET('Hygiene Data'!$G$7,0,10*ROW('Hygiene Data'!G152))),'Data Summary'!DY158="Yes"),OFFSET('Hygiene Data'!$G$7,0,10*ROW('Hygiene Data'!G152)),NA())</f>
        <v>#N/A</v>
      </c>
      <c r="BK158" s="87" t="e">
        <f ca="true">+IF(AND(ISNUMBER(OFFSET('Hygiene Data'!$G$9,0,10*ROW('Hygiene Data'!G152))),'Data Summary'!DZ158="Yes"),OFFSET('Hygiene Data'!$G$9,0,10*ROW('Hygiene Data'!G152)),NA())</f>
        <v>#N/A</v>
      </c>
      <c r="BL158" s="87" t="e">
        <f ca="true">+IF(AND(ISNUMBER(OFFSET('Hygiene Data'!$H$5,0,10*ROW('Hygiene Data'!H152))),'Data Summary'!EA158="Yes"),OFFSET('Hygiene Data'!$H$5,0,10*ROW('Hygiene Data'!H152)),NA())</f>
        <v>#N/A</v>
      </c>
      <c r="BM158" s="87" t="e">
        <f ca="true">+IF(AND(ISNUMBER(OFFSET('Hygiene Data'!$H$7,0,10*ROW('Hygiene Data'!H152))),'Data Summary'!EB158="Yes"),OFFSET('Hygiene Data'!$H$7,0,10*ROW('Hygiene Data'!H152)),NA())</f>
        <v>#N/A</v>
      </c>
      <c r="BN158" s="87" t="e">
        <f ca="true">+IF(AND(ISNUMBER(OFFSET('Hygiene Data'!$H$9,0,10*ROW('Hygiene Data'!H152))),'Data Summary'!EC158="Yes"),OFFSET('Hygiene Data'!$H$9,0,10*ROW('Hygiene Data'!H152)),NA())</f>
        <v>#N/A</v>
      </c>
      <c r="BO158" s="87" t="e">
        <f ca="true">+IF(AND(ISNUMBER(OFFSET('Hygiene Data'!$I$5,0,10*ROW('Hygiene Data'!I152))),'Data Summary'!ED158="Yes"),OFFSET('Hygiene Data'!$I$5,0,10*ROW('Hygiene Data'!I152)),NA())</f>
        <v>#N/A</v>
      </c>
      <c r="BP158" s="87" t="e">
        <f ca="true">+IF(AND(ISNUMBER(OFFSET('Hygiene Data'!$I$7,0,10*ROW('Hygiene Data'!I152))),'Data Summary'!EE158="Yes"),OFFSET('Hygiene Data'!$I$7,0,10*ROW('Hygiene Data'!I152)),NA())</f>
        <v>#N/A</v>
      </c>
      <c r="BQ158" s="87" t="e">
        <f ca="true">+IF(AND(ISNUMBER(OFFSET('Hygiene Data'!$I$9,0,10*ROW('Hygiene Data'!I152))),'Data Summary'!EF158="Yes"),OFFSET('Hygiene Data'!$I$9,0,10*ROW('Hygiene Data'!I152)),NA())</f>
        <v>#N/A</v>
      </c>
    </row>
    <row xmlns:x14ac="http://schemas.microsoft.com/office/spreadsheetml/2009/9/ac" r="159" x14ac:dyDescent="0.2">
      <c r="A159" s="319" t="e">
        <f ca="true">+RIGHT('Data Summary'!A159,LEN('Data Summary'!A159)-9)</f>
        <v>#VALUE!</v>
      </c>
      <c r="B159" s="32" t="str">
        <f ca="true">+IF(ISTEXT('Data Summary'!B159),'Data Summary'!B159,"")</f>
        <v/>
      </c>
      <c r="C159" s="318" t="e">
        <f ca="true">+VALUE('Data Summary'!C159)</f>
        <v>#VALUE!</v>
      </c>
      <c r="D159" s="85" t="e">
        <f ca="true">+IF(AND(ISNUMBER(OFFSET('Water Data'!$D$4,0,10*ROW('Water Data'!D153))),'Data Summary'!BS159="Yes"),100-OFFSET('Water Data'!$D$4,0,10*ROW('Water Data'!D153)),NA())</f>
        <v>#N/A</v>
      </c>
      <c r="E159" s="85" t="e">
        <f ca="true">+IF(AND(ISNUMBER(OFFSET('Water Data'!$D$6,0,10*ROW('Water Data'!D153))),'Data Summary'!BT159="Yes"),OFFSET('Water Data'!$D$6,0,10*ROW('Water Data'!D153)),NA())</f>
        <v>#N/A</v>
      </c>
      <c r="F159" s="85" t="e">
        <f ca="true">+IF(AND(ISNUMBER(OFFSET('Water Data'!$D$9,0,10*ROW('Water Data'!D153))),'Data Summary'!BU159="Yes"),OFFSET('Water Data'!$D$9,0,10*ROW('Water Data'!D153)),NA())</f>
        <v>#N/A</v>
      </c>
      <c r="G159" s="85" t="e">
        <f ca="true">+IF(AND(ISNUMBER(OFFSET('Water Data'!$E$4,0,10*ROW('Water Data'!E153))),'Data Summary'!BV159="Yes"),100-OFFSET('Water Data'!$E$4,0,10*ROW('Water Data'!E153)),NA())</f>
        <v>#N/A</v>
      </c>
      <c r="H159" s="85" t="e">
        <f ca="true">+IF(AND(ISNUMBER(OFFSET('Water Data'!$E$6,0,10*ROW('Water Data'!E153))),'Data Summary'!BW159="Yes"),OFFSET('Water Data'!$E$6,0,10*ROW('Water Data'!E153)),NA())</f>
        <v>#N/A</v>
      </c>
      <c r="I159" s="85" t="e">
        <f ca="true">+IF(AND(ISNUMBER(OFFSET('Water Data'!$E$9,0,10*ROW('Water Data'!E153))),'Data Summary'!BX159="Yes"),OFFSET('Water Data'!$E$9,0,10*ROW('Water Data'!E153)),NA())</f>
        <v>#N/A</v>
      </c>
      <c r="J159" s="85" t="e">
        <f ca="true">+IF(AND(ISNUMBER(OFFSET('Water Data'!$F$4,0,10*ROW('Water Data'!F153))),'Data Summary'!BY159="Yes"),100-OFFSET('Water Data'!$F$4,0,10*ROW('Water Data'!F153)),NA())</f>
        <v>#N/A</v>
      </c>
      <c r="K159" s="85" t="e">
        <f ca="true">+IF(AND(ISNUMBER(OFFSET('Water Data'!$F$6,0,10*ROW('Water Data'!F153))),'Data Summary'!BZ159="Yes"),OFFSET('Water Data'!$F$6,0,10*ROW('Water Data'!F153)),NA())</f>
        <v>#N/A</v>
      </c>
      <c r="L159" s="85" t="e">
        <f ca="true">+IF(AND(ISNUMBER(OFFSET('Water Data'!$F$9,0,10*ROW('Water Data'!F153))),'Data Summary'!CA159="Yes"),OFFSET('Water Data'!$F$9,0,10*ROW('Water Data'!F153)),NA())</f>
        <v>#N/A</v>
      </c>
      <c r="M159" s="85" t="e">
        <f ca="true">+IF(AND(ISNUMBER(OFFSET('Water Data'!$G$4,0,10*ROW('Water Data'!G153))),'Data Summary'!CB159="Yes"),100-OFFSET('Water Data'!$G$4,0,10*ROW('Water Data'!G153)),NA())</f>
        <v>#N/A</v>
      </c>
      <c r="N159" s="85" t="e">
        <f ca="true">+IF(AND(ISNUMBER(OFFSET('Water Data'!$G$6,0,10*ROW('Water Data'!G153))),'Data Summary'!CC159="Yes"),OFFSET('Water Data'!$G$6,0,10*ROW('Water Data'!G153)),NA())</f>
        <v>#N/A</v>
      </c>
      <c r="O159" s="85" t="e">
        <f ca="true">+IF(AND(ISNUMBER(OFFSET('Water Data'!$G$9,0,10*ROW('Water Data'!G153))),'Data Summary'!CD159="Yes"),OFFSET('Water Data'!$G$9,0,10*ROW('Water Data'!G153)),NA())</f>
        <v>#N/A</v>
      </c>
      <c r="P159" s="85" t="e">
        <f ca="true">+IF(AND(ISNUMBER(OFFSET('Water Data'!$H$4,0,10*ROW('Water Data'!H153))),'Data Summary'!CE159="Yes"),100-OFFSET('Water Data'!$H$4,0,10*ROW('Water Data'!H153)),NA())</f>
        <v>#N/A</v>
      </c>
      <c r="Q159" s="85" t="e">
        <f ca="true">+IF(AND(ISNUMBER(OFFSET('Water Data'!$H$6,0,10*ROW('Water Data'!H153))),'Data Summary'!CF159="Yes"),OFFSET('Water Data'!$H$6,0,10*ROW('Water Data'!H153)),NA())</f>
        <v>#N/A</v>
      </c>
      <c r="R159" s="85" t="e">
        <f ca="true">+IF(AND(ISNUMBER(OFFSET('Water Data'!$H$9,0,10*ROW('Water Data'!H153))),'Data Summary'!CG159="Yes"),OFFSET('Water Data'!$H$9,0,10*ROW('Water Data'!H153)),NA())</f>
        <v>#N/A</v>
      </c>
      <c r="S159" s="85" t="e">
        <f ca="true">+IF(AND(ISNUMBER(OFFSET('Water Data'!$I$4,0,10*ROW('Water Data'!I153))),'Data Summary'!CH159="Yes"),100-OFFSET('Water Data'!$I$4,0,10*ROW('Water Data'!I153)),NA())</f>
        <v>#N/A</v>
      </c>
      <c r="T159" s="85" t="e">
        <f ca="true">+IF(AND(ISNUMBER(OFFSET('Water Data'!$I$6,0,10*ROW('Water Data'!I153))),'Data Summary'!CI159="Yes"),OFFSET('Water Data'!$I$6,0,10*ROW('Water Data'!I153)),NA())</f>
        <v>#N/A</v>
      </c>
      <c r="U159" s="85" t="e">
        <f ca="true">+IF(AND(ISNUMBER(OFFSET('Water Data'!$I$9,0,10*ROW('Water Data'!I153))),'Data Summary'!CJ159="Yes"),OFFSET('Water Data'!$I$9,0,10*ROW('Water Data'!I153)),NA())</f>
        <v>#N/A</v>
      </c>
      <c r="V159" s="86" t="e">
        <f ca="true">+IF(AND(ISNUMBER(OFFSET('Sanitation Data'!$D$4,0,10*ROW('Sanitation Data'!D153))),'Data Summary'!CK159="Yes"),100-OFFSET('Sanitation Data'!$D$4,0,10*ROW('Sanitation Data'!D153)),NA())</f>
        <v>#N/A</v>
      </c>
      <c r="W159" s="86" t="e">
        <f ca="true">+IF(AND(ISNUMBER(OFFSET('Sanitation Data'!$D$6,0,10*ROW('Sanitation Data'!D153))),'Data Summary'!CL159="Yes"),OFFSET('Sanitation Data'!$D$6,0,10*ROW('Sanitation Data'!D153)),NA())</f>
        <v>#N/A</v>
      </c>
      <c r="X159" s="86" t="e">
        <f ca="true">+IF(AND(ISNUMBER(OFFSET('Sanitation Data'!$D$10,0,10*ROW('Sanitation Data'!D153))),'Data Summary'!CM159="Yes"),OFFSET('Sanitation Data'!$D$10,0,10*ROW('Sanitation Data'!D153)),NA())</f>
        <v>#N/A</v>
      </c>
      <c r="Y159" s="86" t="e">
        <f ca="true">+IF(AND(ISNUMBER(OFFSET('Sanitation Data'!$D$11,0,10*ROW('Sanitation Data'!D153))),'Data Summary'!CN159="Yes"),OFFSET('Sanitation Data'!$D$11,0,10*ROW('Sanitation Data'!D153)),NA())</f>
        <v>#N/A</v>
      </c>
      <c r="Z159" s="86" t="e">
        <f ca="true">+IF(AND(ISNUMBER(OFFSET('Sanitation Data'!$D$12,0,10*ROW('Sanitation Data'!D153))),'Data Summary'!CO159="Yes"),OFFSET('Sanitation Data'!$D$12,0,10*ROW('Sanitation Data'!D153)),NA())</f>
        <v>#N/A</v>
      </c>
      <c r="AA159" s="86" t="e">
        <f ca="true">+IF(AND(ISNUMBER(OFFSET('Sanitation Data'!$E$4,0,10*ROW('Sanitation Data'!E153))),'Data Summary'!CP159="Yes"),100-OFFSET('Sanitation Data'!$E$4,0,10*ROW('Sanitation Data'!E153)),NA())</f>
        <v>#N/A</v>
      </c>
      <c r="AB159" s="86" t="e">
        <f ca="true">+IF(AND(ISNUMBER(OFFSET('Sanitation Data'!$E$6,0,10*ROW('Sanitation Data'!E153))),'Data Summary'!CQ159="Yes"),OFFSET('Sanitation Data'!$E$6,0,10*ROW('Sanitation Data'!E153)),NA())</f>
        <v>#N/A</v>
      </c>
      <c r="AC159" s="86" t="e">
        <f ca="true">+IF(AND(ISNUMBER(OFFSET('Sanitation Data'!$E$10,0,10*ROW('Sanitation Data'!E153))),'Data Summary'!CR159="Yes"),OFFSET('Sanitation Data'!$E$10,0,10*ROW('Sanitation Data'!E153)),NA())</f>
        <v>#N/A</v>
      </c>
      <c r="AD159" s="86" t="e">
        <f ca="true">+IF(AND(ISNUMBER(OFFSET('Sanitation Data'!$E$11,0,10*ROW('Sanitation Data'!E153))),'Data Summary'!CS159="Yes"),OFFSET('Sanitation Data'!$E$11,0,10*ROW('Sanitation Data'!E153)),NA())</f>
        <v>#N/A</v>
      </c>
      <c r="AE159" s="86" t="e">
        <f ca="true">+IF(AND(ISNUMBER(OFFSET('Sanitation Data'!$E$12,0,10*ROW('Sanitation Data'!E153))),'Data Summary'!CT159="Yes"),OFFSET('Sanitation Data'!$E$12,0,10*ROW('Sanitation Data'!E153)),NA())</f>
        <v>#N/A</v>
      </c>
      <c r="AF159" s="86" t="e">
        <f ca="true">+IF(AND(ISNUMBER(OFFSET('Sanitation Data'!$F$4,0,10*ROW('Sanitation Data'!F153))),'Data Summary'!CU159="Yes"),100-OFFSET('Sanitation Data'!$F$4,0,10*ROW('Sanitation Data'!F153)),NA())</f>
        <v>#N/A</v>
      </c>
      <c r="AG159" s="86" t="e">
        <f ca="true">+IF(AND(ISNUMBER(OFFSET('Sanitation Data'!$F$6,0,10*ROW('Sanitation Data'!F153))),'Data Summary'!CV159="Yes"),OFFSET('Sanitation Data'!$F$6,0,10*ROW('Sanitation Data'!F153)),NA())</f>
        <v>#N/A</v>
      </c>
      <c r="AH159" s="86" t="e">
        <f ca="true">+IF(AND(ISNUMBER(OFFSET('Sanitation Data'!$F$10,0,10*ROW('Sanitation Data'!F153))),'Data Summary'!CW159="Yes"),OFFSET('Sanitation Data'!$F$10,0,10*ROW('Sanitation Data'!F153)),NA())</f>
        <v>#N/A</v>
      </c>
      <c r="AI159" s="86" t="e">
        <f ca="true">+IF(AND(ISNUMBER(OFFSET('Sanitation Data'!$F$11,0,10*ROW('Sanitation Data'!F153))),'Data Summary'!CX159="Yes"),OFFSET('Sanitation Data'!$F$11,0,10*ROW('Sanitation Data'!F153)),NA())</f>
        <v>#N/A</v>
      </c>
      <c r="AJ159" s="86" t="e">
        <f ca="true">+IF(AND(ISNUMBER(OFFSET('Sanitation Data'!$F$12,0,10*ROW('Sanitation Data'!F153))),'Data Summary'!CY159="Yes"),OFFSET('Sanitation Data'!$F$12,0,10*ROW('Sanitation Data'!F153)),NA())</f>
        <v>#N/A</v>
      </c>
      <c r="AK159" s="86" t="e">
        <f ca="true">+IF(AND(ISNUMBER(OFFSET('Sanitation Data'!$G$4,0,10*ROW('Sanitation Data'!G153))),'Data Summary'!CZ159="Yes"),100-OFFSET('Sanitation Data'!$G$4,0,10*ROW('Sanitation Data'!G153)),NA())</f>
        <v>#N/A</v>
      </c>
      <c r="AL159" s="86" t="e">
        <f ca="true">+IF(AND(ISNUMBER(OFFSET('Sanitation Data'!$G$6,0,10*ROW('Sanitation Data'!G153))),'Data Summary'!DA159="Yes"),OFFSET('Sanitation Data'!$G$6,0,10*ROW('Sanitation Data'!G153)),NA())</f>
        <v>#N/A</v>
      </c>
      <c r="AM159" s="86" t="e">
        <f ca="true">+IF(AND(ISNUMBER(OFFSET('Sanitation Data'!$G$10,0,10*ROW('Sanitation Data'!G153))),'Data Summary'!DB159="Yes"),OFFSET('Sanitation Data'!$G$10,0,10*ROW('Sanitation Data'!G153)),NA())</f>
        <v>#N/A</v>
      </c>
      <c r="AN159" s="86" t="e">
        <f ca="true">+IF(AND(ISNUMBER(OFFSET('Sanitation Data'!$G$11,0,10*ROW('Sanitation Data'!G153))),'Data Summary'!DC159="Yes"),OFFSET('Sanitation Data'!$G$11,0,10*ROW('Sanitation Data'!G153)),NA())</f>
        <v>#N/A</v>
      </c>
      <c r="AO159" s="86" t="e">
        <f ca="true">+IF(AND(ISNUMBER(OFFSET('Sanitation Data'!$G$12,0,10*ROW('Sanitation Data'!G153))),'Data Summary'!DD159="Yes"),OFFSET('Sanitation Data'!$G$12,0,10*ROW('Sanitation Data'!G153)),NA())</f>
        <v>#N/A</v>
      </c>
      <c r="AP159" s="86" t="e">
        <f ca="true">+IF(AND(ISNUMBER(OFFSET('Sanitation Data'!$H$4,0,10*ROW('Sanitation Data'!H153))),'Data Summary'!DE159="Yes"),100-OFFSET('Sanitation Data'!$H$4,0,10*ROW('Sanitation Data'!H153)),NA())</f>
        <v>#N/A</v>
      </c>
      <c r="AQ159" s="86" t="e">
        <f ca="true">+IF(AND(ISNUMBER(OFFSET('Sanitation Data'!$H$6,0,10*ROW('Sanitation Data'!H153))),'Data Summary'!DF159="Yes"),OFFSET('Sanitation Data'!$H$6,0,10*ROW('Sanitation Data'!H153)),NA())</f>
        <v>#N/A</v>
      </c>
      <c r="AR159" s="86" t="e">
        <f ca="true">+IF(AND(ISNUMBER(OFFSET('Sanitation Data'!$H$10,0,10*ROW('Sanitation Data'!H153))),'Data Summary'!DG159="Yes"),OFFSET('Sanitation Data'!$H$10,0,10*ROW('Sanitation Data'!H153)),NA())</f>
        <v>#N/A</v>
      </c>
      <c r="AS159" s="86" t="e">
        <f ca="true">+IF(AND(ISNUMBER(OFFSET('Sanitation Data'!$H$11,0,10*ROW('Sanitation Data'!H153))),'Data Summary'!DH159="Yes"),OFFSET('Sanitation Data'!$H$11,0,10*ROW('Sanitation Data'!H153)),NA())</f>
        <v>#N/A</v>
      </c>
      <c r="AT159" s="86" t="e">
        <f ca="true">+IF(AND(ISNUMBER(OFFSET('Sanitation Data'!$H$12,0,10*ROW('Sanitation Data'!H153))),'Data Summary'!DI159="Yes"),OFFSET('Sanitation Data'!$H$12,0,10*ROW('Sanitation Data'!H153)),NA())</f>
        <v>#N/A</v>
      </c>
      <c r="AU159" s="86" t="e">
        <f ca="true">+IF(AND(ISNUMBER(OFFSET('Sanitation Data'!$I$4,0,10*ROW('Sanitation Data'!I153))),'Data Summary'!DJ159="Yes"),100-OFFSET('Sanitation Data'!$I$4,0,10*ROW('Sanitation Data'!I153)),NA())</f>
        <v>#N/A</v>
      </c>
      <c r="AV159" s="86" t="e">
        <f ca="true">+IF(AND(ISNUMBER(OFFSET('Sanitation Data'!$I$6,0,10*ROW('Sanitation Data'!I153))),'Data Summary'!DK159="Yes"),OFFSET('Sanitation Data'!$I$6,0,10*ROW('Sanitation Data'!I153)),NA())</f>
        <v>#N/A</v>
      </c>
      <c r="AW159" s="86" t="e">
        <f ca="true">+IF(AND(ISNUMBER(OFFSET('Sanitation Data'!$I$10,0,10*ROW('Sanitation Data'!I153))),'Data Summary'!DL159="Yes"),OFFSET('Sanitation Data'!$I$10,0,10*ROW('Sanitation Data'!I153)),NA())</f>
        <v>#N/A</v>
      </c>
      <c r="AX159" s="86" t="e">
        <f ca="true">+IF(AND(ISNUMBER(OFFSET('Sanitation Data'!$I$11,0,10*ROW('Sanitation Data'!I153))),'Data Summary'!DM159="Yes"),OFFSET('Sanitation Data'!$I$11,0,10*ROW('Sanitation Data'!I153)),NA())</f>
        <v>#N/A</v>
      </c>
      <c r="AY159" s="86" t="e">
        <f ca="true">+IF(AND(ISNUMBER(OFFSET('Sanitation Data'!$I$12,0,10*ROW('Sanitation Data'!I153))),'Data Summary'!DN159="Yes"),OFFSET('Sanitation Data'!$I$12,0,10*ROW('Sanitation Data'!I153)),NA())</f>
        <v>#N/A</v>
      </c>
      <c r="AZ159" s="87" t="e">
        <f ca="true">+IF(AND(ISNUMBER(OFFSET('Hygiene Data'!$D$5,0,10*ROW('Hygiene Data'!D153))),'Data Summary'!DO159="Yes"),OFFSET('Hygiene Data'!$D$5,0,10*ROW('Hygiene Data'!D153)),NA())</f>
        <v>#N/A</v>
      </c>
      <c r="BA159" s="87" t="e">
        <f ca="true">+IF(AND(ISNUMBER(OFFSET('Hygiene Data'!$D$7,0,10*ROW('Hygiene Data'!D153))),'Data Summary'!DP159="Yes"),OFFSET('Hygiene Data'!$D$7,0,10*ROW('Hygiene Data'!D153)),NA())</f>
        <v>#N/A</v>
      </c>
      <c r="BB159" s="87" t="e">
        <f ca="true">+IF(AND(ISNUMBER(OFFSET('Hygiene Data'!$D$9,0,10*ROW('Hygiene Data'!D153))),'Data Summary'!DQ159="Yes"),OFFSET('Hygiene Data'!$D$9,0,10*ROW('Hygiene Data'!D153)),NA())</f>
        <v>#N/A</v>
      </c>
      <c r="BC159" s="87" t="e">
        <f ca="true">+IF(AND(ISNUMBER(OFFSET('Hygiene Data'!$E$5,0,10*ROW('Hygiene Data'!E153))),'Data Summary'!DR159="Yes"),OFFSET('Hygiene Data'!$E$5,0,10*ROW('Hygiene Data'!E153)),NA())</f>
        <v>#N/A</v>
      </c>
      <c r="BD159" s="87" t="e">
        <f ca="true">+IF(AND(ISNUMBER(OFFSET('Hygiene Data'!$E$7,0,10*ROW('Hygiene Data'!E153))),'Data Summary'!DS159="Yes"),OFFSET('Hygiene Data'!$E$7,0,10*ROW('Hygiene Data'!E153)),NA())</f>
        <v>#N/A</v>
      </c>
      <c r="BE159" s="87" t="e">
        <f ca="true">+IF(AND(ISNUMBER(OFFSET('Hygiene Data'!$E$9,0,10*ROW('Hygiene Data'!E153))),'Data Summary'!DT159="Yes"),OFFSET('Hygiene Data'!$E$9,0,10*ROW('Hygiene Data'!E153)),NA())</f>
        <v>#N/A</v>
      </c>
      <c r="BF159" s="87" t="e">
        <f ca="true">+IF(AND(ISNUMBER(OFFSET('Hygiene Data'!$F$5,0,10*ROW('Hygiene Data'!F153))),'Data Summary'!DU159="Yes"),OFFSET('Hygiene Data'!$F$5,0,10*ROW('Hygiene Data'!F153)),NA())</f>
        <v>#N/A</v>
      </c>
      <c r="BG159" s="87" t="e">
        <f ca="true">+IF(AND(ISNUMBER(OFFSET('Hygiene Data'!$F$7,0,10*ROW('Hygiene Data'!F153))),'Data Summary'!DV159="Yes"),OFFSET('Hygiene Data'!$F$7,0,10*ROW('Hygiene Data'!F153)),NA())</f>
        <v>#N/A</v>
      </c>
      <c r="BH159" s="87" t="e">
        <f ca="true">+IF(AND(ISNUMBER(OFFSET('Hygiene Data'!$F$9,0,10*ROW('Hygiene Data'!F153))),'Data Summary'!DW159="Yes"),OFFSET('Hygiene Data'!$F$9,0,10*ROW('Hygiene Data'!F153)),NA())</f>
        <v>#N/A</v>
      </c>
      <c r="BI159" s="87" t="e">
        <f ca="true">+IF(AND(ISNUMBER(OFFSET('Hygiene Data'!$G$5,0,10*ROW('Hygiene Data'!G153))),'Data Summary'!DX159="Yes"),OFFSET('Hygiene Data'!$G$5,0,10*ROW('Hygiene Data'!G153)),NA())</f>
        <v>#N/A</v>
      </c>
      <c r="BJ159" s="87" t="e">
        <f ca="true">+IF(AND(ISNUMBER(OFFSET('Hygiene Data'!$G$7,0,10*ROW('Hygiene Data'!G153))),'Data Summary'!DY159="Yes"),OFFSET('Hygiene Data'!$G$7,0,10*ROW('Hygiene Data'!G153)),NA())</f>
        <v>#N/A</v>
      </c>
      <c r="BK159" s="87" t="e">
        <f ca="true">+IF(AND(ISNUMBER(OFFSET('Hygiene Data'!$G$9,0,10*ROW('Hygiene Data'!G153))),'Data Summary'!DZ159="Yes"),OFFSET('Hygiene Data'!$G$9,0,10*ROW('Hygiene Data'!G153)),NA())</f>
        <v>#N/A</v>
      </c>
      <c r="BL159" s="87" t="e">
        <f ca="true">+IF(AND(ISNUMBER(OFFSET('Hygiene Data'!$H$5,0,10*ROW('Hygiene Data'!H153))),'Data Summary'!EA159="Yes"),OFFSET('Hygiene Data'!$H$5,0,10*ROW('Hygiene Data'!H153)),NA())</f>
        <v>#N/A</v>
      </c>
      <c r="BM159" s="87" t="e">
        <f ca="true">+IF(AND(ISNUMBER(OFFSET('Hygiene Data'!$H$7,0,10*ROW('Hygiene Data'!H153))),'Data Summary'!EB159="Yes"),OFFSET('Hygiene Data'!$H$7,0,10*ROW('Hygiene Data'!H153)),NA())</f>
        <v>#N/A</v>
      </c>
      <c r="BN159" s="87" t="e">
        <f ca="true">+IF(AND(ISNUMBER(OFFSET('Hygiene Data'!$H$9,0,10*ROW('Hygiene Data'!H153))),'Data Summary'!EC159="Yes"),OFFSET('Hygiene Data'!$H$9,0,10*ROW('Hygiene Data'!H153)),NA())</f>
        <v>#N/A</v>
      </c>
      <c r="BO159" s="87" t="e">
        <f ca="true">+IF(AND(ISNUMBER(OFFSET('Hygiene Data'!$I$5,0,10*ROW('Hygiene Data'!I153))),'Data Summary'!ED159="Yes"),OFFSET('Hygiene Data'!$I$5,0,10*ROW('Hygiene Data'!I153)),NA())</f>
        <v>#N/A</v>
      </c>
      <c r="BP159" s="87" t="e">
        <f ca="true">+IF(AND(ISNUMBER(OFFSET('Hygiene Data'!$I$7,0,10*ROW('Hygiene Data'!I153))),'Data Summary'!EE159="Yes"),OFFSET('Hygiene Data'!$I$7,0,10*ROW('Hygiene Data'!I153)),NA())</f>
        <v>#N/A</v>
      </c>
      <c r="BQ159" s="87" t="e">
        <f ca="true">+IF(AND(ISNUMBER(OFFSET('Hygiene Data'!$I$9,0,10*ROW('Hygiene Data'!I153))),'Data Summary'!EF159="Yes"),OFFSET('Hygiene Data'!$I$9,0,10*ROW('Hygiene Data'!I153)),NA())</f>
        <v>#N/A</v>
      </c>
    </row>
    <row xmlns:x14ac="http://schemas.microsoft.com/office/spreadsheetml/2009/9/ac" r="160" x14ac:dyDescent="0.2">
      <c r="A160" s="319" t="e">
        <f ca="true">+RIGHT('Data Summary'!A160,LEN('Data Summary'!A160)-9)</f>
        <v>#VALUE!</v>
      </c>
      <c r="B160" s="32" t="str">
        <f ca="true">+IF(ISTEXT('Data Summary'!B160),'Data Summary'!B160,"")</f>
        <v/>
      </c>
      <c r="C160" s="318" t="e">
        <f ca="true">+VALUE('Data Summary'!C160)</f>
        <v>#VALUE!</v>
      </c>
      <c r="D160" s="85" t="e">
        <f ca="true">+IF(AND(ISNUMBER(OFFSET('Water Data'!$D$4,0,10*ROW('Water Data'!D154))),'Data Summary'!BS160="Yes"),100-OFFSET('Water Data'!$D$4,0,10*ROW('Water Data'!D154)),NA())</f>
        <v>#N/A</v>
      </c>
      <c r="E160" s="85" t="e">
        <f ca="true">+IF(AND(ISNUMBER(OFFSET('Water Data'!$D$6,0,10*ROW('Water Data'!D154))),'Data Summary'!BT160="Yes"),OFFSET('Water Data'!$D$6,0,10*ROW('Water Data'!D154)),NA())</f>
        <v>#N/A</v>
      </c>
      <c r="F160" s="85" t="e">
        <f ca="true">+IF(AND(ISNUMBER(OFFSET('Water Data'!$D$9,0,10*ROW('Water Data'!D154))),'Data Summary'!BU160="Yes"),OFFSET('Water Data'!$D$9,0,10*ROW('Water Data'!D154)),NA())</f>
        <v>#N/A</v>
      </c>
      <c r="G160" s="85" t="e">
        <f ca="true">+IF(AND(ISNUMBER(OFFSET('Water Data'!$E$4,0,10*ROW('Water Data'!E154))),'Data Summary'!BV160="Yes"),100-OFFSET('Water Data'!$E$4,0,10*ROW('Water Data'!E154)),NA())</f>
        <v>#N/A</v>
      </c>
      <c r="H160" s="85" t="e">
        <f ca="true">+IF(AND(ISNUMBER(OFFSET('Water Data'!$E$6,0,10*ROW('Water Data'!E154))),'Data Summary'!BW160="Yes"),OFFSET('Water Data'!$E$6,0,10*ROW('Water Data'!E154)),NA())</f>
        <v>#N/A</v>
      </c>
      <c r="I160" s="85" t="e">
        <f ca="true">+IF(AND(ISNUMBER(OFFSET('Water Data'!$E$9,0,10*ROW('Water Data'!E154))),'Data Summary'!BX160="Yes"),OFFSET('Water Data'!$E$9,0,10*ROW('Water Data'!E154)),NA())</f>
        <v>#N/A</v>
      </c>
      <c r="J160" s="85" t="e">
        <f ca="true">+IF(AND(ISNUMBER(OFFSET('Water Data'!$F$4,0,10*ROW('Water Data'!F154))),'Data Summary'!BY160="Yes"),100-OFFSET('Water Data'!$F$4,0,10*ROW('Water Data'!F154)),NA())</f>
        <v>#N/A</v>
      </c>
      <c r="K160" s="85" t="e">
        <f ca="true">+IF(AND(ISNUMBER(OFFSET('Water Data'!$F$6,0,10*ROW('Water Data'!F154))),'Data Summary'!BZ160="Yes"),OFFSET('Water Data'!$F$6,0,10*ROW('Water Data'!F154)),NA())</f>
        <v>#N/A</v>
      </c>
      <c r="L160" s="85" t="e">
        <f ca="true">+IF(AND(ISNUMBER(OFFSET('Water Data'!$F$9,0,10*ROW('Water Data'!F154))),'Data Summary'!CA160="Yes"),OFFSET('Water Data'!$F$9,0,10*ROW('Water Data'!F154)),NA())</f>
        <v>#N/A</v>
      </c>
      <c r="M160" s="85" t="e">
        <f ca="true">+IF(AND(ISNUMBER(OFFSET('Water Data'!$G$4,0,10*ROW('Water Data'!G154))),'Data Summary'!CB160="Yes"),100-OFFSET('Water Data'!$G$4,0,10*ROW('Water Data'!G154)),NA())</f>
        <v>#N/A</v>
      </c>
      <c r="N160" s="85" t="e">
        <f ca="true">+IF(AND(ISNUMBER(OFFSET('Water Data'!$G$6,0,10*ROW('Water Data'!G154))),'Data Summary'!CC160="Yes"),OFFSET('Water Data'!$G$6,0,10*ROW('Water Data'!G154)),NA())</f>
        <v>#N/A</v>
      </c>
      <c r="O160" s="85" t="e">
        <f ca="true">+IF(AND(ISNUMBER(OFFSET('Water Data'!$G$9,0,10*ROW('Water Data'!G154))),'Data Summary'!CD160="Yes"),OFFSET('Water Data'!$G$9,0,10*ROW('Water Data'!G154)),NA())</f>
        <v>#N/A</v>
      </c>
      <c r="P160" s="85" t="e">
        <f ca="true">+IF(AND(ISNUMBER(OFFSET('Water Data'!$H$4,0,10*ROW('Water Data'!H154))),'Data Summary'!CE160="Yes"),100-OFFSET('Water Data'!$H$4,0,10*ROW('Water Data'!H154)),NA())</f>
        <v>#N/A</v>
      </c>
      <c r="Q160" s="85" t="e">
        <f ca="true">+IF(AND(ISNUMBER(OFFSET('Water Data'!$H$6,0,10*ROW('Water Data'!H154))),'Data Summary'!CF160="Yes"),OFFSET('Water Data'!$H$6,0,10*ROW('Water Data'!H154)),NA())</f>
        <v>#N/A</v>
      </c>
      <c r="R160" s="85" t="e">
        <f ca="true">+IF(AND(ISNUMBER(OFFSET('Water Data'!$H$9,0,10*ROW('Water Data'!H154))),'Data Summary'!CG160="Yes"),OFFSET('Water Data'!$H$9,0,10*ROW('Water Data'!H154)),NA())</f>
        <v>#N/A</v>
      </c>
      <c r="S160" s="85" t="e">
        <f ca="true">+IF(AND(ISNUMBER(OFFSET('Water Data'!$I$4,0,10*ROW('Water Data'!I154))),'Data Summary'!CH160="Yes"),100-OFFSET('Water Data'!$I$4,0,10*ROW('Water Data'!I154)),NA())</f>
        <v>#N/A</v>
      </c>
      <c r="T160" s="85" t="e">
        <f ca="true">+IF(AND(ISNUMBER(OFFSET('Water Data'!$I$6,0,10*ROW('Water Data'!I154))),'Data Summary'!CI160="Yes"),OFFSET('Water Data'!$I$6,0,10*ROW('Water Data'!I154)),NA())</f>
        <v>#N/A</v>
      </c>
      <c r="U160" s="85" t="e">
        <f ca="true">+IF(AND(ISNUMBER(OFFSET('Water Data'!$I$9,0,10*ROW('Water Data'!I154))),'Data Summary'!CJ160="Yes"),OFFSET('Water Data'!$I$9,0,10*ROW('Water Data'!I154)),NA())</f>
        <v>#N/A</v>
      </c>
      <c r="V160" s="86" t="e">
        <f ca="true">+IF(AND(ISNUMBER(OFFSET('Sanitation Data'!$D$4,0,10*ROW('Sanitation Data'!D154))),'Data Summary'!CK160="Yes"),100-OFFSET('Sanitation Data'!$D$4,0,10*ROW('Sanitation Data'!D154)),NA())</f>
        <v>#N/A</v>
      </c>
      <c r="W160" s="86" t="e">
        <f ca="true">+IF(AND(ISNUMBER(OFFSET('Sanitation Data'!$D$6,0,10*ROW('Sanitation Data'!D154))),'Data Summary'!CL160="Yes"),OFFSET('Sanitation Data'!$D$6,0,10*ROW('Sanitation Data'!D154)),NA())</f>
        <v>#N/A</v>
      </c>
      <c r="X160" s="86" t="e">
        <f ca="true">+IF(AND(ISNUMBER(OFFSET('Sanitation Data'!$D$10,0,10*ROW('Sanitation Data'!D154))),'Data Summary'!CM160="Yes"),OFFSET('Sanitation Data'!$D$10,0,10*ROW('Sanitation Data'!D154)),NA())</f>
        <v>#N/A</v>
      </c>
      <c r="Y160" s="86" t="e">
        <f ca="true">+IF(AND(ISNUMBER(OFFSET('Sanitation Data'!$D$11,0,10*ROW('Sanitation Data'!D154))),'Data Summary'!CN160="Yes"),OFFSET('Sanitation Data'!$D$11,0,10*ROW('Sanitation Data'!D154)),NA())</f>
        <v>#N/A</v>
      </c>
      <c r="Z160" s="86" t="e">
        <f ca="true">+IF(AND(ISNUMBER(OFFSET('Sanitation Data'!$D$12,0,10*ROW('Sanitation Data'!D154))),'Data Summary'!CO160="Yes"),OFFSET('Sanitation Data'!$D$12,0,10*ROW('Sanitation Data'!D154)),NA())</f>
        <v>#N/A</v>
      </c>
      <c r="AA160" s="86" t="e">
        <f ca="true">+IF(AND(ISNUMBER(OFFSET('Sanitation Data'!$E$4,0,10*ROW('Sanitation Data'!E154))),'Data Summary'!CP160="Yes"),100-OFFSET('Sanitation Data'!$E$4,0,10*ROW('Sanitation Data'!E154)),NA())</f>
        <v>#N/A</v>
      </c>
      <c r="AB160" s="86" t="e">
        <f ca="true">+IF(AND(ISNUMBER(OFFSET('Sanitation Data'!$E$6,0,10*ROW('Sanitation Data'!E154))),'Data Summary'!CQ160="Yes"),OFFSET('Sanitation Data'!$E$6,0,10*ROW('Sanitation Data'!E154)),NA())</f>
        <v>#N/A</v>
      </c>
      <c r="AC160" s="86" t="e">
        <f ca="true">+IF(AND(ISNUMBER(OFFSET('Sanitation Data'!$E$10,0,10*ROW('Sanitation Data'!E154))),'Data Summary'!CR160="Yes"),OFFSET('Sanitation Data'!$E$10,0,10*ROW('Sanitation Data'!E154)),NA())</f>
        <v>#N/A</v>
      </c>
      <c r="AD160" s="86" t="e">
        <f ca="true">+IF(AND(ISNUMBER(OFFSET('Sanitation Data'!$E$11,0,10*ROW('Sanitation Data'!E154))),'Data Summary'!CS160="Yes"),OFFSET('Sanitation Data'!$E$11,0,10*ROW('Sanitation Data'!E154)),NA())</f>
        <v>#N/A</v>
      </c>
      <c r="AE160" s="86" t="e">
        <f ca="true">+IF(AND(ISNUMBER(OFFSET('Sanitation Data'!$E$12,0,10*ROW('Sanitation Data'!E154))),'Data Summary'!CT160="Yes"),OFFSET('Sanitation Data'!$E$12,0,10*ROW('Sanitation Data'!E154)),NA())</f>
        <v>#N/A</v>
      </c>
      <c r="AF160" s="86" t="e">
        <f ca="true">+IF(AND(ISNUMBER(OFFSET('Sanitation Data'!$F$4,0,10*ROW('Sanitation Data'!F154))),'Data Summary'!CU160="Yes"),100-OFFSET('Sanitation Data'!$F$4,0,10*ROW('Sanitation Data'!F154)),NA())</f>
        <v>#N/A</v>
      </c>
      <c r="AG160" s="86" t="e">
        <f ca="true">+IF(AND(ISNUMBER(OFFSET('Sanitation Data'!$F$6,0,10*ROW('Sanitation Data'!F154))),'Data Summary'!CV160="Yes"),OFFSET('Sanitation Data'!$F$6,0,10*ROW('Sanitation Data'!F154)),NA())</f>
        <v>#N/A</v>
      </c>
      <c r="AH160" s="86" t="e">
        <f ca="true">+IF(AND(ISNUMBER(OFFSET('Sanitation Data'!$F$10,0,10*ROW('Sanitation Data'!F154))),'Data Summary'!CW160="Yes"),OFFSET('Sanitation Data'!$F$10,0,10*ROW('Sanitation Data'!F154)),NA())</f>
        <v>#N/A</v>
      </c>
      <c r="AI160" s="86" t="e">
        <f ca="true">+IF(AND(ISNUMBER(OFFSET('Sanitation Data'!$F$11,0,10*ROW('Sanitation Data'!F154))),'Data Summary'!CX160="Yes"),OFFSET('Sanitation Data'!$F$11,0,10*ROW('Sanitation Data'!F154)),NA())</f>
        <v>#N/A</v>
      </c>
      <c r="AJ160" s="86" t="e">
        <f ca="true">+IF(AND(ISNUMBER(OFFSET('Sanitation Data'!$F$12,0,10*ROW('Sanitation Data'!F154))),'Data Summary'!CY160="Yes"),OFFSET('Sanitation Data'!$F$12,0,10*ROW('Sanitation Data'!F154)),NA())</f>
        <v>#N/A</v>
      </c>
      <c r="AK160" s="86" t="e">
        <f ca="true">+IF(AND(ISNUMBER(OFFSET('Sanitation Data'!$G$4,0,10*ROW('Sanitation Data'!G154))),'Data Summary'!CZ160="Yes"),100-OFFSET('Sanitation Data'!$G$4,0,10*ROW('Sanitation Data'!G154)),NA())</f>
        <v>#N/A</v>
      </c>
      <c r="AL160" s="86" t="e">
        <f ca="true">+IF(AND(ISNUMBER(OFFSET('Sanitation Data'!$G$6,0,10*ROW('Sanitation Data'!G154))),'Data Summary'!DA160="Yes"),OFFSET('Sanitation Data'!$G$6,0,10*ROW('Sanitation Data'!G154)),NA())</f>
        <v>#N/A</v>
      </c>
      <c r="AM160" s="86" t="e">
        <f ca="true">+IF(AND(ISNUMBER(OFFSET('Sanitation Data'!$G$10,0,10*ROW('Sanitation Data'!G154))),'Data Summary'!DB160="Yes"),OFFSET('Sanitation Data'!$G$10,0,10*ROW('Sanitation Data'!G154)),NA())</f>
        <v>#N/A</v>
      </c>
      <c r="AN160" s="86" t="e">
        <f ca="true">+IF(AND(ISNUMBER(OFFSET('Sanitation Data'!$G$11,0,10*ROW('Sanitation Data'!G154))),'Data Summary'!DC160="Yes"),OFFSET('Sanitation Data'!$G$11,0,10*ROW('Sanitation Data'!G154)),NA())</f>
        <v>#N/A</v>
      </c>
      <c r="AO160" s="86" t="e">
        <f ca="true">+IF(AND(ISNUMBER(OFFSET('Sanitation Data'!$G$12,0,10*ROW('Sanitation Data'!G154))),'Data Summary'!DD160="Yes"),OFFSET('Sanitation Data'!$G$12,0,10*ROW('Sanitation Data'!G154)),NA())</f>
        <v>#N/A</v>
      </c>
      <c r="AP160" s="86" t="e">
        <f ca="true">+IF(AND(ISNUMBER(OFFSET('Sanitation Data'!$H$4,0,10*ROW('Sanitation Data'!H154))),'Data Summary'!DE160="Yes"),100-OFFSET('Sanitation Data'!$H$4,0,10*ROW('Sanitation Data'!H154)),NA())</f>
        <v>#N/A</v>
      </c>
      <c r="AQ160" s="86" t="e">
        <f ca="true">+IF(AND(ISNUMBER(OFFSET('Sanitation Data'!$H$6,0,10*ROW('Sanitation Data'!H154))),'Data Summary'!DF160="Yes"),OFFSET('Sanitation Data'!$H$6,0,10*ROW('Sanitation Data'!H154)),NA())</f>
        <v>#N/A</v>
      </c>
      <c r="AR160" s="86" t="e">
        <f ca="true">+IF(AND(ISNUMBER(OFFSET('Sanitation Data'!$H$10,0,10*ROW('Sanitation Data'!H154))),'Data Summary'!DG160="Yes"),OFFSET('Sanitation Data'!$H$10,0,10*ROW('Sanitation Data'!H154)),NA())</f>
        <v>#N/A</v>
      </c>
      <c r="AS160" s="86" t="e">
        <f ca="true">+IF(AND(ISNUMBER(OFFSET('Sanitation Data'!$H$11,0,10*ROW('Sanitation Data'!H154))),'Data Summary'!DH160="Yes"),OFFSET('Sanitation Data'!$H$11,0,10*ROW('Sanitation Data'!H154)),NA())</f>
        <v>#N/A</v>
      </c>
      <c r="AT160" s="86" t="e">
        <f ca="true">+IF(AND(ISNUMBER(OFFSET('Sanitation Data'!$H$12,0,10*ROW('Sanitation Data'!H154))),'Data Summary'!DI160="Yes"),OFFSET('Sanitation Data'!$H$12,0,10*ROW('Sanitation Data'!H154)),NA())</f>
        <v>#N/A</v>
      </c>
      <c r="AU160" s="86" t="e">
        <f ca="true">+IF(AND(ISNUMBER(OFFSET('Sanitation Data'!$I$4,0,10*ROW('Sanitation Data'!I154))),'Data Summary'!DJ160="Yes"),100-OFFSET('Sanitation Data'!$I$4,0,10*ROW('Sanitation Data'!I154)),NA())</f>
        <v>#N/A</v>
      </c>
      <c r="AV160" s="86" t="e">
        <f ca="true">+IF(AND(ISNUMBER(OFFSET('Sanitation Data'!$I$6,0,10*ROW('Sanitation Data'!I154))),'Data Summary'!DK160="Yes"),OFFSET('Sanitation Data'!$I$6,0,10*ROW('Sanitation Data'!I154)),NA())</f>
        <v>#N/A</v>
      </c>
      <c r="AW160" s="86" t="e">
        <f ca="true">+IF(AND(ISNUMBER(OFFSET('Sanitation Data'!$I$10,0,10*ROW('Sanitation Data'!I154))),'Data Summary'!DL160="Yes"),OFFSET('Sanitation Data'!$I$10,0,10*ROW('Sanitation Data'!I154)),NA())</f>
        <v>#N/A</v>
      </c>
      <c r="AX160" s="86" t="e">
        <f ca="true">+IF(AND(ISNUMBER(OFFSET('Sanitation Data'!$I$11,0,10*ROW('Sanitation Data'!I154))),'Data Summary'!DM160="Yes"),OFFSET('Sanitation Data'!$I$11,0,10*ROW('Sanitation Data'!I154)),NA())</f>
        <v>#N/A</v>
      </c>
      <c r="AY160" s="86" t="e">
        <f ca="true">+IF(AND(ISNUMBER(OFFSET('Sanitation Data'!$I$12,0,10*ROW('Sanitation Data'!I154))),'Data Summary'!DN160="Yes"),OFFSET('Sanitation Data'!$I$12,0,10*ROW('Sanitation Data'!I154)),NA())</f>
        <v>#N/A</v>
      </c>
      <c r="AZ160" s="87" t="e">
        <f ca="true">+IF(AND(ISNUMBER(OFFSET('Hygiene Data'!$D$5,0,10*ROW('Hygiene Data'!D154))),'Data Summary'!DO160="Yes"),OFFSET('Hygiene Data'!$D$5,0,10*ROW('Hygiene Data'!D154)),NA())</f>
        <v>#N/A</v>
      </c>
      <c r="BA160" s="87" t="e">
        <f ca="true">+IF(AND(ISNUMBER(OFFSET('Hygiene Data'!$D$7,0,10*ROW('Hygiene Data'!D154))),'Data Summary'!DP160="Yes"),OFFSET('Hygiene Data'!$D$7,0,10*ROW('Hygiene Data'!D154)),NA())</f>
        <v>#N/A</v>
      </c>
      <c r="BB160" s="87" t="e">
        <f ca="true">+IF(AND(ISNUMBER(OFFSET('Hygiene Data'!$D$9,0,10*ROW('Hygiene Data'!D154))),'Data Summary'!DQ160="Yes"),OFFSET('Hygiene Data'!$D$9,0,10*ROW('Hygiene Data'!D154)),NA())</f>
        <v>#N/A</v>
      </c>
      <c r="BC160" s="87" t="e">
        <f ca="true">+IF(AND(ISNUMBER(OFFSET('Hygiene Data'!$E$5,0,10*ROW('Hygiene Data'!E154))),'Data Summary'!DR160="Yes"),OFFSET('Hygiene Data'!$E$5,0,10*ROW('Hygiene Data'!E154)),NA())</f>
        <v>#N/A</v>
      </c>
      <c r="BD160" s="87" t="e">
        <f ca="true">+IF(AND(ISNUMBER(OFFSET('Hygiene Data'!$E$7,0,10*ROW('Hygiene Data'!E154))),'Data Summary'!DS160="Yes"),OFFSET('Hygiene Data'!$E$7,0,10*ROW('Hygiene Data'!E154)),NA())</f>
        <v>#N/A</v>
      </c>
      <c r="BE160" s="87" t="e">
        <f ca="true">+IF(AND(ISNUMBER(OFFSET('Hygiene Data'!$E$9,0,10*ROW('Hygiene Data'!E154))),'Data Summary'!DT160="Yes"),OFFSET('Hygiene Data'!$E$9,0,10*ROW('Hygiene Data'!E154)),NA())</f>
        <v>#N/A</v>
      </c>
      <c r="BF160" s="87" t="e">
        <f ca="true">+IF(AND(ISNUMBER(OFFSET('Hygiene Data'!$F$5,0,10*ROW('Hygiene Data'!F154))),'Data Summary'!DU160="Yes"),OFFSET('Hygiene Data'!$F$5,0,10*ROW('Hygiene Data'!F154)),NA())</f>
        <v>#N/A</v>
      </c>
      <c r="BG160" s="87" t="e">
        <f ca="true">+IF(AND(ISNUMBER(OFFSET('Hygiene Data'!$F$7,0,10*ROW('Hygiene Data'!F154))),'Data Summary'!DV160="Yes"),OFFSET('Hygiene Data'!$F$7,0,10*ROW('Hygiene Data'!F154)),NA())</f>
        <v>#N/A</v>
      </c>
      <c r="BH160" s="87" t="e">
        <f ca="true">+IF(AND(ISNUMBER(OFFSET('Hygiene Data'!$F$9,0,10*ROW('Hygiene Data'!F154))),'Data Summary'!DW160="Yes"),OFFSET('Hygiene Data'!$F$9,0,10*ROW('Hygiene Data'!F154)),NA())</f>
        <v>#N/A</v>
      </c>
      <c r="BI160" s="87" t="e">
        <f ca="true">+IF(AND(ISNUMBER(OFFSET('Hygiene Data'!$G$5,0,10*ROW('Hygiene Data'!G154))),'Data Summary'!DX160="Yes"),OFFSET('Hygiene Data'!$G$5,0,10*ROW('Hygiene Data'!G154)),NA())</f>
        <v>#N/A</v>
      </c>
      <c r="BJ160" s="87" t="e">
        <f ca="true">+IF(AND(ISNUMBER(OFFSET('Hygiene Data'!$G$7,0,10*ROW('Hygiene Data'!G154))),'Data Summary'!DY160="Yes"),OFFSET('Hygiene Data'!$G$7,0,10*ROW('Hygiene Data'!G154)),NA())</f>
        <v>#N/A</v>
      </c>
      <c r="BK160" s="87" t="e">
        <f ca="true">+IF(AND(ISNUMBER(OFFSET('Hygiene Data'!$G$9,0,10*ROW('Hygiene Data'!G154))),'Data Summary'!DZ160="Yes"),OFFSET('Hygiene Data'!$G$9,0,10*ROW('Hygiene Data'!G154)),NA())</f>
        <v>#N/A</v>
      </c>
      <c r="BL160" s="87" t="e">
        <f ca="true">+IF(AND(ISNUMBER(OFFSET('Hygiene Data'!$H$5,0,10*ROW('Hygiene Data'!H154))),'Data Summary'!EA160="Yes"),OFFSET('Hygiene Data'!$H$5,0,10*ROW('Hygiene Data'!H154)),NA())</f>
        <v>#N/A</v>
      </c>
      <c r="BM160" s="87" t="e">
        <f ca="true">+IF(AND(ISNUMBER(OFFSET('Hygiene Data'!$H$7,0,10*ROW('Hygiene Data'!H154))),'Data Summary'!EB160="Yes"),OFFSET('Hygiene Data'!$H$7,0,10*ROW('Hygiene Data'!H154)),NA())</f>
        <v>#N/A</v>
      </c>
      <c r="BN160" s="87" t="e">
        <f ca="true">+IF(AND(ISNUMBER(OFFSET('Hygiene Data'!$H$9,0,10*ROW('Hygiene Data'!H154))),'Data Summary'!EC160="Yes"),OFFSET('Hygiene Data'!$H$9,0,10*ROW('Hygiene Data'!H154)),NA())</f>
        <v>#N/A</v>
      </c>
      <c r="BO160" s="87" t="e">
        <f ca="true">+IF(AND(ISNUMBER(OFFSET('Hygiene Data'!$I$5,0,10*ROW('Hygiene Data'!I154))),'Data Summary'!ED160="Yes"),OFFSET('Hygiene Data'!$I$5,0,10*ROW('Hygiene Data'!I154)),NA())</f>
        <v>#N/A</v>
      </c>
      <c r="BP160" s="87" t="e">
        <f ca="true">+IF(AND(ISNUMBER(OFFSET('Hygiene Data'!$I$7,0,10*ROW('Hygiene Data'!I154))),'Data Summary'!EE160="Yes"),OFFSET('Hygiene Data'!$I$7,0,10*ROW('Hygiene Data'!I154)),NA())</f>
        <v>#N/A</v>
      </c>
      <c r="BQ160" s="87" t="e">
        <f ca="true">+IF(AND(ISNUMBER(OFFSET('Hygiene Data'!$I$9,0,10*ROW('Hygiene Data'!I154))),'Data Summary'!EF160="Yes"),OFFSET('Hygiene Data'!$I$9,0,10*ROW('Hygiene Data'!I154)),NA())</f>
        <v>#N/A</v>
      </c>
    </row>
    <row xmlns:x14ac="http://schemas.microsoft.com/office/spreadsheetml/2009/9/ac" r="161" x14ac:dyDescent="0.2">
      <c r="A161" s="319" t="e">
        <f ca="true">+RIGHT('Data Summary'!A161,LEN('Data Summary'!A161)-9)</f>
        <v>#VALUE!</v>
      </c>
      <c r="B161" s="32" t="str">
        <f ca="true">+IF(ISTEXT('Data Summary'!B161),'Data Summary'!B161,"")</f>
        <v/>
      </c>
      <c r="C161" s="318" t="e">
        <f ca="true">+VALUE('Data Summary'!C161)</f>
        <v>#VALUE!</v>
      </c>
      <c r="D161" s="85" t="e">
        <f ca="true">+IF(AND(ISNUMBER(OFFSET('Water Data'!$D$4,0,10*ROW('Water Data'!D155))),'Data Summary'!BS161="Yes"),100-OFFSET('Water Data'!$D$4,0,10*ROW('Water Data'!D155)),NA())</f>
        <v>#N/A</v>
      </c>
      <c r="E161" s="85" t="e">
        <f ca="true">+IF(AND(ISNUMBER(OFFSET('Water Data'!$D$6,0,10*ROW('Water Data'!D155))),'Data Summary'!BT161="Yes"),OFFSET('Water Data'!$D$6,0,10*ROW('Water Data'!D155)),NA())</f>
        <v>#N/A</v>
      </c>
      <c r="F161" s="85" t="e">
        <f ca="true">+IF(AND(ISNUMBER(OFFSET('Water Data'!$D$9,0,10*ROW('Water Data'!D155))),'Data Summary'!BU161="Yes"),OFFSET('Water Data'!$D$9,0,10*ROW('Water Data'!D155)),NA())</f>
        <v>#N/A</v>
      </c>
      <c r="G161" s="85" t="e">
        <f ca="true">+IF(AND(ISNUMBER(OFFSET('Water Data'!$E$4,0,10*ROW('Water Data'!E155))),'Data Summary'!BV161="Yes"),100-OFFSET('Water Data'!$E$4,0,10*ROW('Water Data'!E155)),NA())</f>
        <v>#N/A</v>
      </c>
      <c r="H161" s="85" t="e">
        <f ca="true">+IF(AND(ISNUMBER(OFFSET('Water Data'!$E$6,0,10*ROW('Water Data'!E155))),'Data Summary'!BW161="Yes"),OFFSET('Water Data'!$E$6,0,10*ROW('Water Data'!E155)),NA())</f>
        <v>#N/A</v>
      </c>
      <c r="I161" s="85" t="e">
        <f ca="true">+IF(AND(ISNUMBER(OFFSET('Water Data'!$E$9,0,10*ROW('Water Data'!E155))),'Data Summary'!BX161="Yes"),OFFSET('Water Data'!$E$9,0,10*ROW('Water Data'!E155)),NA())</f>
        <v>#N/A</v>
      </c>
      <c r="J161" s="85" t="e">
        <f ca="true">+IF(AND(ISNUMBER(OFFSET('Water Data'!$F$4,0,10*ROW('Water Data'!F155))),'Data Summary'!BY161="Yes"),100-OFFSET('Water Data'!$F$4,0,10*ROW('Water Data'!F155)),NA())</f>
        <v>#N/A</v>
      </c>
      <c r="K161" s="85" t="e">
        <f ca="true">+IF(AND(ISNUMBER(OFFSET('Water Data'!$F$6,0,10*ROW('Water Data'!F155))),'Data Summary'!BZ161="Yes"),OFFSET('Water Data'!$F$6,0,10*ROW('Water Data'!F155)),NA())</f>
        <v>#N/A</v>
      </c>
      <c r="L161" s="85" t="e">
        <f ca="true">+IF(AND(ISNUMBER(OFFSET('Water Data'!$F$9,0,10*ROW('Water Data'!F155))),'Data Summary'!CA161="Yes"),OFFSET('Water Data'!$F$9,0,10*ROW('Water Data'!F155)),NA())</f>
        <v>#N/A</v>
      </c>
      <c r="M161" s="85" t="e">
        <f ca="true">+IF(AND(ISNUMBER(OFFSET('Water Data'!$G$4,0,10*ROW('Water Data'!G155))),'Data Summary'!CB161="Yes"),100-OFFSET('Water Data'!$G$4,0,10*ROW('Water Data'!G155)),NA())</f>
        <v>#N/A</v>
      </c>
      <c r="N161" s="85" t="e">
        <f ca="true">+IF(AND(ISNUMBER(OFFSET('Water Data'!$G$6,0,10*ROW('Water Data'!G155))),'Data Summary'!CC161="Yes"),OFFSET('Water Data'!$G$6,0,10*ROW('Water Data'!G155)),NA())</f>
        <v>#N/A</v>
      </c>
      <c r="O161" s="85" t="e">
        <f ca="true">+IF(AND(ISNUMBER(OFFSET('Water Data'!$G$9,0,10*ROW('Water Data'!G155))),'Data Summary'!CD161="Yes"),OFFSET('Water Data'!$G$9,0,10*ROW('Water Data'!G155)),NA())</f>
        <v>#N/A</v>
      </c>
      <c r="P161" s="85" t="e">
        <f ca="true">+IF(AND(ISNUMBER(OFFSET('Water Data'!$H$4,0,10*ROW('Water Data'!H155))),'Data Summary'!CE161="Yes"),100-OFFSET('Water Data'!$H$4,0,10*ROW('Water Data'!H155)),NA())</f>
        <v>#N/A</v>
      </c>
      <c r="Q161" s="85" t="e">
        <f ca="true">+IF(AND(ISNUMBER(OFFSET('Water Data'!$H$6,0,10*ROW('Water Data'!H155))),'Data Summary'!CF161="Yes"),OFFSET('Water Data'!$H$6,0,10*ROW('Water Data'!H155)),NA())</f>
        <v>#N/A</v>
      </c>
      <c r="R161" s="85" t="e">
        <f ca="true">+IF(AND(ISNUMBER(OFFSET('Water Data'!$H$9,0,10*ROW('Water Data'!H155))),'Data Summary'!CG161="Yes"),OFFSET('Water Data'!$H$9,0,10*ROW('Water Data'!H155)),NA())</f>
        <v>#N/A</v>
      </c>
      <c r="S161" s="85" t="e">
        <f ca="true">+IF(AND(ISNUMBER(OFFSET('Water Data'!$I$4,0,10*ROW('Water Data'!I155))),'Data Summary'!CH161="Yes"),100-OFFSET('Water Data'!$I$4,0,10*ROW('Water Data'!I155)),NA())</f>
        <v>#N/A</v>
      </c>
      <c r="T161" s="85" t="e">
        <f ca="true">+IF(AND(ISNUMBER(OFFSET('Water Data'!$I$6,0,10*ROW('Water Data'!I155))),'Data Summary'!CI161="Yes"),OFFSET('Water Data'!$I$6,0,10*ROW('Water Data'!I155)),NA())</f>
        <v>#N/A</v>
      </c>
      <c r="U161" s="85" t="e">
        <f ca="true">+IF(AND(ISNUMBER(OFFSET('Water Data'!$I$9,0,10*ROW('Water Data'!I155))),'Data Summary'!CJ161="Yes"),OFFSET('Water Data'!$I$9,0,10*ROW('Water Data'!I155)),NA())</f>
        <v>#N/A</v>
      </c>
      <c r="V161" s="86" t="e">
        <f ca="true">+IF(AND(ISNUMBER(OFFSET('Sanitation Data'!$D$4,0,10*ROW('Sanitation Data'!D155))),'Data Summary'!CK161="Yes"),100-OFFSET('Sanitation Data'!$D$4,0,10*ROW('Sanitation Data'!D155)),NA())</f>
        <v>#N/A</v>
      </c>
      <c r="W161" s="86" t="e">
        <f ca="true">+IF(AND(ISNUMBER(OFFSET('Sanitation Data'!$D$6,0,10*ROW('Sanitation Data'!D155))),'Data Summary'!CL161="Yes"),OFFSET('Sanitation Data'!$D$6,0,10*ROW('Sanitation Data'!D155)),NA())</f>
        <v>#N/A</v>
      </c>
      <c r="X161" s="86" t="e">
        <f ca="true">+IF(AND(ISNUMBER(OFFSET('Sanitation Data'!$D$10,0,10*ROW('Sanitation Data'!D155))),'Data Summary'!CM161="Yes"),OFFSET('Sanitation Data'!$D$10,0,10*ROW('Sanitation Data'!D155)),NA())</f>
        <v>#N/A</v>
      </c>
      <c r="Y161" s="86" t="e">
        <f ca="true">+IF(AND(ISNUMBER(OFFSET('Sanitation Data'!$D$11,0,10*ROW('Sanitation Data'!D155))),'Data Summary'!CN161="Yes"),OFFSET('Sanitation Data'!$D$11,0,10*ROW('Sanitation Data'!D155)),NA())</f>
        <v>#N/A</v>
      </c>
      <c r="Z161" s="86" t="e">
        <f ca="true">+IF(AND(ISNUMBER(OFFSET('Sanitation Data'!$D$12,0,10*ROW('Sanitation Data'!D155))),'Data Summary'!CO161="Yes"),OFFSET('Sanitation Data'!$D$12,0,10*ROW('Sanitation Data'!D155)),NA())</f>
        <v>#N/A</v>
      </c>
      <c r="AA161" s="86" t="e">
        <f ca="true">+IF(AND(ISNUMBER(OFFSET('Sanitation Data'!$E$4,0,10*ROW('Sanitation Data'!E155))),'Data Summary'!CP161="Yes"),100-OFFSET('Sanitation Data'!$E$4,0,10*ROW('Sanitation Data'!E155)),NA())</f>
        <v>#N/A</v>
      </c>
      <c r="AB161" s="86" t="e">
        <f ca="true">+IF(AND(ISNUMBER(OFFSET('Sanitation Data'!$E$6,0,10*ROW('Sanitation Data'!E155))),'Data Summary'!CQ161="Yes"),OFFSET('Sanitation Data'!$E$6,0,10*ROW('Sanitation Data'!E155)),NA())</f>
        <v>#N/A</v>
      </c>
      <c r="AC161" s="86" t="e">
        <f ca="true">+IF(AND(ISNUMBER(OFFSET('Sanitation Data'!$E$10,0,10*ROW('Sanitation Data'!E155))),'Data Summary'!CR161="Yes"),OFFSET('Sanitation Data'!$E$10,0,10*ROW('Sanitation Data'!E155)),NA())</f>
        <v>#N/A</v>
      </c>
      <c r="AD161" s="86" t="e">
        <f ca="true">+IF(AND(ISNUMBER(OFFSET('Sanitation Data'!$E$11,0,10*ROW('Sanitation Data'!E155))),'Data Summary'!CS161="Yes"),OFFSET('Sanitation Data'!$E$11,0,10*ROW('Sanitation Data'!E155)),NA())</f>
        <v>#N/A</v>
      </c>
      <c r="AE161" s="86" t="e">
        <f ca="true">+IF(AND(ISNUMBER(OFFSET('Sanitation Data'!$E$12,0,10*ROW('Sanitation Data'!E155))),'Data Summary'!CT161="Yes"),OFFSET('Sanitation Data'!$E$12,0,10*ROW('Sanitation Data'!E155)),NA())</f>
        <v>#N/A</v>
      </c>
      <c r="AF161" s="86" t="e">
        <f ca="true">+IF(AND(ISNUMBER(OFFSET('Sanitation Data'!$F$4,0,10*ROW('Sanitation Data'!F155))),'Data Summary'!CU161="Yes"),100-OFFSET('Sanitation Data'!$F$4,0,10*ROW('Sanitation Data'!F155)),NA())</f>
        <v>#N/A</v>
      </c>
      <c r="AG161" s="86" t="e">
        <f ca="true">+IF(AND(ISNUMBER(OFFSET('Sanitation Data'!$F$6,0,10*ROW('Sanitation Data'!F155))),'Data Summary'!CV161="Yes"),OFFSET('Sanitation Data'!$F$6,0,10*ROW('Sanitation Data'!F155)),NA())</f>
        <v>#N/A</v>
      </c>
      <c r="AH161" s="86" t="e">
        <f ca="true">+IF(AND(ISNUMBER(OFFSET('Sanitation Data'!$F$10,0,10*ROW('Sanitation Data'!F155))),'Data Summary'!CW161="Yes"),OFFSET('Sanitation Data'!$F$10,0,10*ROW('Sanitation Data'!F155)),NA())</f>
        <v>#N/A</v>
      </c>
      <c r="AI161" s="86" t="e">
        <f ca="true">+IF(AND(ISNUMBER(OFFSET('Sanitation Data'!$F$11,0,10*ROW('Sanitation Data'!F155))),'Data Summary'!CX161="Yes"),OFFSET('Sanitation Data'!$F$11,0,10*ROW('Sanitation Data'!F155)),NA())</f>
        <v>#N/A</v>
      </c>
      <c r="AJ161" s="86" t="e">
        <f ca="true">+IF(AND(ISNUMBER(OFFSET('Sanitation Data'!$F$12,0,10*ROW('Sanitation Data'!F155))),'Data Summary'!CY161="Yes"),OFFSET('Sanitation Data'!$F$12,0,10*ROW('Sanitation Data'!F155)),NA())</f>
        <v>#N/A</v>
      </c>
      <c r="AK161" s="86" t="e">
        <f ca="true">+IF(AND(ISNUMBER(OFFSET('Sanitation Data'!$G$4,0,10*ROW('Sanitation Data'!G155))),'Data Summary'!CZ161="Yes"),100-OFFSET('Sanitation Data'!$G$4,0,10*ROW('Sanitation Data'!G155)),NA())</f>
        <v>#N/A</v>
      </c>
      <c r="AL161" s="86" t="e">
        <f ca="true">+IF(AND(ISNUMBER(OFFSET('Sanitation Data'!$G$6,0,10*ROW('Sanitation Data'!G155))),'Data Summary'!DA161="Yes"),OFFSET('Sanitation Data'!$G$6,0,10*ROW('Sanitation Data'!G155)),NA())</f>
        <v>#N/A</v>
      </c>
      <c r="AM161" s="86" t="e">
        <f ca="true">+IF(AND(ISNUMBER(OFFSET('Sanitation Data'!$G$10,0,10*ROW('Sanitation Data'!G155))),'Data Summary'!DB161="Yes"),OFFSET('Sanitation Data'!$G$10,0,10*ROW('Sanitation Data'!G155)),NA())</f>
        <v>#N/A</v>
      </c>
      <c r="AN161" s="86" t="e">
        <f ca="true">+IF(AND(ISNUMBER(OFFSET('Sanitation Data'!$G$11,0,10*ROW('Sanitation Data'!G155))),'Data Summary'!DC161="Yes"),OFFSET('Sanitation Data'!$G$11,0,10*ROW('Sanitation Data'!G155)),NA())</f>
        <v>#N/A</v>
      </c>
      <c r="AO161" s="86" t="e">
        <f ca="true">+IF(AND(ISNUMBER(OFFSET('Sanitation Data'!$G$12,0,10*ROW('Sanitation Data'!G155))),'Data Summary'!DD161="Yes"),OFFSET('Sanitation Data'!$G$12,0,10*ROW('Sanitation Data'!G155)),NA())</f>
        <v>#N/A</v>
      </c>
      <c r="AP161" s="86" t="e">
        <f ca="true">+IF(AND(ISNUMBER(OFFSET('Sanitation Data'!$H$4,0,10*ROW('Sanitation Data'!H155))),'Data Summary'!DE161="Yes"),100-OFFSET('Sanitation Data'!$H$4,0,10*ROW('Sanitation Data'!H155)),NA())</f>
        <v>#N/A</v>
      </c>
      <c r="AQ161" s="86" t="e">
        <f ca="true">+IF(AND(ISNUMBER(OFFSET('Sanitation Data'!$H$6,0,10*ROW('Sanitation Data'!H155))),'Data Summary'!DF161="Yes"),OFFSET('Sanitation Data'!$H$6,0,10*ROW('Sanitation Data'!H155)),NA())</f>
        <v>#N/A</v>
      </c>
      <c r="AR161" s="86" t="e">
        <f ca="true">+IF(AND(ISNUMBER(OFFSET('Sanitation Data'!$H$10,0,10*ROW('Sanitation Data'!H155))),'Data Summary'!DG161="Yes"),OFFSET('Sanitation Data'!$H$10,0,10*ROW('Sanitation Data'!H155)),NA())</f>
        <v>#N/A</v>
      </c>
      <c r="AS161" s="86" t="e">
        <f ca="true">+IF(AND(ISNUMBER(OFFSET('Sanitation Data'!$H$11,0,10*ROW('Sanitation Data'!H155))),'Data Summary'!DH161="Yes"),OFFSET('Sanitation Data'!$H$11,0,10*ROW('Sanitation Data'!H155)),NA())</f>
        <v>#N/A</v>
      </c>
      <c r="AT161" s="86" t="e">
        <f ca="true">+IF(AND(ISNUMBER(OFFSET('Sanitation Data'!$H$12,0,10*ROW('Sanitation Data'!H155))),'Data Summary'!DI161="Yes"),OFFSET('Sanitation Data'!$H$12,0,10*ROW('Sanitation Data'!H155)),NA())</f>
        <v>#N/A</v>
      </c>
      <c r="AU161" s="86" t="e">
        <f ca="true">+IF(AND(ISNUMBER(OFFSET('Sanitation Data'!$I$4,0,10*ROW('Sanitation Data'!I155))),'Data Summary'!DJ161="Yes"),100-OFFSET('Sanitation Data'!$I$4,0,10*ROW('Sanitation Data'!I155)),NA())</f>
        <v>#N/A</v>
      </c>
      <c r="AV161" s="86" t="e">
        <f ca="true">+IF(AND(ISNUMBER(OFFSET('Sanitation Data'!$I$6,0,10*ROW('Sanitation Data'!I155))),'Data Summary'!DK161="Yes"),OFFSET('Sanitation Data'!$I$6,0,10*ROW('Sanitation Data'!I155)),NA())</f>
        <v>#N/A</v>
      </c>
      <c r="AW161" s="86" t="e">
        <f ca="true">+IF(AND(ISNUMBER(OFFSET('Sanitation Data'!$I$10,0,10*ROW('Sanitation Data'!I155))),'Data Summary'!DL161="Yes"),OFFSET('Sanitation Data'!$I$10,0,10*ROW('Sanitation Data'!I155)),NA())</f>
        <v>#N/A</v>
      </c>
      <c r="AX161" s="86" t="e">
        <f ca="true">+IF(AND(ISNUMBER(OFFSET('Sanitation Data'!$I$11,0,10*ROW('Sanitation Data'!I155))),'Data Summary'!DM161="Yes"),OFFSET('Sanitation Data'!$I$11,0,10*ROW('Sanitation Data'!I155)),NA())</f>
        <v>#N/A</v>
      </c>
      <c r="AY161" s="86" t="e">
        <f ca="true">+IF(AND(ISNUMBER(OFFSET('Sanitation Data'!$I$12,0,10*ROW('Sanitation Data'!I155))),'Data Summary'!DN161="Yes"),OFFSET('Sanitation Data'!$I$12,0,10*ROW('Sanitation Data'!I155)),NA())</f>
        <v>#N/A</v>
      </c>
      <c r="AZ161" s="87" t="e">
        <f ca="true">+IF(AND(ISNUMBER(OFFSET('Hygiene Data'!$D$5,0,10*ROW('Hygiene Data'!D155))),'Data Summary'!DO161="Yes"),OFFSET('Hygiene Data'!$D$5,0,10*ROW('Hygiene Data'!D155)),NA())</f>
        <v>#N/A</v>
      </c>
      <c r="BA161" s="87" t="e">
        <f ca="true">+IF(AND(ISNUMBER(OFFSET('Hygiene Data'!$D$7,0,10*ROW('Hygiene Data'!D155))),'Data Summary'!DP161="Yes"),OFFSET('Hygiene Data'!$D$7,0,10*ROW('Hygiene Data'!D155)),NA())</f>
        <v>#N/A</v>
      </c>
      <c r="BB161" s="87" t="e">
        <f ca="true">+IF(AND(ISNUMBER(OFFSET('Hygiene Data'!$D$9,0,10*ROW('Hygiene Data'!D155))),'Data Summary'!DQ161="Yes"),OFFSET('Hygiene Data'!$D$9,0,10*ROW('Hygiene Data'!D155)),NA())</f>
        <v>#N/A</v>
      </c>
      <c r="BC161" s="87" t="e">
        <f ca="true">+IF(AND(ISNUMBER(OFFSET('Hygiene Data'!$E$5,0,10*ROW('Hygiene Data'!E155))),'Data Summary'!DR161="Yes"),OFFSET('Hygiene Data'!$E$5,0,10*ROW('Hygiene Data'!E155)),NA())</f>
        <v>#N/A</v>
      </c>
      <c r="BD161" s="87" t="e">
        <f ca="true">+IF(AND(ISNUMBER(OFFSET('Hygiene Data'!$E$7,0,10*ROW('Hygiene Data'!E155))),'Data Summary'!DS161="Yes"),OFFSET('Hygiene Data'!$E$7,0,10*ROW('Hygiene Data'!E155)),NA())</f>
        <v>#N/A</v>
      </c>
      <c r="BE161" s="87" t="e">
        <f ca="true">+IF(AND(ISNUMBER(OFFSET('Hygiene Data'!$E$9,0,10*ROW('Hygiene Data'!E155))),'Data Summary'!DT161="Yes"),OFFSET('Hygiene Data'!$E$9,0,10*ROW('Hygiene Data'!E155)),NA())</f>
        <v>#N/A</v>
      </c>
      <c r="BF161" s="87" t="e">
        <f ca="true">+IF(AND(ISNUMBER(OFFSET('Hygiene Data'!$F$5,0,10*ROW('Hygiene Data'!F155))),'Data Summary'!DU161="Yes"),OFFSET('Hygiene Data'!$F$5,0,10*ROW('Hygiene Data'!F155)),NA())</f>
        <v>#N/A</v>
      </c>
      <c r="BG161" s="87" t="e">
        <f ca="true">+IF(AND(ISNUMBER(OFFSET('Hygiene Data'!$F$7,0,10*ROW('Hygiene Data'!F155))),'Data Summary'!DV161="Yes"),OFFSET('Hygiene Data'!$F$7,0,10*ROW('Hygiene Data'!F155)),NA())</f>
        <v>#N/A</v>
      </c>
      <c r="BH161" s="87" t="e">
        <f ca="true">+IF(AND(ISNUMBER(OFFSET('Hygiene Data'!$F$9,0,10*ROW('Hygiene Data'!F155))),'Data Summary'!DW161="Yes"),OFFSET('Hygiene Data'!$F$9,0,10*ROW('Hygiene Data'!F155)),NA())</f>
        <v>#N/A</v>
      </c>
      <c r="BI161" s="87" t="e">
        <f ca="true">+IF(AND(ISNUMBER(OFFSET('Hygiene Data'!$G$5,0,10*ROW('Hygiene Data'!G155))),'Data Summary'!DX161="Yes"),OFFSET('Hygiene Data'!$G$5,0,10*ROW('Hygiene Data'!G155)),NA())</f>
        <v>#N/A</v>
      </c>
      <c r="BJ161" s="87" t="e">
        <f ca="true">+IF(AND(ISNUMBER(OFFSET('Hygiene Data'!$G$7,0,10*ROW('Hygiene Data'!G155))),'Data Summary'!DY161="Yes"),OFFSET('Hygiene Data'!$G$7,0,10*ROW('Hygiene Data'!G155)),NA())</f>
        <v>#N/A</v>
      </c>
      <c r="BK161" s="87" t="e">
        <f ca="true">+IF(AND(ISNUMBER(OFFSET('Hygiene Data'!$G$9,0,10*ROW('Hygiene Data'!G155))),'Data Summary'!DZ161="Yes"),OFFSET('Hygiene Data'!$G$9,0,10*ROW('Hygiene Data'!G155)),NA())</f>
        <v>#N/A</v>
      </c>
      <c r="BL161" s="87" t="e">
        <f ca="true">+IF(AND(ISNUMBER(OFFSET('Hygiene Data'!$H$5,0,10*ROW('Hygiene Data'!H155))),'Data Summary'!EA161="Yes"),OFFSET('Hygiene Data'!$H$5,0,10*ROW('Hygiene Data'!H155)),NA())</f>
        <v>#N/A</v>
      </c>
      <c r="BM161" s="87" t="e">
        <f ca="true">+IF(AND(ISNUMBER(OFFSET('Hygiene Data'!$H$7,0,10*ROW('Hygiene Data'!H155))),'Data Summary'!EB161="Yes"),OFFSET('Hygiene Data'!$H$7,0,10*ROW('Hygiene Data'!H155)),NA())</f>
        <v>#N/A</v>
      </c>
      <c r="BN161" s="87" t="e">
        <f ca="true">+IF(AND(ISNUMBER(OFFSET('Hygiene Data'!$H$9,0,10*ROW('Hygiene Data'!H155))),'Data Summary'!EC161="Yes"),OFFSET('Hygiene Data'!$H$9,0,10*ROW('Hygiene Data'!H155)),NA())</f>
        <v>#N/A</v>
      </c>
      <c r="BO161" s="87" t="e">
        <f ca="true">+IF(AND(ISNUMBER(OFFSET('Hygiene Data'!$I$5,0,10*ROW('Hygiene Data'!I155))),'Data Summary'!ED161="Yes"),OFFSET('Hygiene Data'!$I$5,0,10*ROW('Hygiene Data'!I155)),NA())</f>
        <v>#N/A</v>
      </c>
      <c r="BP161" s="87" t="e">
        <f ca="true">+IF(AND(ISNUMBER(OFFSET('Hygiene Data'!$I$7,0,10*ROW('Hygiene Data'!I155))),'Data Summary'!EE161="Yes"),OFFSET('Hygiene Data'!$I$7,0,10*ROW('Hygiene Data'!I155)),NA())</f>
        <v>#N/A</v>
      </c>
      <c r="BQ161" s="87" t="e">
        <f ca="true">+IF(AND(ISNUMBER(OFFSET('Hygiene Data'!$I$9,0,10*ROW('Hygiene Data'!I155))),'Data Summary'!EF161="Yes"),OFFSET('Hygiene Data'!$I$9,0,10*ROW('Hygiene Data'!I155)),NA())</f>
        <v>#N/A</v>
      </c>
    </row>
    <row xmlns:x14ac="http://schemas.microsoft.com/office/spreadsheetml/2009/9/ac" r="162" x14ac:dyDescent="0.2">
      <c r="A162" s="319" t="e">
        <f ca="true">+RIGHT('Data Summary'!A162,LEN('Data Summary'!A162)-9)</f>
        <v>#VALUE!</v>
      </c>
      <c r="B162" s="32" t="str">
        <f ca="true">+IF(ISTEXT('Data Summary'!B162),'Data Summary'!B162,"")</f>
        <v/>
      </c>
      <c r="C162" s="318" t="e">
        <f ca="true">+VALUE('Data Summary'!C162)</f>
        <v>#VALUE!</v>
      </c>
      <c r="D162" s="85" t="e">
        <f ca="true">+IF(AND(ISNUMBER(OFFSET('Water Data'!$D$4,0,10*ROW('Water Data'!D156))),'Data Summary'!BS162="Yes"),100-OFFSET('Water Data'!$D$4,0,10*ROW('Water Data'!D156)),NA())</f>
        <v>#N/A</v>
      </c>
      <c r="E162" s="85" t="e">
        <f ca="true">+IF(AND(ISNUMBER(OFFSET('Water Data'!$D$6,0,10*ROW('Water Data'!D156))),'Data Summary'!BT162="Yes"),OFFSET('Water Data'!$D$6,0,10*ROW('Water Data'!D156)),NA())</f>
        <v>#N/A</v>
      </c>
      <c r="F162" s="85" t="e">
        <f ca="true">+IF(AND(ISNUMBER(OFFSET('Water Data'!$D$9,0,10*ROW('Water Data'!D156))),'Data Summary'!BU162="Yes"),OFFSET('Water Data'!$D$9,0,10*ROW('Water Data'!D156)),NA())</f>
        <v>#N/A</v>
      </c>
      <c r="G162" s="85" t="e">
        <f ca="true">+IF(AND(ISNUMBER(OFFSET('Water Data'!$E$4,0,10*ROW('Water Data'!E156))),'Data Summary'!BV162="Yes"),100-OFFSET('Water Data'!$E$4,0,10*ROW('Water Data'!E156)),NA())</f>
        <v>#N/A</v>
      </c>
      <c r="H162" s="85" t="e">
        <f ca="true">+IF(AND(ISNUMBER(OFFSET('Water Data'!$E$6,0,10*ROW('Water Data'!E156))),'Data Summary'!BW162="Yes"),OFFSET('Water Data'!$E$6,0,10*ROW('Water Data'!E156)),NA())</f>
        <v>#N/A</v>
      </c>
      <c r="I162" s="85" t="e">
        <f ca="true">+IF(AND(ISNUMBER(OFFSET('Water Data'!$E$9,0,10*ROW('Water Data'!E156))),'Data Summary'!BX162="Yes"),OFFSET('Water Data'!$E$9,0,10*ROW('Water Data'!E156)),NA())</f>
        <v>#N/A</v>
      </c>
      <c r="J162" s="85" t="e">
        <f ca="true">+IF(AND(ISNUMBER(OFFSET('Water Data'!$F$4,0,10*ROW('Water Data'!F156))),'Data Summary'!BY162="Yes"),100-OFFSET('Water Data'!$F$4,0,10*ROW('Water Data'!F156)),NA())</f>
        <v>#N/A</v>
      </c>
      <c r="K162" s="85" t="e">
        <f ca="true">+IF(AND(ISNUMBER(OFFSET('Water Data'!$F$6,0,10*ROW('Water Data'!F156))),'Data Summary'!BZ162="Yes"),OFFSET('Water Data'!$F$6,0,10*ROW('Water Data'!F156)),NA())</f>
        <v>#N/A</v>
      </c>
      <c r="L162" s="85" t="e">
        <f ca="true">+IF(AND(ISNUMBER(OFFSET('Water Data'!$F$9,0,10*ROW('Water Data'!F156))),'Data Summary'!CA162="Yes"),OFFSET('Water Data'!$F$9,0,10*ROW('Water Data'!F156)),NA())</f>
        <v>#N/A</v>
      </c>
      <c r="M162" s="85" t="e">
        <f ca="true">+IF(AND(ISNUMBER(OFFSET('Water Data'!$G$4,0,10*ROW('Water Data'!G156))),'Data Summary'!CB162="Yes"),100-OFFSET('Water Data'!$G$4,0,10*ROW('Water Data'!G156)),NA())</f>
        <v>#N/A</v>
      </c>
      <c r="N162" s="85" t="e">
        <f ca="true">+IF(AND(ISNUMBER(OFFSET('Water Data'!$G$6,0,10*ROW('Water Data'!G156))),'Data Summary'!CC162="Yes"),OFFSET('Water Data'!$G$6,0,10*ROW('Water Data'!G156)),NA())</f>
        <v>#N/A</v>
      </c>
      <c r="O162" s="85" t="e">
        <f ca="true">+IF(AND(ISNUMBER(OFFSET('Water Data'!$G$9,0,10*ROW('Water Data'!G156))),'Data Summary'!CD162="Yes"),OFFSET('Water Data'!$G$9,0,10*ROW('Water Data'!G156)),NA())</f>
        <v>#N/A</v>
      </c>
      <c r="P162" s="85" t="e">
        <f ca="true">+IF(AND(ISNUMBER(OFFSET('Water Data'!$H$4,0,10*ROW('Water Data'!H156))),'Data Summary'!CE162="Yes"),100-OFFSET('Water Data'!$H$4,0,10*ROW('Water Data'!H156)),NA())</f>
        <v>#N/A</v>
      </c>
      <c r="Q162" s="85" t="e">
        <f ca="true">+IF(AND(ISNUMBER(OFFSET('Water Data'!$H$6,0,10*ROW('Water Data'!H156))),'Data Summary'!CF162="Yes"),OFFSET('Water Data'!$H$6,0,10*ROW('Water Data'!H156)),NA())</f>
        <v>#N/A</v>
      </c>
      <c r="R162" s="85" t="e">
        <f ca="true">+IF(AND(ISNUMBER(OFFSET('Water Data'!$H$9,0,10*ROW('Water Data'!H156))),'Data Summary'!CG162="Yes"),OFFSET('Water Data'!$H$9,0,10*ROW('Water Data'!H156)),NA())</f>
        <v>#N/A</v>
      </c>
      <c r="S162" s="85" t="e">
        <f ca="true">+IF(AND(ISNUMBER(OFFSET('Water Data'!$I$4,0,10*ROW('Water Data'!I156))),'Data Summary'!CH162="Yes"),100-OFFSET('Water Data'!$I$4,0,10*ROW('Water Data'!I156)),NA())</f>
        <v>#N/A</v>
      </c>
      <c r="T162" s="85" t="e">
        <f ca="true">+IF(AND(ISNUMBER(OFFSET('Water Data'!$I$6,0,10*ROW('Water Data'!I156))),'Data Summary'!CI162="Yes"),OFFSET('Water Data'!$I$6,0,10*ROW('Water Data'!I156)),NA())</f>
        <v>#N/A</v>
      </c>
      <c r="U162" s="85" t="e">
        <f ca="true">+IF(AND(ISNUMBER(OFFSET('Water Data'!$I$9,0,10*ROW('Water Data'!I156))),'Data Summary'!CJ162="Yes"),OFFSET('Water Data'!$I$9,0,10*ROW('Water Data'!I156)),NA())</f>
        <v>#N/A</v>
      </c>
      <c r="V162" s="86" t="e">
        <f ca="true">+IF(AND(ISNUMBER(OFFSET('Sanitation Data'!$D$4,0,10*ROW('Sanitation Data'!D156))),'Data Summary'!CK162="Yes"),100-OFFSET('Sanitation Data'!$D$4,0,10*ROW('Sanitation Data'!D156)),NA())</f>
        <v>#N/A</v>
      </c>
      <c r="W162" s="86" t="e">
        <f ca="true">+IF(AND(ISNUMBER(OFFSET('Sanitation Data'!$D$6,0,10*ROW('Sanitation Data'!D156))),'Data Summary'!CL162="Yes"),OFFSET('Sanitation Data'!$D$6,0,10*ROW('Sanitation Data'!D156)),NA())</f>
        <v>#N/A</v>
      </c>
      <c r="X162" s="86" t="e">
        <f ca="true">+IF(AND(ISNUMBER(OFFSET('Sanitation Data'!$D$10,0,10*ROW('Sanitation Data'!D156))),'Data Summary'!CM162="Yes"),OFFSET('Sanitation Data'!$D$10,0,10*ROW('Sanitation Data'!D156)),NA())</f>
        <v>#N/A</v>
      </c>
      <c r="Y162" s="86" t="e">
        <f ca="true">+IF(AND(ISNUMBER(OFFSET('Sanitation Data'!$D$11,0,10*ROW('Sanitation Data'!D156))),'Data Summary'!CN162="Yes"),OFFSET('Sanitation Data'!$D$11,0,10*ROW('Sanitation Data'!D156)),NA())</f>
        <v>#N/A</v>
      </c>
      <c r="Z162" s="86" t="e">
        <f ca="true">+IF(AND(ISNUMBER(OFFSET('Sanitation Data'!$D$12,0,10*ROW('Sanitation Data'!D156))),'Data Summary'!CO162="Yes"),OFFSET('Sanitation Data'!$D$12,0,10*ROW('Sanitation Data'!D156)),NA())</f>
        <v>#N/A</v>
      </c>
      <c r="AA162" s="86" t="e">
        <f ca="true">+IF(AND(ISNUMBER(OFFSET('Sanitation Data'!$E$4,0,10*ROW('Sanitation Data'!E156))),'Data Summary'!CP162="Yes"),100-OFFSET('Sanitation Data'!$E$4,0,10*ROW('Sanitation Data'!E156)),NA())</f>
        <v>#N/A</v>
      </c>
      <c r="AB162" s="86" t="e">
        <f ca="true">+IF(AND(ISNUMBER(OFFSET('Sanitation Data'!$E$6,0,10*ROW('Sanitation Data'!E156))),'Data Summary'!CQ162="Yes"),OFFSET('Sanitation Data'!$E$6,0,10*ROW('Sanitation Data'!E156)),NA())</f>
        <v>#N/A</v>
      </c>
      <c r="AC162" s="86" t="e">
        <f ca="true">+IF(AND(ISNUMBER(OFFSET('Sanitation Data'!$E$10,0,10*ROW('Sanitation Data'!E156))),'Data Summary'!CR162="Yes"),OFFSET('Sanitation Data'!$E$10,0,10*ROW('Sanitation Data'!E156)),NA())</f>
        <v>#N/A</v>
      </c>
      <c r="AD162" s="86" t="e">
        <f ca="true">+IF(AND(ISNUMBER(OFFSET('Sanitation Data'!$E$11,0,10*ROW('Sanitation Data'!E156))),'Data Summary'!CS162="Yes"),OFFSET('Sanitation Data'!$E$11,0,10*ROW('Sanitation Data'!E156)),NA())</f>
        <v>#N/A</v>
      </c>
      <c r="AE162" s="86" t="e">
        <f ca="true">+IF(AND(ISNUMBER(OFFSET('Sanitation Data'!$E$12,0,10*ROW('Sanitation Data'!E156))),'Data Summary'!CT162="Yes"),OFFSET('Sanitation Data'!$E$12,0,10*ROW('Sanitation Data'!E156)),NA())</f>
        <v>#N/A</v>
      </c>
      <c r="AF162" s="86" t="e">
        <f ca="true">+IF(AND(ISNUMBER(OFFSET('Sanitation Data'!$F$4,0,10*ROW('Sanitation Data'!F156))),'Data Summary'!CU162="Yes"),100-OFFSET('Sanitation Data'!$F$4,0,10*ROW('Sanitation Data'!F156)),NA())</f>
        <v>#N/A</v>
      </c>
      <c r="AG162" s="86" t="e">
        <f ca="true">+IF(AND(ISNUMBER(OFFSET('Sanitation Data'!$F$6,0,10*ROW('Sanitation Data'!F156))),'Data Summary'!CV162="Yes"),OFFSET('Sanitation Data'!$F$6,0,10*ROW('Sanitation Data'!F156)),NA())</f>
        <v>#N/A</v>
      </c>
      <c r="AH162" s="86" t="e">
        <f ca="true">+IF(AND(ISNUMBER(OFFSET('Sanitation Data'!$F$10,0,10*ROW('Sanitation Data'!F156))),'Data Summary'!CW162="Yes"),OFFSET('Sanitation Data'!$F$10,0,10*ROW('Sanitation Data'!F156)),NA())</f>
        <v>#N/A</v>
      </c>
      <c r="AI162" s="86" t="e">
        <f ca="true">+IF(AND(ISNUMBER(OFFSET('Sanitation Data'!$F$11,0,10*ROW('Sanitation Data'!F156))),'Data Summary'!CX162="Yes"),OFFSET('Sanitation Data'!$F$11,0,10*ROW('Sanitation Data'!F156)),NA())</f>
        <v>#N/A</v>
      </c>
      <c r="AJ162" s="86" t="e">
        <f ca="true">+IF(AND(ISNUMBER(OFFSET('Sanitation Data'!$F$12,0,10*ROW('Sanitation Data'!F156))),'Data Summary'!CY162="Yes"),OFFSET('Sanitation Data'!$F$12,0,10*ROW('Sanitation Data'!F156)),NA())</f>
        <v>#N/A</v>
      </c>
      <c r="AK162" s="86" t="e">
        <f ca="true">+IF(AND(ISNUMBER(OFFSET('Sanitation Data'!$G$4,0,10*ROW('Sanitation Data'!G156))),'Data Summary'!CZ162="Yes"),100-OFFSET('Sanitation Data'!$G$4,0,10*ROW('Sanitation Data'!G156)),NA())</f>
        <v>#N/A</v>
      </c>
      <c r="AL162" s="86" t="e">
        <f ca="true">+IF(AND(ISNUMBER(OFFSET('Sanitation Data'!$G$6,0,10*ROW('Sanitation Data'!G156))),'Data Summary'!DA162="Yes"),OFFSET('Sanitation Data'!$G$6,0,10*ROW('Sanitation Data'!G156)),NA())</f>
        <v>#N/A</v>
      </c>
      <c r="AM162" s="86" t="e">
        <f ca="true">+IF(AND(ISNUMBER(OFFSET('Sanitation Data'!$G$10,0,10*ROW('Sanitation Data'!G156))),'Data Summary'!DB162="Yes"),OFFSET('Sanitation Data'!$G$10,0,10*ROW('Sanitation Data'!G156)),NA())</f>
        <v>#N/A</v>
      </c>
      <c r="AN162" s="86" t="e">
        <f ca="true">+IF(AND(ISNUMBER(OFFSET('Sanitation Data'!$G$11,0,10*ROW('Sanitation Data'!G156))),'Data Summary'!DC162="Yes"),OFFSET('Sanitation Data'!$G$11,0,10*ROW('Sanitation Data'!G156)),NA())</f>
        <v>#N/A</v>
      </c>
      <c r="AO162" s="86" t="e">
        <f ca="true">+IF(AND(ISNUMBER(OFFSET('Sanitation Data'!$G$12,0,10*ROW('Sanitation Data'!G156))),'Data Summary'!DD162="Yes"),OFFSET('Sanitation Data'!$G$12,0,10*ROW('Sanitation Data'!G156)),NA())</f>
        <v>#N/A</v>
      </c>
      <c r="AP162" s="86" t="e">
        <f ca="true">+IF(AND(ISNUMBER(OFFSET('Sanitation Data'!$H$4,0,10*ROW('Sanitation Data'!H156))),'Data Summary'!DE162="Yes"),100-OFFSET('Sanitation Data'!$H$4,0,10*ROW('Sanitation Data'!H156)),NA())</f>
        <v>#N/A</v>
      </c>
      <c r="AQ162" s="86" t="e">
        <f ca="true">+IF(AND(ISNUMBER(OFFSET('Sanitation Data'!$H$6,0,10*ROW('Sanitation Data'!H156))),'Data Summary'!DF162="Yes"),OFFSET('Sanitation Data'!$H$6,0,10*ROW('Sanitation Data'!H156)),NA())</f>
        <v>#N/A</v>
      </c>
      <c r="AR162" s="86" t="e">
        <f ca="true">+IF(AND(ISNUMBER(OFFSET('Sanitation Data'!$H$10,0,10*ROW('Sanitation Data'!H156))),'Data Summary'!DG162="Yes"),OFFSET('Sanitation Data'!$H$10,0,10*ROW('Sanitation Data'!H156)),NA())</f>
        <v>#N/A</v>
      </c>
      <c r="AS162" s="86" t="e">
        <f ca="true">+IF(AND(ISNUMBER(OFFSET('Sanitation Data'!$H$11,0,10*ROW('Sanitation Data'!H156))),'Data Summary'!DH162="Yes"),OFFSET('Sanitation Data'!$H$11,0,10*ROW('Sanitation Data'!H156)),NA())</f>
        <v>#N/A</v>
      </c>
      <c r="AT162" s="86" t="e">
        <f ca="true">+IF(AND(ISNUMBER(OFFSET('Sanitation Data'!$H$12,0,10*ROW('Sanitation Data'!H156))),'Data Summary'!DI162="Yes"),OFFSET('Sanitation Data'!$H$12,0,10*ROW('Sanitation Data'!H156)),NA())</f>
        <v>#N/A</v>
      </c>
      <c r="AU162" s="86" t="e">
        <f ca="true">+IF(AND(ISNUMBER(OFFSET('Sanitation Data'!$I$4,0,10*ROW('Sanitation Data'!I156))),'Data Summary'!DJ162="Yes"),100-OFFSET('Sanitation Data'!$I$4,0,10*ROW('Sanitation Data'!I156)),NA())</f>
        <v>#N/A</v>
      </c>
      <c r="AV162" s="86" t="e">
        <f ca="true">+IF(AND(ISNUMBER(OFFSET('Sanitation Data'!$I$6,0,10*ROW('Sanitation Data'!I156))),'Data Summary'!DK162="Yes"),OFFSET('Sanitation Data'!$I$6,0,10*ROW('Sanitation Data'!I156)),NA())</f>
        <v>#N/A</v>
      </c>
      <c r="AW162" s="86" t="e">
        <f ca="true">+IF(AND(ISNUMBER(OFFSET('Sanitation Data'!$I$10,0,10*ROW('Sanitation Data'!I156))),'Data Summary'!DL162="Yes"),OFFSET('Sanitation Data'!$I$10,0,10*ROW('Sanitation Data'!I156)),NA())</f>
        <v>#N/A</v>
      </c>
      <c r="AX162" s="86" t="e">
        <f ca="true">+IF(AND(ISNUMBER(OFFSET('Sanitation Data'!$I$11,0,10*ROW('Sanitation Data'!I156))),'Data Summary'!DM162="Yes"),OFFSET('Sanitation Data'!$I$11,0,10*ROW('Sanitation Data'!I156)),NA())</f>
        <v>#N/A</v>
      </c>
      <c r="AY162" s="86" t="e">
        <f ca="true">+IF(AND(ISNUMBER(OFFSET('Sanitation Data'!$I$12,0,10*ROW('Sanitation Data'!I156))),'Data Summary'!DN162="Yes"),OFFSET('Sanitation Data'!$I$12,0,10*ROW('Sanitation Data'!I156)),NA())</f>
        <v>#N/A</v>
      </c>
      <c r="AZ162" s="87" t="e">
        <f ca="true">+IF(AND(ISNUMBER(OFFSET('Hygiene Data'!$D$5,0,10*ROW('Hygiene Data'!D156))),'Data Summary'!DO162="Yes"),OFFSET('Hygiene Data'!$D$5,0,10*ROW('Hygiene Data'!D156)),NA())</f>
        <v>#N/A</v>
      </c>
      <c r="BA162" s="87" t="e">
        <f ca="true">+IF(AND(ISNUMBER(OFFSET('Hygiene Data'!$D$7,0,10*ROW('Hygiene Data'!D156))),'Data Summary'!DP162="Yes"),OFFSET('Hygiene Data'!$D$7,0,10*ROW('Hygiene Data'!D156)),NA())</f>
        <v>#N/A</v>
      </c>
      <c r="BB162" s="87" t="e">
        <f ca="true">+IF(AND(ISNUMBER(OFFSET('Hygiene Data'!$D$9,0,10*ROW('Hygiene Data'!D156))),'Data Summary'!DQ162="Yes"),OFFSET('Hygiene Data'!$D$9,0,10*ROW('Hygiene Data'!D156)),NA())</f>
        <v>#N/A</v>
      </c>
      <c r="BC162" s="87" t="e">
        <f ca="true">+IF(AND(ISNUMBER(OFFSET('Hygiene Data'!$E$5,0,10*ROW('Hygiene Data'!E156))),'Data Summary'!DR162="Yes"),OFFSET('Hygiene Data'!$E$5,0,10*ROW('Hygiene Data'!E156)),NA())</f>
        <v>#N/A</v>
      </c>
      <c r="BD162" s="87" t="e">
        <f ca="true">+IF(AND(ISNUMBER(OFFSET('Hygiene Data'!$E$7,0,10*ROW('Hygiene Data'!E156))),'Data Summary'!DS162="Yes"),OFFSET('Hygiene Data'!$E$7,0,10*ROW('Hygiene Data'!E156)),NA())</f>
        <v>#N/A</v>
      </c>
      <c r="BE162" s="87" t="e">
        <f ca="true">+IF(AND(ISNUMBER(OFFSET('Hygiene Data'!$E$9,0,10*ROW('Hygiene Data'!E156))),'Data Summary'!DT162="Yes"),OFFSET('Hygiene Data'!$E$9,0,10*ROW('Hygiene Data'!E156)),NA())</f>
        <v>#N/A</v>
      </c>
      <c r="BF162" s="87" t="e">
        <f ca="true">+IF(AND(ISNUMBER(OFFSET('Hygiene Data'!$F$5,0,10*ROW('Hygiene Data'!F156))),'Data Summary'!DU162="Yes"),OFFSET('Hygiene Data'!$F$5,0,10*ROW('Hygiene Data'!F156)),NA())</f>
        <v>#N/A</v>
      </c>
      <c r="BG162" s="87" t="e">
        <f ca="true">+IF(AND(ISNUMBER(OFFSET('Hygiene Data'!$F$7,0,10*ROW('Hygiene Data'!F156))),'Data Summary'!DV162="Yes"),OFFSET('Hygiene Data'!$F$7,0,10*ROW('Hygiene Data'!F156)),NA())</f>
        <v>#N/A</v>
      </c>
      <c r="BH162" s="87" t="e">
        <f ca="true">+IF(AND(ISNUMBER(OFFSET('Hygiene Data'!$F$9,0,10*ROW('Hygiene Data'!F156))),'Data Summary'!DW162="Yes"),OFFSET('Hygiene Data'!$F$9,0,10*ROW('Hygiene Data'!F156)),NA())</f>
        <v>#N/A</v>
      </c>
      <c r="BI162" s="87" t="e">
        <f ca="true">+IF(AND(ISNUMBER(OFFSET('Hygiene Data'!$G$5,0,10*ROW('Hygiene Data'!G156))),'Data Summary'!DX162="Yes"),OFFSET('Hygiene Data'!$G$5,0,10*ROW('Hygiene Data'!G156)),NA())</f>
        <v>#N/A</v>
      </c>
      <c r="BJ162" s="87" t="e">
        <f ca="true">+IF(AND(ISNUMBER(OFFSET('Hygiene Data'!$G$7,0,10*ROW('Hygiene Data'!G156))),'Data Summary'!DY162="Yes"),OFFSET('Hygiene Data'!$G$7,0,10*ROW('Hygiene Data'!G156)),NA())</f>
        <v>#N/A</v>
      </c>
      <c r="BK162" s="87" t="e">
        <f ca="true">+IF(AND(ISNUMBER(OFFSET('Hygiene Data'!$G$9,0,10*ROW('Hygiene Data'!G156))),'Data Summary'!DZ162="Yes"),OFFSET('Hygiene Data'!$G$9,0,10*ROW('Hygiene Data'!G156)),NA())</f>
        <v>#N/A</v>
      </c>
      <c r="BL162" s="87" t="e">
        <f ca="true">+IF(AND(ISNUMBER(OFFSET('Hygiene Data'!$H$5,0,10*ROW('Hygiene Data'!H156))),'Data Summary'!EA162="Yes"),OFFSET('Hygiene Data'!$H$5,0,10*ROW('Hygiene Data'!H156)),NA())</f>
        <v>#N/A</v>
      </c>
      <c r="BM162" s="87" t="e">
        <f ca="true">+IF(AND(ISNUMBER(OFFSET('Hygiene Data'!$H$7,0,10*ROW('Hygiene Data'!H156))),'Data Summary'!EB162="Yes"),OFFSET('Hygiene Data'!$H$7,0,10*ROW('Hygiene Data'!H156)),NA())</f>
        <v>#N/A</v>
      </c>
      <c r="BN162" s="87" t="e">
        <f ca="true">+IF(AND(ISNUMBER(OFFSET('Hygiene Data'!$H$9,0,10*ROW('Hygiene Data'!H156))),'Data Summary'!EC162="Yes"),OFFSET('Hygiene Data'!$H$9,0,10*ROW('Hygiene Data'!H156)),NA())</f>
        <v>#N/A</v>
      </c>
      <c r="BO162" s="87" t="e">
        <f ca="true">+IF(AND(ISNUMBER(OFFSET('Hygiene Data'!$I$5,0,10*ROW('Hygiene Data'!I156))),'Data Summary'!ED162="Yes"),OFFSET('Hygiene Data'!$I$5,0,10*ROW('Hygiene Data'!I156)),NA())</f>
        <v>#N/A</v>
      </c>
      <c r="BP162" s="87" t="e">
        <f ca="true">+IF(AND(ISNUMBER(OFFSET('Hygiene Data'!$I$7,0,10*ROW('Hygiene Data'!I156))),'Data Summary'!EE162="Yes"),OFFSET('Hygiene Data'!$I$7,0,10*ROW('Hygiene Data'!I156)),NA())</f>
        <v>#N/A</v>
      </c>
      <c r="BQ162" s="87" t="e">
        <f ca="true">+IF(AND(ISNUMBER(OFFSET('Hygiene Data'!$I$9,0,10*ROW('Hygiene Data'!I156))),'Data Summary'!EF162="Yes"),OFFSET('Hygiene Data'!$I$9,0,10*ROW('Hygiene Data'!I156)),NA())</f>
        <v>#N/A</v>
      </c>
    </row>
    <row xmlns:x14ac="http://schemas.microsoft.com/office/spreadsheetml/2009/9/ac" r="163" x14ac:dyDescent="0.2">
      <c r="A163" s="319" t="e">
        <f ca="true">+RIGHT('Data Summary'!A163,LEN('Data Summary'!A163)-9)</f>
        <v>#VALUE!</v>
      </c>
      <c r="B163" s="32" t="str">
        <f ca="true">+IF(ISTEXT('Data Summary'!B163),'Data Summary'!B163,"")</f>
        <v/>
      </c>
      <c r="C163" s="318" t="e">
        <f ca="true">+VALUE('Data Summary'!C163)</f>
        <v>#VALUE!</v>
      </c>
      <c r="D163" s="85" t="e">
        <f ca="true">+IF(AND(ISNUMBER(OFFSET('Water Data'!$D$4,0,10*ROW('Water Data'!D157))),'Data Summary'!BS163="Yes"),100-OFFSET('Water Data'!$D$4,0,10*ROW('Water Data'!D157)),NA())</f>
        <v>#N/A</v>
      </c>
      <c r="E163" s="85" t="e">
        <f ca="true">+IF(AND(ISNUMBER(OFFSET('Water Data'!$D$6,0,10*ROW('Water Data'!D157))),'Data Summary'!BT163="Yes"),OFFSET('Water Data'!$D$6,0,10*ROW('Water Data'!D157)),NA())</f>
        <v>#N/A</v>
      </c>
      <c r="F163" s="85" t="e">
        <f ca="true">+IF(AND(ISNUMBER(OFFSET('Water Data'!$D$9,0,10*ROW('Water Data'!D157))),'Data Summary'!BU163="Yes"),OFFSET('Water Data'!$D$9,0,10*ROW('Water Data'!D157)),NA())</f>
        <v>#N/A</v>
      </c>
      <c r="G163" s="85" t="e">
        <f ca="true">+IF(AND(ISNUMBER(OFFSET('Water Data'!$E$4,0,10*ROW('Water Data'!E157))),'Data Summary'!BV163="Yes"),100-OFFSET('Water Data'!$E$4,0,10*ROW('Water Data'!E157)),NA())</f>
        <v>#N/A</v>
      </c>
      <c r="H163" s="85" t="e">
        <f ca="true">+IF(AND(ISNUMBER(OFFSET('Water Data'!$E$6,0,10*ROW('Water Data'!E157))),'Data Summary'!BW163="Yes"),OFFSET('Water Data'!$E$6,0,10*ROW('Water Data'!E157)),NA())</f>
        <v>#N/A</v>
      </c>
      <c r="I163" s="85" t="e">
        <f ca="true">+IF(AND(ISNUMBER(OFFSET('Water Data'!$E$9,0,10*ROW('Water Data'!E157))),'Data Summary'!BX163="Yes"),OFFSET('Water Data'!$E$9,0,10*ROW('Water Data'!E157)),NA())</f>
        <v>#N/A</v>
      </c>
      <c r="J163" s="85" t="e">
        <f ca="true">+IF(AND(ISNUMBER(OFFSET('Water Data'!$F$4,0,10*ROW('Water Data'!F157))),'Data Summary'!BY163="Yes"),100-OFFSET('Water Data'!$F$4,0,10*ROW('Water Data'!F157)),NA())</f>
        <v>#N/A</v>
      </c>
      <c r="K163" s="85" t="e">
        <f ca="true">+IF(AND(ISNUMBER(OFFSET('Water Data'!$F$6,0,10*ROW('Water Data'!F157))),'Data Summary'!BZ163="Yes"),OFFSET('Water Data'!$F$6,0,10*ROW('Water Data'!F157)),NA())</f>
        <v>#N/A</v>
      </c>
      <c r="L163" s="85" t="e">
        <f ca="true">+IF(AND(ISNUMBER(OFFSET('Water Data'!$F$9,0,10*ROW('Water Data'!F157))),'Data Summary'!CA163="Yes"),OFFSET('Water Data'!$F$9,0,10*ROW('Water Data'!F157)),NA())</f>
        <v>#N/A</v>
      </c>
      <c r="M163" s="85" t="e">
        <f ca="true">+IF(AND(ISNUMBER(OFFSET('Water Data'!$G$4,0,10*ROW('Water Data'!G157))),'Data Summary'!CB163="Yes"),100-OFFSET('Water Data'!$G$4,0,10*ROW('Water Data'!G157)),NA())</f>
        <v>#N/A</v>
      </c>
      <c r="N163" s="85" t="e">
        <f ca="true">+IF(AND(ISNUMBER(OFFSET('Water Data'!$G$6,0,10*ROW('Water Data'!G157))),'Data Summary'!CC163="Yes"),OFFSET('Water Data'!$G$6,0,10*ROW('Water Data'!G157)),NA())</f>
        <v>#N/A</v>
      </c>
      <c r="O163" s="85" t="e">
        <f ca="true">+IF(AND(ISNUMBER(OFFSET('Water Data'!$G$9,0,10*ROW('Water Data'!G157))),'Data Summary'!CD163="Yes"),OFFSET('Water Data'!$G$9,0,10*ROW('Water Data'!G157)),NA())</f>
        <v>#N/A</v>
      </c>
      <c r="P163" s="85" t="e">
        <f ca="true">+IF(AND(ISNUMBER(OFFSET('Water Data'!$H$4,0,10*ROW('Water Data'!H157))),'Data Summary'!CE163="Yes"),100-OFFSET('Water Data'!$H$4,0,10*ROW('Water Data'!H157)),NA())</f>
        <v>#N/A</v>
      </c>
      <c r="Q163" s="85" t="e">
        <f ca="true">+IF(AND(ISNUMBER(OFFSET('Water Data'!$H$6,0,10*ROW('Water Data'!H157))),'Data Summary'!CF163="Yes"),OFFSET('Water Data'!$H$6,0,10*ROW('Water Data'!H157)),NA())</f>
        <v>#N/A</v>
      </c>
      <c r="R163" s="85" t="e">
        <f ca="true">+IF(AND(ISNUMBER(OFFSET('Water Data'!$H$9,0,10*ROW('Water Data'!H157))),'Data Summary'!CG163="Yes"),OFFSET('Water Data'!$H$9,0,10*ROW('Water Data'!H157)),NA())</f>
        <v>#N/A</v>
      </c>
      <c r="S163" s="85" t="e">
        <f ca="true">+IF(AND(ISNUMBER(OFFSET('Water Data'!$I$4,0,10*ROW('Water Data'!I157))),'Data Summary'!CH163="Yes"),100-OFFSET('Water Data'!$I$4,0,10*ROW('Water Data'!I157)),NA())</f>
        <v>#N/A</v>
      </c>
      <c r="T163" s="85" t="e">
        <f ca="true">+IF(AND(ISNUMBER(OFFSET('Water Data'!$I$6,0,10*ROW('Water Data'!I157))),'Data Summary'!CI163="Yes"),OFFSET('Water Data'!$I$6,0,10*ROW('Water Data'!I157)),NA())</f>
        <v>#N/A</v>
      </c>
      <c r="U163" s="85" t="e">
        <f ca="true">+IF(AND(ISNUMBER(OFFSET('Water Data'!$I$9,0,10*ROW('Water Data'!I157))),'Data Summary'!CJ163="Yes"),OFFSET('Water Data'!$I$9,0,10*ROW('Water Data'!I157)),NA())</f>
        <v>#N/A</v>
      </c>
      <c r="V163" s="86" t="e">
        <f ca="true">+IF(AND(ISNUMBER(OFFSET('Sanitation Data'!$D$4,0,10*ROW('Sanitation Data'!D157))),'Data Summary'!CK163="Yes"),100-OFFSET('Sanitation Data'!$D$4,0,10*ROW('Sanitation Data'!D157)),NA())</f>
        <v>#N/A</v>
      </c>
      <c r="W163" s="86" t="e">
        <f ca="true">+IF(AND(ISNUMBER(OFFSET('Sanitation Data'!$D$6,0,10*ROW('Sanitation Data'!D157))),'Data Summary'!CL163="Yes"),OFFSET('Sanitation Data'!$D$6,0,10*ROW('Sanitation Data'!D157)),NA())</f>
        <v>#N/A</v>
      </c>
      <c r="X163" s="86" t="e">
        <f ca="true">+IF(AND(ISNUMBER(OFFSET('Sanitation Data'!$D$10,0,10*ROW('Sanitation Data'!D157))),'Data Summary'!CM163="Yes"),OFFSET('Sanitation Data'!$D$10,0,10*ROW('Sanitation Data'!D157)),NA())</f>
        <v>#N/A</v>
      </c>
      <c r="Y163" s="86" t="e">
        <f ca="true">+IF(AND(ISNUMBER(OFFSET('Sanitation Data'!$D$11,0,10*ROW('Sanitation Data'!D157))),'Data Summary'!CN163="Yes"),OFFSET('Sanitation Data'!$D$11,0,10*ROW('Sanitation Data'!D157)),NA())</f>
        <v>#N/A</v>
      </c>
      <c r="Z163" s="86" t="e">
        <f ca="true">+IF(AND(ISNUMBER(OFFSET('Sanitation Data'!$D$12,0,10*ROW('Sanitation Data'!D157))),'Data Summary'!CO163="Yes"),OFFSET('Sanitation Data'!$D$12,0,10*ROW('Sanitation Data'!D157)),NA())</f>
        <v>#N/A</v>
      </c>
      <c r="AA163" s="86" t="e">
        <f ca="true">+IF(AND(ISNUMBER(OFFSET('Sanitation Data'!$E$4,0,10*ROW('Sanitation Data'!E157))),'Data Summary'!CP163="Yes"),100-OFFSET('Sanitation Data'!$E$4,0,10*ROW('Sanitation Data'!E157)),NA())</f>
        <v>#N/A</v>
      </c>
      <c r="AB163" s="86" t="e">
        <f ca="true">+IF(AND(ISNUMBER(OFFSET('Sanitation Data'!$E$6,0,10*ROW('Sanitation Data'!E157))),'Data Summary'!CQ163="Yes"),OFFSET('Sanitation Data'!$E$6,0,10*ROW('Sanitation Data'!E157)),NA())</f>
        <v>#N/A</v>
      </c>
      <c r="AC163" s="86" t="e">
        <f ca="true">+IF(AND(ISNUMBER(OFFSET('Sanitation Data'!$E$10,0,10*ROW('Sanitation Data'!E157))),'Data Summary'!CR163="Yes"),OFFSET('Sanitation Data'!$E$10,0,10*ROW('Sanitation Data'!E157)),NA())</f>
        <v>#N/A</v>
      </c>
      <c r="AD163" s="86" t="e">
        <f ca="true">+IF(AND(ISNUMBER(OFFSET('Sanitation Data'!$E$11,0,10*ROW('Sanitation Data'!E157))),'Data Summary'!CS163="Yes"),OFFSET('Sanitation Data'!$E$11,0,10*ROW('Sanitation Data'!E157)),NA())</f>
        <v>#N/A</v>
      </c>
      <c r="AE163" s="86" t="e">
        <f ca="true">+IF(AND(ISNUMBER(OFFSET('Sanitation Data'!$E$12,0,10*ROW('Sanitation Data'!E157))),'Data Summary'!CT163="Yes"),OFFSET('Sanitation Data'!$E$12,0,10*ROW('Sanitation Data'!E157)),NA())</f>
        <v>#N/A</v>
      </c>
      <c r="AF163" s="86" t="e">
        <f ca="true">+IF(AND(ISNUMBER(OFFSET('Sanitation Data'!$F$4,0,10*ROW('Sanitation Data'!F157))),'Data Summary'!CU163="Yes"),100-OFFSET('Sanitation Data'!$F$4,0,10*ROW('Sanitation Data'!F157)),NA())</f>
        <v>#N/A</v>
      </c>
      <c r="AG163" s="86" t="e">
        <f ca="true">+IF(AND(ISNUMBER(OFFSET('Sanitation Data'!$F$6,0,10*ROW('Sanitation Data'!F157))),'Data Summary'!CV163="Yes"),OFFSET('Sanitation Data'!$F$6,0,10*ROW('Sanitation Data'!F157)),NA())</f>
        <v>#N/A</v>
      </c>
      <c r="AH163" s="86" t="e">
        <f ca="true">+IF(AND(ISNUMBER(OFFSET('Sanitation Data'!$F$10,0,10*ROW('Sanitation Data'!F157))),'Data Summary'!CW163="Yes"),OFFSET('Sanitation Data'!$F$10,0,10*ROW('Sanitation Data'!F157)),NA())</f>
        <v>#N/A</v>
      </c>
      <c r="AI163" s="86" t="e">
        <f ca="true">+IF(AND(ISNUMBER(OFFSET('Sanitation Data'!$F$11,0,10*ROW('Sanitation Data'!F157))),'Data Summary'!CX163="Yes"),OFFSET('Sanitation Data'!$F$11,0,10*ROW('Sanitation Data'!F157)),NA())</f>
        <v>#N/A</v>
      </c>
      <c r="AJ163" s="86" t="e">
        <f ca="true">+IF(AND(ISNUMBER(OFFSET('Sanitation Data'!$F$12,0,10*ROW('Sanitation Data'!F157))),'Data Summary'!CY163="Yes"),OFFSET('Sanitation Data'!$F$12,0,10*ROW('Sanitation Data'!F157)),NA())</f>
        <v>#N/A</v>
      </c>
      <c r="AK163" s="86" t="e">
        <f ca="true">+IF(AND(ISNUMBER(OFFSET('Sanitation Data'!$G$4,0,10*ROW('Sanitation Data'!G157))),'Data Summary'!CZ163="Yes"),100-OFFSET('Sanitation Data'!$G$4,0,10*ROW('Sanitation Data'!G157)),NA())</f>
        <v>#N/A</v>
      </c>
      <c r="AL163" s="86" t="e">
        <f ca="true">+IF(AND(ISNUMBER(OFFSET('Sanitation Data'!$G$6,0,10*ROW('Sanitation Data'!G157))),'Data Summary'!DA163="Yes"),OFFSET('Sanitation Data'!$G$6,0,10*ROW('Sanitation Data'!G157)),NA())</f>
        <v>#N/A</v>
      </c>
      <c r="AM163" s="86" t="e">
        <f ca="true">+IF(AND(ISNUMBER(OFFSET('Sanitation Data'!$G$10,0,10*ROW('Sanitation Data'!G157))),'Data Summary'!DB163="Yes"),OFFSET('Sanitation Data'!$G$10,0,10*ROW('Sanitation Data'!G157)),NA())</f>
        <v>#N/A</v>
      </c>
      <c r="AN163" s="86" t="e">
        <f ca="true">+IF(AND(ISNUMBER(OFFSET('Sanitation Data'!$G$11,0,10*ROW('Sanitation Data'!G157))),'Data Summary'!DC163="Yes"),OFFSET('Sanitation Data'!$G$11,0,10*ROW('Sanitation Data'!G157)),NA())</f>
        <v>#N/A</v>
      </c>
      <c r="AO163" s="86" t="e">
        <f ca="true">+IF(AND(ISNUMBER(OFFSET('Sanitation Data'!$G$12,0,10*ROW('Sanitation Data'!G157))),'Data Summary'!DD163="Yes"),OFFSET('Sanitation Data'!$G$12,0,10*ROW('Sanitation Data'!G157)),NA())</f>
        <v>#N/A</v>
      </c>
      <c r="AP163" s="86" t="e">
        <f ca="true">+IF(AND(ISNUMBER(OFFSET('Sanitation Data'!$H$4,0,10*ROW('Sanitation Data'!H157))),'Data Summary'!DE163="Yes"),100-OFFSET('Sanitation Data'!$H$4,0,10*ROW('Sanitation Data'!H157)),NA())</f>
        <v>#N/A</v>
      </c>
      <c r="AQ163" s="86" t="e">
        <f ca="true">+IF(AND(ISNUMBER(OFFSET('Sanitation Data'!$H$6,0,10*ROW('Sanitation Data'!H157))),'Data Summary'!DF163="Yes"),OFFSET('Sanitation Data'!$H$6,0,10*ROW('Sanitation Data'!H157)),NA())</f>
        <v>#N/A</v>
      </c>
      <c r="AR163" s="86" t="e">
        <f ca="true">+IF(AND(ISNUMBER(OFFSET('Sanitation Data'!$H$10,0,10*ROW('Sanitation Data'!H157))),'Data Summary'!DG163="Yes"),OFFSET('Sanitation Data'!$H$10,0,10*ROW('Sanitation Data'!H157)),NA())</f>
        <v>#N/A</v>
      </c>
      <c r="AS163" s="86" t="e">
        <f ca="true">+IF(AND(ISNUMBER(OFFSET('Sanitation Data'!$H$11,0,10*ROW('Sanitation Data'!H157))),'Data Summary'!DH163="Yes"),OFFSET('Sanitation Data'!$H$11,0,10*ROW('Sanitation Data'!H157)),NA())</f>
        <v>#N/A</v>
      </c>
      <c r="AT163" s="86" t="e">
        <f ca="true">+IF(AND(ISNUMBER(OFFSET('Sanitation Data'!$H$12,0,10*ROW('Sanitation Data'!H157))),'Data Summary'!DI163="Yes"),OFFSET('Sanitation Data'!$H$12,0,10*ROW('Sanitation Data'!H157)),NA())</f>
        <v>#N/A</v>
      </c>
      <c r="AU163" s="86" t="e">
        <f ca="true">+IF(AND(ISNUMBER(OFFSET('Sanitation Data'!$I$4,0,10*ROW('Sanitation Data'!I157))),'Data Summary'!DJ163="Yes"),100-OFFSET('Sanitation Data'!$I$4,0,10*ROW('Sanitation Data'!I157)),NA())</f>
        <v>#N/A</v>
      </c>
      <c r="AV163" s="86" t="e">
        <f ca="true">+IF(AND(ISNUMBER(OFFSET('Sanitation Data'!$I$6,0,10*ROW('Sanitation Data'!I157))),'Data Summary'!DK163="Yes"),OFFSET('Sanitation Data'!$I$6,0,10*ROW('Sanitation Data'!I157)),NA())</f>
        <v>#N/A</v>
      </c>
      <c r="AW163" s="86" t="e">
        <f ca="true">+IF(AND(ISNUMBER(OFFSET('Sanitation Data'!$I$10,0,10*ROW('Sanitation Data'!I157))),'Data Summary'!DL163="Yes"),OFFSET('Sanitation Data'!$I$10,0,10*ROW('Sanitation Data'!I157)),NA())</f>
        <v>#N/A</v>
      </c>
      <c r="AX163" s="86" t="e">
        <f ca="true">+IF(AND(ISNUMBER(OFFSET('Sanitation Data'!$I$11,0,10*ROW('Sanitation Data'!I157))),'Data Summary'!DM163="Yes"),OFFSET('Sanitation Data'!$I$11,0,10*ROW('Sanitation Data'!I157)),NA())</f>
        <v>#N/A</v>
      </c>
      <c r="AY163" s="86" t="e">
        <f ca="true">+IF(AND(ISNUMBER(OFFSET('Sanitation Data'!$I$12,0,10*ROW('Sanitation Data'!I157))),'Data Summary'!DN163="Yes"),OFFSET('Sanitation Data'!$I$12,0,10*ROW('Sanitation Data'!I157)),NA())</f>
        <v>#N/A</v>
      </c>
      <c r="AZ163" s="87" t="e">
        <f ca="true">+IF(AND(ISNUMBER(OFFSET('Hygiene Data'!$D$5,0,10*ROW('Hygiene Data'!D157))),'Data Summary'!DO163="Yes"),OFFSET('Hygiene Data'!$D$5,0,10*ROW('Hygiene Data'!D157)),NA())</f>
        <v>#N/A</v>
      </c>
      <c r="BA163" s="87" t="e">
        <f ca="true">+IF(AND(ISNUMBER(OFFSET('Hygiene Data'!$D$7,0,10*ROW('Hygiene Data'!D157))),'Data Summary'!DP163="Yes"),OFFSET('Hygiene Data'!$D$7,0,10*ROW('Hygiene Data'!D157)),NA())</f>
        <v>#N/A</v>
      </c>
      <c r="BB163" s="87" t="e">
        <f ca="true">+IF(AND(ISNUMBER(OFFSET('Hygiene Data'!$D$9,0,10*ROW('Hygiene Data'!D157))),'Data Summary'!DQ163="Yes"),OFFSET('Hygiene Data'!$D$9,0,10*ROW('Hygiene Data'!D157)),NA())</f>
        <v>#N/A</v>
      </c>
      <c r="BC163" s="87" t="e">
        <f ca="true">+IF(AND(ISNUMBER(OFFSET('Hygiene Data'!$E$5,0,10*ROW('Hygiene Data'!E157))),'Data Summary'!DR163="Yes"),OFFSET('Hygiene Data'!$E$5,0,10*ROW('Hygiene Data'!E157)),NA())</f>
        <v>#N/A</v>
      </c>
      <c r="BD163" s="87" t="e">
        <f ca="true">+IF(AND(ISNUMBER(OFFSET('Hygiene Data'!$E$7,0,10*ROW('Hygiene Data'!E157))),'Data Summary'!DS163="Yes"),OFFSET('Hygiene Data'!$E$7,0,10*ROW('Hygiene Data'!E157)),NA())</f>
        <v>#N/A</v>
      </c>
      <c r="BE163" s="87" t="e">
        <f ca="true">+IF(AND(ISNUMBER(OFFSET('Hygiene Data'!$E$9,0,10*ROW('Hygiene Data'!E157))),'Data Summary'!DT163="Yes"),OFFSET('Hygiene Data'!$E$9,0,10*ROW('Hygiene Data'!E157)),NA())</f>
        <v>#N/A</v>
      </c>
      <c r="BF163" s="87" t="e">
        <f ca="true">+IF(AND(ISNUMBER(OFFSET('Hygiene Data'!$F$5,0,10*ROW('Hygiene Data'!F157))),'Data Summary'!DU163="Yes"),OFFSET('Hygiene Data'!$F$5,0,10*ROW('Hygiene Data'!F157)),NA())</f>
        <v>#N/A</v>
      </c>
      <c r="BG163" s="87" t="e">
        <f ca="true">+IF(AND(ISNUMBER(OFFSET('Hygiene Data'!$F$7,0,10*ROW('Hygiene Data'!F157))),'Data Summary'!DV163="Yes"),OFFSET('Hygiene Data'!$F$7,0,10*ROW('Hygiene Data'!F157)),NA())</f>
        <v>#N/A</v>
      </c>
      <c r="BH163" s="87" t="e">
        <f ca="true">+IF(AND(ISNUMBER(OFFSET('Hygiene Data'!$F$9,0,10*ROW('Hygiene Data'!F157))),'Data Summary'!DW163="Yes"),OFFSET('Hygiene Data'!$F$9,0,10*ROW('Hygiene Data'!F157)),NA())</f>
        <v>#N/A</v>
      </c>
      <c r="BI163" s="87" t="e">
        <f ca="true">+IF(AND(ISNUMBER(OFFSET('Hygiene Data'!$G$5,0,10*ROW('Hygiene Data'!G157))),'Data Summary'!DX163="Yes"),OFFSET('Hygiene Data'!$G$5,0,10*ROW('Hygiene Data'!G157)),NA())</f>
        <v>#N/A</v>
      </c>
      <c r="BJ163" s="87" t="e">
        <f ca="true">+IF(AND(ISNUMBER(OFFSET('Hygiene Data'!$G$7,0,10*ROW('Hygiene Data'!G157))),'Data Summary'!DY163="Yes"),OFFSET('Hygiene Data'!$G$7,0,10*ROW('Hygiene Data'!G157)),NA())</f>
        <v>#N/A</v>
      </c>
      <c r="BK163" s="87" t="e">
        <f ca="true">+IF(AND(ISNUMBER(OFFSET('Hygiene Data'!$G$9,0,10*ROW('Hygiene Data'!G157))),'Data Summary'!DZ163="Yes"),OFFSET('Hygiene Data'!$G$9,0,10*ROW('Hygiene Data'!G157)),NA())</f>
        <v>#N/A</v>
      </c>
      <c r="BL163" s="87" t="e">
        <f ca="true">+IF(AND(ISNUMBER(OFFSET('Hygiene Data'!$H$5,0,10*ROW('Hygiene Data'!H157))),'Data Summary'!EA163="Yes"),OFFSET('Hygiene Data'!$H$5,0,10*ROW('Hygiene Data'!H157)),NA())</f>
        <v>#N/A</v>
      </c>
      <c r="BM163" s="87" t="e">
        <f ca="true">+IF(AND(ISNUMBER(OFFSET('Hygiene Data'!$H$7,0,10*ROW('Hygiene Data'!H157))),'Data Summary'!EB163="Yes"),OFFSET('Hygiene Data'!$H$7,0,10*ROW('Hygiene Data'!H157)),NA())</f>
        <v>#N/A</v>
      </c>
      <c r="BN163" s="87" t="e">
        <f ca="true">+IF(AND(ISNUMBER(OFFSET('Hygiene Data'!$H$9,0,10*ROW('Hygiene Data'!H157))),'Data Summary'!EC163="Yes"),OFFSET('Hygiene Data'!$H$9,0,10*ROW('Hygiene Data'!H157)),NA())</f>
        <v>#N/A</v>
      </c>
      <c r="BO163" s="87" t="e">
        <f ca="true">+IF(AND(ISNUMBER(OFFSET('Hygiene Data'!$I$5,0,10*ROW('Hygiene Data'!I157))),'Data Summary'!ED163="Yes"),OFFSET('Hygiene Data'!$I$5,0,10*ROW('Hygiene Data'!I157)),NA())</f>
        <v>#N/A</v>
      </c>
      <c r="BP163" s="87" t="e">
        <f ca="true">+IF(AND(ISNUMBER(OFFSET('Hygiene Data'!$I$7,0,10*ROW('Hygiene Data'!I157))),'Data Summary'!EE163="Yes"),OFFSET('Hygiene Data'!$I$7,0,10*ROW('Hygiene Data'!I157)),NA())</f>
        <v>#N/A</v>
      </c>
      <c r="BQ163" s="87" t="e">
        <f ca="true">+IF(AND(ISNUMBER(OFFSET('Hygiene Data'!$I$9,0,10*ROW('Hygiene Data'!I157))),'Data Summary'!EF163="Yes"),OFFSET('Hygiene Data'!$I$9,0,10*ROW('Hygiene Data'!I157)),NA())</f>
        <v>#N/A</v>
      </c>
    </row>
    <row xmlns:x14ac="http://schemas.microsoft.com/office/spreadsheetml/2009/9/ac" r="164" x14ac:dyDescent="0.2">
      <c r="A164" s="319" t="e">
        <f ca="true">+RIGHT('Data Summary'!A164,LEN('Data Summary'!A164)-9)</f>
        <v>#VALUE!</v>
      </c>
      <c r="B164" s="32" t="str">
        <f ca="true">+IF(ISTEXT('Data Summary'!B164),'Data Summary'!B164,"")</f>
        <v/>
      </c>
      <c r="C164" s="318" t="e">
        <f ca="true">+VALUE('Data Summary'!C164)</f>
        <v>#VALUE!</v>
      </c>
      <c r="D164" s="85" t="e">
        <f ca="true">+IF(AND(ISNUMBER(OFFSET('Water Data'!$D$4,0,10*ROW('Water Data'!D158))),'Data Summary'!BS164="Yes"),100-OFFSET('Water Data'!$D$4,0,10*ROW('Water Data'!D158)),NA())</f>
        <v>#N/A</v>
      </c>
      <c r="E164" s="85" t="e">
        <f ca="true">+IF(AND(ISNUMBER(OFFSET('Water Data'!$D$6,0,10*ROW('Water Data'!D158))),'Data Summary'!BT164="Yes"),OFFSET('Water Data'!$D$6,0,10*ROW('Water Data'!D158)),NA())</f>
        <v>#N/A</v>
      </c>
      <c r="F164" s="85" t="e">
        <f ca="true">+IF(AND(ISNUMBER(OFFSET('Water Data'!$D$9,0,10*ROW('Water Data'!D158))),'Data Summary'!BU164="Yes"),OFFSET('Water Data'!$D$9,0,10*ROW('Water Data'!D158)),NA())</f>
        <v>#N/A</v>
      </c>
      <c r="G164" s="85" t="e">
        <f ca="true">+IF(AND(ISNUMBER(OFFSET('Water Data'!$E$4,0,10*ROW('Water Data'!E158))),'Data Summary'!BV164="Yes"),100-OFFSET('Water Data'!$E$4,0,10*ROW('Water Data'!E158)),NA())</f>
        <v>#N/A</v>
      </c>
      <c r="H164" s="85" t="e">
        <f ca="true">+IF(AND(ISNUMBER(OFFSET('Water Data'!$E$6,0,10*ROW('Water Data'!E158))),'Data Summary'!BW164="Yes"),OFFSET('Water Data'!$E$6,0,10*ROW('Water Data'!E158)),NA())</f>
        <v>#N/A</v>
      </c>
      <c r="I164" s="85" t="e">
        <f ca="true">+IF(AND(ISNUMBER(OFFSET('Water Data'!$E$9,0,10*ROW('Water Data'!E158))),'Data Summary'!BX164="Yes"),OFFSET('Water Data'!$E$9,0,10*ROW('Water Data'!E158)),NA())</f>
        <v>#N/A</v>
      </c>
      <c r="J164" s="85" t="e">
        <f ca="true">+IF(AND(ISNUMBER(OFFSET('Water Data'!$F$4,0,10*ROW('Water Data'!F158))),'Data Summary'!BY164="Yes"),100-OFFSET('Water Data'!$F$4,0,10*ROW('Water Data'!F158)),NA())</f>
        <v>#N/A</v>
      </c>
      <c r="K164" s="85" t="e">
        <f ca="true">+IF(AND(ISNUMBER(OFFSET('Water Data'!$F$6,0,10*ROW('Water Data'!F158))),'Data Summary'!BZ164="Yes"),OFFSET('Water Data'!$F$6,0,10*ROW('Water Data'!F158)),NA())</f>
        <v>#N/A</v>
      </c>
      <c r="L164" s="85" t="e">
        <f ca="true">+IF(AND(ISNUMBER(OFFSET('Water Data'!$F$9,0,10*ROW('Water Data'!F158))),'Data Summary'!CA164="Yes"),OFFSET('Water Data'!$F$9,0,10*ROW('Water Data'!F158)),NA())</f>
        <v>#N/A</v>
      </c>
      <c r="M164" s="85" t="e">
        <f ca="true">+IF(AND(ISNUMBER(OFFSET('Water Data'!$G$4,0,10*ROW('Water Data'!G158))),'Data Summary'!CB164="Yes"),100-OFFSET('Water Data'!$G$4,0,10*ROW('Water Data'!G158)),NA())</f>
        <v>#N/A</v>
      </c>
      <c r="N164" s="85" t="e">
        <f ca="true">+IF(AND(ISNUMBER(OFFSET('Water Data'!$G$6,0,10*ROW('Water Data'!G158))),'Data Summary'!CC164="Yes"),OFFSET('Water Data'!$G$6,0,10*ROW('Water Data'!G158)),NA())</f>
        <v>#N/A</v>
      </c>
      <c r="O164" s="85" t="e">
        <f ca="true">+IF(AND(ISNUMBER(OFFSET('Water Data'!$G$9,0,10*ROW('Water Data'!G158))),'Data Summary'!CD164="Yes"),OFFSET('Water Data'!$G$9,0,10*ROW('Water Data'!G158)),NA())</f>
        <v>#N/A</v>
      </c>
      <c r="P164" s="85" t="e">
        <f ca="true">+IF(AND(ISNUMBER(OFFSET('Water Data'!$H$4,0,10*ROW('Water Data'!H158))),'Data Summary'!CE164="Yes"),100-OFFSET('Water Data'!$H$4,0,10*ROW('Water Data'!H158)),NA())</f>
        <v>#N/A</v>
      </c>
      <c r="Q164" s="85" t="e">
        <f ca="true">+IF(AND(ISNUMBER(OFFSET('Water Data'!$H$6,0,10*ROW('Water Data'!H158))),'Data Summary'!CF164="Yes"),OFFSET('Water Data'!$H$6,0,10*ROW('Water Data'!H158)),NA())</f>
        <v>#N/A</v>
      </c>
      <c r="R164" s="85" t="e">
        <f ca="true">+IF(AND(ISNUMBER(OFFSET('Water Data'!$H$9,0,10*ROW('Water Data'!H158))),'Data Summary'!CG164="Yes"),OFFSET('Water Data'!$H$9,0,10*ROW('Water Data'!H158)),NA())</f>
        <v>#N/A</v>
      </c>
      <c r="S164" s="85" t="e">
        <f ca="true">+IF(AND(ISNUMBER(OFFSET('Water Data'!$I$4,0,10*ROW('Water Data'!I158))),'Data Summary'!CH164="Yes"),100-OFFSET('Water Data'!$I$4,0,10*ROW('Water Data'!I158)),NA())</f>
        <v>#N/A</v>
      </c>
      <c r="T164" s="85" t="e">
        <f ca="true">+IF(AND(ISNUMBER(OFFSET('Water Data'!$I$6,0,10*ROW('Water Data'!I158))),'Data Summary'!CI164="Yes"),OFFSET('Water Data'!$I$6,0,10*ROW('Water Data'!I158)),NA())</f>
        <v>#N/A</v>
      </c>
      <c r="U164" s="85" t="e">
        <f ca="true">+IF(AND(ISNUMBER(OFFSET('Water Data'!$I$9,0,10*ROW('Water Data'!I158))),'Data Summary'!CJ164="Yes"),OFFSET('Water Data'!$I$9,0,10*ROW('Water Data'!I158)),NA())</f>
        <v>#N/A</v>
      </c>
      <c r="V164" s="86" t="e">
        <f ca="true">+IF(AND(ISNUMBER(OFFSET('Sanitation Data'!$D$4,0,10*ROW('Sanitation Data'!D158))),'Data Summary'!CK164="Yes"),100-OFFSET('Sanitation Data'!$D$4,0,10*ROW('Sanitation Data'!D158)),NA())</f>
        <v>#N/A</v>
      </c>
      <c r="W164" s="86" t="e">
        <f ca="true">+IF(AND(ISNUMBER(OFFSET('Sanitation Data'!$D$6,0,10*ROW('Sanitation Data'!D158))),'Data Summary'!CL164="Yes"),OFFSET('Sanitation Data'!$D$6,0,10*ROW('Sanitation Data'!D158)),NA())</f>
        <v>#N/A</v>
      </c>
      <c r="X164" s="86" t="e">
        <f ca="true">+IF(AND(ISNUMBER(OFFSET('Sanitation Data'!$D$10,0,10*ROW('Sanitation Data'!D158))),'Data Summary'!CM164="Yes"),OFFSET('Sanitation Data'!$D$10,0,10*ROW('Sanitation Data'!D158)),NA())</f>
        <v>#N/A</v>
      </c>
      <c r="Y164" s="86" t="e">
        <f ca="true">+IF(AND(ISNUMBER(OFFSET('Sanitation Data'!$D$11,0,10*ROW('Sanitation Data'!D158))),'Data Summary'!CN164="Yes"),OFFSET('Sanitation Data'!$D$11,0,10*ROW('Sanitation Data'!D158)),NA())</f>
        <v>#N/A</v>
      </c>
      <c r="Z164" s="86" t="e">
        <f ca="true">+IF(AND(ISNUMBER(OFFSET('Sanitation Data'!$D$12,0,10*ROW('Sanitation Data'!D158))),'Data Summary'!CO164="Yes"),OFFSET('Sanitation Data'!$D$12,0,10*ROW('Sanitation Data'!D158)),NA())</f>
        <v>#N/A</v>
      </c>
      <c r="AA164" s="86" t="e">
        <f ca="true">+IF(AND(ISNUMBER(OFFSET('Sanitation Data'!$E$4,0,10*ROW('Sanitation Data'!E158))),'Data Summary'!CP164="Yes"),100-OFFSET('Sanitation Data'!$E$4,0,10*ROW('Sanitation Data'!E158)),NA())</f>
        <v>#N/A</v>
      </c>
      <c r="AB164" s="86" t="e">
        <f ca="true">+IF(AND(ISNUMBER(OFFSET('Sanitation Data'!$E$6,0,10*ROW('Sanitation Data'!E158))),'Data Summary'!CQ164="Yes"),OFFSET('Sanitation Data'!$E$6,0,10*ROW('Sanitation Data'!E158)),NA())</f>
        <v>#N/A</v>
      </c>
      <c r="AC164" s="86" t="e">
        <f ca="true">+IF(AND(ISNUMBER(OFFSET('Sanitation Data'!$E$10,0,10*ROW('Sanitation Data'!E158))),'Data Summary'!CR164="Yes"),OFFSET('Sanitation Data'!$E$10,0,10*ROW('Sanitation Data'!E158)),NA())</f>
        <v>#N/A</v>
      </c>
      <c r="AD164" s="86" t="e">
        <f ca="true">+IF(AND(ISNUMBER(OFFSET('Sanitation Data'!$E$11,0,10*ROW('Sanitation Data'!E158))),'Data Summary'!CS164="Yes"),OFFSET('Sanitation Data'!$E$11,0,10*ROW('Sanitation Data'!E158)),NA())</f>
        <v>#N/A</v>
      </c>
      <c r="AE164" s="86" t="e">
        <f ca="true">+IF(AND(ISNUMBER(OFFSET('Sanitation Data'!$E$12,0,10*ROW('Sanitation Data'!E158))),'Data Summary'!CT164="Yes"),OFFSET('Sanitation Data'!$E$12,0,10*ROW('Sanitation Data'!E158)),NA())</f>
        <v>#N/A</v>
      </c>
      <c r="AF164" s="86" t="e">
        <f ca="true">+IF(AND(ISNUMBER(OFFSET('Sanitation Data'!$F$4,0,10*ROW('Sanitation Data'!F158))),'Data Summary'!CU164="Yes"),100-OFFSET('Sanitation Data'!$F$4,0,10*ROW('Sanitation Data'!F158)),NA())</f>
        <v>#N/A</v>
      </c>
      <c r="AG164" s="86" t="e">
        <f ca="true">+IF(AND(ISNUMBER(OFFSET('Sanitation Data'!$F$6,0,10*ROW('Sanitation Data'!F158))),'Data Summary'!CV164="Yes"),OFFSET('Sanitation Data'!$F$6,0,10*ROW('Sanitation Data'!F158)),NA())</f>
        <v>#N/A</v>
      </c>
      <c r="AH164" s="86" t="e">
        <f ca="true">+IF(AND(ISNUMBER(OFFSET('Sanitation Data'!$F$10,0,10*ROW('Sanitation Data'!F158))),'Data Summary'!CW164="Yes"),OFFSET('Sanitation Data'!$F$10,0,10*ROW('Sanitation Data'!F158)),NA())</f>
        <v>#N/A</v>
      </c>
      <c r="AI164" s="86" t="e">
        <f ca="true">+IF(AND(ISNUMBER(OFFSET('Sanitation Data'!$F$11,0,10*ROW('Sanitation Data'!F158))),'Data Summary'!CX164="Yes"),OFFSET('Sanitation Data'!$F$11,0,10*ROW('Sanitation Data'!F158)),NA())</f>
        <v>#N/A</v>
      </c>
      <c r="AJ164" s="86" t="e">
        <f ca="true">+IF(AND(ISNUMBER(OFFSET('Sanitation Data'!$F$12,0,10*ROW('Sanitation Data'!F158))),'Data Summary'!CY164="Yes"),OFFSET('Sanitation Data'!$F$12,0,10*ROW('Sanitation Data'!F158)),NA())</f>
        <v>#N/A</v>
      </c>
      <c r="AK164" s="86" t="e">
        <f ca="true">+IF(AND(ISNUMBER(OFFSET('Sanitation Data'!$G$4,0,10*ROW('Sanitation Data'!G158))),'Data Summary'!CZ164="Yes"),100-OFFSET('Sanitation Data'!$G$4,0,10*ROW('Sanitation Data'!G158)),NA())</f>
        <v>#N/A</v>
      </c>
      <c r="AL164" s="86" t="e">
        <f ca="true">+IF(AND(ISNUMBER(OFFSET('Sanitation Data'!$G$6,0,10*ROW('Sanitation Data'!G158))),'Data Summary'!DA164="Yes"),OFFSET('Sanitation Data'!$G$6,0,10*ROW('Sanitation Data'!G158)),NA())</f>
        <v>#N/A</v>
      </c>
      <c r="AM164" s="86" t="e">
        <f ca="true">+IF(AND(ISNUMBER(OFFSET('Sanitation Data'!$G$10,0,10*ROW('Sanitation Data'!G158))),'Data Summary'!DB164="Yes"),OFFSET('Sanitation Data'!$G$10,0,10*ROW('Sanitation Data'!G158)),NA())</f>
        <v>#N/A</v>
      </c>
      <c r="AN164" s="86" t="e">
        <f ca="true">+IF(AND(ISNUMBER(OFFSET('Sanitation Data'!$G$11,0,10*ROW('Sanitation Data'!G158))),'Data Summary'!DC164="Yes"),OFFSET('Sanitation Data'!$G$11,0,10*ROW('Sanitation Data'!G158)),NA())</f>
        <v>#N/A</v>
      </c>
      <c r="AO164" s="86" t="e">
        <f ca="true">+IF(AND(ISNUMBER(OFFSET('Sanitation Data'!$G$12,0,10*ROW('Sanitation Data'!G158))),'Data Summary'!DD164="Yes"),OFFSET('Sanitation Data'!$G$12,0,10*ROW('Sanitation Data'!G158)),NA())</f>
        <v>#N/A</v>
      </c>
      <c r="AP164" s="86" t="e">
        <f ca="true">+IF(AND(ISNUMBER(OFFSET('Sanitation Data'!$H$4,0,10*ROW('Sanitation Data'!H158))),'Data Summary'!DE164="Yes"),100-OFFSET('Sanitation Data'!$H$4,0,10*ROW('Sanitation Data'!H158)),NA())</f>
        <v>#N/A</v>
      </c>
      <c r="AQ164" s="86" t="e">
        <f ca="true">+IF(AND(ISNUMBER(OFFSET('Sanitation Data'!$H$6,0,10*ROW('Sanitation Data'!H158))),'Data Summary'!DF164="Yes"),OFFSET('Sanitation Data'!$H$6,0,10*ROW('Sanitation Data'!H158)),NA())</f>
        <v>#N/A</v>
      </c>
      <c r="AR164" s="86" t="e">
        <f ca="true">+IF(AND(ISNUMBER(OFFSET('Sanitation Data'!$H$10,0,10*ROW('Sanitation Data'!H158))),'Data Summary'!DG164="Yes"),OFFSET('Sanitation Data'!$H$10,0,10*ROW('Sanitation Data'!H158)),NA())</f>
        <v>#N/A</v>
      </c>
      <c r="AS164" s="86" t="e">
        <f ca="true">+IF(AND(ISNUMBER(OFFSET('Sanitation Data'!$H$11,0,10*ROW('Sanitation Data'!H158))),'Data Summary'!DH164="Yes"),OFFSET('Sanitation Data'!$H$11,0,10*ROW('Sanitation Data'!H158)),NA())</f>
        <v>#N/A</v>
      </c>
      <c r="AT164" s="86" t="e">
        <f ca="true">+IF(AND(ISNUMBER(OFFSET('Sanitation Data'!$H$12,0,10*ROW('Sanitation Data'!H158))),'Data Summary'!DI164="Yes"),OFFSET('Sanitation Data'!$H$12,0,10*ROW('Sanitation Data'!H158)),NA())</f>
        <v>#N/A</v>
      </c>
      <c r="AU164" s="86" t="e">
        <f ca="true">+IF(AND(ISNUMBER(OFFSET('Sanitation Data'!$I$4,0,10*ROW('Sanitation Data'!I158))),'Data Summary'!DJ164="Yes"),100-OFFSET('Sanitation Data'!$I$4,0,10*ROW('Sanitation Data'!I158)),NA())</f>
        <v>#N/A</v>
      </c>
      <c r="AV164" s="86" t="e">
        <f ca="true">+IF(AND(ISNUMBER(OFFSET('Sanitation Data'!$I$6,0,10*ROW('Sanitation Data'!I158))),'Data Summary'!DK164="Yes"),OFFSET('Sanitation Data'!$I$6,0,10*ROW('Sanitation Data'!I158)),NA())</f>
        <v>#N/A</v>
      </c>
      <c r="AW164" s="86" t="e">
        <f ca="true">+IF(AND(ISNUMBER(OFFSET('Sanitation Data'!$I$10,0,10*ROW('Sanitation Data'!I158))),'Data Summary'!DL164="Yes"),OFFSET('Sanitation Data'!$I$10,0,10*ROW('Sanitation Data'!I158)),NA())</f>
        <v>#N/A</v>
      </c>
      <c r="AX164" s="86" t="e">
        <f ca="true">+IF(AND(ISNUMBER(OFFSET('Sanitation Data'!$I$11,0,10*ROW('Sanitation Data'!I158))),'Data Summary'!DM164="Yes"),OFFSET('Sanitation Data'!$I$11,0,10*ROW('Sanitation Data'!I158)),NA())</f>
        <v>#N/A</v>
      </c>
      <c r="AY164" s="86" t="e">
        <f ca="true">+IF(AND(ISNUMBER(OFFSET('Sanitation Data'!$I$12,0,10*ROW('Sanitation Data'!I158))),'Data Summary'!DN164="Yes"),OFFSET('Sanitation Data'!$I$12,0,10*ROW('Sanitation Data'!I158)),NA())</f>
        <v>#N/A</v>
      </c>
      <c r="AZ164" s="87" t="e">
        <f ca="true">+IF(AND(ISNUMBER(OFFSET('Hygiene Data'!$D$5,0,10*ROW('Hygiene Data'!D158))),'Data Summary'!DO164="Yes"),OFFSET('Hygiene Data'!$D$5,0,10*ROW('Hygiene Data'!D158)),NA())</f>
        <v>#N/A</v>
      </c>
      <c r="BA164" s="87" t="e">
        <f ca="true">+IF(AND(ISNUMBER(OFFSET('Hygiene Data'!$D$7,0,10*ROW('Hygiene Data'!D158))),'Data Summary'!DP164="Yes"),OFFSET('Hygiene Data'!$D$7,0,10*ROW('Hygiene Data'!D158)),NA())</f>
        <v>#N/A</v>
      </c>
      <c r="BB164" s="87" t="e">
        <f ca="true">+IF(AND(ISNUMBER(OFFSET('Hygiene Data'!$D$9,0,10*ROW('Hygiene Data'!D158))),'Data Summary'!DQ164="Yes"),OFFSET('Hygiene Data'!$D$9,0,10*ROW('Hygiene Data'!D158)),NA())</f>
        <v>#N/A</v>
      </c>
      <c r="BC164" s="87" t="e">
        <f ca="true">+IF(AND(ISNUMBER(OFFSET('Hygiene Data'!$E$5,0,10*ROW('Hygiene Data'!E158))),'Data Summary'!DR164="Yes"),OFFSET('Hygiene Data'!$E$5,0,10*ROW('Hygiene Data'!E158)),NA())</f>
        <v>#N/A</v>
      </c>
      <c r="BD164" s="87" t="e">
        <f ca="true">+IF(AND(ISNUMBER(OFFSET('Hygiene Data'!$E$7,0,10*ROW('Hygiene Data'!E158))),'Data Summary'!DS164="Yes"),OFFSET('Hygiene Data'!$E$7,0,10*ROW('Hygiene Data'!E158)),NA())</f>
        <v>#N/A</v>
      </c>
      <c r="BE164" s="87" t="e">
        <f ca="true">+IF(AND(ISNUMBER(OFFSET('Hygiene Data'!$E$9,0,10*ROW('Hygiene Data'!E158))),'Data Summary'!DT164="Yes"),OFFSET('Hygiene Data'!$E$9,0,10*ROW('Hygiene Data'!E158)),NA())</f>
        <v>#N/A</v>
      </c>
      <c r="BF164" s="87" t="e">
        <f ca="true">+IF(AND(ISNUMBER(OFFSET('Hygiene Data'!$F$5,0,10*ROW('Hygiene Data'!F158))),'Data Summary'!DU164="Yes"),OFFSET('Hygiene Data'!$F$5,0,10*ROW('Hygiene Data'!F158)),NA())</f>
        <v>#N/A</v>
      </c>
      <c r="BG164" s="87" t="e">
        <f ca="true">+IF(AND(ISNUMBER(OFFSET('Hygiene Data'!$F$7,0,10*ROW('Hygiene Data'!F158))),'Data Summary'!DV164="Yes"),OFFSET('Hygiene Data'!$F$7,0,10*ROW('Hygiene Data'!F158)),NA())</f>
        <v>#N/A</v>
      </c>
      <c r="BH164" s="87" t="e">
        <f ca="true">+IF(AND(ISNUMBER(OFFSET('Hygiene Data'!$F$9,0,10*ROW('Hygiene Data'!F158))),'Data Summary'!DW164="Yes"),OFFSET('Hygiene Data'!$F$9,0,10*ROW('Hygiene Data'!F158)),NA())</f>
        <v>#N/A</v>
      </c>
      <c r="BI164" s="87" t="e">
        <f ca="true">+IF(AND(ISNUMBER(OFFSET('Hygiene Data'!$G$5,0,10*ROW('Hygiene Data'!G158))),'Data Summary'!DX164="Yes"),OFFSET('Hygiene Data'!$G$5,0,10*ROW('Hygiene Data'!G158)),NA())</f>
        <v>#N/A</v>
      </c>
      <c r="BJ164" s="87" t="e">
        <f ca="true">+IF(AND(ISNUMBER(OFFSET('Hygiene Data'!$G$7,0,10*ROW('Hygiene Data'!G158))),'Data Summary'!DY164="Yes"),OFFSET('Hygiene Data'!$G$7,0,10*ROW('Hygiene Data'!G158)),NA())</f>
        <v>#N/A</v>
      </c>
      <c r="BK164" s="87" t="e">
        <f ca="true">+IF(AND(ISNUMBER(OFFSET('Hygiene Data'!$G$9,0,10*ROW('Hygiene Data'!G158))),'Data Summary'!DZ164="Yes"),OFFSET('Hygiene Data'!$G$9,0,10*ROW('Hygiene Data'!G158)),NA())</f>
        <v>#N/A</v>
      </c>
      <c r="BL164" s="87" t="e">
        <f ca="true">+IF(AND(ISNUMBER(OFFSET('Hygiene Data'!$H$5,0,10*ROW('Hygiene Data'!H158))),'Data Summary'!EA164="Yes"),OFFSET('Hygiene Data'!$H$5,0,10*ROW('Hygiene Data'!H158)),NA())</f>
        <v>#N/A</v>
      </c>
      <c r="BM164" s="87" t="e">
        <f ca="true">+IF(AND(ISNUMBER(OFFSET('Hygiene Data'!$H$7,0,10*ROW('Hygiene Data'!H158))),'Data Summary'!EB164="Yes"),OFFSET('Hygiene Data'!$H$7,0,10*ROW('Hygiene Data'!H158)),NA())</f>
        <v>#N/A</v>
      </c>
      <c r="BN164" s="87" t="e">
        <f ca="true">+IF(AND(ISNUMBER(OFFSET('Hygiene Data'!$H$9,0,10*ROW('Hygiene Data'!H158))),'Data Summary'!EC164="Yes"),OFFSET('Hygiene Data'!$H$9,0,10*ROW('Hygiene Data'!H158)),NA())</f>
        <v>#N/A</v>
      </c>
      <c r="BO164" s="87" t="e">
        <f ca="true">+IF(AND(ISNUMBER(OFFSET('Hygiene Data'!$I$5,0,10*ROW('Hygiene Data'!I158))),'Data Summary'!ED164="Yes"),OFFSET('Hygiene Data'!$I$5,0,10*ROW('Hygiene Data'!I158)),NA())</f>
        <v>#N/A</v>
      </c>
      <c r="BP164" s="87" t="e">
        <f ca="true">+IF(AND(ISNUMBER(OFFSET('Hygiene Data'!$I$7,0,10*ROW('Hygiene Data'!I158))),'Data Summary'!EE164="Yes"),OFFSET('Hygiene Data'!$I$7,0,10*ROW('Hygiene Data'!I158)),NA())</f>
        <v>#N/A</v>
      </c>
      <c r="BQ164" s="87" t="e">
        <f ca="true">+IF(AND(ISNUMBER(OFFSET('Hygiene Data'!$I$9,0,10*ROW('Hygiene Data'!I158))),'Data Summary'!EF164="Yes"),OFFSET('Hygiene Data'!$I$9,0,10*ROW('Hygiene Data'!I158)),NA())</f>
        <v>#N/A</v>
      </c>
    </row>
    <row xmlns:x14ac="http://schemas.microsoft.com/office/spreadsheetml/2009/9/ac" r="165" x14ac:dyDescent="0.2">
      <c r="A165" s="319" t="e">
        <f ca="true">+RIGHT('Data Summary'!A165,LEN('Data Summary'!A165)-9)</f>
        <v>#VALUE!</v>
      </c>
      <c r="B165" s="32" t="str">
        <f ca="true">+IF(ISTEXT('Data Summary'!B165),'Data Summary'!B165,"")</f>
        <v/>
      </c>
      <c r="C165" s="318" t="e">
        <f ca="true">+VALUE('Data Summary'!C165)</f>
        <v>#VALUE!</v>
      </c>
      <c r="D165" s="85" t="e">
        <f ca="true">+IF(AND(ISNUMBER(OFFSET('Water Data'!$D$4,0,10*ROW('Water Data'!D159))),'Data Summary'!BS165="Yes"),100-OFFSET('Water Data'!$D$4,0,10*ROW('Water Data'!D159)),NA())</f>
        <v>#N/A</v>
      </c>
      <c r="E165" s="85" t="e">
        <f ca="true">+IF(AND(ISNUMBER(OFFSET('Water Data'!$D$6,0,10*ROW('Water Data'!D159))),'Data Summary'!BT165="Yes"),OFFSET('Water Data'!$D$6,0,10*ROW('Water Data'!D159)),NA())</f>
        <v>#N/A</v>
      </c>
      <c r="F165" s="85" t="e">
        <f ca="true">+IF(AND(ISNUMBER(OFFSET('Water Data'!$D$9,0,10*ROW('Water Data'!D159))),'Data Summary'!BU165="Yes"),OFFSET('Water Data'!$D$9,0,10*ROW('Water Data'!D159)),NA())</f>
        <v>#N/A</v>
      </c>
      <c r="G165" s="85" t="e">
        <f ca="true">+IF(AND(ISNUMBER(OFFSET('Water Data'!$E$4,0,10*ROW('Water Data'!E159))),'Data Summary'!BV165="Yes"),100-OFFSET('Water Data'!$E$4,0,10*ROW('Water Data'!E159)),NA())</f>
        <v>#N/A</v>
      </c>
      <c r="H165" s="85" t="e">
        <f ca="true">+IF(AND(ISNUMBER(OFFSET('Water Data'!$E$6,0,10*ROW('Water Data'!E159))),'Data Summary'!BW165="Yes"),OFFSET('Water Data'!$E$6,0,10*ROW('Water Data'!E159)),NA())</f>
        <v>#N/A</v>
      </c>
      <c r="I165" s="85" t="e">
        <f ca="true">+IF(AND(ISNUMBER(OFFSET('Water Data'!$E$9,0,10*ROW('Water Data'!E159))),'Data Summary'!BX165="Yes"),OFFSET('Water Data'!$E$9,0,10*ROW('Water Data'!E159)),NA())</f>
        <v>#N/A</v>
      </c>
      <c r="J165" s="85" t="e">
        <f ca="true">+IF(AND(ISNUMBER(OFFSET('Water Data'!$F$4,0,10*ROW('Water Data'!F159))),'Data Summary'!BY165="Yes"),100-OFFSET('Water Data'!$F$4,0,10*ROW('Water Data'!F159)),NA())</f>
        <v>#N/A</v>
      </c>
      <c r="K165" s="85" t="e">
        <f ca="true">+IF(AND(ISNUMBER(OFFSET('Water Data'!$F$6,0,10*ROW('Water Data'!F159))),'Data Summary'!BZ165="Yes"),OFFSET('Water Data'!$F$6,0,10*ROW('Water Data'!F159)),NA())</f>
        <v>#N/A</v>
      </c>
      <c r="L165" s="85" t="e">
        <f ca="true">+IF(AND(ISNUMBER(OFFSET('Water Data'!$F$9,0,10*ROW('Water Data'!F159))),'Data Summary'!CA165="Yes"),OFFSET('Water Data'!$F$9,0,10*ROW('Water Data'!F159)),NA())</f>
        <v>#N/A</v>
      </c>
      <c r="M165" s="85" t="e">
        <f ca="true">+IF(AND(ISNUMBER(OFFSET('Water Data'!$G$4,0,10*ROW('Water Data'!G159))),'Data Summary'!CB165="Yes"),100-OFFSET('Water Data'!$G$4,0,10*ROW('Water Data'!G159)),NA())</f>
        <v>#N/A</v>
      </c>
      <c r="N165" s="85" t="e">
        <f ca="true">+IF(AND(ISNUMBER(OFFSET('Water Data'!$G$6,0,10*ROW('Water Data'!G159))),'Data Summary'!CC165="Yes"),OFFSET('Water Data'!$G$6,0,10*ROW('Water Data'!G159)),NA())</f>
        <v>#N/A</v>
      </c>
      <c r="O165" s="85" t="e">
        <f ca="true">+IF(AND(ISNUMBER(OFFSET('Water Data'!$G$9,0,10*ROW('Water Data'!G159))),'Data Summary'!CD165="Yes"),OFFSET('Water Data'!$G$9,0,10*ROW('Water Data'!G159)),NA())</f>
        <v>#N/A</v>
      </c>
      <c r="P165" s="85" t="e">
        <f ca="true">+IF(AND(ISNUMBER(OFFSET('Water Data'!$H$4,0,10*ROW('Water Data'!H159))),'Data Summary'!CE165="Yes"),100-OFFSET('Water Data'!$H$4,0,10*ROW('Water Data'!H159)),NA())</f>
        <v>#N/A</v>
      </c>
      <c r="Q165" s="85" t="e">
        <f ca="true">+IF(AND(ISNUMBER(OFFSET('Water Data'!$H$6,0,10*ROW('Water Data'!H159))),'Data Summary'!CF165="Yes"),OFFSET('Water Data'!$H$6,0,10*ROW('Water Data'!H159)),NA())</f>
        <v>#N/A</v>
      </c>
      <c r="R165" s="85" t="e">
        <f ca="true">+IF(AND(ISNUMBER(OFFSET('Water Data'!$H$9,0,10*ROW('Water Data'!H159))),'Data Summary'!CG165="Yes"),OFFSET('Water Data'!$H$9,0,10*ROW('Water Data'!H159)),NA())</f>
        <v>#N/A</v>
      </c>
      <c r="S165" s="85" t="e">
        <f ca="true">+IF(AND(ISNUMBER(OFFSET('Water Data'!$I$4,0,10*ROW('Water Data'!I159))),'Data Summary'!CH165="Yes"),100-OFFSET('Water Data'!$I$4,0,10*ROW('Water Data'!I159)),NA())</f>
        <v>#N/A</v>
      </c>
      <c r="T165" s="85" t="e">
        <f ca="true">+IF(AND(ISNUMBER(OFFSET('Water Data'!$I$6,0,10*ROW('Water Data'!I159))),'Data Summary'!CI165="Yes"),OFFSET('Water Data'!$I$6,0,10*ROW('Water Data'!I159)),NA())</f>
        <v>#N/A</v>
      </c>
      <c r="U165" s="85" t="e">
        <f ca="true">+IF(AND(ISNUMBER(OFFSET('Water Data'!$I$9,0,10*ROW('Water Data'!I159))),'Data Summary'!CJ165="Yes"),OFFSET('Water Data'!$I$9,0,10*ROW('Water Data'!I159)),NA())</f>
        <v>#N/A</v>
      </c>
      <c r="V165" s="86" t="e">
        <f ca="true">+IF(AND(ISNUMBER(OFFSET('Sanitation Data'!$D$4,0,10*ROW('Sanitation Data'!D159))),'Data Summary'!CK165="Yes"),100-OFFSET('Sanitation Data'!$D$4,0,10*ROW('Sanitation Data'!D159)),NA())</f>
        <v>#N/A</v>
      </c>
      <c r="W165" s="86" t="e">
        <f ca="true">+IF(AND(ISNUMBER(OFFSET('Sanitation Data'!$D$6,0,10*ROW('Sanitation Data'!D159))),'Data Summary'!CL165="Yes"),OFFSET('Sanitation Data'!$D$6,0,10*ROW('Sanitation Data'!D159)),NA())</f>
        <v>#N/A</v>
      </c>
      <c r="X165" s="86" t="e">
        <f ca="true">+IF(AND(ISNUMBER(OFFSET('Sanitation Data'!$D$10,0,10*ROW('Sanitation Data'!D159))),'Data Summary'!CM165="Yes"),OFFSET('Sanitation Data'!$D$10,0,10*ROW('Sanitation Data'!D159)),NA())</f>
        <v>#N/A</v>
      </c>
      <c r="Y165" s="86" t="e">
        <f ca="true">+IF(AND(ISNUMBER(OFFSET('Sanitation Data'!$D$11,0,10*ROW('Sanitation Data'!D159))),'Data Summary'!CN165="Yes"),OFFSET('Sanitation Data'!$D$11,0,10*ROW('Sanitation Data'!D159)),NA())</f>
        <v>#N/A</v>
      </c>
      <c r="Z165" s="86" t="e">
        <f ca="true">+IF(AND(ISNUMBER(OFFSET('Sanitation Data'!$D$12,0,10*ROW('Sanitation Data'!D159))),'Data Summary'!CO165="Yes"),OFFSET('Sanitation Data'!$D$12,0,10*ROW('Sanitation Data'!D159)),NA())</f>
        <v>#N/A</v>
      </c>
      <c r="AA165" s="86" t="e">
        <f ca="true">+IF(AND(ISNUMBER(OFFSET('Sanitation Data'!$E$4,0,10*ROW('Sanitation Data'!E159))),'Data Summary'!CP165="Yes"),100-OFFSET('Sanitation Data'!$E$4,0,10*ROW('Sanitation Data'!E159)),NA())</f>
        <v>#N/A</v>
      </c>
      <c r="AB165" s="86" t="e">
        <f ca="true">+IF(AND(ISNUMBER(OFFSET('Sanitation Data'!$E$6,0,10*ROW('Sanitation Data'!E159))),'Data Summary'!CQ165="Yes"),OFFSET('Sanitation Data'!$E$6,0,10*ROW('Sanitation Data'!E159)),NA())</f>
        <v>#N/A</v>
      </c>
      <c r="AC165" s="86" t="e">
        <f ca="true">+IF(AND(ISNUMBER(OFFSET('Sanitation Data'!$E$10,0,10*ROW('Sanitation Data'!E159))),'Data Summary'!CR165="Yes"),OFFSET('Sanitation Data'!$E$10,0,10*ROW('Sanitation Data'!E159)),NA())</f>
        <v>#N/A</v>
      </c>
      <c r="AD165" s="86" t="e">
        <f ca="true">+IF(AND(ISNUMBER(OFFSET('Sanitation Data'!$E$11,0,10*ROW('Sanitation Data'!E159))),'Data Summary'!CS165="Yes"),OFFSET('Sanitation Data'!$E$11,0,10*ROW('Sanitation Data'!E159)),NA())</f>
        <v>#N/A</v>
      </c>
      <c r="AE165" s="86" t="e">
        <f ca="true">+IF(AND(ISNUMBER(OFFSET('Sanitation Data'!$E$12,0,10*ROW('Sanitation Data'!E159))),'Data Summary'!CT165="Yes"),OFFSET('Sanitation Data'!$E$12,0,10*ROW('Sanitation Data'!E159)),NA())</f>
        <v>#N/A</v>
      </c>
      <c r="AF165" s="86" t="e">
        <f ca="true">+IF(AND(ISNUMBER(OFFSET('Sanitation Data'!$F$4,0,10*ROW('Sanitation Data'!F159))),'Data Summary'!CU165="Yes"),100-OFFSET('Sanitation Data'!$F$4,0,10*ROW('Sanitation Data'!F159)),NA())</f>
        <v>#N/A</v>
      </c>
      <c r="AG165" s="86" t="e">
        <f ca="true">+IF(AND(ISNUMBER(OFFSET('Sanitation Data'!$F$6,0,10*ROW('Sanitation Data'!F159))),'Data Summary'!CV165="Yes"),OFFSET('Sanitation Data'!$F$6,0,10*ROW('Sanitation Data'!F159)),NA())</f>
        <v>#N/A</v>
      </c>
      <c r="AH165" s="86" t="e">
        <f ca="true">+IF(AND(ISNUMBER(OFFSET('Sanitation Data'!$F$10,0,10*ROW('Sanitation Data'!F159))),'Data Summary'!CW165="Yes"),OFFSET('Sanitation Data'!$F$10,0,10*ROW('Sanitation Data'!F159)),NA())</f>
        <v>#N/A</v>
      </c>
      <c r="AI165" s="86" t="e">
        <f ca="true">+IF(AND(ISNUMBER(OFFSET('Sanitation Data'!$F$11,0,10*ROW('Sanitation Data'!F159))),'Data Summary'!CX165="Yes"),OFFSET('Sanitation Data'!$F$11,0,10*ROW('Sanitation Data'!F159)),NA())</f>
        <v>#N/A</v>
      </c>
      <c r="AJ165" s="86" t="e">
        <f ca="true">+IF(AND(ISNUMBER(OFFSET('Sanitation Data'!$F$12,0,10*ROW('Sanitation Data'!F159))),'Data Summary'!CY165="Yes"),OFFSET('Sanitation Data'!$F$12,0,10*ROW('Sanitation Data'!F159)),NA())</f>
        <v>#N/A</v>
      </c>
      <c r="AK165" s="86" t="e">
        <f ca="true">+IF(AND(ISNUMBER(OFFSET('Sanitation Data'!$G$4,0,10*ROW('Sanitation Data'!G159))),'Data Summary'!CZ165="Yes"),100-OFFSET('Sanitation Data'!$G$4,0,10*ROW('Sanitation Data'!G159)),NA())</f>
        <v>#N/A</v>
      </c>
      <c r="AL165" s="86" t="e">
        <f ca="true">+IF(AND(ISNUMBER(OFFSET('Sanitation Data'!$G$6,0,10*ROW('Sanitation Data'!G159))),'Data Summary'!DA165="Yes"),OFFSET('Sanitation Data'!$G$6,0,10*ROW('Sanitation Data'!G159)),NA())</f>
        <v>#N/A</v>
      </c>
      <c r="AM165" s="86" t="e">
        <f ca="true">+IF(AND(ISNUMBER(OFFSET('Sanitation Data'!$G$10,0,10*ROW('Sanitation Data'!G159))),'Data Summary'!DB165="Yes"),OFFSET('Sanitation Data'!$G$10,0,10*ROW('Sanitation Data'!G159)),NA())</f>
        <v>#N/A</v>
      </c>
      <c r="AN165" s="86" t="e">
        <f ca="true">+IF(AND(ISNUMBER(OFFSET('Sanitation Data'!$G$11,0,10*ROW('Sanitation Data'!G159))),'Data Summary'!DC165="Yes"),OFFSET('Sanitation Data'!$G$11,0,10*ROW('Sanitation Data'!G159)),NA())</f>
        <v>#N/A</v>
      </c>
      <c r="AO165" s="86" t="e">
        <f ca="true">+IF(AND(ISNUMBER(OFFSET('Sanitation Data'!$G$12,0,10*ROW('Sanitation Data'!G159))),'Data Summary'!DD165="Yes"),OFFSET('Sanitation Data'!$G$12,0,10*ROW('Sanitation Data'!G159)),NA())</f>
        <v>#N/A</v>
      </c>
      <c r="AP165" s="86" t="e">
        <f ca="true">+IF(AND(ISNUMBER(OFFSET('Sanitation Data'!$H$4,0,10*ROW('Sanitation Data'!H159))),'Data Summary'!DE165="Yes"),100-OFFSET('Sanitation Data'!$H$4,0,10*ROW('Sanitation Data'!H159)),NA())</f>
        <v>#N/A</v>
      </c>
      <c r="AQ165" s="86" t="e">
        <f ca="true">+IF(AND(ISNUMBER(OFFSET('Sanitation Data'!$H$6,0,10*ROW('Sanitation Data'!H159))),'Data Summary'!DF165="Yes"),OFFSET('Sanitation Data'!$H$6,0,10*ROW('Sanitation Data'!H159)),NA())</f>
        <v>#N/A</v>
      </c>
      <c r="AR165" s="86" t="e">
        <f ca="true">+IF(AND(ISNUMBER(OFFSET('Sanitation Data'!$H$10,0,10*ROW('Sanitation Data'!H159))),'Data Summary'!DG165="Yes"),OFFSET('Sanitation Data'!$H$10,0,10*ROW('Sanitation Data'!H159)),NA())</f>
        <v>#N/A</v>
      </c>
      <c r="AS165" s="86" t="e">
        <f ca="true">+IF(AND(ISNUMBER(OFFSET('Sanitation Data'!$H$11,0,10*ROW('Sanitation Data'!H159))),'Data Summary'!DH165="Yes"),OFFSET('Sanitation Data'!$H$11,0,10*ROW('Sanitation Data'!H159)),NA())</f>
        <v>#N/A</v>
      </c>
      <c r="AT165" s="86" t="e">
        <f ca="true">+IF(AND(ISNUMBER(OFFSET('Sanitation Data'!$H$12,0,10*ROW('Sanitation Data'!H159))),'Data Summary'!DI165="Yes"),OFFSET('Sanitation Data'!$H$12,0,10*ROW('Sanitation Data'!H159)),NA())</f>
        <v>#N/A</v>
      </c>
      <c r="AU165" s="86" t="e">
        <f ca="true">+IF(AND(ISNUMBER(OFFSET('Sanitation Data'!$I$4,0,10*ROW('Sanitation Data'!I159))),'Data Summary'!DJ165="Yes"),100-OFFSET('Sanitation Data'!$I$4,0,10*ROW('Sanitation Data'!I159)),NA())</f>
        <v>#N/A</v>
      </c>
      <c r="AV165" s="86" t="e">
        <f ca="true">+IF(AND(ISNUMBER(OFFSET('Sanitation Data'!$I$6,0,10*ROW('Sanitation Data'!I159))),'Data Summary'!DK165="Yes"),OFFSET('Sanitation Data'!$I$6,0,10*ROW('Sanitation Data'!I159)),NA())</f>
        <v>#N/A</v>
      </c>
      <c r="AW165" s="86" t="e">
        <f ca="true">+IF(AND(ISNUMBER(OFFSET('Sanitation Data'!$I$10,0,10*ROW('Sanitation Data'!I159))),'Data Summary'!DL165="Yes"),OFFSET('Sanitation Data'!$I$10,0,10*ROW('Sanitation Data'!I159)),NA())</f>
        <v>#N/A</v>
      </c>
      <c r="AX165" s="86" t="e">
        <f ca="true">+IF(AND(ISNUMBER(OFFSET('Sanitation Data'!$I$11,0,10*ROW('Sanitation Data'!I159))),'Data Summary'!DM165="Yes"),OFFSET('Sanitation Data'!$I$11,0,10*ROW('Sanitation Data'!I159)),NA())</f>
        <v>#N/A</v>
      </c>
      <c r="AY165" s="86" t="e">
        <f ca="true">+IF(AND(ISNUMBER(OFFSET('Sanitation Data'!$I$12,0,10*ROW('Sanitation Data'!I159))),'Data Summary'!DN165="Yes"),OFFSET('Sanitation Data'!$I$12,0,10*ROW('Sanitation Data'!I159)),NA())</f>
        <v>#N/A</v>
      </c>
      <c r="AZ165" s="87" t="e">
        <f ca="true">+IF(AND(ISNUMBER(OFFSET('Hygiene Data'!$D$5,0,10*ROW('Hygiene Data'!D159))),'Data Summary'!DO165="Yes"),OFFSET('Hygiene Data'!$D$5,0,10*ROW('Hygiene Data'!D159)),NA())</f>
        <v>#N/A</v>
      </c>
      <c r="BA165" s="87" t="e">
        <f ca="true">+IF(AND(ISNUMBER(OFFSET('Hygiene Data'!$D$7,0,10*ROW('Hygiene Data'!D159))),'Data Summary'!DP165="Yes"),OFFSET('Hygiene Data'!$D$7,0,10*ROW('Hygiene Data'!D159)),NA())</f>
        <v>#N/A</v>
      </c>
      <c r="BB165" s="87" t="e">
        <f ca="true">+IF(AND(ISNUMBER(OFFSET('Hygiene Data'!$D$9,0,10*ROW('Hygiene Data'!D159))),'Data Summary'!DQ165="Yes"),OFFSET('Hygiene Data'!$D$9,0,10*ROW('Hygiene Data'!D159)),NA())</f>
        <v>#N/A</v>
      </c>
      <c r="BC165" s="87" t="e">
        <f ca="true">+IF(AND(ISNUMBER(OFFSET('Hygiene Data'!$E$5,0,10*ROW('Hygiene Data'!E159))),'Data Summary'!DR165="Yes"),OFFSET('Hygiene Data'!$E$5,0,10*ROW('Hygiene Data'!E159)),NA())</f>
        <v>#N/A</v>
      </c>
      <c r="BD165" s="87" t="e">
        <f ca="true">+IF(AND(ISNUMBER(OFFSET('Hygiene Data'!$E$7,0,10*ROW('Hygiene Data'!E159))),'Data Summary'!DS165="Yes"),OFFSET('Hygiene Data'!$E$7,0,10*ROW('Hygiene Data'!E159)),NA())</f>
        <v>#N/A</v>
      </c>
      <c r="BE165" s="87" t="e">
        <f ca="true">+IF(AND(ISNUMBER(OFFSET('Hygiene Data'!$E$9,0,10*ROW('Hygiene Data'!E159))),'Data Summary'!DT165="Yes"),OFFSET('Hygiene Data'!$E$9,0,10*ROW('Hygiene Data'!E159)),NA())</f>
        <v>#N/A</v>
      </c>
      <c r="BF165" s="87" t="e">
        <f ca="true">+IF(AND(ISNUMBER(OFFSET('Hygiene Data'!$F$5,0,10*ROW('Hygiene Data'!F159))),'Data Summary'!DU165="Yes"),OFFSET('Hygiene Data'!$F$5,0,10*ROW('Hygiene Data'!F159)),NA())</f>
        <v>#N/A</v>
      </c>
      <c r="BG165" s="87" t="e">
        <f ca="true">+IF(AND(ISNUMBER(OFFSET('Hygiene Data'!$F$7,0,10*ROW('Hygiene Data'!F159))),'Data Summary'!DV165="Yes"),OFFSET('Hygiene Data'!$F$7,0,10*ROW('Hygiene Data'!F159)),NA())</f>
        <v>#N/A</v>
      </c>
      <c r="BH165" s="87" t="e">
        <f ca="true">+IF(AND(ISNUMBER(OFFSET('Hygiene Data'!$F$9,0,10*ROW('Hygiene Data'!F159))),'Data Summary'!DW165="Yes"),OFFSET('Hygiene Data'!$F$9,0,10*ROW('Hygiene Data'!F159)),NA())</f>
        <v>#N/A</v>
      </c>
      <c r="BI165" s="87" t="e">
        <f ca="true">+IF(AND(ISNUMBER(OFFSET('Hygiene Data'!$G$5,0,10*ROW('Hygiene Data'!G159))),'Data Summary'!DX165="Yes"),OFFSET('Hygiene Data'!$G$5,0,10*ROW('Hygiene Data'!G159)),NA())</f>
        <v>#N/A</v>
      </c>
      <c r="BJ165" s="87" t="e">
        <f ca="true">+IF(AND(ISNUMBER(OFFSET('Hygiene Data'!$G$7,0,10*ROW('Hygiene Data'!G159))),'Data Summary'!DY165="Yes"),OFFSET('Hygiene Data'!$G$7,0,10*ROW('Hygiene Data'!G159)),NA())</f>
        <v>#N/A</v>
      </c>
      <c r="BK165" s="87" t="e">
        <f ca="true">+IF(AND(ISNUMBER(OFFSET('Hygiene Data'!$G$9,0,10*ROW('Hygiene Data'!G159))),'Data Summary'!DZ165="Yes"),OFFSET('Hygiene Data'!$G$9,0,10*ROW('Hygiene Data'!G159)),NA())</f>
        <v>#N/A</v>
      </c>
      <c r="BL165" s="87" t="e">
        <f ca="true">+IF(AND(ISNUMBER(OFFSET('Hygiene Data'!$H$5,0,10*ROW('Hygiene Data'!H159))),'Data Summary'!EA165="Yes"),OFFSET('Hygiene Data'!$H$5,0,10*ROW('Hygiene Data'!H159)),NA())</f>
        <v>#N/A</v>
      </c>
      <c r="BM165" s="87" t="e">
        <f ca="true">+IF(AND(ISNUMBER(OFFSET('Hygiene Data'!$H$7,0,10*ROW('Hygiene Data'!H159))),'Data Summary'!EB165="Yes"),OFFSET('Hygiene Data'!$H$7,0,10*ROW('Hygiene Data'!H159)),NA())</f>
        <v>#N/A</v>
      </c>
      <c r="BN165" s="87" t="e">
        <f ca="true">+IF(AND(ISNUMBER(OFFSET('Hygiene Data'!$H$9,0,10*ROW('Hygiene Data'!H159))),'Data Summary'!EC165="Yes"),OFFSET('Hygiene Data'!$H$9,0,10*ROW('Hygiene Data'!H159)),NA())</f>
        <v>#N/A</v>
      </c>
      <c r="BO165" s="87" t="e">
        <f ca="true">+IF(AND(ISNUMBER(OFFSET('Hygiene Data'!$I$5,0,10*ROW('Hygiene Data'!I159))),'Data Summary'!ED165="Yes"),OFFSET('Hygiene Data'!$I$5,0,10*ROW('Hygiene Data'!I159)),NA())</f>
        <v>#N/A</v>
      </c>
      <c r="BP165" s="87" t="e">
        <f ca="true">+IF(AND(ISNUMBER(OFFSET('Hygiene Data'!$I$7,0,10*ROW('Hygiene Data'!I159))),'Data Summary'!EE165="Yes"),OFFSET('Hygiene Data'!$I$7,0,10*ROW('Hygiene Data'!I159)),NA())</f>
        <v>#N/A</v>
      </c>
      <c r="BQ165" s="87" t="e">
        <f ca="true">+IF(AND(ISNUMBER(OFFSET('Hygiene Data'!$I$9,0,10*ROW('Hygiene Data'!I159))),'Data Summary'!EF165="Yes"),OFFSET('Hygiene Data'!$I$9,0,10*ROW('Hygiene Data'!I159)),NA())</f>
        <v>#N/A</v>
      </c>
    </row>
    <row xmlns:x14ac="http://schemas.microsoft.com/office/spreadsheetml/2009/9/ac" r="166" x14ac:dyDescent="0.2">
      <c r="A166" s="319" t="e">
        <f ca="true">+RIGHT('Data Summary'!A166,LEN('Data Summary'!A166)-9)</f>
        <v>#VALUE!</v>
      </c>
      <c r="B166" s="32" t="str">
        <f ca="true">+IF(ISTEXT('Data Summary'!B166),'Data Summary'!B166,"")</f>
        <v/>
      </c>
      <c r="C166" s="318" t="e">
        <f ca="true">+VALUE('Data Summary'!C166)</f>
        <v>#VALUE!</v>
      </c>
      <c r="D166" s="85" t="e">
        <f ca="true">+IF(AND(ISNUMBER(OFFSET('Water Data'!$D$4,0,10*ROW('Water Data'!D160))),'Data Summary'!BS166="Yes"),100-OFFSET('Water Data'!$D$4,0,10*ROW('Water Data'!D160)),NA())</f>
        <v>#N/A</v>
      </c>
      <c r="E166" s="85" t="e">
        <f ca="true">+IF(AND(ISNUMBER(OFFSET('Water Data'!$D$6,0,10*ROW('Water Data'!D160))),'Data Summary'!BT166="Yes"),OFFSET('Water Data'!$D$6,0,10*ROW('Water Data'!D160)),NA())</f>
        <v>#N/A</v>
      </c>
      <c r="F166" s="85" t="e">
        <f ca="true">+IF(AND(ISNUMBER(OFFSET('Water Data'!$D$9,0,10*ROW('Water Data'!D160))),'Data Summary'!BU166="Yes"),OFFSET('Water Data'!$D$9,0,10*ROW('Water Data'!D160)),NA())</f>
        <v>#N/A</v>
      </c>
      <c r="G166" s="85" t="e">
        <f ca="true">+IF(AND(ISNUMBER(OFFSET('Water Data'!$E$4,0,10*ROW('Water Data'!E160))),'Data Summary'!BV166="Yes"),100-OFFSET('Water Data'!$E$4,0,10*ROW('Water Data'!E160)),NA())</f>
        <v>#N/A</v>
      </c>
      <c r="H166" s="85" t="e">
        <f ca="true">+IF(AND(ISNUMBER(OFFSET('Water Data'!$E$6,0,10*ROW('Water Data'!E160))),'Data Summary'!BW166="Yes"),OFFSET('Water Data'!$E$6,0,10*ROW('Water Data'!E160)),NA())</f>
        <v>#N/A</v>
      </c>
      <c r="I166" s="85" t="e">
        <f ca="true">+IF(AND(ISNUMBER(OFFSET('Water Data'!$E$9,0,10*ROW('Water Data'!E160))),'Data Summary'!BX166="Yes"),OFFSET('Water Data'!$E$9,0,10*ROW('Water Data'!E160)),NA())</f>
        <v>#N/A</v>
      </c>
      <c r="J166" s="85" t="e">
        <f ca="true">+IF(AND(ISNUMBER(OFFSET('Water Data'!$F$4,0,10*ROW('Water Data'!F160))),'Data Summary'!BY166="Yes"),100-OFFSET('Water Data'!$F$4,0,10*ROW('Water Data'!F160)),NA())</f>
        <v>#N/A</v>
      </c>
      <c r="K166" s="85" t="e">
        <f ca="true">+IF(AND(ISNUMBER(OFFSET('Water Data'!$F$6,0,10*ROW('Water Data'!F160))),'Data Summary'!BZ166="Yes"),OFFSET('Water Data'!$F$6,0,10*ROW('Water Data'!F160)),NA())</f>
        <v>#N/A</v>
      </c>
      <c r="L166" s="85" t="e">
        <f ca="true">+IF(AND(ISNUMBER(OFFSET('Water Data'!$F$9,0,10*ROW('Water Data'!F160))),'Data Summary'!CA166="Yes"),OFFSET('Water Data'!$F$9,0,10*ROW('Water Data'!F160)),NA())</f>
        <v>#N/A</v>
      </c>
      <c r="M166" s="85" t="e">
        <f ca="true">+IF(AND(ISNUMBER(OFFSET('Water Data'!$G$4,0,10*ROW('Water Data'!G160))),'Data Summary'!CB166="Yes"),100-OFFSET('Water Data'!$G$4,0,10*ROW('Water Data'!G160)),NA())</f>
        <v>#N/A</v>
      </c>
      <c r="N166" s="85" t="e">
        <f ca="true">+IF(AND(ISNUMBER(OFFSET('Water Data'!$G$6,0,10*ROW('Water Data'!G160))),'Data Summary'!CC166="Yes"),OFFSET('Water Data'!$G$6,0,10*ROW('Water Data'!G160)),NA())</f>
        <v>#N/A</v>
      </c>
      <c r="O166" s="85" t="e">
        <f ca="true">+IF(AND(ISNUMBER(OFFSET('Water Data'!$G$9,0,10*ROW('Water Data'!G160))),'Data Summary'!CD166="Yes"),OFFSET('Water Data'!$G$9,0,10*ROW('Water Data'!G160)),NA())</f>
        <v>#N/A</v>
      </c>
      <c r="P166" s="85" t="e">
        <f ca="true">+IF(AND(ISNUMBER(OFFSET('Water Data'!$H$4,0,10*ROW('Water Data'!H160))),'Data Summary'!CE166="Yes"),100-OFFSET('Water Data'!$H$4,0,10*ROW('Water Data'!H160)),NA())</f>
        <v>#N/A</v>
      </c>
      <c r="Q166" s="85" t="e">
        <f ca="true">+IF(AND(ISNUMBER(OFFSET('Water Data'!$H$6,0,10*ROW('Water Data'!H160))),'Data Summary'!CF166="Yes"),OFFSET('Water Data'!$H$6,0,10*ROW('Water Data'!H160)),NA())</f>
        <v>#N/A</v>
      </c>
      <c r="R166" s="85" t="e">
        <f ca="true">+IF(AND(ISNUMBER(OFFSET('Water Data'!$H$9,0,10*ROW('Water Data'!H160))),'Data Summary'!CG166="Yes"),OFFSET('Water Data'!$H$9,0,10*ROW('Water Data'!H160)),NA())</f>
        <v>#N/A</v>
      </c>
      <c r="S166" s="85" t="e">
        <f ca="true">+IF(AND(ISNUMBER(OFFSET('Water Data'!$I$4,0,10*ROW('Water Data'!I160))),'Data Summary'!CH166="Yes"),100-OFFSET('Water Data'!$I$4,0,10*ROW('Water Data'!I160)),NA())</f>
        <v>#N/A</v>
      </c>
      <c r="T166" s="85" t="e">
        <f ca="true">+IF(AND(ISNUMBER(OFFSET('Water Data'!$I$6,0,10*ROW('Water Data'!I160))),'Data Summary'!CI166="Yes"),OFFSET('Water Data'!$I$6,0,10*ROW('Water Data'!I160)),NA())</f>
        <v>#N/A</v>
      </c>
      <c r="U166" s="85" t="e">
        <f ca="true">+IF(AND(ISNUMBER(OFFSET('Water Data'!$I$9,0,10*ROW('Water Data'!I160))),'Data Summary'!CJ166="Yes"),OFFSET('Water Data'!$I$9,0,10*ROW('Water Data'!I160)),NA())</f>
        <v>#N/A</v>
      </c>
      <c r="V166" s="86" t="e">
        <f ca="true">+IF(AND(ISNUMBER(OFFSET('Sanitation Data'!$D$4,0,10*ROW('Sanitation Data'!D160))),'Data Summary'!CK166="Yes"),100-OFFSET('Sanitation Data'!$D$4,0,10*ROW('Sanitation Data'!D160)),NA())</f>
        <v>#N/A</v>
      </c>
      <c r="W166" s="86" t="e">
        <f ca="true">+IF(AND(ISNUMBER(OFFSET('Sanitation Data'!$D$6,0,10*ROW('Sanitation Data'!D160))),'Data Summary'!CL166="Yes"),OFFSET('Sanitation Data'!$D$6,0,10*ROW('Sanitation Data'!D160)),NA())</f>
        <v>#N/A</v>
      </c>
      <c r="X166" s="86" t="e">
        <f ca="true">+IF(AND(ISNUMBER(OFFSET('Sanitation Data'!$D$10,0,10*ROW('Sanitation Data'!D160))),'Data Summary'!CM166="Yes"),OFFSET('Sanitation Data'!$D$10,0,10*ROW('Sanitation Data'!D160)),NA())</f>
        <v>#N/A</v>
      </c>
      <c r="Y166" s="86" t="e">
        <f ca="true">+IF(AND(ISNUMBER(OFFSET('Sanitation Data'!$D$11,0,10*ROW('Sanitation Data'!D160))),'Data Summary'!CN166="Yes"),OFFSET('Sanitation Data'!$D$11,0,10*ROW('Sanitation Data'!D160)),NA())</f>
        <v>#N/A</v>
      </c>
      <c r="Z166" s="86" t="e">
        <f ca="true">+IF(AND(ISNUMBER(OFFSET('Sanitation Data'!$D$12,0,10*ROW('Sanitation Data'!D160))),'Data Summary'!CO166="Yes"),OFFSET('Sanitation Data'!$D$12,0,10*ROW('Sanitation Data'!D160)),NA())</f>
        <v>#N/A</v>
      </c>
      <c r="AA166" s="86" t="e">
        <f ca="true">+IF(AND(ISNUMBER(OFFSET('Sanitation Data'!$E$4,0,10*ROW('Sanitation Data'!E160))),'Data Summary'!CP166="Yes"),100-OFFSET('Sanitation Data'!$E$4,0,10*ROW('Sanitation Data'!E160)),NA())</f>
        <v>#N/A</v>
      </c>
      <c r="AB166" s="86" t="e">
        <f ca="true">+IF(AND(ISNUMBER(OFFSET('Sanitation Data'!$E$6,0,10*ROW('Sanitation Data'!E160))),'Data Summary'!CQ166="Yes"),OFFSET('Sanitation Data'!$E$6,0,10*ROW('Sanitation Data'!E160)),NA())</f>
        <v>#N/A</v>
      </c>
      <c r="AC166" s="86" t="e">
        <f ca="true">+IF(AND(ISNUMBER(OFFSET('Sanitation Data'!$E$10,0,10*ROW('Sanitation Data'!E160))),'Data Summary'!CR166="Yes"),OFFSET('Sanitation Data'!$E$10,0,10*ROW('Sanitation Data'!E160)),NA())</f>
        <v>#N/A</v>
      </c>
      <c r="AD166" s="86" t="e">
        <f ca="true">+IF(AND(ISNUMBER(OFFSET('Sanitation Data'!$E$11,0,10*ROW('Sanitation Data'!E160))),'Data Summary'!CS166="Yes"),OFFSET('Sanitation Data'!$E$11,0,10*ROW('Sanitation Data'!E160)),NA())</f>
        <v>#N/A</v>
      </c>
      <c r="AE166" s="86" t="e">
        <f ca="true">+IF(AND(ISNUMBER(OFFSET('Sanitation Data'!$E$12,0,10*ROW('Sanitation Data'!E160))),'Data Summary'!CT166="Yes"),OFFSET('Sanitation Data'!$E$12,0,10*ROW('Sanitation Data'!E160)),NA())</f>
        <v>#N/A</v>
      </c>
      <c r="AF166" s="86" t="e">
        <f ca="true">+IF(AND(ISNUMBER(OFFSET('Sanitation Data'!$F$4,0,10*ROW('Sanitation Data'!F160))),'Data Summary'!CU166="Yes"),100-OFFSET('Sanitation Data'!$F$4,0,10*ROW('Sanitation Data'!F160)),NA())</f>
        <v>#N/A</v>
      </c>
      <c r="AG166" s="86" t="e">
        <f ca="true">+IF(AND(ISNUMBER(OFFSET('Sanitation Data'!$F$6,0,10*ROW('Sanitation Data'!F160))),'Data Summary'!CV166="Yes"),OFFSET('Sanitation Data'!$F$6,0,10*ROW('Sanitation Data'!F160)),NA())</f>
        <v>#N/A</v>
      </c>
      <c r="AH166" s="86" t="e">
        <f ca="true">+IF(AND(ISNUMBER(OFFSET('Sanitation Data'!$F$10,0,10*ROW('Sanitation Data'!F160))),'Data Summary'!CW166="Yes"),OFFSET('Sanitation Data'!$F$10,0,10*ROW('Sanitation Data'!F160)),NA())</f>
        <v>#N/A</v>
      </c>
      <c r="AI166" s="86" t="e">
        <f ca="true">+IF(AND(ISNUMBER(OFFSET('Sanitation Data'!$F$11,0,10*ROW('Sanitation Data'!F160))),'Data Summary'!CX166="Yes"),OFFSET('Sanitation Data'!$F$11,0,10*ROW('Sanitation Data'!F160)),NA())</f>
        <v>#N/A</v>
      </c>
      <c r="AJ166" s="86" t="e">
        <f ca="true">+IF(AND(ISNUMBER(OFFSET('Sanitation Data'!$F$12,0,10*ROW('Sanitation Data'!F160))),'Data Summary'!CY166="Yes"),OFFSET('Sanitation Data'!$F$12,0,10*ROW('Sanitation Data'!F160)),NA())</f>
        <v>#N/A</v>
      </c>
      <c r="AK166" s="86" t="e">
        <f ca="true">+IF(AND(ISNUMBER(OFFSET('Sanitation Data'!$G$4,0,10*ROW('Sanitation Data'!G160))),'Data Summary'!CZ166="Yes"),100-OFFSET('Sanitation Data'!$G$4,0,10*ROW('Sanitation Data'!G160)),NA())</f>
        <v>#N/A</v>
      </c>
      <c r="AL166" s="86" t="e">
        <f ca="true">+IF(AND(ISNUMBER(OFFSET('Sanitation Data'!$G$6,0,10*ROW('Sanitation Data'!G160))),'Data Summary'!DA166="Yes"),OFFSET('Sanitation Data'!$G$6,0,10*ROW('Sanitation Data'!G160)),NA())</f>
        <v>#N/A</v>
      </c>
      <c r="AM166" s="86" t="e">
        <f ca="true">+IF(AND(ISNUMBER(OFFSET('Sanitation Data'!$G$10,0,10*ROW('Sanitation Data'!G160))),'Data Summary'!DB166="Yes"),OFFSET('Sanitation Data'!$G$10,0,10*ROW('Sanitation Data'!G160)),NA())</f>
        <v>#N/A</v>
      </c>
      <c r="AN166" s="86" t="e">
        <f ca="true">+IF(AND(ISNUMBER(OFFSET('Sanitation Data'!$G$11,0,10*ROW('Sanitation Data'!G160))),'Data Summary'!DC166="Yes"),OFFSET('Sanitation Data'!$G$11,0,10*ROW('Sanitation Data'!G160)),NA())</f>
        <v>#N/A</v>
      </c>
      <c r="AO166" s="86" t="e">
        <f ca="true">+IF(AND(ISNUMBER(OFFSET('Sanitation Data'!$G$12,0,10*ROW('Sanitation Data'!G160))),'Data Summary'!DD166="Yes"),OFFSET('Sanitation Data'!$G$12,0,10*ROW('Sanitation Data'!G160)),NA())</f>
        <v>#N/A</v>
      </c>
      <c r="AP166" s="86" t="e">
        <f ca="true">+IF(AND(ISNUMBER(OFFSET('Sanitation Data'!$H$4,0,10*ROW('Sanitation Data'!H160))),'Data Summary'!DE166="Yes"),100-OFFSET('Sanitation Data'!$H$4,0,10*ROW('Sanitation Data'!H160)),NA())</f>
        <v>#N/A</v>
      </c>
      <c r="AQ166" s="86" t="e">
        <f ca="true">+IF(AND(ISNUMBER(OFFSET('Sanitation Data'!$H$6,0,10*ROW('Sanitation Data'!H160))),'Data Summary'!DF166="Yes"),OFFSET('Sanitation Data'!$H$6,0,10*ROW('Sanitation Data'!H160)),NA())</f>
        <v>#N/A</v>
      </c>
      <c r="AR166" s="86" t="e">
        <f ca="true">+IF(AND(ISNUMBER(OFFSET('Sanitation Data'!$H$10,0,10*ROW('Sanitation Data'!H160))),'Data Summary'!DG166="Yes"),OFFSET('Sanitation Data'!$H$10,0,10*ROW('Sanitation Data'!H160)),NA())</f>
        <v>#N/A</v>
      </c>
      <c r="AS166" s="86" t="e">
        <f ca="true">+IF(AND(ISNUMBER(OFFSET('Sanitation Data'!$H$11,0,10*ROW('Sanitation Data'!H160))),'Data Summary'!DH166="Yes"),OFFSET('Sanitation Data'!$H$11,0,10*ROW('Sanitation Data'!H160)),NA())</f>
        <v>#N/A</v>
      </c>
      <c r="AT166" s="86" t="e">
        <f ca="true">+IF(AND(ISNUMBER(OFFSET('Sanitation Data'!$H$12,0,10*ROW('Sanitation Data'!H160))),'Data Summary'!DI166="Yes"),OFFSET('Sanitation Data'!$H$12,0,10*ROW('Sanitation Data'!H160)),NA())</f>
        <v>#N/A</v>
      </c>
      <c r="AU166" s="86" t="e">
        <f ca="true">+IF(AND(ISNUMBER(OFFSET('Sanitation Data'!$I$4,0,10*ROW('Sanitation Data'!I160))),'Data Summary'!DJ166="Yes"),100-OFFSET('Sanitation Data'!$I$4,0,10*ROW('Sanitation Data'!I160)),NA())</f>
        <v>#N/A</v>
      </c>
      <c r="AV166" s="86" t="e">
        <f ca="true">+IF(AND(ISNUMBER(OFFSET('Sanitation Data'!$I$6,0,10*ROW('Sanitation Data'!I160))),'Data Summary'!DK166="Yes"),OFFSET('Sanitation Data'!$I$6,0,10*ROW('Sanitation Data'!I160)),NA())</f>
        <v>#N/A</v>
      </c>
      <c r="AW166" s="86" t="e">
        <f ca="true">+IF(AND(ISNUMBER(OFFSET('Sanitation Data'!$I$10,0,10*ROW('Sanitation Data'!I160))),'Data Summary'!DL166="Yes"),OFFSET('Sanitation Data'!$I$10,0,10*ROW('Sanitation Data'!I160)),NA())</f>
        <v>#N/A</v>
      </c>
      <c r="AX166" s="86" t="e">
        <f ca="true">+IF(AND(ISNUMBER(OFFSET('Sanitation Data'!$I$11,0,10*ROW('Sanitation Data'!I160))),'Data Summary'!DM166="Yes"),OFFSET('Sanitation Data'!$I$11,0,10*ROW('Sanitation Data'!I160)),NA())</f>
        <v>#N/A</v>
      </c>
      <c r="AY166" s="86" t="e">
        <f ca="true">+IF(AND(ISNUMBER(OFFSET('Sanitation Data'!$I$12,0,10*ROW('Sanitation Data'!I160))),'Data Summary'!DN166="Yes"),OFFSET('Sanitation Data'!$I$12,0,10*ROW('Sanitation Data'!I160)),NA())</f>
        <v>#N/A</v>
      </c>
      <c r="AZ166" s="87" t="e">
        <f ca="true">+IF(AND(ISNUMBER(OFFSET('Hygiene Data'!$D$5,0,10*ROW('Hygiene Data'!D160))),'Data Summary'!DO166="Yes"),OFFSET('Hygiene Data'!$D$5,0,10*ROW('Hygiene Data'!D160)),NA())</f>
        <v>#N/A</v>
      </c>
      <c r="BA166" s="87" t="e">
        <f ca="true">+IF(AND(ISNUMBER(OFFSET('Hygiene Data'!$D$7,0,10*ROW('Hygiene Data'!D160))),'Data Summary'!DP166="Yes"),OFFSET('Hygiene Data'!$D$7,0,10*ROW('Hygiene Data'!D160)),NA())</f>
        <v>#N/A</v>
      </c>
      <c r="BB166" s="87" t="e">
        <f ca="true">+IF(AND(ISNUMBER(OFFSET('Hygiene Data'!$D$9,0,10*ROW('Hygiene Data'!D160))),'Data Summary'!DQ166="Yes"),OFFSET('Hygiene Data'!$D$9,0,10*ROW('Hygiene Data'!D160)),NA())</f>
        <v>#N/A</v>
      </c>
      <c r="BC166" s="87" t="e">
        <f ca="true">+IF(AND(ISNUMBER(OFFSET('Hygiene Data'!$E$5,0,10*ROW('Hygiene Data'!E160))),'Data Summary'!DR166="Yes"),OFFSET('Hygiene Data'!$E$5,0,10*ROW('Hygiene Data'!E160)),NA())</f>
        <v>#N/A</v>
      </c>
      <c r="BD166" s="87" t="e">
        <f ca="true">+IF(AND(ISNUMBER(OFFSET('Hygiene Data'!$E$7,0,10*ROW('Hygiene Data'!E160))),'Data Summary'!DS166="Yes"),OFFSET('Hygiene Data'!$E$7,0,10*ROW('Hygiene Data'!E160)),NA())</f>
        <v>#N/A</v>
      </c>
      <c r="BE166" s="87" t="e">
        <f ca="true">+IF(AND(ISNUMBER(OFFSET('Hygiene Data'!$E$9,0,10*ROW('Hygiene Data'!E160))),'Data Summary'!DT166="Yes"),OFFSET('Hygiene Data'!$E$9,0,10*ROW('Hygiene Data'!E160)),NA())</f>
        <v>#N/A</v>
      </c>
      <c r="BF166" s="87" t="e">
        <f ca="true">+IF(AND(ISNUMBER(OFFSET('Hygiene Data'!$F$5,0,10*ROW('Hygiene Data'!F160))),'Data Summary'!DU166="Yes"),OFFSET('Hygiene Data'!$F$5,0,10*ROW('Hygiene Data'!F160)),NA())</f>
        <v>#N/A</v>
      </c>
      <c r="BG166" s="87" t="e">
        <f ca="true">+IF(AND(ISNUMBER(OFFSET('Hygiene Data'!$F$7,0,10*ROW('Hygiene Data'!F160))),'Data Summary'!DV166="Yes"),OFFSET('Hygiene Data'!$F$7,0,10*ROW('Hygiene Data'!F160)),NA())</f>
        <v>#N/A</v>
      </c>
      <c r="BH166" s="87" t="e">
        <f ca="true">+IF(AND(ISNUMBER(OFFSET('Hygiene Data'!$F$9,0,10*ROW('Hygiene Data'!F160))),'Data Summary'!DW166="Yes"),OFFSET('Hygiene Data'!$F$9,0,10*ROW('Hygiene Data'!F160)),NA())</f>
        <v>#N/A</v>
      </c>
      <c r="BI166" s="87" t="e">
        <f ca="true">+IF(AND(ISNUMBER(OFFSET('Hygiene Data'!$G$5,0,10*ROW('Hygiene Data'!G160))),'Data Summary'!DX166="Yes"),OFFSET('Hygiene Data'!$G$5,0,10*ROW('Hygiene Data'!G160)),NA())</f>
        <v>#N/A</v>
      </c>
      <c r="BJ166" s="87" t="e">
        <f ca="true">+IF(AND(ISNUMBER(OFFSET('Hygiene Data'!$G$7,0,10*ROW('Hygiene Data'!G160))),'Data Summary'!DY166="Yes"),OFFSET('Hygiene Data'!$G$7,0,10*ROW('Hygiene Data'!G160)),NA())</f>
        <v>#N/A</v>
      </c>
      <c r="BK166" s="87" t="e">
        <f ca="true">+IF(AND(ISNUMBER(OFFSET('Hygiene Data'!$G$9,0,10*ROW('Hygiene Data'!G160))),'Data Summary'!DZ166="Yes"),OFFSET('Hygiene Data'!$G$9,0,10*ROW('Hygiene Data'!G160)),NA())</f>
        <v>#N/A</v>
      </c>
      <c r="BL166" s="87" t="e">
        <f ca="true">+IF(AND(ISNUMBER(OFFSET('Hygiene Data'!$H$5,0,10*ROW('Hygiene Data'!H160))),'Data Summary'!EA166="Yes"),OFFSET('Hygiene Data'!$H$5,0,10*ROW('Hygiene Data'!H160)),NA())</f>
        <v>#N/A</v>
      </c>
      <c r="BM166" s="87" t="e">
        <f ca="true">+IF(AND(ISNUMBER(OFFSET('Hygiene Data'!$H$7,0,10*ROW('Hygiene Data'!H160))),'Data Summary'!EB166="Yes"),OFFSET('Hygiene Data'!$H$7,0,10*ROW('Hygiene Data'!H160)),NA())</f>
        <v>#N/A</v>
      </c>
      <c r="BN166" s="87" t="e">
        <f ca="true">+IF(AND(ISNUMBER(OFFSET('Hygiene Data'!$H$9,0,10*ROW('Hygiene Data'!H160))),'Data Summary'!EC166="Yes"),OFFSET('Hygiene Data'!$H$9,0,10*ROW('Hygiene Data'!H160)),NA())</f>
        <v>#N/A</v>
      </c>
      <c r="BO166" s="87" t="e">
        <f ca="true">+IF(AND(ISNUMBER(OFFSET('Hygiene Data'!$I$5,0,10*ROW('Hygiene Data'!I160))),'Data Summary'!ED166="Yes"),OFFSET('Hygiene Data'!$I$5,0,10*ROW('Hygiene Data'!I160)),NA())</f>
        <v>#N/A</v>
      </c>
      <c r="BP166" s="87" t="e">
        <f ca="true">+IF(AND(ISNUMBER(OFFSET('Hygiene Data'!$I$7,0,10*ROW('Hygiene Data'!I160))),'Data Summary'!EE166="Yes"),OFFSET('Hygiene Data'!$I$7,0,10*ROW('Hygiene Data'!I160)),NA())</f>
        <v>#N/A</v>
      </c>
      <c r="BQ166" s="87" t="e">
        <f ca="true">+IF(AND(ISNUMBER(OFFSET('Hygiene Data'!$I$9,0,10*ROW('Hygiene Data'!I160))),'Data Summary'!EF166="Yes"),OFFSET('Hygiene Data'!$I$9,0,10*ROW('Hygiene Data'!I160)),NA())</f>
        <v>#N/A</v>
      </c>
    </row>
    <row xmlns:x14ac="http://schemas.microsoft.com/office/spreadsheetml/2009/9/ac" r="167" x14ac:dyDescent="0.2">
      <c r="A167" s="319" t="e">
        <f ca="true">+RIGHT('Data Summary'!A167,LEN('Data Summary'!A167)-9)</f>
        <v>#VALUE!</v>
      </c>
      <c r="B167" s="32" t="str">
        <f ca="true">+IF(ISTEXT('Data Summary'!B167),'Data Summary'!B167,"")</f>
        <v/>
      </c>
      <c r="C167" s="318" t="e">
        <f ca="true">+VALUE('Data Summary'!C167)</f>
        <v>#VALUE!</v>
      </c>
      <c r="D167" s="85" t="e">
        <f ca="true">+IF(AND(ISNUMBER(OFFSET('Water Data'!$D$4,0,10*ROW('Water Data'!D161))),'Data Summary'!BS167="Yes"),100-OFFSET('Water Data'!$D$4,0,10*ROW('Water Data'!D161)),NA())</f>
        <v>#N/A</v>
      </c>
      <c r="E167" s="85" t="e">
        <f ca="true">+IF(AND(ISNUMBER(OFFSET('Water Data'!$D$6,0,10*ROW('Water Data'!D161))),'Data Summary'!BT167="Yes"),OFFSET('Water Data'!$D$6,0,10*ROW('Water Data'!D161)),NA())</f>
        <v>#N/A</v>
      </c>
      <c r="F167" s="85" t="e">
        <f ca="true">+IF(AND(ISNUMBER(OFFSET('Water Data'!$D$9,0,10*ROW('Water Data'!D161))),'Data Summary'!BU167="Yes"),OFFSET('Water Data'!$D$9,0,10*ROW('Water Data'!D161)),NA())</f>
        <v>#N/A</v>
      </c>
      <c r="G167" s="85" t="e">
        <f ca="true">+IF(AND(ISNUMBER(OFFSET('Water Data'!$E$4,0,10*ROW('Water Data'!E161))),'Data Summary'!BV167="Yes"),100-OFFSET('Water Data'!$E$4,0,10*ROW('Water Data'!E161)),NA())</f>
        <v>#N/A</v>
      </c>
      <c r="H167" s="85" t="e">
        <f ca="true">+IF(AND(ISNUMBER(OFFSET('Water Data'!$E$6,0,10*ROW('Water Data'!E161))),'Data Summary'!BW167="Yes"),OFFSET('Water Data'!$E$6,0,10*ROW('Water Data'!E161)),NA())</f>
        <v>#N/A</v>
      </c>
      <c r="I167" s="85" t="e">
        <f ca="true">+IF(AND(ISNUMBER(OFFSET('Water Data'!$E$9,0,10*ROW('Water Data'!E161))),'Data Summary'!BX167="Yes"),OFFSET('Water Data'!$E$9,0,10*ROW('Water Data'!E161)),NA())</f>
        <v>#N/A</v>
      </c>
      <c r="J167" s="85" t="e">
        <f ca="true">+IF(AND(ISNUMBER(OFFSET('Water Data'!$F$4,0,10*ROW('Water Data'!F161))),'Data Summary'!BY167="Yes"),100-OFFSET('Water Data'!$F$4,0,10*ROW('Water Data'!F161)),NA())</f>
        <v>#N/A</v>
      </c>
      <c r="K167" s="85" t="e">
        <f ca="true">+IF(AND(ISNUMBER(OFFSET('Water Data'!$F$6,0,10*ROW('Water Data'!F161))),'Data Summary'!BZ167="Yes"),OFFSET('Water Data'!$F$6,0,10*ROW('Water Data'!F161)),NA())</f>
        <v>#N/A</v>
      </c>
      <c r="L167" s="85" t="e">
        <f ca="true">+IF(AND(ISNUMBER(OFFSET('Water Data'!$F$9,0,10*ROW('Water Data'!F161))),'Data Summary'!CA167="Yes"),OFFSET('Water Data'!$F$9,0,10*ROW('Water Data'!F161)),NA())</f>
        <v>#N/A</v>
      </c>
      <c r="M167" s="85" t="e">
        <f ca="true">+IF(AND(ISNUMBER(OFFSET('Water Data'!$G$4,0,10*ROW('Water Data'!G161))),'Data Summary'!CB167="Yes"),100-OFFSET('Water Data'!$G$4,0,10*ROW('Water Data'!G161)),NA())</f>
        <v>#N/A</v>
      </c>
      <c r="N167" s="85" t="e">
        <f ca="true">+IF(AND(ISNUMBER(OFFSET('Water Data'!$G$6,0,10*ROW('Water Data'!G161))),'Data Summary'!CC167="Yes"),OFFSET('Water Data'!$G$6,0,10*ROW('Water Data'!G161)),NA())</f>
        <v>#N/A</v>
      </c>
      <c r="O167" s="85" t="e">
        <f ca="true">+IF(AND(ISNUMBER(OFFSET('Water Data'!$G$9,0,10*ROW('Water Data'!G161))),'Data Summary'!CD167="Yes"),OFFSET('Water Data'!$G$9,0,10*ROW('Water Data'!G161)),NA())</f>
        <v>#N/A</v>
      </c>
      <c r="P167" s="85" t="e">
        <f ca="true">+IF(AND(ISNUMBER(OFFSET('Water Data'!$H$4,0,10*ROW('Water Data'!H161))),'Data Summary'!CE167="Yes"),100-OFFSET('Water Data'!$H$4,0,10*ROW('Water Data'!H161)),NA())</f>
        <v>#N/A</v>
      </c>
      <c r="Q167" s="85" t="e">
        <f ca="true">+IF(AND(ISNUMBER(OFFSET('Water Data'!$H$6,0,10*ROW('Water Data'!H161))),'Data Summary'!CF167="Yes"),OFFSET('Water Data'!$H$6,0,10*ROW('Water Data'!H161)),NA())</f>
        <v>#N/A</v>
      </c>
      <c r="R167" s="85" t="e">
        <f ca="true">+IF(AND(ISNUMBER(OFFSET('Water Data'!$H$9,0,10*ROW('Water Data'!H161))),'Data Summary'!CG167="Yes"),OFFSET('Water Data'!$H$9,0,10*ROW('Water Data'!H161)),NA())</f>
        <v>#N/A</v>
      </c>
      <c r="S167" s="85" t="e">
        <f ca="true">+IF(AND(ISNUMBER(OFFSET('Water Data'!$I$4,0,10*ROW('Water Data'!I161))),'Data Summary'!CH167="Yes"),100-OFFSET('Water Data'!$I$4,0,10*ROW('Water Data'!I161)),NA())</f>
        <v>#N/A</v>
      </c>
      <c r="T167" s="85" t="e">
        <f ca="true">+IF(AND(ISNUMBER(OFFSET('Water Data'!$I$6,0,10*ROW('Water Data'!I161))),'Data Summary'!CI167="Yes"),OFFSET('Water Data'!$I$6,0,10*ROW('Water Data'!I161)),NA())</f>
        <v>#N/A</v>
      </c>
      <c r="U167" s="85" t="e">
        <f ca="true">+IF(AND(ISNUMBER(OFFSET('Water Data'!$I$9,0,10*ROW('Water Data'!I161))),'Data Summary'!CJ167="Yes"),OFFSET('Water Data'!$I$9,0,10*ROW('Water Data'!I161)),NA())</f>
        <v>#N/A</v>
      </c>
      <c r="V167" s="86" t="e">
        <f ca="true">+IF(AND(ISNUMBER(OFFSET('Sanitation Data'!$D$4,0,10*ROW('Sanitation Data'!D161))),'Data Summary'!CK167="Yes"),100-OFFSET('Sanitation Data'!$D$4,0,10*ROW('Sanitation Data'!D161)),NA())</f>
        <v>#N/A</v>
      </c>
      <c r="W167" s="86" t="e">
        <f ca="true">+IF(AND(ISNUMBER(OFFSET('Sanitation Data'!$D$6,0,10*ROW('Sanitation Data'!D161))),'Data Summary'!CL167="Yes"),OFFSET('Sanitation Data'!$D$6,0,10*ROW('Sanitation Data'!D161)),NA())</f>
        <v>#N/A</v>
      </c>
      <c r="X167" s="86" t="e">
        <f ca="true">+IF(AND(ISNUMBER(OFFSET('Sanitation Data'!$D$10,0,10*ROW('Sanitation Data'!D161))),'Data Summary'!CM167="Yes"),OFFSET('Sanitation Data'!$D$10,0,10*ROW('Sanitation Data'!D161)),NA())</f>
        <v>#N/A</v>
      </c>
      <c r="Y167" s="86" t="e">
        <f ca="true">+IF(AND(ISNUMBER(OFFSET('Sanitation Data'!$D$11,0,10*ROW('Sanitation Data'!D161))),'Data Summary'!CN167="Yes"),OFFSET('Sanitation Data'!$D$11,0,10*ROW('Sanitation Data'!D161)),NA())</f>
        <v>#N/A</v>
      </c>
      <c r="Z167" s="86" t="e">
        <f ca="true">+IF(AND(ISNUMBER(OFFSET('Sanitation Data'!$D$12,0,10*ROW('Sanitation Data'!D161))),'Data Summary'!CO167="Yes"),OFFSET('Sanitation Data'!$D$12,0,10*ROW('Sanitation Data'!D161)),NA())</f>
        <v>#N/A</v>
      </c>
      <c r="AA167" s="86" t="e">
        <f ca="true">+IF(AND(ISNUMBER(OFFSET('Sanitation Data'!$E$4,0,10*ROW('Sanitation Data'!E161))),'Data Summary'!CP167="Yes"),100-OFFSET('Sanitation Data'!$E$4,0,10*ROW('Sanitation Data'!E161)),NA())</f>
        <v>#N/A</v>
      </c>
      <c r="AB167" s="86" t="e">
        <f ca="true">+IF(AND(ISNUMBER(OFFSET('Sanitation Data'!$E$6,0,10*ROW('Sanitation Data'!E161))),'Data Summary'!CQ167="Yes"),OFFSET('Sanitation Data'!$E$6,0,10*ROW('Sanitation Data'!E161)),NA())</f>
        <v>#N/A</v>
      </c>
      <c r="AC167" s="86" t="e">
        <f ca="true">+IF(AND(ISNUMBER(OFFSET('Sanitation Data'!$E$10,0,10*ROW('Sanitation Data'!E161))),'Data Summary'!CR167="Yes"),OFFSET('Sanitation Data'!$E$10,0,10*ROW('Sanitation Data'!E161)),NA())</f>
        <v>#N/A</v>
      </c>
      <c r="AD167" s="86" t="e">
        <f ca="true">+IF(AND(ISNUMBER(OFFSET('Sanitation Data'!$E$11,0,10*ROW('Sanitation Data'!E161))),'Data Summary'!CS167="Yes"),OFFSET('Sanitation Data'!$E$11,0,10*ROW('Sanitation Data'!E161)),NA())</f>
        <v>#N/A</v>
      </c>
      <c r="AE167" s="86" t="e">
        <f ca="true">+IF(AND(ISNUMBER(OFFSET('Sanitation Data'!$E$12,0,10*ROW('Sanitation Data'!E161))),'Data Summary'!CT167="Yes"),OFFSET('Sanitation Data'!$E$12,0,10*ROW('Sanitation Data'!E161)),NA())</f>
        <v>#N/A</v>
      </c>
      <c r="AF167" s="86" t="e">
        <f ca="true">+IF(AND(ISNUMBER(OFFSET('Sanitation Data'!$F$4,0,10*ROW('Sanitation Data'!F161))),'Data Summary'!CU167="Yes"),100-OFFSET('Sanitation Data'!$F$4,0,10*ROW('Sanitation Data'!F161)),NA())</f>
        <v>#N/A</v>
      </c>
      <c r="AG167" s="86" t="e">
        <f ca="true">+IF(AND(ISNUMBER(OFFSET('Sanitation Data'!$F$6,0,10*ROW('Sanitation Data'!F161))),'Data Summary'!CV167="Yes"),OFFSET('Sanitation Data'!$F$6,0,10*ROW('Sanitation Data'!F161)),NA())</f>
        <v>#N/A</v>
      </c>
      <c r="AH167" s="86" t="e">
        <f ca="true">+IF(AND(ISNUMBER(OFFSET('Sanitation Data'!$F$10,0,10*ROW('Sanitation Data'!F161))),'Data Summary'!CW167="Yes"),OFFSET('Sanitation Data'!$F$10,0,10*ROW('Sanitation Data'!F161)),NA())</f>
        <v>#N/A</v>
      </c>
      <c r="AI167" s="86" t="e">
        <f ca="true">+IF(AND(ISNUMBER(OFFSET('Sanitation Data'!$F$11,0,10*ROW('Sanitation Data'!F161))),'Data Summary'!CX167="Yes"),OFFSET('Sanitation Data'!$F$11,0,10*ROW('Sanitation Data'!F161)),NA())</f>
        <v>#N/A</v>
      </c>
      <c r="AJ167" s="86" t="e">
        <f ca="true">+IF(AND(ISNUMBER(OFFSET('Sanitation Data'!$F$12,0,10*ROW('Sanitation Data'!F161))),'Data Summary'!CY167="Yes"),OFFSET('Sanitation Data'!$F$12,0,10*ROW('Sanitation Data'!F161)),NA())</f>
        <v>#N/A</v>
      </c>
      <c r="AK167" s="86" t="e">
        <f ca="true">+IF(AND(ISNUMBER(OFFSET('Sanitation Data'!$G$4,0,10*ROW('Sanitation Data'!G161))),'Data Summary'!CZ167="Yes"),100-OFFSET('Sanitation Data'!$G$4,0,10*ROW('Sanitation Data'!G161)),NA())</f>
        <v>#N/A</v>
      </c>
      <c r="AL167" s="86" t="e">
        <f ca="true">+IF(AND(ISNUMBER(OFFSET('Sanitation Data'!$G$6,0,10*ROW('Sanitation Data'!G161))),'Data Summary'!DA167="Yes"),OFFSET('Sanitation Data'!$G$6,0,10*ROW('Sanitation Data'!G161)),NA())</f>
        <v>#N/A</v>
      </c>
      <c r="AM167" s="86" t="e">
        <f ca="true">+IF(AND(ISNUMBER(OFFSET('Sanitation Data'!$G$10,0,10*ROW('Sanitation Data'!G161))),'Data Summary'!DB167="Yes"),OFFSET('Sanitation Data'!$G$10,0,10*ROW('Sanitation Data'!G161)),NA())</f>
        <v>#N/A</v>
      </c>
      <c r="AN167" s="86" t="e">
        <f ca="true">+IF(AND(ISNUMBER(OFFSET('Sanitation Data'!$G$11,0,10*ROW('Sanitation Data'!G161))),'Data Summary'!DC167="Yes"),OFFSET('Sanitation Data'!$G$11,0,10*ROW('Sanitation Data'!G161)),NA())</f>
        <v>#N/A</v>
      </c>
      <c r="AO167" s="86" t="e">
        <f ca="true">+IF(AND(ISNUMBER(OFFSET('Sanitation Data'!$G$12,0,10*ROW('Sanitation Data'!G161))),'Data Summary'!DD167="Yes"),OFFSET('Sanitation Data'!$G$12,0,10*ROW('Sanitation Data'!G161)),NA())</f>
        <v>#N/A</v>
      </c>
      <c r="AP167" s="86" t="e">
        <f ca="true">+IF(AND(ISNUMBER(OFFSET('Sanitation Data'!$H$4,0,10*ROW('Sanitation Data'!H161))),'Data Summary'!DE167="Yes"),100-OFFSET('Sanitation Data'!$H$4,0,10*ROW('Sanitation Data'!H161)),NA())</f>
        <v>#N/A</v>
      </c>
      <c r="AQ167" s="86" t="e">
        <f ca="true">+IF(AND(ISNUMBER(OFFSET('Sanitation Data'!$H$6,0,10*ROW('Sanitation Data'!H161))),'Data Summary'!DF167="Yes"),OFFSET('Sanitation Data'!$H$6,0,10*ROW('Sanitation Data'!H161)),NA())</f>
        <v>#N/A</v>
      </c>
      <c r="AR167" s="86" t="e">
        <f ca="true">+IF(AND(ISNUMBER(OFFSET('Sanitation Data'!$H$10,0,10*ROW('Sanitation Data'!H161))),'Data Summary'!DG167="Yes"),OFFSET('Sanitation Data'!$H$10,0,10*ROW('Sanitation Data'!H161)),NA())</f>
        <v>#N/A</v>
      </c>
      <c r="AS167" s="86" t="e">
        <f ca="true">+IF(AND(ISNUMBER(OFFSET('Sanitation Data'!$H$11,0,10*ROW('Sanitation Data'!H161))),'Data Summary'!DH167="Yes"),OFFSET('Sanitation Data'!$H$11,0,10*ROW('Sanitation Data'!H161)),NA())</f>
        <v>#N/A</v>
      </c>
      <c r="AT167" s="86" t="e">
        <f ca="true">+IF(AND(ISNUMBER(OFFSET('Sanitation Data'!$H$12,0,10*ROW('Sanitation Data'!H161))),'Data Summary'!DI167="Yes"),OFFSET('Sanitation Data'!$H$12,0,10*ROW('Sanitation Data'!H161)),NA())</f>
        <v>#N/A</v>
      </c>
      <c r="AU167" s="86" t="e">
        <f ca="true">+IF(AND(ISNUMBER(OFFSET('Sanitation Data'!$I$4,0,10*ROW('Sanitation Data'!I161))),'Data Summary'!DJ167="Yes"),100-OFFSET('Sanitation Data'!$I$4,0,10*ROW('Sanitation Data'!I161)),NA())</f>
        <v>#N/A</v>
      </c>
      <c r="AV167" s="86" t="e">
        <f ca="true">+IF(AND(ISNUMBER(OFFSET('Sanitation Data'!$I$6,0,10*ROW('Sanitation Data'!I161))),'Data Summary'!DK167="Yes"),OFFSET('Sanitation Data'!$I$6,0,10*ROW('Sanitation Data'!I161)),NA())</f>
        <v>#N/A</v>
      </c>
      <c r="AW167" s="86" t="e">
        <f ca="true">+IF(AND(ISNUMBER(OFFSET('Sanitation Data'!$I$10,0,10*ROW('Sanitation Data'!I161))),'Data Summary'!DL167="Yes"),OFFSET('Sanitation Data'!$I$10,0,10*ROW('Sanitation Data'!I161)),NA())</f>
        <v>#N/A</v>
      </c>
      <c r="AX167" s="86" t="e">
        <f ca="true">+IF(AND(ISNUMBER(OFFSET('Sanitation Data'!$I$11,0,10*ROW('Sanitation Data'!I161))),'Data Summary'!DM167="Yes"),OFFSET('Sanitation Data'!$I$11,0,10*ROW('Sanitation Data'!I161)),NA())</f>
        <v>#N/A</v>
      </c>
      <c r="AY167" s="86" t="e">
        <f ca="true">+IF(AND(ISNUMBER(OFFSET('Sanitation Data'!$I$12,0,10*ROW('Sanitation Data'!I161))),'Data Summary'!DN167="Yes"),OFFSET('Sanitation Data'!$I$12,0,10*ROW('Sanitation Data'!I161)),NA())</f>
        <v>#N/A</v>
      </c>
      <c r="AZ167" s="87" t="e">
        <f ca="true">+IF(AND(ISNUMBER(OFFSET('Hygiene Data'!$D$5,0,10*ROW('Hygiene Data'!D161))),'Data Summary'!DO167="Yes"),OFFSET('Hygiene Data'!$D$5,0,10*ROW('Hygiene Data'!D161)),NA())</f>
        <v>#N/A</v>
      </c>
      <c r="BA167" s="87" t="e">
        <f ca="true">+IF(AND(ISNUMBER(OFFSET('Hygiene Data'!$D$7,0,10*ROW('Hygiene Data'!D161))),'Data Summary'!DP167="Yes"),OFFSET('Hygiene Data'!$D$7,0,10*ROW('Hygiene Data'!D161)),NA())</f>
        <v>#N/A</v>
      </c>
      <c r="BB167" s="87" t="e">
        <f ca="true">+IF(AND(ISNUMBER(OFFSET('Hygiene Data'!$D$9,0,10*ROW('Hygiene Data'!D161))),'Data Summary'!DQ167="Yes"),OFFSET('Hygiene Data'!$D$9,0,10*ROW('Hygiene Data'!D161)),NA())</f>
        <v>#N/A</v>
      </c>
      <c r="BC167" s="87" t="e">
        <f ca="true">+IF(AND(ISNUMBER(OFFSET('Hygiene Data'!$E$5,0,10*ROW('Hygiene Data'!E161))),'Data Summary'!DR167="Yes"),OFFSET('Hygiene Data'!$E$5,0,10*ROW('Hygiene Data'!E161)),NA())</f>
        <v>#N/A</v>
      </c>
      <c r="BD167" s="87" t="e">
        <f ca="true">+IF(AND(ISNUMBER(OFFSET('Hygiene Data'!$E$7,0,10*ROW('Hygiene Data'!E161))),'Data Summary'!DS167="Yes"),OFFSET('Hygiene Data'!$E$7,0,10*ROW('Hygiene Data'!E161)),NA())</f>
        <v>#N/A</v>
      </c>
      <c r="BE167" s="87" t="e">
        <f ca="true">+IF(AND(ISNUMBER(OFFSET('Hygiene Data'!$E$9,0,10*ROW('Hygiene Data'!E161))),'Data Summary'!DT167="Yes"),OFFSET('Hygiene Data'!$E$9,0,10*ROW('Hygiene Data'!E161)),NA())</f>
        <v>#N/A</v>
      </c>
      <c r="BF167" s="87" t="e">
        <f ca="true">+IF(AND(ISNUMBER(OFFSET('Hygiene Data'!$F$5,0,10*ROW('Hygiene Data'!F161))),'Data Summary'!DU167="Yes"),OFFSET('Hygiene Data'!$F$5,0,10*ROW('Hygiene Data'!F161)),NA())</f>
        <v>#N/A</v>
      </c>
      <c r="BG167" s="87" t="e">
        <f ca="true">+IF(AND(ISNUMBER(OFFSET('Hygiene Data'!$F$7,0,10*ROW('Hygiene Data'!F161))),'Data Summary'!DV167="Yes"),OFFSET('Hygiene Data'!$F$7,0,10*ROW('Hygiene Data'!F161)),NA())</f>
        <v>#N/A</v>
      </c>
      <c r="BH167" s="87" t="e">
        <f ca="true">+IF(AND(ISNUMBER(OFFSET('Hygiene Data'!$F$9,0,10*ROW('Hygiene Data'!F161))),'Data Summary'!DW167="Yes"),OFFSET('Hygiene Data'!$F$9,0,10*ROW('Hygiene Data'!F161)),NA())</f>
        <v>#N/A</v>
      </c>
      <c r="BI167" s="87" t="e">
        <f ca="true">+IF(AND(ISNUMBER(OFFSET('Hygiene Data'!$G$5,0,10*ROW('Hygiene Data'!G161))),'Data Summary'!DX167="Yes"),OFFSET('Hygiene Data'!$G$5,0,10*ROW('Hygiene Data'!G161)),NA())</f>
        <v>#N/A</v>
      </c>
      <c r="BJ167" s="87" t="e">
        <f ca="true">+IF(AND(ISNUMBER(OFFSET('Hygiene Data'!$G$7,0,10*ROW('Hygiene Data'!G161))),'Data Summary'!DY167="Yes"),OFFSET('Hygiene Data'!$G$7,0,10*ROW('Hygiene Data'!G161)),NA())</f>
        <v>#N/A</v>
      </c>
      <c r="BK167" s="87" t="e">
        <f ca="true">+IF(AND(ISNUMBER(OFFSET('Hygiene Data'!$G$9,0,10*ROW('Hygiene Data'!G161))),'Data Summary'!DZ167="Yes"),OFFSET('Hygiene Data'!$G$9,0,10*ROW('Hygiene Data'!G161)),NA())</f>
        <v>#N/A</v>
      </c>
      <c r="BL167" s="87" t="e">
        <f ca="true">+IF(AND(ISNUMBER(OFFSET('Hygiene Data'!$H$5,0,10*ROW('Hygiene Data'!H161))),'Data Summary'!EA167="Yes"),OFFSET('Hygiene Data'!$H$5,0,10*ROW('Hygiene Data'!H161)),NA())</f>
        <v>#N/A</v>
      </c>
      <c r="BM167" s="87" t="e">
        <f ca="true">+IF(AND(ISNUMBER(OFFSET('Hygiene Data'!$H$7,0,10*ROW('Hygiene Data'!H161))),'Data Summary'!EB167="Yes"),OFFSET('Hygiene Data'!$H$7,0,10*ROW('Hygiene Data'!H161)),NA())</f>
        <v>#N/A</v>
      </c>
      <c r="BN167" s="87" t="e">
        <f ca="true">+IF(AND(ISNUMBER(OFFSET('Hygiene Data'!$H$9,0,10*ROW('Hygiene Data'!H161))),'Data Summary'!EC167="Yes"),OFFSET('Hygiene Data'!$H$9,0,10*ROW('Hygiene Data'!H161)),NA())</f>
        <v>#N/A</v>
      </c>
      <c r="BO167" s="87" t="e">
        <f ca="true">+IF(AND(ISNUMBER(OFFSET('Hygiene Data'!$I$5,0,10*ROW('Hygiene Data'!I161))),'Data Summary'!ED167="Yes"),OFFSET('Hygiene Data'!$I$5,0,10*ROW('Hygiene Data'!I161)),NA())</f>
        <v>#N/A</v>
      </c>
      <c r="BP167" s="87" t="e">
        <f ca="true">+IF(AND(ISNUMBER(OFFSET('Hygiene Data'!$I$7,0,10*ROW('Hygiene Data'!I161))),'Data Summary'!EE167="Yes"),OFFSET('Hygiene Data'!$I$7,0,10*ROW('Hygiene Data'!I161)),NA())</f>
        <v>#N/A</v>
      </c>
      <c r="BQ167" s="87" t="e">
        <f ca="true">+IF(AND(ISNUMBER(OFFSET('Hygiene Data'!$I$9,0,10*ROW('Hygiene Data'!I161))),'Data Summary'!EF167="Yes"),OFFSET('Hygiene Data'!$I$9,0,10*ROW('Hygiene Data'!I161)),NA())</f>
        <v>#N/A</v>
      </c>
    </row>
    <row xmlns:x14ac="http://schemas.microsoft.com/office/spreadsheetml/2009/9/ac" r="168" x14ac:dyDescent="0.2">
      <c r="A168" s="319" t="e">
        <f ca="true">+RIGHT('Data Summary'!A168,LEN('Data Summary'!A168)-9)</f>
        <v>#VALUE!</v>
      </c>
      <c r="B168" s="32" t="str">
        <f ca="true">+IF(ISTEXT('Data Summary'!B168),'Data Summary'!B168,"")</f>
        <v/>
      </c>
      <c r="C168" s="318" t="e">
        <f ca="true">+VALUE('Data Summary'!C168)</f>
        <v>#VALUE!</v>
      </c>
      <c r="D168" s="85" t="e">
        <f ca="true">+IF(AND(ISNUMBER(OFFSET('Water Data'!$D$4,0,10*ROW('Water Data'!D162))),'Data Summary'!BS168="Yes"),100-OFFSET('Water Data'!$D$4,0,10*ROW('Water Data'!D162)),NA())</f>
        <v>#N/A</v>
      </c>
      <c r="E168" s="85" t="e">
        <f ca="true">+IF(AND(ISNUMBER(OFFSET('Water Data'!$D$6,0,10*ROW('Water Data'!D162))),'Data Summary'!BT168="Yes"),OFFSET('Water Data'!$D$6,0,10*ROW('Water Data'!D162)),NA())</f>
        <v>#N/A</v>
      </c>
      <c r="F168" s="85" t="e">
        <f ca="true">+IF(AND(ISNUMBER(OFFSET('Water Data'!$D$9,0,10*ROW('Water Data'!D162))),'Data Summary'!BU168="Yes"),OFFSET('Water Data'!$D$9,0,10*ROW('Water Data'!D162)),NA())</f>
        <v>#N/A</v>
      </c>
      <c r="G168" s="85" t="e">
        <f ca="true">+IF(AND(ISNUMBER(OFFSET('Water Data'!$E$4,0,10*ROW('Water Data'!E162))),'Data Summary'!BV168="Yes"),100-OFFSET('Water Data'!$E$4,0,10*ROW('Water Data'!E162)),NA())</f>
        <v>#N/A</v>
      </c>
      <c r="H168" s="85" t="e">
        <f ca="true">+IF(AND(ISNUMBER(OFFSET('Water Data'!$E$6,0,10*ROW('Water Data'!E162))),'Data Summary'!BW168="Yes"),OFFSET('Water Data'!$E$6,0,10*ROW('Water Data'!E162)),NA())</f>
        <v>#N/A</v>
      </c>
      <c r="I168" s="85" t="e">
        <f ca="true">+IF(AND(ISNUMBER(OFFSET('Water Data'!$E$9,0,10*ROW('Water Data'!E162))),'Data Summary'!BX168="Yes"),OFFSET('Water Data'!$E$9,0,10*ROW('Water Data'!E162)),NA())</f>
        <v>#N/A</v>
      </c>
      <c r="J168" s="85" t="e">
        <f ca="true">+IF(AND(ISNUMBER(OFFSET('Water Data'!$F$4,0,10*ROW('Water Data'!F162))),'Data Summary'!BY168="Yes"),100-OFFSET('Water Data'!$F$4,0,10*ROW('Water Data'!F162)),NA())</f>
        <v>#N/A</v>
      </c>
      <c r="K168" s="85" t="e">
        <f ca="true">+IF(AND(ISNUMBER(OFFSET('Water Data'!$F$6,0,10*ROW('Water Data'!F162))),'Data Summary'!BZ168="Yes"),OFFSET('Water Data'!$F$6,0,10*ROW('Water Data'!F162)),NA())</f>
        <v>#N/A</v>
      </c>
      <c r="L168" s="85" t="e">
        <f ca="true">+IF(AND(ISNUMBER(OFFSET('Water Data'!$F$9,0,10*ROW('Water Data'!F162))),'Data Summary'!CA168="Yes"),OFFSET('Water Data'!$F$9,0,10*ROW('Water Data'!F162)),NA())</f>
        <v>#N/A</v>
      </c>
      <c r="M168" s="85" t="e">
        <f ca="true">+IF(AND(ISNUMBER(OFFSET('Water Data'!$G$4,0,10*ROW('Water Data'!G162))),'Data Summary'!CB168="Yes"),100-OFFSET('Water Data'!$G$4,0,10*ROW('Water Data'!G162)),NA())</f>
        <v>#N/A</v>
      </c>
      <c r="N168" s="85" t="e">
        <f ca="true">+IF(AND(ISNUMBER(OFFSET('Water Data'!$G$6,0,10*ROW('Water Data'!G162))),'Data Summary'!CC168="Yes"),OFFSET('Water Data'!$G$6,0,10*ROW('Water Data'!G162)),NA())</f>
        <v>#N/A</v>
      </c>
      <c r="O168" s="85" t="e">
        <f ca="true">+IF(AND(ISNUMBER(OFFSET('Water Data'!$G$9,0,10*ROW('Water Data'!G162))),'Data Summary'!CD168="Yes"),OFFSET('Water Data'!$G$9,0,10*ROW('Water Data'!G162)),NA())</f>
        <v>#N/A</v>
      </c>
      <c r="P168" s="85" t="e">
        <f ca="true">+IF(AND(ISNUMBER(OFFSET('Water Data'!$H$4,0,10*ROW('Water Data'!H162))),'Data Summary'!CE168="Yes"),100-OFFSET('Water Data'!$H$4,0,10*ROW('Water Data'!H162)),NA())</f>
        <v>#N/A</v>
      </c>
      <c r="Q168" s="85" t="e">
        <f ca="true">+IF(AND(ISNUMBER(OFFSET('Water Data'!$H$6,0,10*ROW('Water Data'!H162))),'Data Summary'!CF168="Yes"),OFFSET('Water Data'!$H$6,0,10*ROW('Water Data'!H162)),NA())</f>
        <v>#N/A</v>
      </c>
      <c r="R168" s="85" t="e">
        <f ca="true">+IF(AND(ISNUMBER(OFFSET('Water Data'!$H$9,0,10*ROW('Water Data'!H162))),'Data Summary'!CG168="Yes"),OFFSET('Water Data'!$H$9,0,10*ROW('Water Data'!H162)),NA())</f>
        <v>#N/A</v>
      </c>
      <c r="S168" s="85" t="e">
        <f ca="true">+IF(AND(ISNUMBER(OFFSET('Water Data'!$I$4,0,10*ROW('Water Data'!I162))),'Data Summary'!CH168="Yes"),100-OFFSET('Water Data'!$I$4,0,10*ROW('Water Data'!I162)),NA())</f>
        <v>#N/A</v>
      </c>
      <c r="T168" s="85" t="e">
        <f ca="true">+IF(AND(ISNUMBER(OFFSET('Water Data'!$I$6,0,10*ROW('Water Data'!I162))),'Data Summary'!CI168="Yes"),OFFSET('Water Data'!$I$6,0,10*ROW('Water Data'!I162)),NA())</f>
        <v>#N/A</v>
      </c>
      <c r="U168" s="85" t="e">
        <f ca="true">+IF(AND(ISNUMBER(OFFSET('Water Data'!$I$9,0,10*ROW('Water Data'!I162))),'Data Summary'!CJ168="Yes"),OFFSET('Water Data'!$I$9,0,10*ROW('Water Data'!I162)),NA())</f>
        <v>#N/A</v>
      </c>
      <c r="V168" s="86" t="e">
        <f ca="true">+IF(AND(ISNUMBER(OFFSET('Sanitation Data'!$D$4,0,10*ROW('Sanitation Data'!D162))),'Data Summary'!CK168="Yes"),100-OFFSET('Sanitation Data'!$D$4,0,10*ROW('Sanitation Data'!D162)),NA())</f>
        <v>#N/A</v>
      </c>
      <c r="W168" s="86" t="e">
        <f ca="true">+IF(AND(ISNUMBER(OFFSET('Sanitation Data'!$D$6,0,10*ROW('Sanitation Data'!D162))),'Data Summary'!CL168="Yes"),OFFSET('Sanitation Data'!$D$6,0,10*ROW('Sanitation Data'!D162)),NA())</f>
        <v>#N/A</v>
      </c>
      <c r="X168" s="86" t="e">
        <f ca="true">+IF(AND(ISNUMBER(OFFSET('Sanitation Data'!$D$10,0,10*ROW('Sanitation Data'!D162))),'Data Summary'!CM168="Yes"),OFFSET('Sanitation Data'!$D$10,0,10*ROW('Sanitation Data'!D162)),NA())</f>
        <v>#N/A</v>
      </c>
      <c r="Y168" s="86" t="e">
        <f ca="true">+IF(AND(ISNUMBER(OFFSET('Sanitation Data'!$D$11,0,10*ROW('Sanitation Data'!D162))),'Data Summary'!CN168="Yes"),OFFSET('Sanitation Data'!$D$11,0,10*ROW('Sanitation Data'!D162)),NA())</f>
        <v>#N/A</v>
      </c>
      <c r="Z168" s="86" t="e">
        <f ca="true">+IF(AND(ISNUMBER(OFFSET('Sanitation Data'!$D$12,0,10*ROW('Sanitation Data'!D162))),'Data Summary'!CO168="Yes"),OFFSET('Sanitation Data'!$D$12,0,10*ROW('Sanitation Data'!D162)),NA())</f>
        <v>#N/A</v>
      </c>
      <c r="AA168" s="86" t="e">
        <f ca="true">+IF(AND(ISNUMBER(OFFSET('Sanitation Data'!$E$4,0,10*ROW('Sanitation Data'!E162))),'Data Summary'!CP168="Yes"),100-OFFSET('Sanitation Data'!$E$4,0,10*ROW('Sanitation Data'!E162)),NA())</f>
        <v>#N/A</v>
      </c>
      <c r="AB168" s="86" t="e">
        <f ca="true">+IF(AND(ISNUMBER(OFFSET('Sanitation Data'!$E$6,0,10*ROW('Sanitation Data'!E162))),'Data Summary'!CQ168="Yes"),OFFSET('Sanitation Data'!$E$6,0,10*ROW('Sanitation Data'!E162)),NA())</f>
        <v>#N/A</v>
      </c>
      <c r="AC168" s="86" t="e">
        <f ca="true">+IF(AND(ISNUMBER(OFFSET('Sanitation Data'!$E$10,0,10*ROW('Sanitation Data'!E162))),'Data Summary'!CR168="Yes"),OFFSET('Sanitation Data'!$E$10,0,10*ROW('Sanitation Data'!E162)),NA())</f>
        <v>#N/A</v>
      </c>
      <c r="AD168" s="86" t="e">
        <f ca="true">+IF(AND(ISNUMBER(OFFSET('Sanitation Data'!$E$11,0,10*ROW('Sanitation Data'!E162))),'Data Summary'!CS168="Yes"),OFFSET('Sanitation Data'!$E$11,0,10*ROW('Sanitation Data'!E162)),NA())</f>
        <v>#N/A</v>
      </c>
      <c r="AE168" s="86" t="e">
        <f ca="true">+IF(AND(ISNUMBER(OFFSET('Sanitation Data'!$E$12,0,10*ROW('Sanitation Data'!E162))),'Data Summary'!CT168="Yes"),OFFSET('Sanitation Data'!$E$12,0,10*ROW('Sanitation Data'!E162)),NA())</f>
        <v>#N/A</v>
      </c>
      <c r="AF168" s="86" t="e">
        <f ca="true">+IF(AND(ISNUMBER(OFFSET('Sanitation Data'!$F$4,0,10*ROW('Sanitation Data'!F162))),'Data Summary'!CU168="Yes"),100-OFFSET('Sanitation Data'!$F$4,0,10*ROW('Sanitation Data'!F162)),NA())</f>
        <v>#N/A</v>
      </c>
      <c r="AG168" s="86" t="e">
        <f ca="true">+IF(AND(ISNUMBER(OFFSET('Sanitation Data'!$F$6,0,10*ROW('Sanitation Data'!F162))),'Data Summary'!CV168="Yes"),OFFSET('Sanitation Data'!$F$6,0,10*ROW('Sanitation Data'!F162)),NA())</f>
        <v>#N/A</v>
      </c>
      <c r="AH168" s="86" t="e">
        <f ca="true">+IF(AND(ISNUMBER(OFFSET('Sanitation Data'!$F$10,0,10*ROW('Sanitation Data'!F162))),'Data Summary'!CW168="Yes"),OFFSET('Sanitation Data'!$F$10,0,10*ROW('Sanitation Data'!F162)),NA())</f>
        <v>#N/A</v>
      </c>
      <c r="AI168" s="86" t="e">
        <f ca="true">+IF(AND(ISNUMBER(OFFSET('Sanitation Data'!$F$11,0,10*ROW('Sanitation Data'!F162))),'Data Summary'!CX168="Yes"),OFFSET('Sanitation Data'!$F$11,0,10*ROW('Sanitation Data'!F162)),NA())</f>
        <v>#N/A</v>
      </c>
      <c r="AJ168" s="86" t="e">
        <f ca="true">+IF(AND(ISNUMBER(OFFSET('Sanitation Data'!$F$12,0,10*ROW('Sanitation Data'!F162))),'Data Summary'!CY168="Yes"),OFFSET('Sanitation Data'!$F$12,0,10*ROW('Sanitation Data'!F162)),NA())</f>
        <v>#N/A</v>
      </c>
      <c r="AK168" s="86" t="e">
        <f ca="true">+IF(AND(ISNUMBER(OFFSET('Sanitation Data'!$G$4,0,10*ROW('Sanitation Data'!G162))),'Data Summary'!CZ168="Yes"),100-OFFSET('Sanitation Data'!$G$4,0,10*ROW('Sanitation Data'!G162)),NA())</f>
        <v>#N/A</v>
      </c>
      <c r="AL168" s="86" t="e">
        <f ca="true">+IF(AND(ISNUMBER(OFFSET('Sanitation Data'!$G$6,0,10*ROW('Sanitation Data'!G162))),'Data Summary'!DA168="Yes"),OFFSET('Sanitation Data'!$G$6,0,10*ROW('Sanitation Data'!G162)),NA())</f>
        <v>#N/A</v>
      </c>
      <c r="AM168" s="86" t="e">
        <f ca="true">+IF(AND(ISNUMBER(OFFSET('Sanitation Data'!$G$10,0,10*ROW('Sanitation Data'!G162))),'Data Summary'!DB168="Yes"),OFFSET('Sanitation Data'!$G$10,0,10*ROW('Sanitation Data'!G162)),NA())</f>
        <v>#N/A</v>
      </c>
      <c r="AN168" s="86" t="e">
        <f ca="true">+IF(AND(ISNUMBER(OFFSET('Sanitation Data'!$G$11,0,10*ROW('Sanitation Data'!G162))),'Data Summary'!DC168="Yes"),OFFSET('Sanitation Data'!$G$11,0,10*ROW('Sanitation Data'!G162)),NA())</f>
        <v>#N/A</v>
      </c>
      <c r="AO168" s="86" t="e">
        <f ca="true">+IF(AND(ISNUMBER(OFFSET('Sanitation Data'!$G$12,0,10*ROW('Sanitation Data'!G162))),'Data Summary'!DD168="Yes"),OFFSET('Sanitation Data'!$G$12,0,10*ROW('Sanitation Data'!G162)),NA())</f>
        <v>#N/A</v>
      </c>
      <c r="AP168" s="86" t="e">
        <f ca="true">+IF(AND(ISNUMBER(OFFSET('Sanitation Data'!$H$4,0,10*ROW('Sanitation Data'!H162))),'Data Summary'!DE168="Yes"),100-OFFSET('Sanitation Data'!$H$4,0,10*ROW('Sanitation Data'!H162)),NA())</f>
        <v>#N/A</v>
      </c>
      <c r="AQ168" s="86" t="e">
        <f ca="true">+IF(AND(ISNUMBER(OFFSET('Sanitation Data'!$H$6,0,10*ROW('Sanitation Data'!H162))),'Data Summary'!DF168="Yes"),OFFSET('Sanitation Data'!$H$6,0,10*ROW('Sanitation Data'!H162)),NA())</f>
        <v>#N/A</v>
      </c>
      <c r="AR168" s="86" t="e">
        <f ca="true">+IF(AND(ISNUMBER(OFFSET('Sanitation Data'!$H$10,0,10*ROW('Sanitation Data'!H162))),'Data Summary'!DG168="Yes"),OFFSET('Sanitation Data'!$H$10,0,10*ROW('Sanitation Data'!H162)),NA())</f>
        <v>#N/A</v>
      </c>
      <c r="AS168" s="86" t="e">
        <f ca="true">+IF(AND(ISNUMBER(OFFSET('Sanitation Data'!$H$11,0,10*ROW('Sanitation Data'!H162))),'Data Summary'!DH168="Yes"),OFFSET('Sanitation Data'!$H$11,0,10*ROW('Sanitation Data'!H162)),NA())</f>
        <v>#N/A</v>
      </c>
      <c r="AT168" s="86" t="e">
        <f ca="true">+IF(AND(ISNUMBER(OFFSET('Sanitation Data'!$H$12,0,10*ROW('Sanitation Data'!H162))),'Data Summary'!DI168="Yes"),OFFSET('Sanitation Data'!$H$12,0,10*ROW('Sanitation Data'!H162)),NA())</f>
        <v>#N/A</v>
      </c>
      <c r="AU168" s="86" t="e">
        <f ca="true">+IF(AND(ISNUMBER(OFFSET('Sanitation Data'!$I$4,0,10*ROW('Sanitation Data'!I162))),'Data Summary'!DJ168="Yes"),100-OFFSET('Sanitation Data'!$I$4,0,10*ROW('Sanitation Data'!I162)),NA())</f>
        <v>#N/A</v>
      </c>
      <c r="AV168" s="86" t="e">
        <f ca="true">+IF(AND(ISNUMBER(OFFSET('Sanitation Data'!$I$6,0,10*ROW('Sanitation Data'!I162))),'Data Summary'!DK168="Yes"),OFFSET('Sanitation Data'!$I$6,0,10*ROW('Sanitation Data'!I162)),NA())</f>
        <v>#N/A</v>
      </c>
      <c r="AW168" s="86" t="e">
        <f ca="true">+IF(AND(ISNUMBER(OFFSET('Sanitation Data'!$I$10,0,10*ROW('Sanitation Data'!I162))),'Data Summary'!DL168="Yes"),OFFSET('Sanitation Data'!$I$10,0,10*ROW('Sanitation Data'!I162)),NA())</f>
        <v>#N/A</v>
      </c>
      <c r="AX168" s="86" t="e">
        <f ca="true">+IF(AND(ISNUMBER(OFFSET('Sanitation Data'!$I$11,0,10*ROW('Sanitation Data'!I162))),'Data Summary'!DM168="Yes"),OFFSET('Sanitation Data'!$I$11,0,10*ROW('Sanitation Data'!I162)),NA())</f>
        <v>#N/A</v>
      </c>
      <c r="AY168" s="86" t="e">
        <f ca="true">+IF(AND(ISNUMBER(OFFSET('Sanitation Data'!$I$12,0,10*ROW('Sanitation Data'!I162))),'Data Summary'!DN168="Yes"),OFFSET('Sanitation Data'!$I$12,0,10*ROW('Sanitation Data'!I162)),NA())</f>
        <v>#N/A</v>
      </c>
      <c r="AZ168" s="87" t="e">
        <f ca="true">+IF(AND(ISNUMBER(OFFSET('Hygiene Data'!$D$5,0,10*ROW('Hygiene Data'!D162))),'Data Summary'!DO168="Yes"),OFFSET('Hygiene Data'!$D$5,0,10*ROW('Hygiene Data'!D162)),NA())</f>
        <v>#N/A</v>
      </c>
      <c r="BA168" s="87" t="e">
        <f ca="true">+IF(AND(ISNUMBER(OFFSET('Hygiene Data'!$D$7,0,10*ROW('Hygiene Data'!D162))),'Data Summary'!DP168="Yes"),OFFSET('Hygiene Data'!$D$7,0,10*ROW('Hygiene Data'!D162)),NA())</f>
        <v>#N/A</v>
      </c>
      <c r="BB168" s="87" t="e">
        <f ca="true">+IF(AND(ISNUMBER(OFFSET('Hygiene Data'!$D$9,0,10*ROW('Hygiene Data'!D162))),'Data Summary'!DQ168="Yes"),OFFSET('Hygiene Data'!$D$9,0,10*ROW('Hygiene Data'!D162)),NA())</f>
        <v>#N/A</v>
      </c>
      <c r="BC168" s="87" t="e">
        <f ca="true">+IF(AND(ISNUMBER(OFFSET('Hygiene Data'!$E$5,0,10*ROW('Hygiene Data'!E162))),'Data Summary'!DR168="Yes"),OFFSET('Hygiene Data'!$E$5,0,10*ROW('Hygiene Data'!E162)),NA())</f>
        <v>#N/A</v>
      </c>
      <c r="BD168" s="87" t="e">
        <f ca="true">+IF(AND(ISNUMBER(OFFSET('Hygiene Data'!$E$7,0,10*ROW('Hygiene Data'!E162))),'Data Summary'!DS168="Yes"),OFFSET('Hygiene Data'!$E$7,0,10*ROW('Hygiene Data'!E162)),NA())</f>
        <v>#N/A</v>
      </c>
      <c r="BE168" s="87" t="e">
        <f ca="true">+IF(AND(ISNUMBER(OFFSET('Hygiene Data'!$E$9,0,10*ROW('Hygiene Data'!E162))),'Data Summary'!DT168="Yes"),OFFSET('Hygiene Data'!$E$9,0,10*ROW('Hygiene Data'!E162)),NA())</f>
        <v>#N/A</v>
      </c>
      <c r="BF168" s="87" t="e">
        <f ca="true">+IF(AND(ISNUMBER(OFFSET('Hygiene Data'!$F$5,0,10*ROW('Hygiene Data'!F162))),'Data Summary'!DU168="Yes"),OFFSET('Hygiene Data'!$F$5,0,10*ROW('Hygiene Data'!F162)),NA())</f>
        <v>#N/A</v>
      </c>
      <c r="BG168" s="87" t="e">
        <f ca="true">+IF(AND(ISNUMBER(OFFSET('Hygiene Data'!$F$7,0,10*ROW('Hygiene Data'!F162))),'Data Summary'!DV168="Yes"),OFFSET('Hygiene Data'!$F$7,0,10*ROW('Hygiene Data'!F162)),NA())</f>
        <v>#N/A</v>
      </c>
      <c r="BH168" s="87" t="e">
        <f ca="true">+IF(AND(ISNUMBER(OFFSET('Hygiene Data'!$F$9,0,10*ROW('Hygiene Data'!F162))),'Data Summary'!DW168="Yes"),OFFSET('Hygiene Data'!$F$9,0,10*ROW('Hygiene Data'!F162)),NA())</f>
        <v>#N/A</v>
      </c>
      <c r="BI168" s="87" t="e">
        <f ca="true">+IF(AND(ISNUMBER(OFFSET('Hygiene Data'!$G$5,0,10*ROW('Hygiene Data'!G162))),'Data Summary'!DX168="Yes"),OFFSET('Hygiene Data'!$G$5,0,10*ROW('Hygiene Data'!G162)),NA())</f>
        <v>#N/A</v>
      </c>
      <c r="BJ168" s="87" t="e">
        <f ca="true">+IF(AND(ISNUMBER(OFFSET('Hygiene Data'!$G$7,0,10*ROW('Hygiene Data'!G162))),'Data Summary'!DY168="Yes"),OFFSET('Hygiene Data'!$G$7,0,10*ROW('Hygiene Data'!G162)),NA())</f>
        <v>#N/A</v>
      </c>
      <c r="BK168" s="87" t="e">
        <f ca="true">+IF(AND(ISNUMBER(OFFSET('Hygiene Data'!$G$9,0,10*ROW('Hygiene Data'!G162))),'Data Summary'!DZ168="Yes"),OFFSET('Hygiene Data'!$G$9,0,10*ROW('Hygiene Data'!G162)),NA())</f>
        <v>#N/A</v>
      </c>
      <c r="BL168" s="87" t="e">
        <f ca="true">+IF(AND(ISNUMBER(OFFSET('Hygiene Data'!$H$5,0,10*ROW('Hygiene Data'!H162))),'Data Summary'!EA168="Yes"),OFFSET('Hygiene Data'!$H$5,0,10*ROW('Hygiene Data'!H162)),NA())</f>
        <v>#N/A</v>
      </c>
      <c r="BM168" s="87" t="e">
        <f ca="true">+IF(AND(ISNUMBER(OFFSET('Hygiene Data'!$H$7,0,10*ROW('Hygiene Data'!H162))),'Data Summary'!EB168="Yes"),OFFSET('Hygiene Data'!$H$7,0,10*ROW('Hygiene Data'!H162)),NA())</f>
        <v>#N/A</v>
      </c>
      <c r="BN168" s="87" t="e">
        <f ca="true">+IF(AND(ISNUMBER(OFFSET('Hygiene Data'!$H$9,0,10*ROW('Hygiene Data'!H162))),'Data Summary'!EC168="Yes"),OFFSET('Hygiene Data'!$H$9,0,10*ROW('Hygiene Data'!H162)),NA())</f>
        <v>#N/A</v>
      </c>
      <c r="BO168" s="87" t="e">
        <f ca="true">+IF(AND(ISNUMBER(OFFSET('Hygiene Data'!$I$5,0,10*ROW('Hygiene Data'!I162))),'Data Summary'!ED168="Yes"),OFFSET('Hygiene Data'!$I$5,0,10*ROW('Hygiene Data'!I162)),NA())</f>
        <v>#N/A</v>
      </c>
      <c r="BP168" s="87" t="e">
        <f ca="true">+IF(AND(ISNUMBER(OFFSET('Hygiene Data'!$I$7,0,10*ROW('Hygiene Data'!I162))),'Data Summary'!EE168="Yes"),OFFSET('Hygiene Data'!$I$7,0,10*ROW('Hygiene Data'!I162)),NA())</f>
        <v>#N/A</v>
      </c>
      <c r="BQ168" s="87" t="e">
        <f ca="true">+IF(AND(ISNUMBER(OFFSET('Hygiene Data'!$I$9,0,10*ROW('Hygiene Data'!I162))),'Data Summary'!EF168="Yes"),OFFSET('Hygiene Data'!$I$9,0,10*ROW('Hygiene Data'!I162)),NA())</f>
        <v>#N/A</v>
      </c>
    </row>
    <row xmlns:x14ac="http://schemas.microsoft.com/office/spreadsheetml/2009/9/ac" r="169" x14ac:dyDescent="0.2">
      <c r="A169" s="319" t="e">
        <f ca="true">+RIGHT('Data Summary'!A169,LEN('Data Summary'!A169)-9)</f>
        <v>#VALUE!</v>
      </c>
      <c r="B169" s="32" t="str">
        <f ca="true">+IF(ISTEXT('Data Summary'!B169),'Data Summary'!B169,"")</f>
        <v/>
      </c>
      <c r="C169" s="318" t="e">
        <f ca="true">+VALUE('Data Summary'!C169)</f>
        <v>#VALUE!</v>
      </c>
      <c r="D169" s="85" t="e">
        <f ca="true">+IF(AND(ISNUMBER(OFFSET('Water Data'!$D$4,0,10*ROW('Water Data'!D163))),'Data Summary'!BS169="Yes"),100-OFFSET('Water Data'!$D$4,0,10*ROW('Water Data'!D163)),NA())</f>
        <v>#N/A</v>
      </c>
      <c r="E169" s="85" t="e">
        <f ca="true">+IF(AND(ISNUMBER(OFFSET('Water Data'!$D$6,0,10*ROW('Water Data'!D163))),'Data Summary'!BT169="Yes"),OFFSET('Water Data'!$D$6,0,10*ROW('Water Data'!D163)),NA())</f>
        <v>#N/A</v>
      </c>
      <c r="F169" s="85" t="e">
        <f ca="true">+IF(AND(ISNUMBER(OFFSET('Water Data'!$D$9,0,10*ROW('Water Data'!D163))),'Data Summary'!BU169="Yes"),OFFSET('Water Data'!$D$9,0,10*ROW('Water Data'!D163)),NA())</f>
        <v>#N/A</v>
      </c>
      <c r="G169" s="85" t="e">
        <f ca="true">+IF(AND(ISNUMBER(OFFSET('Water Data'!$E$4,0,10*ROW('Water Data'!E163))),'Data Summary'!BV169="Yes"),100-OFFSET('Water Data'!$E$4,0,10*ROW('Water Data'!E163)),NA())</f>
        <v>#N/A</v>
      </c>
      <c r="H169" s="85" t="e">
        <f ca="true">+IF(AND(ISNUMBER(OFFSET('Water Data'!$E$6,0,10*ROW('Water Data'!E163))),'Data Summary'!BW169="Yes"),OFFSET('Water Data'!$E$6,0,10*ROW('Water Data'!E163)),NA())</f>
        <v>#N/A</v>
      </c>
      <c r="I169" s="85" t="e">
        <f ca="true">+IF(AND(ISNUMBER(OFFSET('Water Data'!$E$9,0,10*ROW('Water Data'!E163))),'Data Summary'!BX169="Yes"),OFFSET('Water Data'!$E$9,0,10*ROW('Water Data'!E163)),NA())</f>
        <v>#N/A</v>
      </c>
      <c r="J169" s="85" t="e">
        <f ca="true">+IF(AND(ISNUMBER(OFFSET('Water Data'!$F$4,0,10*ROW('Water Data'!F163))),'Data Summary'!BY169="Yes"),100-OFFSET('Water Data'!$F$4,0,10*ROW('Water Data'!F163)),NA())</f>
        <v>#N/A</v>
      </c>
      <c r="K169" s="85" t="e">
        <f ca="true">+IF(AND(ISNUMBER(OFFSET('Water Data'!$F$6,0,10*ROW('Water Data'!F163))),'Data Summary'!BZ169="Yes"),OFFSET('Water Data'!$F$6,0,10*ROW('Water Data'!F163)),NA())</f>
        <v>#N/A</v>
      </c>
      <c r="L169" s="85" t="e">
        <f ca="true">+IF(AND(ISNUMBER(OFFSET('Water Data'!$F$9,0,10*ROW('Water Data'!F163))),'Data Summary'!CA169="Yes"),OFFSET('Water Data'!$F$9,0,10*ROW('Water Data'!F163)),NA())</f>
        <v>#N/A</v>
      </c>
      <c r="M169" s="85" t="e">
        <f ca="true">+IF(AND(ISNUMBER(OFFSET('Water Data'!$G$4,0,10*ROW('Water Data'!G163))),'Data Summary'!CB169="Yes"),100-OFFSET('Water Data'!$G$4,0,10*ROW('Water Data'!G163)),NA())</f>
        <v>#N/A</v>
      </c>
      <c r="N169" s="85" t="e">
        <f ca="true">+IF(AND(ISNUMBER(OFFSET('Water Data'!$G$6,0,10*ROW('Water Data'!G163))),'Data Summary'!CC169="Yes"),OFFSET('Water Data'!$G$6,0,10*ROW('Water Data'!G163)),NA())</f>
        <v>#N/A</v>
      </c>
      <c r="O169" s="85" t="e">
        <f ca="true">+IF(AND(ISNUMBER(OFFSET('Water Data'!$G$9,0,10*ROW('Water Data'!G163))),'Data Summary'!CD169="Yes"),OFFSET('Water Data'!$G$9,0,10*ROW('Water Data'!G163)),NA())</f>
        <v>#N/A</v>
      </c>
      <c r="P169" s="85" t="e">
        <f ca="true">+IF(AND(ISNUMBER(OFFSET('Water Data'!$H$4,0,10*ROW('Water Data'!H163))),'Data Summary'!CE169="Yes"),100-OFFSET('Water Data'!$H$4,0,10*ROW('Water Data'!H163)),NA())</f>
        <v>#N/A</v>
      </c>
      <c r="Q169" s="85" t="e">
        <f ca="true">+IF(AND(ISNUMBER(OFFSET('Water Data'!$H$6,0,10*ROW('Water Data'!H163))),'Data Summary'!CF169="Yes"),OFFSET('Water Data'!$H$6,0,10*ROW('Water Data'!H163)),NA())</f>
        <v>#N/A</v>
      </c>
      <c r="R169" s="85" t="e">
        <f ca="true">+IF(AND(ISNUMBER(OFFSET('Water Data'!$H$9,0,10*ROW('Water Data'!H163))),'Data Summary'!CG169="Yes"),OFFSET('Water Data'!$H$9,0,10*ROW('Water Data'!H163)),NA())</f>
        <v>#N/A</v>
      </c>
      <c r="S169" s="85" t="e">
        <f ca="true">+IF(AND(ISNUMBER(OFFSET('Water Data'!$I$4,0,10*ROW('Water Data'!I163))),'Data Summary'!CH169="Yes"),100-OFFSET('Water Data'!$I$4,0,10*ROW('Water Data'!I163)),NA())</f>
        <v>#N/A</v>
      </c>
      <c r="T169" s="85" t="e">
        <f ca="true">+IF(AND(ISNUMBER(OFFSET('Water Data'!$I$6,0,10*ROW('Water Data'!I163))),'Data Summary'!CI169="Yes"),OFFSET('Water Data'!$I$6,0,10*ROW('Water Data'!I163)),NA())</f>
        <v>#N/A</v>
      </c>
      <c r="U169" s="85" t="e">
        <f ca="true">+IF(AND(ISNUMBER(OFFSET('Water Data'!$I$9,0,10*ROW('Water Data'!I163))),'Data Summary'!CJ169="Yes"),OFFSET('Water Data'!$I$9,0,10*ROW('Water Data'!I163)),NA())</f>
        <v>#N/A</v>
      </c>
      <c r="V169" s="86" t="e">
        <f ca="true">+IF(AND(ISNUMBER(OFFSET('Sanitation Data'!$D$4,0,10*ROW('Sanitation Data'!D163))),'Data Summary'!CK169="Yes"),100-OFFSET('Sanitation Data'!$D$4,0,10*ROW('Sanitation Data'!D163)),NA())</f>
        <v>#N/A</v>
      </c>
      <c r="W169" s="86" t="e">
        <f ca="true">+IF(AND(ISNUMBER(OFFSET('Sanitation Data'!$D$6,0,10*ROW('Sanitation Data'!D163))),'Data Summary'!CL169="Yes"),OFFSET('Sanitation Data'!$D$6,0,10*ROW('Sanitation Data'!D163)),NA())</f>
        <v>#N/A</v>
      </c>
      <c r="X169" s="86" t="e">
        <f ca="true">+IF(AND(ISNUMBER(OFFSET('Sanitation Data'!$D$10,0,10*ROW('Sanitation Data'!D163))),'Data Summary'!CM169="Yes"),OFFSET('Sanitation Data'!$D$10,0,10*ROW('Sanitation Data'!D163)),NA())</f>
        <v>#N/A</v>
      </c>
      <c r="Y169" s="86" t="e">
        <f ca="true">+IF(AND(ISNUMBER(OFFSET('Sanitation Data'!$D$11,0,10*ROW('Sanitation Data'!D163))),'Data Summary'!CN169="Yes"),OFFSET('Sanitation Data'!$D$11,0,10*ROW('Sanitation Data'!D163)),NA())</f>
        <v>#N/A</v>
      </c>
      <c r="Z169" s="86" t="e">
        <f ca="true">+IF(AND(ISNUMBER(OFFSET('Sanitation Data'!$D$12,0,10*ROW('Sanitation Data'!D163))),'Data Summary'!CO169="Yes"),OFFSET('Sanitation Data'!$D$12,0,10*ROW('Sanitation Data'!D163)),NA())</f>
        <v>#N/A</v>
      </c>
      <c r="AA169" s="86" t="e">
        <f ca="true">+IF(AND(ISNUMBER(OFFSET('Sanitation Data'!$E$4,0,10*ROW('Sanitation Data'!E163))),'Data Summary'!CP169="Yes"),100-OFFSET('Sanitation Data'!$E$4,0,10*ROW('Sanitation Data'!E163)),NA())</f>
        <v>#N/A</v>
      </c>
      <c r="AB169" s="86" t="e">
        <f ca="true">+IF(AND(ISNUMBER(OFFSET('Sanitation Data'!$E$6,0,10*ROW('Sanitation Data'!E163))),'Data Summary'!CQ169="Yes"),OFFSET('Sanitation Data'!$E$6,0,10*ROW('Sanitation Data'!E163)),NA())</f>
        <v>#N/A</v>
      </c>
      <c r="AC169" s="86" t="e">
        <f ca="true">+IF(AND(ISNUMBER(OFFSET('Sanitation Data'!$E$10,0,10*ROW('Sanitation Data'!E163))),'Data Summary'!CR169="Yes"),OFFSET('Sanitation Data'!$E$10,0,10*ROW('Sanitation Data'!E163)),NA())</f>
        <v>#N/A</v>
      </c>
      <c r="AD169" s="86" t="e">
        <f ca="true">+IF(AND(ISNUMBER(OFFSET('Sanitation Data'!$E$11,0,10*ROW('Sanitation Data'!E163))),'Data Summary'!CS169="Yes"),OFFSET('Sanitation Data'!$E$11,0,10*ROW('Sanitation Data'!E163)),NA())</f>
        <v>#N/A</v>
      </c>
      <c r="AE169" s="86" t="e">
        <f ca="true">+IF(AND(ISNUMBER(OFFSET('Sanitation Data'!$E$12,0,10*ROW('Sanitation Data'!E163))),'Data Summary'!CT169="Yes"),OFFSET('Sanitation Data'!$E$12,0,10*ROW('Sanitation Data'!E163)),NA())</f>
        <v>#N/A</v>
      </c>
      <c r="AF169" s="86" t="e">
        <f ca="true">+IF(AND(ISNUMBER(OFFSET('Sanitation Data'!$F$4,0,10*ROW('Sanitation Data'!F163))),'Data Summary'!CU169="Yes"),100-OFFSET('Sanitation Data'!$F$4,0,10*ROW('Sanitation Data'!F163)),NA())</f>
        <v>#N/A</v>
      </c>
      <c r="AG169" s="86" t="e">
        <f ca="true">+IF(AND(ISNUMBER(OFFSET('Sanitation Data'!$F$6,0,10*ROW('Sanitation Data'!F163))),'Data Summary'!CV169="Yes"),OFFSET('Sanitation Data'!$F$6,0,10*ROW('Sanitation Data'!F163)),NA())</f>
        <v>#N/A</v>
      </c>
      <c r="AH169" s="86" t="e">
        <f ca="true">+IF(AND(ISNUMBER(OFFSET('Sanitation Data'!$F$10,0,10*ROW('Sanitation Data'!F163))),'Data Summary'!CW169="Yes"),OFFSET('Sanitation Data'!$F$10,0,10*ROW('Sanitation Data'!F163)),NA())</f>
        <v>#N/A</v>
      </c>
      <c r="AI169" s="86" t="e">
        <f ca="true">+IF(AND(ISNUMBER(OFFSET('Sanitation Data'!$F$11,0,10*ROW('Sanitation Data'!F163))),'Data Summary'!CX169="Yes"),OFFSET('Sanitation Data'!$F$11,0,10*ROW('Sanitation Data'!F163)),NA())</f>
        <v>#N/A</v>
      </c>
      <c r="AJ169" s="86" t="e">
        <f ca="true">+IF(AND(ISNUMBER(OFFSET('Sanitation Data'!$F$12,0,10*ROW('Sanitation Data'!F163))),'Data Summary'!CY169="Yes"),OFFSET('Sanitation Data'!$F$12,0,10*ROW('Sanitation Data'!F163)),NA())</f>
        <v>#N/A</v>
      </c>
      <c r="AK169" s="86" t="e">
        <f ca="true">+IF(AND(ISNUMBER(OFFSET('Sanitation Data'!$G$4,0,10*ROW('Sanitation Data'!G163))),'Data Summary'!CZ169="Yes"),100-OFFSET('Sanitation Data'!$G$4,0,10*ROW('Sanitation Data'!G163)),NA())</f>
        <v>#N/A</v>
      </c>
      <c r="AL169" s="86" t="e">
        <f ca="true">+IF(AND(ISNUMBER(OFFSET('Sanitation Data'!$G$6,0,10*ROW('Sanitation Data'!G163))),'Data Summary'!DA169="Yes"),OFFSET('Sanitation Data'!$G$6,0,10*ROW('Sanitation Data'!G163)),NA())</f>
        <v>#N/A</v>
      </c>
      <c r="AM169" s="86" t="e">
        <f ca="true">+IF(AND(ISNUMBER(OFFSET('Sanitation Data'!$G$10,0,10*ROW('Sanitation Data'!G163))),'Data Summary'!DB169="Yes"),OFFSET('Sanitation Data'!$G$10,0,10*ROW('Sanitation Data'!G163)),NA())</f>
        <v>#N/A</v>
      </c>
      <c r="AN169" s="86" t="e">
        <f ca="true">+IF(AND(ISNUMBER(OFFSET('Sanitation Data'!$G$11,0,10*ROW('Sanitation Data'!G163))),'Data Summary'!DC169="Yes"),OFFSET('Sanitation Data'!$G$11,0,10*ROW('Sanitation Data'!G163)),NA())</f>
        <v>#N/A</v>
      </c>
      <c r="AO169" s="86" t="e">
        <f ca="true">+IF(AND(ISNUMBER(OFFSET('Sanitation Data'!$G$12,0,10*ROW('Sanitation Data'!G163))),'Data Summary'!DD169="Yes"),OFFSET('Sanitation Data'!$G$12,0,10*ROW('Sanitation Data'!G163)),NA())</f>
        <v>#N/A</v>
      </c>
      <c r="AP169" s="86" t="e">
        <f ca="true">+IF(AND(ISNUMBER(OFFSET('Sanitation Data'!$H$4,0,10*ROW('Sanitation Data'!H163))),'Data Summary'!DE169="Yes"),100-OFFSET('Sanitation Data'!$H$4,0,10*ROW('Sanitation Data'!H163)),NA())</f>
        <v>#N/A</v>
      </c>
      <c r="AQ169" s="86" t="e">
        <f ca="true">+IF(AND(ISNUMBER(OFFSET('Sanitation Data'!$H$6,0,10*ROW('Sanitation Data'!H163))),'Data Summary'!DF169="Yes"),OFFSET('Sanitation Data'!$H$6,0,10*ROW('Sanitation Data'!H163)),NA())</f>
        <v>#N/A</v>
      </c>
      <c r="AR169" s="86" t="e">
        <f ca="true">+IF(AND(ISNUMBER(OFFSET('Sanitation Data'!$H$10,0,10*ROW('Sanitation Data'!H163))),'Data Summary'!DG169="Yes"),OFFSET('Sanitation Data'!$H$10,0,10*ROW('Sanitation Data'!H163)),NA())</f>
        <v>#N/A</v>
      </c>
      <c r="AS169" s="86" t="e">
        <f ca="true">+IF(AND(ISNUMBER(OFFSET('Sanitation Data'!$H$11,0,10*ROW('Sanitation Data'!H163))),'Data Summary'!DH169="Yes"),OFFSET('Sanitation Data'!$H$11,0,10*ROW('Sanitation Data'!H163)),NA())</f>
        <v>#N/A</v>
      </c>
      <c r="AT169" s="86" t="e">
        <f ca="true">+IF(AND(ISNUMBER(OFFSET('Sanitation Data'!$H$12,0,10*ROW('Sanitation Data'!H163))),'Data Summary'!DI169="Yes"),OFFSET('Sanitation Data'!$H$12,0,10*ROW('Sanitation Data'!H163)),NA())</f>
        <v>#N/A</v>
      </c>
      <c r="AU169" s="86" t="e">
        <f ca="true">+IF(AND(ISNUMBER(OFFSET('Sanitation Data'!$I$4,0,10*ROW('Sanitation Data'!I163))),'Data Summary'!DJ169="Yes"),100-OFFSET('Sanitation Data'!$I$4,0,10*ROW('Sanitation Data'!I163)),NA())</f>
        <v>#N/A</v>
      </c>
      <c r="AV169" s="86" t="e">
        <f ca="true">+IF(AND(ISNUMBER(OFFSET('Sanitation Data'!$I$6,0,10*ROW('Sanitation Data'!I163))),'Data Summary'!DK169="Yes"),OFFSET('Sanitation Data'!$I$6,0,10*ROW('Sanitation Data'!I163)),NA())</f>
        <v>#N/A</v>
      </c>
      <c r="AW169" s="86" t="e">
        <f ca="true">+IF(AND(ISNUMBER(OFFSET('Sanitation Data'!$I$10,0,10*ROW('Sanitation Data'!I163))),'Data Summary'!DL169="Yes"),OFFSET('Sanitation Data'!$I$10,0,10*ROW('Sanitation Data'!I163)),NA())</f>
        <v>#N/A</v>
      </c>
      <c r="AX169" s="86" t="e">
        <f ca="true">+IF(AND(ISNUMBER(OFFSET('Sanitation Data'!$I$11,0,10*ROW('Sanitation Data'!I163))),'Data Summary'!DM169="Yes"),OFFSET('Sanitation Data'!$I$11,0,10*ROW('Sanitation Data'!I163)),NA())</f>
        <v>#N/A</v>
      </c>
      <c r="AY169" s="86" t="e">
        <f ca="true">+IF(AND(ISNUMBER(OFFSET('Sanitation Data'!$I$12,0,10*ROW('Sanitation Data'!I163))),'Data Summary'!DN169="Yes"),OFFSET('Sanitation Data'!$I$12,0,10*ROW('Sanitation Data'!I163)),NA())</f>
        <v>#N/A</v>
      </c>
      <c r="AZ169" s="87" t="e">
        <f ca="true">+IF(AND(ISNUMBER(OFFSET('Hygiene Data'!$D$5,0,10*ROW('Hygiene Data'!D163))),'Data Summary'!DO169="Yes"),OFFSET('Hygiene Data'!$D$5,0,10*ROW('Hygiene Data'!D163)),NA())</f>
        <v>#N/A</v>
      </c>
      <c r="BA169" s="87" t="e">
        <f ca="true">+IF(AND(ISNUMBER(OFFSET('Hygiene Data'!$D$7,0,10*ROW('Hygiene Data'!D163))),'Data Summary'!DP169="Yes"),OFFSET('Hygiene Data'!$D$7,0,10*ROW('Hygiene Data'!D163)),NA())</f>
        <v>#N/A</v>
      </c>
      <c r="BB169" s="87" t="e">
        <f ca="true">+IF(AND(ISNUMBER(OFFSET('Hygiene Data'!$D$9,0,10*ROW('Hygiene Data'!D163))),'Data Summary'!DQ169="Yes"),OFFSET('Hygiene Data'!$D$9,0,10*ROW('Hygiene Data'!D163)),NA())</f>
        <v>#N/A</v>
      </c>
      <c r="BC169" s="87" t="e">
        <f ca="true">+IF(AND(ISNUMBER(OFFSET('Hygiene Data'!$E$5,0,10*ROW('Hygiene Data'!E163))),'Data Summary'!DR169="Yes"),OFFSET('Hygiene Data'!$E$5,0,10*ROW('Hygiene Data'!E163)),NA())</f>
        <v>#N/A</v>
      </c>
      <c r="BD169" s="87" t="e">
        <f ca="true">+IF(AND(ISNUMBER(OFFSET('Hygiene Data'!$E$7,0,10*ROW('Hygiene Data'!E163))),'Data Summary'!DS169="Yes"),OFFSET('Hygiene Data'!$E$7,0,10*ROW('Hygiene Data'!E163)),NA())</f>
        <v>#N/A</v>
      </c>
      <c r="BE169" s="87" t="e">
        <f ca="true">+IF(AND(ISNUMBER(OFFSET('Hygiene Data'!$E$9,0,10*ROW('Hygiene Data'!E163))),'Data Summary'!DT169="Yes"),OFFSET('Hygiene Data'!$E$9,0,10*ROW('Hygiene Data'!E163)),NA())</f>
        <v>#N/A</v>
      </c>
      <c r="BF169" s="87" t="e">
        <f ca="true">+IF(AND(ISNUMBER(OFFSET('Hygiene Data'!$F$5,0,10*ROW('Hygiene Data'!F163))),'Data Summary'!DU169="Yes"),OFFSET('Hygiene Data'!$F$5,0,10*ROW('Hygiene Data'!F163)),NA())</f>
        <v>#N/A</v>
      </c>
      <c r="BG169" s="87" t="e">
        <f ca="true">+IF(AND(ISNUMBER(OFFSET('Hygiene Data'!$F$7,0,10*ROW('Hygiene Data'!F163))),'Data Summary'!DV169="Yes"),OFFSET('Hygiene Data'!$F$7,0,10*ROW('Hygiene Data'!F163)),NA())</f>
        <v>#N/A</v>
      </c>
      <c r="BH169" s="87" t="e">
        <f ca="true">+IF(AND(ISNUMBER(OFFSET('Hygiene Data'!$F$9,0,10*ROW('Hygiene Data'!F163))),'Data Summary'!DW169="Yes"),OFFSET('Hygiene Data'!$F$9,0,10*ROW('Hygiene Data'!F163)),NA())</f>
        <v>#N/A</v>
      </c>
      <c r="BI169" s="87" t="e">
        <f ca="true">+IF(AND(ISNUMBER(OFFSET('Hygiene Data'!$G$5,0,10*ROW('Hygiene Data'!G163))),'Data Summary'!DX169="Yes"),OFFSET('Hygiene Data'!$G$5,0,10*ROW('Hygiene Data'!G163)),NA())</f>
        <v>#N/A</v>
      </c>
      <c r="BJ169" s="87" t="e">
        <f ca="true">+IF(AND(ISNUMBER(OFFSET('Hygiene Data'!$G$7,0,10*ROW('Hygiene Data'!G163))),'Data Summary'!DY169="Yes"),OFFSET('Hygiene Data'!$G$7,0,10*ROW('Hygiene Data'!G163)),NA())</f>
        <v>#N/A</v>
      </c>
      <c r="BK169" s="87" t="e">
        <f ca="true">+IF(AND(ISNUMBER(OFFSET('Hygiene Data'!$G$9,0,10*ROW('Hygiene Data'!G163))),'Data Summary'!DZ169="Yes"),OFFSET('Hygiene Data'!$G$9,0,10*ROW('Hygiene Data'!G163)),NA())</f>
        <v>#N/A</v>
      </c>
      <c r="BL169" s="87" t="e">
        <f ca="true">+IF(AND(ISNUMBER(OFFSET('Hygiene Data'!$H$5,0,10*ROW('Hygiene Data'!H163))),'Data Summary'!EA169="Yes"),OFFSET('Hygiene Data'!$H$5,0,10*ROW('Hygiene Data'!H163)),NA())</f>
        <v>#N/A</v>
      </c>
      <c r="BM169" s="87" t="e">
        <f ca="true">+IF(AND(ISNUMBER(OFFSET('Hygiene Data'!$H$7,0,10*ROW('Hygiene Data'!H163))),'Data Summary'!EB169="Yes"),OFFSET('Hygiene Data'!$H$7,0,10*ROW('Hygiene Data'!H163)),NA())</f>
        <v>#N/A</v>
      </c>
      <c r="BN169" s="87" t="e">
        <f ca="true">+IF(AND(ISNUMBER(OFFSET('Hygiene Data'!$H$9,0,10*ROW('Hygiene Data'!H163))),'Data Summary'!EC169="Yes"),OFFSET('Hygiene Data'!$H$9,0,10*ROW('Hygiene Data'!H163)),NA())</f>
        <v>#N/A</v>
      </c>
      <c r="BO169" s="87" t="e">
        <f ca="true">+IF(AND(ISNUMBER(OFFSET('Hygiene Data'!$I$5,0,10*ROW('Hygiene Data'!I163))),'Data Summary'!ED169="Yes"),OFFSET('Hygiene Data'!$I$5,0,10*ROW('Hygiene Data'!I163)),NA())</f>
        <v>#N/A</v>
      </c>
      <c r="BP169" s="87" t="e">
        <f ca="true">+IF(AND(ISNUMBER(OFFSET('Hygiene Data'!$I$7,0,10*ROW('Hygiene Data'!I163))),'Data Summary'!EE169="Yes"),OFFSET('Hygiene Data'!$I$7,0,10*ROW('Hygiene Data'!I163)),NA())</f>
        <v>#N/A</v>
      </c>
      <c r="BQ169" s="87" t="e">
        <f ca="true">+IF(AND(ISNUMBER(OFFSET('Hygiene Data'!$I$9,0,10*ROW('Hygiene Data'!I163))),'Data Summary'!EF169="Yes"),OFFSET('Hygiene Data'!$I$9,0,10*ROW('Hygiene Data'!I163)),NA())</f>
        <v>#N/A</v>
      </c>
    </row>
    <row xmlns:x14ac="http://schemas.microsoft.com/office/spreadsheetml/2009/9/ac" r="170" x14ac:dyDescent="0.2">
      <c r="A170" s="319" t="e">
        <f ca="true">+RIGHT('Data Summary'!A170,LEN('Data Summary'!A170)-9)</f>
        <v>#VALUE!</v>
      </c>
      <c r="B170" s="32" t="str">
        <f ca="true">+IF(ISTEXT('Data Summary'!B170),'Data Summary'!B170,"")</f>
        <v/>
      </c>
      <c r="C170" s="318" t="e">
        <f ca="true">+VALUE('Data Summary'!C170)</f>
        <v>#VALUE!</v>
      </c>
      <c r="D170" s="85" t="e">
        <f ca="true">+IF(AND(ISNUMBER(OFFSET('Water Data'!$D$4,0,10*ROW('Water Data'!D164))),'Data Summary'!BS170="Yes"),100-OFFSET('Water Data'!$D$4,0,10*ROW('Water Data'!D164)),NA())</f>
        <v>#N/A</v>
      </c>
      <c r="E170" s="85" t="e">
        <f ca="true">+IF(AND(ISNUMBER(OFFSET('Water Data'!$D$6,0,10*ROW('Water Data'!D164))),'Data Summary'!BT170="Yes"),OFFSET('Water Data'!$D$6,0,10*ROW('Water Data'!D164)),NA())</f>
        <v>#N/A</v>
      </c>
      <c r="F170" s="85" t="e">
        <f ca="true">+IF(AND(ISNUMBER(OFFSET('Water Data'!$D$9,0,10*ROW('Water Data'!D164))),'Data Summary'!BU170="Yes"),OFFSET('Water Data'!$D$9,0,10*ROW('Water Data'!D164)),NA())</f>
        <v>#N/A</v>
      </c>
      <c r="G170" s="85" t="e">
        <f ca="true">+IF(AND(ISNUMBER(OFFSET('Water Data'!$E$4,0,10*ROW('Water Data'!E164))),'Data Summary'!BV170="Yes"),100-OFFSET('Water Data'!$E$4,0,10*ROW('Water Data'!E164)),NA())</f>
        <v>#N/A</v>
      </c>
      <c r="H170" s="85" t="e">
        <f ca="true">+IF(AND(ISNUMBER(OFFSET('Water Data'!$E$6,0,10*ROW('Water Data'!E164))),'Data Summary'!BW170="Yes"),OFFSET('Water Data'!$E$6,0,10*ROW('Water Data'!E164)),NA())</f>
        <v>#N/A</v>
      </c>
      <c r="I170" s="85" t="e">
        <f ca="true">+IF(AND(ISNUMBER(OFFSET('Water Data'!$E$9,0,10*ROW('Water Data'!E164))),'Data Summary'!BX170="Yes"),OFFSET('Water Data'!$E$9,0,10*ROW('Water Data'!E164)),NA())</f>
        <v>#N/A</v>
      </c>
      <c r="J170" s="85" t="e">
        <f ca="true">+IF(AND(ISNUMBER(OFFSET('Water Data'!$F$4,0,10*ROW('Water Data'!F164))),'Data Summary'!BY170="Yes"),100-OFFSET('Water Data'!$F$4,0,10*ROW('Water Data'!F164)),NA())</f>
        <v>#N/A</v>
      </c>
      <c r="K170" s="85" t="e">
        <f ca="true">+IF(AND(ISNUMBER(OFFSET('Water Data'!$F$6,0,10*ROW('Water Data'!F164))),'Data Summary'!BZ170="Yes"),OFFSET('Water Data'!$F$6,0,10*ROW('Water Data'!F164)),NA())</f>
        <v>#N/A</v>
      </c>
      <c r="L170" s="85" t="e">
        <f ca="true">+IF(AND(ISNUMBER(OFFSET('Water Data'!$F$9,0,10*ROW('Water Data'!F164))),'Data Summary'!CA170="Yes"),OFFSET('Water Data'!$F$9,0,10*ROW('Water Data'!F164)),NA())</f>
        <v>#N/A</v>
      </c>
      <c r="M170" s="85" t="e">
        <f ca="true">+IF(AND(ISNUMBER(OFFSET('Water Data'!$G$4,0,10*ROW('Water Data'!G164))),'Data Summary'!CB170="Yes"),100-OFFSET('Water Data'!$G$4,0,10*ROW('Water Data'!G164)),NA())</f>
        <v>#N/A</v>
      </c>
      <c r="N170" s="85" t="e">
        <f ca="true">+IF(AND(ISNUMBER(OFFSET('Water Data'!$G$6,0,10*ROW('Water Data'!G164))),'Data Summary'!CC170="Yes"),OFFSET('Water Data'!$G$6,0,10*ROW('Water Data'!G164)),NA())</f>
        <v>#N/A</v>
      </c>
      <c r="O170" s="85" t="e">
        <f ca="true">+IF(AND(ISNUMBER(OFFSET('Water Data'!$G$9,0,10*ROW('Water Data'!G164))),'Data Summary'!CD170="Yes"),OFFSET('Water Data'!$G$9,0,10*ROW('Water Data'!G164)),NA())</f>
        <v>#N/A</v>
      </c>
      <c r="P170" s="85" t="e">
        <f ca="true">+IF(AND(ISNUMBER(OFFSET('Water Data'!$H$4,0,10*ROW('Water Data'!H164))),'Data Summary'!CE170="Yes"),100-OFFSET('Water Data'!$H$4,0,10*ROW('Water Data'!H164)),NA())</f>
        <v>#N/A</v>
      </c>
      <c r="Q170" s="85" t="e">
        <f ca="true">+IF(AND(ISNUMBER(OFFSET('Water Data'!$H$6,0,10*ROW('Water Data'!H164))),'Data Summary'!CF170="Yes"),OFFSET('Water Data'!$H$6,0,10*ROW('Water Data'!H164)),NA())</f>
        <v>#N/A</v>
      </c>
      <c r="R170" s="85" t="e">
        <f ca="true">+IF(AND(ISNUMBER(OFFSET('Water Data'!$H$9,0,10*ROW('Water Data'!H164))),'Data Summary'!CG170="Yes"),OFFSET('Water Data'!$H$9,0,10*ROW('Water Data'!H164)),NA())</f>
        <v>#N/A</v>
      </c>
      <c r="S170" s="85" t="e">
        <f ca="true">+IF(AND(ISNUMBER(OFFSET('Water Data'!$I$4,0,10*ROW('Water Data'!I164))),'Data Summary'!CH170="Yes"),100-OFFSET('Water Data'!$I$4,0,10*ROW('Water Data'!I164)),NA())</f>
        <v>#N/A</v>
      </c>
      <c r="T170" s="85" t="e">
        <f ca="true">+IF(AND(ISNUMBER(OFFSET('Water Data'!$I$6,0,10*ROW('Water Data'!I164))),'Data Summary'!CI170="Yes"),OFFSET('Water Data'!$I$6,0,10*ROW('Water Data'!I164)),NA())</f>
        <v>#N/A</v>
      </c>
      <c r="U170" s="85" t="e">
        <f ca="true">+IF(AND(ISNUMBER(OFFSET('Water Data'!$I$9,0,10*ROW('Water Data'!I164))),'Data Summary'!CJ170="Yes"),OFFSET('Water Data'!$I$9,0,10*ROW('Water Data'!I164)),NA())</f>
        <v>#N/A</v>
      </c>
      <c r="V170" s="86" t="e">
        <f ca="true">+IF(AND(ISNUMBER(OFFSET('Sanitation Data'!$D$4,0,10*ROW('Sanitation Data'!D164))),'Data Summary'!CK170="Yes"),100-OFFSET('Sanitation Data'!$D$4,0,10*ROW('Sanitation Data'!D164)),NA())</f>
        <v>#N/A</v>
      </c>
      <c r="W170" s="86" t="e">
        <f ca="true">+IF(AND(ISNUMBER(OFFSET('Sanitation Data'!$D$6,0,10*ROW('Sanitation Data'!D164))),'Data Summary'!CL170="Yes"),OFFSET('Sanitation Data'!$D$6,0,10*ROW('Sanitation Data'!D164)),NA())</f>
        <v>#N/A</v>
      </c>
      <c r="X170" s="86" t="e">
        <f ca="true">+IF(AND(ISNUMBER(OFFSET('Sanitation Data'!$D$10,0,10*ROW('Sanitation Data'!D164))),'Data Summary'!CM170="Yes"),OFFSET('Sanitation Data'!$D$10,0,10*ROW('Sanitation Data'!D164)),NA())</f>
        <v>#N/A</v>
      </c>
      <c r="Y170" s="86" t="e">
        <f ca="true">+IF(AND(ISNUMBER(OFFSET('Sanitation Data'!$D$11,0,10*ROW('Sanitation Data'!D164))),'Data Summary'!CN170="Yes"),OFFSET('Sanitation Data'!$D$11,0,10*ROW('Sanitation Data'!D164)),NA())</f>
        <v>#N/A</v>
      </c>
      <c r="Z170" s="86" t="e">
        <f ca="true">+IF(AND(ISNUMBER(OFFSET('Sanitation Data'!$D$12,0,10*ROW('Sanitation Data'!D164))),'Data Summary'!CO170="Yes"),OFFSET('Sanitation Data'!$D$12,0,10*ROW('Sanitation Data'!D164)),NA())</f>
        <v>#N/A</v>
      </c>
      <c r="AA170" s="86" t="e">
        <f ca="true">+IF(AND(ISNUMBER(OFFSET('Sanitation Data'!$E$4,0,10*ROW('Sanitation Data'!E164))),'Data Summary'!CP170="Yes"),100-OFFSET('Sanitation Data'!$E$4,0,10*ROW('Sanitation Data'!E164)),NA())</f>
        <v>#N/A</v>
      </c>
      <c r="AB170" s="86" t="e">
        <f ca="true">+IF(AND(ISNUMBER(OFFSET('Sanitation Data'!$E$6,0,10*ROW('Sanitation Data'!E164))),'Data Summary'!CQ170="Yes"),OFFSET('Sanitation Data'!$E$6,0,10*ROW('Sanitation Data'!E164)),NA())</f>
        <v>#N/A</v>
      </c>
      <c r="AC170" s="86" t="e">
        <f ca="true">+IF(AND(ISNUMBER(OFFSET('Sanitation Data'!$E$10,0,10*ROW('Sanitation Data'!E164))),'Data Summary'!CR170="Yes"),OFFSET('Sanitation Data'!$E$10,0,10*ROW('Sanitation Data'!E164)),NA())</f>
        <v>#N/A</v>
      </c>
      <c r="AD170" s="86" t="e">
        <f ca="true">+IF(AND(ISNUMBER(OFFSET('Sanitation Data'!$E$11,0,10*ROW('Sanitation Data'!E164))),'Data Summary'!CS170="Yes"),OFFSET('Sanitation Data'!$E$11,0,10*ROW('Sanitation Data'!E164)),NA())</f>
        <v>#N/A</v>
      </c>
      <c r="AE170" s="86" t="e">
        <f ca="true">+IF(AND(ISNUMBER(OFFSET('Sanitation Data'!$E$12,0,10*ROW('Sanitation Data'!E164))),'Data Summary'!CT170="Yes"),OFFSET('Sanitation Data'!$E$12,0,10*ROW('Sanitation Data'!E164)),NA())</f>
        <v>#N/A</v>
      </c>
      <c r="AF170" s="86" t="e">
        <f ca="true">+IF(AND(ISNUMBER(OFFSET('Sanitation Data'!$F$4,0,10*ROW('Sanitation Data'!F164))),'Data Summary'!CU170="Yes"),100-OFFSET('Sanitation Data'!$F$4,0,10*ROW('Sanitation Data'!F164)),NA())</f>
        <v>#N/A</v>
      </c>
      <c r="AG170" s="86" t="e">
        <f ca="true">+IF(AND(ISNUMBER(OFFSET('Sanitation Data'!$F$6,0,10*ROW('Sanitation Data'!F164))),'Data Summary'!CV170="Yes"),OFFSET('Sanitation Data'!$F$6,0,10*ROW('Sanitation Data'!F164)),NA())</f>
        <v>#N/A</v>
      </c>
      <c r="AH170" s="86" t="e">
        <f ca="true">+IF(AND(ISNUMBER(OFFSET('Sanitation Data'!$F$10,0,10*ROW('Sanitation Data'!F164))),'Data Summary'!CW170="Yes"),OFFSET('Sanitation Data'!$F$10,0,10*ROW('Sanitation Data'!F164)),NA())</f>
        <v>#N/A</v>
      </c>
      <c r="AI170" s="86" t="e">
        <f ca="true">+IF(AND(ISNUMBER(OFFSET('Sanitation Data'!$F$11,0,10*ROW('Sanitation Data'!F164))),'Data Summary'!CX170="Yes"),OFFSET('Sanitation Data'!$F$11,0,10*ROW('Sanitation Data'!F164)),NA())</f>
        <v>#N/A</v>
      </c>
      <c r="AJ170" s="86" t="e">
        <f ca="true">+IF(AND(ISNUMBER(OFFSET('Sanitation Data'!$F$12,0,10*ROW('Sanitation Data'!F164))),'Data Summary'!CY170="Yes"),OFFSET('Sanitation Data'!$F$12,0,10*ROW('Sanitation Data'!F164)),NA())</f>
        <v>#N/A</v>
      </c>
      <c r="AK170" s="86" t="e">
        <f ca="true">+IF(AND(ISNUMBER(OFFSET('Sanitation Data'!$G$4,0,10*ROW('Sanitation Data'!G164))),'Data Summary'!CZ170="Yes"),100-OFFSET('Sanitation Data'!$G$4,0,10*ROW('Sanitation Data'!G164)),NA())</f>
        <v>#N/A</v>
      </c>
      <c r="AL170" s="86" t="e">
        <f ca="true">+IF(AND(ISNUMBER(OFFSET('Sanitation Data'!$G$6,0,10*ROW('Sanitation Data'!G164))),'Data Summary'!DA170="Yes"),OFFSET('Sanitation Data'!$G$6,0,10*ROW('Sanitation Data'!G164)),NA())</f>
        <v>#N/A</v>
      </c>
      <c r="AM170" s="86" t="e">
        <f ca="true">+IF(AND(ISNUMBER(OFFSET('Sanitation Data'!$G$10,0,10*ROW('Sanitation Data'!G164))),'Data Summary'!DB170="Yes"),OFFSET('Sanitation Data'!$G$10,0,10*ROW('Sanitation Data'!G164)),NA())</f>
        <v>#N/A</v>
      </c>
      <c r="AN170" s="86" t="e">
        <f ca="true">+IF(AND(ISNUMBER(OFFSET('Sanitation Data'!$G$11,0,10*ROW('Sanitation Data'!G164))),'Data Summary'!DC170="Yes"),OFFSET('Sanitation Data'!$G$11,0,10*ROW('Sanitation Data'!G164)),NA())</f>
        <v>#N/A</v>
      </c>
      <c r="AO170" s="86" t="e">
        <f ca="true">+IF(AND(ISNUMBER(OFFSET('Sanitation Data'!$G$12,0,10*ROW('Sanitation Data'!G164))),'Data Summary'!DD170="Yes"),OFFSET('Sanitation Data'!$G$12,0,10*ROW('Sanitation Data'!G164)),NA())</f>
        <v>#N/A</v>
      </c>
      <c r="AP170" s="86" t="e">
        <f ca="true">+IF(AND(ISNUMBER(OFFSET('Sanitation Data'!$H$4,0,10*ROW('Sanitation Data'!H164))),'Data Summary'!DE170="Yes"),100-OFFSET('Sanitation Data'!$H$4,0,10*ROW('Sanitation Data'!H164)),NA())</f>
        <v>#N/A</v>
      </c>
      <c r="AQ170" s="86" t="e">
        <f ca="true">+IF(AND(ISNUMBER(OFFSET('Sanitation Data'!$H$6,0,10*ROW('Sanitation Data'!H164))),'Data Summary'!DF170="Yes"),OFFSET('Sanitation Data'!$H$6,0,10*ROW('Sanitation Data'!H164)),NA())</f>
        <v>#N/A</v>
      </c>
      <c r="AR170" s="86" t="e">
        <f ca="true">+IF(AND(ISNUMBER(OFFSET('Sanitation Data'!$H$10,0,10*ROW('Sanitation Data'!H164))),'Data Summary'!DG170="Yes"),OFFSET('Sanitation Data'!$H$10,0,10*ROW('Sanitation Data'!H164)),NA())</f>
        <v>#N/A</v>
      </c>
      <c r="AS170" s="86" t="e">
        <f ca="true">+IF(AND(ISNUMBER(OFFSET('Sanitation Data'!$H$11,0,10*ROW('Sanitation Data'!H164))),'Data Summary'!DH170="Yes"),OFFSET('Sanitation Data'!$H$11,0,10*ROW('Sanitation Data'!H164)),NA())</f>
        <v>#N/A</v>
      </c>
      <c r="AT170" s="86" t="e">
        <f ca="true">+IF(AND(ISNUMBER(OFFSET('Sanitation Data'!$H$12,0,10*ROW('Sanitation Data'!H164))),'Data Summary'!DI170="Yes"),OFFSET('Sanitation Data'!$H$12,0,10*ROW('Sanitation Data'!H164)),NA())</f>
        <v>#N/A</v>
      </c>
      <c r="AU170" s="86" t="e">
        <f ca="true">+IF(AND(ISNUMBER(OFFSET('Sanitation Data'!$I$4,0,10*ROW('Sanitation Data'!I164))),'Data Summary'!DJ170="Yes"),100-OFFSET('Sanitation Data'!$I$4,0,10*ROW('Sanitation Data'!I164)),NA())</f>
        <v>#N/A</v>
      </c>
      <c r="AV170" s="86" t="e">
        <f ca="true">+IF(AND(ISNUMBER(OFFSET('Sanitation Data'!$I$6,0,10*ROW('Sanitation Data'!I164))),'Data Summary'!DK170="Yes"),OFFSET('Sanitation Data'!$I$6,0,10*ROW('Sanitation Data'!I164)),NA())</f>
        <v>#N/A</v>
      </c>
      <c r="AW170" s="86" t="e">
        <f ca="true">+IF(AND(ISNUMBER(OFFSET('Sanitation Data'!$I$10,0,10*ROW('Sanitation Data'!I164))),'Data Summary'!DL170="Yes"),OFFSET('Sanitation Data'!$I$10,0,10*ROW('Sanitation Data'!I164)),NA())</f>
        <v>#N/A</v>
      </c>
      <c r="AX170" s="86" t="e">
        <f ca="true">+IF(AND(ISNUMBER(OFFSET('Sanitation Data'!$I$11,0,10*ROW('Sanitation Data'!I164))),'Data Summary'!DM170="Yes"),OFFSET('Sanitation Data'!$I$11,0,10*ROW('Sanitation Data'!I164)),NA())</f>
        <v>#N/A</v>
      </c>
      <c r="AY170" s="86" t="e">
        <f ca="true">+IF(AND(ISNUMBER(OFFSET('Sanitation Data'!$I$12,0,10*ROW('Sanitation Data'!I164))),'Data Summary'!DN170="Yes"),OFFSET('Sanitation Data'!$I$12,0,10*ROW('Sanitation Data'!I164)),NA())</f>
        <v>#N/A</v>
      </c>
      <c r="AZ170" s="87" t="e">
        <f ca="true">+IF(AND(ISNUMBER(OFFSET('Hygiene Data'!$D$5,0,10*ROW('Hygiene Data'!D164))),'Data Summary'!DO170="Yes"),OFFSET('Hygiene Data'!$D$5,0,10*ROW('Hygiene Data'!D164)),NA())</f>
        <v>#N/A</v>
      </c>
      <c r="BA170" s="87" t="e">
        <f ca="true">+IF(AND(ISNUMBER(OFFSET('Hygiene Data'!$D$7,0,10*ROW('Hygiene Data'!D164))),'Data Summary'!DP170="Yes"),OFFSET('Hygiene Data'!$D$7,0,10*ROW('Hygiene Data'!D164)),NA())</f>
        <v>#N/A</v>
      </c>
      <c r="BB170" s="87" t="e">
        <f ca="true">+IF(AND(ISNUMBER(OFFSET('Hygiene Data'!$D$9,0,10*ROW('Hygiene Data'!D164))),'Data Summary'!DQ170="Yes"),OFFSET('Hygiene Data'!$D$9,0,10*ROW('Hygiene Data'!D164)),NA())</f>
        <v>#N/A</v>
      </c>
      <c r="BC170" s="87" t="e">
        <f ca="true">+IF(AND(ISNUMBER(OFFSET('Hygiene Data'!$E$5,0,10*ROW('Hygiene Data'!E164))),'Data Summary'!DR170="Yes"),OFFSET('Hygiene Data'!$E$5,0,10*ROW('Hygiene Data'!E164)),NA())</f>
        <v>#N/A</v>
      </c>
      <c r="BD170" s="87" t="e">
        <f ca="true">+IF(AND(ISNUMBER(OFFSET('Hygiene Data'!$E$7,0,10*ROW('Hygiene Data'!E164))),'Data Summary'!DS170="Yes"),OFFSET('Hygiene Data'!$E$7,0,10*ROW('Hygiene Data'!E164)),NA())</f>
        <v>#N/A</v>
      </c>
      <c r="BE170" s="87" t="e">
        <f ca="true">+IF(AND(ISNUMBER(OFFSET('Hygiene Data'!$E$9,0,10*ROW('Hygiene Data'!E164))),'Data Summary'!DT170="Yes"),OFFSET('Hygiene Data'!$E$9,0,10*ROW('Hygiene Data'!E164)),NA())</f>
        <v>#N/A</v>
      </c>
      <c r="BF170" s="87" t="e">
        <f ca="true">+IF(AND(ISNUMBER(OFFSET('Hygiene Data'!$F$5,0,10*ROW('Hygiene Data'!F164))),'Data Summary'!DU170="Yes"),OFFSET('Hygiene Data'!$F$5,0,10*ROW('Hygiene Data'!F164)),NA())</f>
        <v>#N/A</v>
      </c>
      <c r="BG170" s="87" t="e">
        <f ca="true">+IF(AND(ISNUMBER(OFFSET('Hygiene Data'!$F$7,0,10*ROW('Hygiene Data'!F164))),'Data Summary'!DV170="Yes"),OFFSET('Hygiene Data'!$F$7,0,10*ROW('Hygiene Data'!F164)),NA())</f>
        <v>#N/A</v>
      </c>
      <c r="BH170" s="87" t="e">
        <f ca="true">+IF(AND(ISNUMBER(OFFSET('Hygiene Data'!$F$9,0,10*ROW('Hygiene Data'!F164))),'Data Summary'!DW170="Yes"),OFFSET('Hygiene Data'!$F$9,0,10*ROW('Hygiene Data'!F164)),NA())</f>
        <v>#N/A</v>
      </c>
      <c r="BI170" s="87" t="e">
        <f ca="true">+IF(AND(ISNUMBER(OFFSET('Hygiene Data'!$G$5,0,10*ROW('Hygiene Data'!G164))),'Data Summary'!DX170="Yes"),OFFSET('Hygiene Data'!$G$5,0,10*ROW('Hygiene Data'!G164)),NA())</f>
        <v>#N/A</v>
      </c>
      <c r="BJ170" s="87" t="e">
        <f ca="true">+IF(AND(ISNUMBER(OFFSET('Hygiene Data'!$G$7,0,10*ROW('Hygiene Data'!G164))),'Data Summary'!DY170="Yes"),OFFSET('Hygiene Data'!$G$7,0,10*ROW('Hygiene Data'!G164)),NA())</f>
        <v>#N/A</v>
      </c>
      <c r="BK170" s="87" t="e">
        <f ca="true">+IF(AND(ISNUMBER(OFFSET('Hygiene Data'!$G$9,0,10*ROW('Hygiene Data'!G164))),'Data Summary'!DZ170="Yes"),OFFSET('Hygiene Data'!$G$9,0,10*ROW('Hygiene Data'!G164)),NA())</f>
        <v>#N/A</v>
      </c>
      <c r="BL170" s="87" t="e">
        <f ca="true">+IF(AND(ISNUMBER(OFFSET('Hygiene Data'!$H$5,0,10*ROW('Hygiene Data'!H164))),'Data Summary'!EA170="Yes"),OFFSET('Hygiene Data'!$H$5,0,10*ROW('Hygiene Data'!H164)),NA())</f>
        <v>#N/A</v>
      </c>
      <c r="BM170" s="87" t="e">
        <f ca="true">+IF(AND(ISNUMBER(OFFSET('Hygiene Data'!$H$7,0,10*ROW('Hygiene Data'!H164))),'Data Summary'!EB170="Yes"),OFFSET('Hygiene Data'!$H$7,0,10*ROW('Hygiene Data'!H164)),NA())</f>
        <v>#N/A</v>
      </c>
      <c r="BN170" s="87" t="e">
        <f ca="true">+IF(AND(ISNUMBER(OFFSET('Hygiene Data'!$H$9,0,10*ROW('Hygiene Data'!H164))),'Data Summary'!EC170="Yes"),OFFSET('Hygiene Data'!$H$9,0,10*ROW('Hygiene Data'!H164)),NA())</f>
        <v>#N/A</v>
      </c>
      <c r="BO170" s="87" t="e">
        <f ca="true">+IF(AND(ISNUMBER(OFFSET('Hygiene Data'!$I$5,0,10*ROW('Hygiene Data'!I164))),'Data Summary'!ED170="Yes"),OFFSET('Hygiene Data'!$I$5,0,10*ROW('Hygiene Data'!I164)),NA())</f>
        <v>#N/A</v>
      </c>
      <c r="BP170" s="87" t="e">
        <f ca="true">+IF(AND(ISNUMBER(OFFSET('Hygiene Data'!$I$7,0,10*ROW('Hygiene Data'!I164))),'Data Summary'!EE170="Yes"),OFFSET('Hygiene Data'!$I$7,0,10*ROW('Hygiene Data'!I164)),NA())</f>
        <v>#N/A</v>
      </c>
      <c r="BQ170" s="87" t="e">
        <f ca="true">+IF(AND(ISNUMBER(OFFSET('Hygiene Data'!$I$9,0,10*ROW('Hygiene Data'!I164))),'Data Summary'!EF170="Yes"),OFFSET('Hygiene Data'!$I$9,0,10*ROW('Hygiene Data'!I164)),NA())</f>
        <v>#N/A</v>
      </c>
    </row>
    <row xmlns:x14ac="http://schemas.microsoft.com/office/spreadsheetml/2009/9/ac" r="171" x14ac:dyDescent="0.2">
      <c r="A171" s="319" t="e">
        <f ca="true">+RIGHT('Data Summary'!A171,LEN('Data Summary'!A171)-9)</f>
        <v>#VALUE!</v>
      </c>
      <c r="B171" s="32" t="str">
        <f ca="true">+IF(ISTEXT('Data Summary'!B171),'Data Summary'!B171,"")</f>
        <v/>
      </c>
      <c r="C171" s="318" t="e">
        <f ca="true">+VALUE('Data Summary'!C171)</f>
        <v>#VALUE!</v>
      </c>
      <c r="D171" s="85" t="e">
        <f ca="true">+IF(AND(ISNUMBER(OFFSET('Water Data'!$D$4,0,10*ROW('Water Data'!D165))),'Data Summary'!BS171="Yes"),100-OFFSET('Water Data'!$D$4,0,10*ROW('Water Data'!D165)),NA())</f>
        <v>#N/A</v>
      </c>
      <c r="E171" s="85" t="e">
        <f ca="true">+IF(AND(ISNUMBER(OFFSET('Water Data'!$D$6,0,10*ROW('Water Data'!D165))),'Data Summary'!BT171="Yes"),OFFSET('Water Data'!$D$6,0,10*ROW('Water Data'!D165)),NA())</f>
        <v>#N/A</v>
      </c>
      <c r="F171" s="85" t="e">
        <f ca="true">+IF(AND(ISNUMBER(OFFSET('Water Data'!$D$9,0,10*ROW('Water Data'!D165))),'Data Summary'!BU171="Yes"),OFFSET('Water Data'!$D$9,0,10*ROW('Water Data'!D165)),NA())</f>
        <v>#N/A</v>
      </c>
      <c r="G171" s="85" t="e">
        <f ca="true">+IF(AND(ISNUMBER(OFFSET('Water Data'!$E$4,0,10*ROW('Water Data'!E165))),'Data Summary'!BV171="Yes"),100-OFFSET('Water Data'!$E$4,0,10*ROW('Water Data'!E165)),NA())</f>
        <v>#N/A</v>
      </c>
      <c r="H171" s="85" t="e">
        <f ca="true">+IF(AND(ISNUMBER(OFFSET('Water Data'!$E$6,0,10*ROW('Water Data'!E165))),'Data Summary'!BW171="Yes"),OFFSET('Water Data'!$E$6,0,10*ROW('Water Data'!E165)),NA())</f>
        <v>#N/A</v>
      </c>
      <c r="I171" s="85" t="e">
        <f ca="true">+IF(AND(ISNUMBER(OFFSET('Water Data'!$E$9,0,10*ROW('Water Data'!E165))),'Data Summary'!BX171="Yes"),OFFSET('Water Data'!$E$9,0,10*ROW('Water Data'!E165)),NA())</f>
        <v>#N/A</v>
      </c>
      <c r="J171" s="85" t="e">
        <f ca="true">+IF(AND(ISNUMBER(OFFSET('Water Data'!$F$4,0,10*ROW('Water Data'!F165))),'Data Summary'!BY171="Yes"),100-OFFSET('Water Data'!$F$4,0,10*ROW('Water Data'!F165)),NA())</f>
        <v>#N/A</v>
      </c>
      <c r="K171" s="85" t="e">
        <f ca="true">+IF(AND(ISNUMBER(OFFSET('Water Data'!$F$6,0,10*ROW('Water Data'!F165))),'Data Summary'!BZ171="Yes"),OFFSET('Water Data'!$F$6,0,10*ROW('Water Data'!F165)),NA())</f>
        <v>#N/A</v>
      </c>
      <c r="L171" s="85" t="e">
        <f ca="true">+IF(AND(ISNUMBER(OFFSET('Water Data'!$F$9,0,10*ROW('Water Data'!F165))),'Data Summary'!CA171="Yes"),OFFSET('Water Data'!$F$9,0,10*ROW('Water Data'!F165)),NA())</f>
        <v>#N/A</v>
      </c>
      <c r="M171" s="85" t="e">
        <f ca="true">+IF(AND(ISNUMBER(OFFSET('Water Data'!$G$4,0,10*ROW('Water Data'!G165))),'Data Summary'!CB171="Yes"),100-OFFSET('Water Data'!$G$4,0,10*ROW('Water Data'!G165)),NA())</f>
        <v>#N/A</v>
      </c>
      <c r="N171" s="85" t="e">
        <f ca="true">+IF(AND(ISNUMBER(OFFSET('Water Data'!$G$6,0,10*ROW('Water Data'!G165))),'Data Summary'!CC171="Yes"),OFFSET('Water Data'!$G$6,0,10*ROW('Water Data'!G165)),NA())</f>
        <v>#N/A</v>
      </c>
      <c r="O171" s="85" t="e">
        <f ca="true">+IF(AND(ISNUMBER(OFFSET('Water Data'!$G$9,0,10*ROW('Water Data'!G165))),'Data Summary'!CD171="Yes"),OFFSET('Water Data'!$G$9,0,10*ROW('Water Data'!G165)),NA())</f>
        <v>#N/A</v>
      </c>
      <c r="P171" s="85" t="e">
        <f ca="true">+IF(AND(ISNUMBER(OFFSET('Water Data'!$H$4,0,10*ROW('Water Data'!H165))),'Data Summary'!CE171="Yes"),100-OFFSET('Water Data'!$H$4,0,10*ROW('Water Data'!H165)),NA())</f>
        <v>#N/A</v>
      </c>
      <c r="Q171" s="85" t="e">
        <f ca="true">+IF(AND(ISNUMBER(OFFSET('Water Data'!$H$6,0,10*ROW('Water Data'!H165))),'Data Summary'!CF171="Yes"),OFFSET('Water Data'!$H$6,0,10*ROW('Water Data'!H165)),NA())</f>
        <v>#N/A</v>
      </c>
      <c r="R171" s="85" t="e">
        <f ca="true">+IF(AND(ISNUMBER(OFFSET('Water Data'!$H$9,0,10*ROW('Water Data'!H165))),'Data Summary'!CG171="Yes"),OFFSET('Water Data'!$H$9,0,10*ROW('Water Data'!H165)),NA())</f>
        <v>#N/A</v>
      </c>
      <c r="S171" s="85" t="e">
        <f ca="true">+IF(AND(ISNUMBER(OFFSET('Water Data'!$I$4,0,10*ROW('Water Data'!I165))),'Data Summary'!CH171="Yes"),100-OFFSET('Water Data'!$I$4,0,10*ROW('Water Data'!I165)),NA())</f>
        <v>#N/A</v>
      </c>
      <c r="T171" s="85" t="e">
        <f ca="true">+IF(AND(ISNUMBER(OFFSET('Water Data'!$I$6,0,10*ROW('Water Data'!I165))),'Data Summary'!CI171="Yes"),OFFSET('Water Data'!$I$6,0,10*ROW('Water Data'!I165)),NA())</f>
        <v>#N/A</v>
      </c>
      <c r="U171" s="85" t="e">
        <f ca="true">+IF(AND(ISNUMBER(OFFSET('Water Data'!$I$9,0,10*ROW('Water Data'!I165))),'Data Summary'!CJ171="Yes"),OFFSET('Water Data'!$I$9,0,10*ROW('Water Data'!I165)),NA())</f>
        <v>#N/A</v>
      </c>
      <c r="V171" s="86" t="e">
        <f ca="true">+IF(AND(ISNUMBER(OFFSET('Sanitation Data'!$D$4,0,10*ROW('Sanitation Data'!D165))),'Data Summary'!CK171="Yes"),100-OFFSET('Sanitation Data'!$D$4,0,10*ROW('Sanitation Data'!D165)),NA())</f>
        <v>#N/A</v>
      </c>
      <c r="W171" s="86" t="e">
        <f ca="true">+IF(AND(ISNUMBER(OFFSET('Sanitation Data'!$D$6,0,10*ROW('Sanitation Data'!D165))),'Data Summary'!CL171="Yes"),OFFSET('Sanitation Data'!$D$6,0,10*ROW('Sanitation Data'!D165)),NA())</f>
        <v>#N/A</v>
      </c>
      <c r="X171" s="86" t="e">
        <f ca="true">+IF(AND(ISNUMBER(OFFSET('Sanitation Data'!$D$10,0,10*ROW('Sanitation Data'!D165))),'Data Summary'!CM171="Yes"),OFFSET('Sanitation Data'!$D$10,0,10*ROW('Sanitation Data'!D165)),NA())</f>
        <v>#N/A</v>
      </c>
      <c r="Y171" s="86" t="e">
        <f ca="true">+IF(AND(ISNUMBER(OFFSET('Sanitation Data'!$D$11,0,10*ROW('Sanitation Data'!D165))),'Data Summary'!CN171="Yes"),OFFSET('Sanitation Data'!$D$11,0,10*ROW('Sanitation Data'!D165)),NA())</f>
        <v>#N/A</v>
      </c>
      <c r="Z171" s="86" t="e">
        <f ca="true">+IF(AND(ISNUMBER(OFFSET('Sanitation Data'!$D$12,0,10*ROW('Sanitation Data'!D165))),'Data Summary'!CO171="Yes"),OFFSET('Sanitation Data'!$D$12,0,10*ROW('Sanitation Data'!D165)),NA())</f>
        <v>#N/A</v>
      </c>
      <c r="AA171" s="86" t="e">
        <f ca="true">+IF(AND(ISNUMBER(OFFSET('Sanitation Data'!$E$4,0,10*ROW('Sanitation Data'!E165))),'Data Summary'!CP171="Yes"),100-OFFSET('Sanitation Data'!$E$4,0,10*ROW('Sanitation Data'!E165)),NA())</f>
        <v>#N/A</v>
      </c>
      <c r="AB171" s="86" t="e">
        <f ca="true">+IF(AND(ISNUMBER(OFFSET('Sanitation Data'!$E$6,0,10*ROW('Sanitation Data'!E165))),'Data Summary'!CQ171="Yes"),OFFSET('Sanitation Data'!$E$6,0,10*ROW('Sanitation Data'!E165)),NA())</f>
        <v>#N/A</v>
      </c>
      <c r="AC171" s="86" t="e">
        <f ca="true">+IF(AND(ISNUMBER(OFFSET('Sanitation Data'!$E$10,0,10*ROW('Sanitation Data'!E165))),'Data Summary'!CR171="Yes"),OFFSET('Sanitation Data'!$E$10,0,10*ROW('Sanitation Data'!E165)),NA())</f>
        <v>#N/A</v>
      </c>
      <c r="AD171" s="86" t="e">
        <f ca="true">+IF(AND(ISNUMBER(OFFSET('Sanitation Data'!$E$11,0,10*ROW('Sanitation Data'!E165))),'Data Summary'!CS171="Yes"),OFFSET('Sanitation Data'!$E$11,0,10*ROW('Sanitation Data'!E165)),NA())</f>
        <v>#N/A</v>
      </c>
      <c r="AE171" s="86" t="e">
        <f ca="true">+IF(AND(ISNUMBER(OFFSET('Sanitation Data'!$E$12,0,10*ROW('Sanitation Data'!E165))),'Data Summary'!CT171="Yes"),OFFSET('Sanitation Data'!$E$12,0,10*ROW('Sanitation Data'!E165)),NA())</f>
        <v>#N/A</v>
      </c>
      <c r="AF171" s="86" t="e">
        <f ca="true">+IF(AND(ISNUMBER(OFFSET('Sanitation Data'!$F$4,0,10*ROW('Sanitation Data'!F165))),'Data Summary'!CU171="Yes"),100-OFFSET('Sanitation Data'!$F$4,0,10*ROW('Sanitation Data'!F165)),NA())</f>
        <v>#N/A</v>
      </c>
      <c r="AG171" s="86" t="e">
        <f ca="true">+IF(AND(ISNUMBER(OFFSET('Sanitation Data'!$F$6,0,10*ROW('Sanitation Data'!F165))),'Data Summary'!CV171="Yes"),OFFSET('Sanitation Data'!$F$6,0,10*ROW('Sanitation Data'!F165)),NA())</f>
        <v>#N/A</v>
      </c>
      <c r="AH171" s="86" t="e">
        <f ca="true">+IF(AND(ISNUMBER(OFFSET('Sanitation Data'!$F$10,0,10*ROW('Sanitation Data'!F165))),'Data Summary'!CW171="Yes"),OFFSET('Sanitation Data'!$F$10,0,10*ROW('Sanitation Data'!F165)),NA())</f>
        <v>#N/A</v>
      </c>
      <c r="AI171" s="86" t="e">
        <f ca="true">+IF(AND(ISNUMBER(OFFSET('Sanitation Data'!$F$11,0,10*ROW('Sanitation Data'!F165))),'Data Summary'!CX171="Yes"),OFFSET('Sanitation Data'!$F$11,0,10*ROW('Sanitation Data'!F165)),NA())</f>
        <v>#N/A</v>
      </c>
      <c r="AJ171" s="86" t="e">
        <f ca="true">+IF(AND(ISNUMBER(OFFSET('Sanitation Data'!$F$12,0,10*ROW('Sanitation Data'!F165))),'Data Summary'!CY171="Yes"),OFFSET('Sanitation Data'!$F$12,0,10*ROW('Sanitation Data'!F165)),NA())</f>
        <v>#N/A</v>
      </c>
      <c r="AK171" s="86" t="e">
        <f ca="true">+IF(AND(ISNUMBER(OFFSET('Sanitation Data'!$G$4,0,10*ROW('Sanitation Data'!G165))),'Data Summary'!CZ171="Yes"),100-OFFSET('Sanitation Data'!$G$4,0,10*ROW('Sanitation Data'!G165)),NA())</f>
        <v>#N/A</v>
      </c>
      <c r="AL171" s="86" t="e">
        <f ca="true">+IF(AND(ISNUMBER(OFFSET('Sanitation Data'!$G$6,0,10*ROW('Sanitation Data'!G165))),'Data Summary'!DA171="Yes"),OFFSET('Sanitation Data'!$G$6,0,10*ROW('Sanitation Data'!G165)),NA())</f>
        <v>#N/A</v>
      </c>
      <c r="AM171" s="86" t="e">
        <f ca="true">+IF(AND(ISNUMBER(OFFSET('Sanitation Data'!$G$10,0,10*ROW('Sanitation Data'!G165))),'Data Summary'!DB171="Yes"),OFFSET('Sanitation Data'!$G$10,0,10*ROW('Sanitation Data'!G165)),NA())</f>
        <v>#N/A</v>
      </c>
      <c r="AN171" s="86" t="e">
        <f ca="true">+IF(AND(ISNUMBER(OFFSET('Sanitation Data'!$G$11,0,10*ROW('Sanitation Data'!G165))),'Data Summary'!DC171="Yes"),OFFSET('Sanitation Data'!$G$11,0,10*ROW('Sanitation Data'!G165)),NA())</f>
        <v>#N/A</v>
      </c>
      <c r="AO171" s="86" t="e">
        <f ca="true">+IF(AND(ISNUMBER(OFFSET('Sanitation Data'!$G$12,0,10*ROW('Sanitation Data'!G165))),'Data Summary'!DD171="Yes"),OFFSET('Sanitation Data'!$G$12,0,10*ROW('Sanitation Data'!G165)),NA())</f>
        <v>#N/A</v>
      </c>
      <c r="AP171" s="86" t="e">
        <f ca="true">+IF(AND(ISNUMBER(OFFSET('Sanitation Data'!$H$4,0,10*ROW('Sanitation Data'!H165))),'Data Summary'!DE171="Yes"),100-OFFSET('Sanitation Data'!$H$4,0,10*ROW('Sanitation Data'!H165)),NA())</f>
        <v>#N/A</v>
      </c>
      <c r="AQ171" s="86" t="e">
        <f ca="true">+IF(AND(ISNUMBER(OFFSET('Sanitation Data'!$H$6,0,10*ROW('Sanitation Data'!H165))),'Data Summary'!DF171="Yes"),OFFSET('Sanitation Data'!$H$6,0,10*ROW('Sanitation Data'!H165)),NA())</f>
        <v>#N/A</v>
      </c>
      <c r="AR171" s="86" t="e">
        <f ca="true">+IF(AND(ISNUMBER(OFFSET('Sanitation Data'!$H$10,0,10*ROW('Sanitation Data'!H165))),'Data Summary'!DG171="Yes"),OFFSET('Sanitation Data'!$H$10,0,10*ROW('Sanitation Data'!H165)),NA())</f>
        <v>#N/A</v>
      </c>
      <c r="AS171" s="86" t="e">
        <f ca="true">+IF(AND(ISNUMBER(OFFSET('Sanitation Data'!$H$11,0,10*ROW('Sanitation Data'!H165))),'Data Summary'!DH171="Yes"),OFFSET('Sanitation Data'!$H$11,0,10*ROW('Sanitation Data'!H165)),NA())</f>
        <v>#N/A</v>
      </c>
      <c r="AT171" s="86" t="e">
        <f ca="true">+IF(AND(ISNUMBER(OFFSET('Sanitation Data'!$H$12,0,10*ROW('Sanitation Data'!H165))),'Data Summary'!DI171="Yes"),OFFSET('Sanitation Data'!$H$12,0,10*ROW('Sanitation Data'!H165)),NA())</f>
        <v>#N/A</v>
      </c>
      <c r="AU171" s="86" t="e">
        <f ca="true">+IF(AND(ISNUMBER(OFFSET('Sanitation Data'!$I$4,0,10*ROW('Sanitation Data'!I165))),'Data Summary'!DJ171="Yes"),100-OFFSET('Sanitation Data'!$I$4,0,10*ROW('Sanitation Data'!I165)),NA())</f>
        <v>#N/A</v>
      </c>
      <c r="AV171" s="86" t="e">
        <f ca="true">+IF(AND(ISNUMBER(OFFSET('Sanitation Data'!$I$6,0,10*ROW('Sanitation Data'!I165))),'Data Summary'!DK171="Yes"),OFFSET('Sanitation Data'!$I$6,0,10*ROW('Sanitation Data'!I165)),NA())</f>
        <v>#N/A</v>
      </c>
      <c r="AW171" s="86" t="e">
        <f ca="true">+IF(AND(ISNUMBER(OFFSET('Sanitation Data'!$I$10,0,10*ROW('Sanitation Data'!I165))),'Data Summary'!DL171="Yes"),OFFSET('Sanitation Data'!$I$10,0,10*ROW('Sanitation Data'!I165)),NA())</f>
        <v>#N/A</v>
      </c>
      <c r="AX171" s="86" t="e">
        <f ca="true">+IF(AND(ISNUMBER(OFFSET('Sanitation Data'!$I$11,0,10*ROW('Sanitation Data'!I165))),'Data Summary'!DM171="Yes"),OFFSET('Sanitation Data'!$I$11,0,10*ROW('Sanitation Data'!I165)),NA())</f>
        <v>#N/A</v>
      </c>
      <c r="AY171" s="86" t="e">
        <f ca="true">+IF(AND(ISNUMBER(OFFSET('Sanitation Data'!$I$12,0,10*ROW('Sanitation Data'!I165))),'Data Summary'!DN171="Yes"),OFFSET('Sanitation Data'!$I$12,0,10*ROW('Sanitation Data'!I165)),NA())</f>
        <v>#N/A</v>
      </c>
      <c r="AZ171" s="87" t="e">
        <f ca="true">+IF(AND(ISNUMBER(OFFSET('Hygiene Data'!$D$5,0,10*ROW('Hygiene Data'!D165))),'Data Summary'!DO171="Yes"),OFFSET('Hygiene Data'!$D$5,0,10*ROW('Hygiene Data'!D165)),NA())</f>
        <v>#N/A</v>
      </c>
      <c r="BA171" s="87" t="e">
        <f ca="true">+IF(AND(ISNUMBER(OFFSET('Hygiene Data'!$D$7,0,10*ROW('Hygiene Data'!D165))),'Data Summary'!DP171="Yes"),OFFSET('Hygiene Data'!$D$7,0,10*ROW('Hygiene Data'!D165)),NA())</f>
        <v>#N/A</v>
      </c>
      <c r="BB171" s="87" t="e">
        <f ca="true">+IF(AND(ISNUMBER(OFFSET('Hygiene Data'!$D$9,0,10*ROW('Hygiene Data'!D165))),'Data Summary'!DQ171="Yes"),OFFSET('Hygiene Data'!$D$9,0,10*ROW('Hygiene Data'!D165)),NA())</f>
        <v>#N/A</v>
      </c>
      <c r="BC171" s="87" t="e">
        <f ca="true">+IF(AND(ISNUMBER(OFFSET('Hygiene Data'!$E$5,0,10*ROW('Hygiene Data'!E165))),'Data Summary'!DR171="Yes"),OFFSET('Hygiene Data'!$E$5,0,10*ROW('Hygiene Data'!E165)),NA())</f>
        <v>#N/A</v>
      </c>
      <c r="BD171" s="87" t="e">
        <f ca="true">+IF(AND(ISNUMBER(OFFSET('Hygiene Data'!$E$7,0,10*ROW('Hygiene Data'!E165))),'Data Summary'!DS171="Yes"),OFFSET('Hygiene Data'!$E$7,0,10*ROW('Hygiene Data'!E165)),NA())</f>
        <v>#N/A</v>
      </c>
      <c r="BE171" s="87" t="e">
        <f ca="true">+IF(AND(ISNUMBER(OFFSET('Hygiene Data'!$E$9,0,10*ROW('Hygiene Data'!E165))),'Data Summary'!DT171="Yes"),OFFSET('Hygiene Data'!$E$9,0,10*ROW('Hygiene Data'!E165)),NA())</f>
        <v>#N/A</v>
      </c>
      <c r="BF171" s="87" t="e">
        <f ca="true">+IF(AND(ISNUMBER(OFFSET('Hygiene Data'!$F$5,0,10*ROW('Hygiene Data'!F165))),'Data Summary'!DU171="Yes"),OFFSET('Hygiene Data'!$F$5,0,10*ROW('Hygiene Data'!F165)),NA())</f>
        <v>#N/A</v>
      </c>
      <c r="BG171" s="87" t="e">
        <f ca="true">+IF(AND(ISNUMBER(OFFSET('Hygiene Data'!$F$7,0,10*ROW('Hygiene Data'!F165))),'Data Summary'!DV171="Yes"),OFFSET('Hygiene Data'!$F$7,0,10*ROW('Hygiene Data'!F165)),NA())</f>
        <v>#N/A</v>
      </c>
      <c r="BH171" s="87" t="e">
        <f ca="true">+IF(AND(ISNUMBER(OFFSET('Hygiene Data'!$F$9,0,10*ROW('Hygiene Data'!F165))),'Data Summary'!DW171="Yes"),OFFSET('Hygiene Data'!$F$9,0,10*ROW('Hygiene Data'!F165)),NA())</f>
        <v>#N/A</v>
      </c>
      <c r="BI171" s="87" t="e">
        <f ca="true">+IF(AND(ISNUMBER(OFFSET('Hygiene Data'!$G$5,0,10*ROW('Hygiene Data'!G165))),'Data Summary'!DX171="Yes"),OFFSET('Hygiene Data'!$G$5,0,10*ROW('Hygiene Data'!G165)),NA())</f>
        <v>#N/A</v>
      </c>
      <c r="BJ171" s="87" t="e">
        <f ca="true">+IF(AND(ISNUMBER(OFFSET('Hygiene Data'!$G$7,0,10*ROW('Hygiene Data'!G165))),'Data Summary'!DY171="Yes"),OFFSET('Hygiene Data'!$G$7,0,10*ROW('Hygiene Data'!G165)),NA())</f>
        <v>#N/A</v>
      </c>
      <c r="BK171" s="87" t="e">
        <f ca="true">+IF(AND(ISNUMBER(OFFSET('Hygiene Data'!$G$9,0,10*ROW('Hygiene Data'!G165))),'Data Summary'!DZ171="Yes"),OFFSET('Hygiene Data'!$G$9,0,10*ROW('Hygiene Data'!G165)),NA())</f>
        <v>#N/A</v>
      </c>
      <c r="BL171" s="87" t="e">
        <f ca="true">+IF(AND(ISNUMBER(OFFSET('Hygiene Data'!$H$5,0,10*ROW('Hygiene Data'!H165))),'Data Summary'!EA171="Yes"),OFFSET('Hygiene Data'!$H$5,0,10*ROW('Hygiene Data'!H165)),NA())</f>
        <v>#N/A</v>
      </c>
      <c r="BM171" s="87" t="e">
        <f ca="true">+IF(AND(ISNUMBER(OFFSET('Hygiene Data'!$H$7,0,10*ROW('Hygiene Data'!H165))),'Data Summary'!EB171="Yes"),OFFSET('Hygiene Data'!$H$7,0,10*ROW('Hygiene Data'!H165)),NA())</f>
        <v>#N/A</v>
      </c>
      <c r="BN171" s="87" t="e">
        <f ca="true">+IF(AND(ISNUMBER(OFFSET('Hygiene Data'!$H$9,0,10*ROW('Hygiene Data'!H165))),'Data Summary'!EC171="Yes"),OFFSET('Hygiene Data'!$H$9,0,10*ROW('Hygiene Data'!H165)),NA())</f>
        <v>#N/A</v>
      </c>
      <c r="BO171" s="87" t="e">
        <f ca="true">+IF(AND(ISNUMBER(OFFSET('Hygiene Data'!$I$5,0,10*ROW('Hygiene Data'!I165))),'Data Summary'!ED171="Yes"),OFFSET('Hygiene Data'!$I$5,0,10*ROW('Hygiene Data'!I165)),NA())</f>
        <v>#N/A</v>
      </c>
      <c r="BP171" s="87" t="e">
        <f ca="true">+IF(AND(ISNUMBER(OFFSET('Hygiene Data'!$I$7,0,10*ROW('Hygiene Data'!I165))),'Data Summary'!EE171="Yes"),OFFSET('Hygiene Data'!$I$7,0,10*ROW('Hygiene Data'!I165)),NA())</f>
        <v>#N/A</v>
      </c>
      <c r="BQ171" s="87" t="e">
        <f ca="true">+IF(AND(ISNUMBER(OFFSET('Hygiene Data'!$I$9,0,10*ROW('Hygiene Data'!I165))),'Data Summary'!EF171="Yes"),OFFSET('Hygiene Data'!$I$9,0,10*ROW('Hygiene Data'!I165)),NA())</f>
        <v>#N/A</v>
      </c>
    </row>
    <row xmlns:x14ac="http://schemas.microsoft.com/office/spreadsheetml/2009/9/ac" r="172" x14ac:dyDescent="0.2">
      <c r="A172" s="319" t="e">
        <f ca="true">+RIGHT('Data Summary'!A172,LEN('Data Summary'!A172)-9)</f>
        <v>#VALUE!</v>
      </c>
      <c r="B172" s="32" t="str">
        <f ca="true">+IF(ISTEXT('Data Summary'!B172),'Data Summary'!B172,"")</f>
        <v/>
      </c>
      <c r="C172" s="318" t="e">
        <f ca="true">+VALUE('Data Summary'!C172)</f>
        <v>#VALUE!</v>
      </c>
      <c r="D172" s="85" t="e">
        <f ca="true">+IF(AND(ISNUMBER(OFFSET('Water Data'!$D$4,0,10*ROW('Water Data'!D166))),'Data Summary'!BS172="Yes"),100-OFFSET('Water Data'!$D$4,0,10*ROW('Water Data'!D166)),NA())</f>
        <v>#N/A</v>
      </c>
      <c r="E172" s="85" t="e">
        <f ca="true">+IF(AND(ISNUMBER(OFFSET('Water Data'!$D$6,0,10*ROW('Water Data'!D166))),'Data Summary'!BT172="Yes"),OFFSET('Water Data'!$D$6,0,10*ROW('Water Data'!D166)),NA())</f>
        <v>#N/A</v>
      </c>
      <c r="F172" s="85" t="e">
        <f ca="true">+IF(AND(ISNUMBER(OFFSET('Water Data'!$D$9,0,10*ROW('Water Data'!D166))),'Data Summary'!BU172="Yes"),OFFSET('Water Data'!$D$9,0,10*ROW('Water Data'!D166)),NA())</f>
        <v>#N/A</v>
      </c>
      <c r="G172" s="85" t="e">
        <f ca="true">+IF(AND(ISNUMBER(OFFSET('Water Data'!$E$4,0,10*ROW('Water Data'!E166))),'Data Summary'!BV172="Yes"),100-OFFSET('Water Data'!$E$4,0,10*ROW('Water Data'!E166)),NA())</f>
        <v>#N/A</v>
      </c>
      <c r="H172" s="85" t="e">
        <f ca="true">+IF(AND(ISNUMBER(OFFSET('Water Data'!$E$6,0,10*ROW('Water Data'!E166))),'Data Summary'!BW172="Yes"),OFFSET('Water Data'!$E$6,0,10*ROW('Water Data'!E166)),NA())</f>
        <v>#N/A</v>
      </c>
      <c r="I172" s="85" t="e">
        <f ca="true">+IF(AND(ISNUMBER(OFFSET('Water Data'!$E$9,0,10*ROW('Water Data'!E166))),'Data Summary'!BX172="Yes"),OFFSET('Water Data'!$E$9,0,10*ROW('Water Data'!E166)),NA())</f>
        <v>#N/A</v>
      </c>
      <c r="J172" s="85" t="e">
        <f ca="true">+IF(AND(ISNUMBER(OFFSET('Water Data'!$F$4,0,10*ROW('Water Data'!F166))),'Data Summary'!BY172="Yes"),100-OFFSET('Water Data'!$F$4,0,10*ROW('Water Data'!F166)),NA())</f>
        <v>#N/A</v>
      </c>
      <c r="K172" s="85" t="e">
        <f ca="true">+IF(AND(ISNUMBER(OFFSET('Water Data'!$F$6,0,10*ROW('Water Data'!F166))),'Data Summary'!BZ172="Yes"),OFFSET('Water Data'!$F$6,0,10*ROW('Water Data'!F166)),NA())</f>
        <v>#N/A</v>
      </c>
      <c r="L172" s="85" t="e">
        <f ca="true">+IF(AND(ISNUMBER(OFFSET('Water Data'!$F$9,0,10*ROW('Water Data'!F166))),'Data Summary'!CA172="Yes"),OFFSET('Water Data'!$F$9,0,10*ROW('Water Data'!F166)),NA())</f>
        <v>#N/A</v>
      </c>
      <c r="M172" s="85" t="e">
        <f ca="true">+IF(AND(ISNUMBER(OFFSET('Water Data'!$G$4,0,10*ROW('Water Data'!G166))),'Data Summary'!CB172="Yes"),100-OFFSET('Water Data'!$G$4,0,10*ROW('Water Data'!G166)),NA())</f>
        <v>#N/A</v>
      </c>
      <c r="N172" s="85" t="e">
        <f ca="true">+IF(AND(ISNUMBER(OFFSET('Water Data'!$G$6,0,10*ROW('Water Data'!G166))),'Data Summary'!CC172="Yes"),OFFSET('Water Data'!$G$6,0,10*ROW('Water Data'!G166)),NA())</f>
        <v>#N/A</v>
      </c>
      <c r="O172" s="85" t="e">
        <f ca="true">+IF(AND(ISNUMBER(OFFSET('Water Data'!$G$9,0,10*ROW('Water Data'!G166))),'Data Summary'!CD172="Yes"),OFFSET('Water Data'!$G$9,0,10*ROW('Water Data'!G166)),NA())</f>
        <v>#N/A</v>
      </c>
      <c r="P172" s="85" t="e">
        <f ca="true">+IF(AND(ISNUMBER(OFFSET('Water Data'!$H$4,0,10*ROW('Water Data'!H166))),'Data Summary'!CE172="Yes"),100-OFFSET('Water Data'!$H$4,0,10*ROW('Water Data'!H166)),NA())</f>
        <v>#N/A</v>
      </c>
      <c r="Q172" s="85" t="e">
        <f ca="true">+IF(AND(ISNUMBER(OFFSET('Water Data'!$H$6,0,10*ROW('Water Data'!H166))),'Data Summary'!CF172="Yes"),OFFSET('Water Data'!$H$6,0,10*ROW('Water Data'!H166)),NA())</f>
        <v>#N/A</v>
      </c>
      <c r="R172" s="85" t="e">
        <f ca="true">+IF(AND(ISNUMBER(OFFSET('Water Data'!$H$9,0,10*ROW('Water Data'!H166))),'Data Summary'!CG172="Yes"),OFFSET('Water Data'!$H$9,0,10*ROW('Water Data'!H166)),NA())</f>
        <v>#N/A</v>
      </c>
      <c r="S172" s="85" t="e">
        <f ca="true">+IF(AND(ISNUMBER(OFFSET('Water Data'!$I$4,0,10*ROW('Water Data'!I166))),'Data Summary'!CH172="Yes"),100-OFFSET('Water Data'!$I$4,0,10*ROW('Water Data'!I166)),NA())</f>
        <v>#N/A</v>
      </c>
      <c r="T172" s="85" t="e">
        <f ca="true">+IF(AND(ISNUMBER(OFFSET('Water Data'!$I$6,0,10*ROW('Water Data'!I166))),'Data Summary'!CI172="Yes"),OFFSET('Water Data'!$I$6,0,10*ROW('Water Data'!I166)),NA())</f>
        <v>#N/A</v>
      </c>
      <c r="U172" s="85" t="e">
        <f ca="true">+IF(AND(ISNUMBER(OFFSET('Water Data'!$I$9,0,10*ROW('Water Data'!I166))),'Data Summary'!CJ172="Yes"),OFFSET('Water Data'!$I$9,0,10*ROW('Water Data'!I166)),NA())</f>
        <v>#N/A</v>
      </c>
      <c r="V172" s="86" t="e">
        <f ca="true">+IF(AND(ISNUMBER(OFFSET('Sanitation Data'!$D$4,0,10*ROW('Sanitation Data'!D166))),'Data Summary'!CK172="Yes"),100-OFFSET('Sanitation Data'!$D$4,0,10*ROW('Sanitation Data'!D166)),NA())</f>
        <v>#N/A</v>
      </c>
      <c r="W172" s="86" t="e">
        <f ca="true">+IF(AND(ISNUMBER(OFFSET('Sanitation Data'!$D$6,0,10*ROW('Sanitation Data'!D166))),'Data Summary'!CL172="Yes"),OFFSET('Sanitation Data'!$D$6,0,10*ROW('Sanitation Data'!D166)),NA())</f>
        <v>#N/A</v>
      </c>
      <c r="X172" s="86" t="e">
        <f ca="true">+IF(AND(ISNUMBER(OFFSET('Sanitation Data'!$D$10,0,10*ROW('Sanitation Data'!D166))),'Data Summary'!CM172="Yes"),OFFSET('Sanitation Data'!$D$10,0,10*ROW('Sanitation Data'!D166)),NA())</f>
        <v>#N/A</v>
      </c>
      <c r="Y172" s="86" t="e">
        <f ca="true">+IF(AND(ISNUMBER(OFFSET('Sanitation Data'!$D$11,0,10*ROW('Sanitation Data'!D166))),'Data Summary'!CN172="Yes"),OFFSET('Sanitation Data'!$D$11,0,10*ROW('Sanitation Data'!D166)),NA())</f>
        <v>#N/A</v>
      </c>
      <c r="Z172" s="86" t="e">
        <f ca="true">+IF(AND(ISNUMBER(OFFSET('Sanitation Data'!$D$12,0,10*ROW('Sanitation Data'!D166))),'Data Summary'!CO172="Yes"),OFFSET('Sanitation Data'!$D$12,0,10*ROW('Sanitation Data'!D166)),NA())</f>
        <v>#N/A</v>
      </c>
      <c r="AA172" s="86" t="e">
        <f ca="true">+IF(AND(ISNUMBER(OFFSET('Sanitation Data'!$E$4,0,10*ROW('Sanitation Data'!E166))),'Data Summary'!CP172="Yes"),100-OFFSET('Sanitation Data'!$E$4,0,10*ROW('Sanitation Data'!E166)),NA())</f>
        <v>#N/A</v>
      </c>
      <c r="AB172" s="86" t="e">
        <f ca="true">+IF(AND(ISNUMBER(OFFSET('Sanitation Data'!$E$6,0,10*ROW('Sanitation Data'!E166))),'Data Summary'!CQ172="Yes"),OFFSET('Sanitation Data'!$E$6,0,10*ROW('Sanitation Data'!E166)),NA())</f>
        <v>#N/A</v>
      </c>
      <c r="AC172" s="86" t="e">
        <f ca="true">+IF(AND(ISNUMBER(OFFSET('Sanitation Data'!$E$10,0,10*ROW('Sanitation Data'!E166))),'Data Summary'!CR172="Yes"),OFFSET('Sanitation Data'!$E$10,0,10*ROW('Sanitation Data'!E166)),NA())</f>
        <v>#N/A</v>
      </c>
      <c r="AD172" s="86" t="e">
        <f ca="true">+IF(AND(ISNUMBER(OFFSET('Sanitation Data'!$E$11,0,10*ROW('Sanitation Data'!E166))),'Data Summary'!CS172="Yes"),OFFSET('Sanitation Data'!$E$11,0,10*ROW('Sanitation Data'!E166)),NA())</f>
        <v>#N/A</v>
      </c>
      <c r="AE172" s="86" t="e">
        <f ca="true">+IF(AND(ISNUMBER(OFFSET('Sanitation Data'!$E$12,0,10*ROW('Sanitation Data'!E166))),'Data Summary'!CT172="Yes"),OFFSET('Sanitation Data'!$E$12,0,10*ROW('Sanitation Data'!E166)),NA())</f>
        <v>#N/A</v>
      </c>
      <c r="AF172" s="86" t="e">
        <f ca="true">+IF(AND(ISNUMBER(OFFSET('Sanitation Data'!$F$4,0,10*ROW('Sanitation Data'!F166))),'Data Summary'!CU172="Yes"),100-OFFSET('Sanitation Data'!$F$4,0,10*ROW('Sanitation Data'!F166)),NA())</f>
        <v>#N/A</v>
      </c>
      <c r="AG172" s="86" t="e">
        <f ca="true">+IF(AND(ISNUMBER(OFFSET('Sanitation Data'!$F$6,0,10*ROW('Sanitation Data'!F166))),'Data Summary'!CV172="Yes"),OFFSET('Sanitation Data'!$F$6,0,10*ROW('Sanitation Data'!F166)),NA())</f>
        <v>#N/A</v>
      </c>
      <c r="AH172" s="86" t="e">
        <f ca="true">+IF(AND(ISNUMBER(OFFSET('Sanitation Data'!$F$10,0,10*ROW('Sanitation Data'!F166))),'Data Summary'!CW172="Yes"),OFFSET('Sanitation Data'!$F$10,0,10*ROW('Sanitation Data'!F166)),NA())</f>
        <v>#N/A</v>
      </c>
      <c r="AI172" s="86" t="e">
        <f ca="true">+IF(AND(ISNUMBER(OFFSET('Sanitation Data'!$F$11,0,10*ROW('Sanitation Data'!F166))),'Data Summary'!CX172="Yes"),OFFSET('Sanitation Data'!$F$11,0,10*ROW('Sanitation Data'!F166)),NA())</f>
        <v>#N/A</v>
      </c>
      <c r="AJ172" s="86" t="e">
        <f ca="true">+IF(AND(ISNUMBER(OFFSET('Sanitation Data'!$F$12,0,10*ROW('Sanitation Data'!F166))),'Data Summary'!CY172="Yes"),OFFSET('Sanitation Data'!$F$12,0,10*ROW('Sanitation Data'!F166)),NA())</f>
        <v>#N/A</v>
      </c>
      <c r="AK172" s="86" t="e">
        <f ca="true">+IF(AND(ISNUMBER(OFFSET('Sanitation Data'!$G$4,0,10*ROW('Sanitation Data'!G166))),'Data Summary'!CZ172="Yes"),100-OFFSET('Sanitation Data'!$G$4,0,10*ROW('Sanitation Data'!G166)),NA())</f>
        <v>#N/A</v>
      </c>
      <c r="AL172" s="86" t="e">
        <f ca="true">+IF(AND(ISNUMBER(OFFSET('Sanitation Data'!$G$6,0,10*ROW('Sanitation Data'!G166))),'Data Summary'!DA172="Yes"),OFFSET('Sanitation Data'!$G$6,0,10*ROW('Sanitation Data'!G166)),NA())</f>
        <v>#N/A</v>
      </c>
      <c r="AM172" s="86" t="e">
        <f ca="true">+IF(AND(ISNUMBER(OFFSET('Sanitation Data'!$G$10,0,10*ROW('Sanitation Data'!G166))),'Data Summary'!DB172="Yes"),OFFSET('Sanitation Data'!$G$10,0,10*ROW('Sanitation Data'!G166)),NA())</f>
        <v>#N/A</v>
      </c>
      <c r="AN172" s="86" t="e">
        <f ca="true">+IF(AND(ISNUMBER(OFFSET('Sanitation Data'!$G$11,0,10*ROW('Sanitation Data'!G166))),'Data Summary'!DC172="Yes"),OFFSET('Sanitation Data'!$G$11,0,10*ROW('Sanitation Data'!G166)),NA())</f>
        <v>#N/A</v>
      </c>
      <c r="AO172" s="86" t="e">
        <f ca="true">+IF(AND(ISNUMBER(OFFSET('Sanitation Data'!$G$12,0,10*ROW('Sanitation Data'!G166))),'Data Summary'!DD172="Yes"),OFFSET('Sanitation Data'!$G$12,0,10*ROW('Sanitation Data'!G166)),NA())</f>
        <v>#N/A</v>
      </c>
      <c r="AP172" s="86" t="e">
        <f ca="true">+IF(AND(ISNUMBER(OFFSET('Sanitation Data'!$H$4,0,10*ROW('Sanitation Data'!H166))),'Data Summary'!DE172="Yes"),100-OFFSET('Sanitation Data'!$H$4,0,10*ROW('Sanitation Data'!H166)),NA())</f>
        <v>#N/A</v>
      </c>
      <c r="AQ172" s="86" t="e">
        <f ca="true">+IF(AND(ISNUMBER(OFFSET('Sanitation Data'!$H$6,0,10*ROW('Sanitation Data'!H166))),'Data Summary'!DF172="Yes"),OFFSET('Sanitation Data'!$H$6,0,10*ROW('Sanitation Data'!H166)),NA())</f>
        <v>#N/A</v>
      </c>
      <c r="AR172" s="86" t="e">
        <f ca="true">+IF(AND(ISNUMBER(OFFSET('Sanitation Data'!$H$10,0,10*ROW('Sanitation Data'!H166))),'Data Summary'!DG172="Yes"),OFFSET('Sanitation Data'!$H$10,0,10*ROW('Sanitation Data'!H166)),NA())</f>
        <v>#N/A</v>
      </c>
      <c r="AS172" s="86" t="e">
        <f ca="true">+IF(AND(ISNUMBER(OFFSET('Sanitation Data'!$H$11,0,10*ROW('Sanitation Data'!H166))),'Data Summary'!DH172="Yes"),OFFSET('Sanitation Data'!$H$11,0,10*ROW('Sanitation Data'!H166)),NA())</f>
        <v>#N/A</v>
      </c>
      <c r="AT172" s="86" t="e">
        <f ca="true">+IF(AND(ISNUMBER(OFFSET('Sanitation Data'!$H$12,0,10*ROW('Sanitation Data'!H166))),'Data Summary'!DI172="Yes"),OFFSET('Sanitation Data'!$H$12,0,10*ROW('Sanitation Data'!H166)),NA())</f>
        <v>#N/A</v>
      </c>
      <c r="AU172" s="86" t="e">
        <f ca="true">+IF(AND(ISNUMBER(OFFSET('Sanitation Data'!$I$4,0,10*ROW('Sanitation Data'!I166))),'Data Summary'!DJ172="Yes"),100-OFFSET('Sanitation Data'!$I$4,0,10*ROW('Sanitation Data'!I166)),NA())</f>
        <v>#N/A</v>
      </c>
      <c r="AV172" s="86" t="e">
        <f ca="true">+IF(AND(ISNUMBER(OFFSET('Sanitation Data'!$I$6,0,10*ROW('Sanitation Data'!I166))),'Data Summary'!DK172="Yes"),OFFSET('Sanitation Data'!$I$6,0,10*ROW('Sanitation Data'!I166)),NA())</f>
        <v>#N/A</v>
      </c>
      <c r="AW172" s="86" t="e">
        <f ca="true">+IF(AND(ISNUMBER(OFFSET('Sanitation Data'!$I$10,0,10*ROW('Sanitation Data'!I166))),'Data Summary'!DL172="Yes"),OFFSET('Sanitation Data'!$I$10,0,10*ROW('Sanitation Data'!I166)),NA())</f>
        <v>#N/A</v>
      </c>
      <c r="AX172" s="86" t="e">
        <f ca="true">+IF(AND(ISNUMBER(OFFSET('Sanitation Data'!$I$11,0,10*ROW('Sanitation Data'!I166))),'Data Summary'!DM172="Yes"),OFFSET('Sanitation Data'!$I$11,0,10*ROW('Sanitation Data'!I166)),NA())</f>
        <v>#N/A</v>
      </c>
      <c r="AY172" s="86" t="e">
        <f ca="true">+IF(AND(ISNUMBER(OFFSET('Sanitation Data'!$I$12,0,10*ROW('Sanitation Data'!I166))),'Data Summary'!DN172="Yes"),OFFSET('Sanitation Data'!$I$12,0,10*ROW('Sanitation Data'!I166)),NA())</f>
        <v>#N/A</v>
      </c>
      <c r="AZ172" s="87" t="e">
        <f ca="true">+IF(AND(ISNUMBER(OFFSET('Hygiene Data'!$D$5,0,10*ROW('Hygiene Data'!D166))),'Data Summary'!DO172="Yes"),OFFSET('Hygiene Data'!$D$5,0,10*ROW('Hygiene Data'!D166)),NA())</f>
        <v>#N/A</v>
      </c>
      <c r="BA172" s="87" t="e">
        <f ca="true">+IF(AND(ISNUMBER(OFFSET('Hygiene Data'!$D$7,0,10*ROW('Hygiene Data'!D166))),'Data Summary'!DP172="Yes"),OFFSET('Hygiene Data'!$D$7,0,10*ROW('Hygiene Data'!D166)),NA())</f>
        <v>#N/A</v>
      </c>
      <c r="BB172" s="87" t="e">
        <f ca="true">+IF(AND(ISNUMBER(OFFSET('Hygiene Data'!$D$9,0,10*ROW('Hygiene Data'!D166))),'Data Summary'!DQ172="Yes"),OFFSET('Hygiene Data'!$D$9,0,10*ROW('Hygiene Data'!D166)),NA())</f>
        <v>#N/A</v>
      </c>
      <c r="BC172" s="87" t="e">
        <f ca="true">+IF(AND(ISNUMBER(OFFSET('Hygiene Data'!$E$5,0,10*ROW('Hygiene Data'!E166))),'Data Summary'!DR172="Yes"),OFFSET('Hygiene Data'!$E$5,0,10*ROW('Hygiene Data'!E166)),NA())</f>
        <v>#N/A</v>
      </c>
      <c r="BD172" s="87" t="e">
        <f ca="true">+IF(AND(ISNUMBER(OFFSET('Hygiene Data'!$E$7,0,10*ROW('Hygiene Data'!E166))),'Data Summary'!DS172="Yes"),OFFSET('Hygiene Data'!$E$7,0,10*ROW('Hygiene Data'!E166)),NA())</f>
        <v>#N/A</v>
      </c>
      <c r="BE172" s="87" t="e">
        <f ca="true">+IF(AND(ISNUMBER(OFFSET('Hygiene Data'!$E$9,0,10*ROW('Hygiene Data'!E166))),'Data Summary'!DT172="Yes"),OFFSET('Hygiene Data'!$E$9,0,10*ROW('Hygiene Data'!E166)),NA())</f>
        <v>#N/A</v>
      </c>
      <c r="BF172" s="87" t="e">
        <f ca="true">+IF(AND(ISNUMBER(OFFSET('Hygiene Data'!$F$5,0,10*ROW('Hygiene Data'!F166))),'Data Summary'!DU172="Yes"),OFFSET('Hygiene Data'!$F$5,0,10*ROW('Hygiene Data'!F166)),NA())</f>
        <v>#N/A</v>
      </c>
      <c r="BG172" s="87" t="e">
        <f ca="true">+IF(AND(ISNUMBER(OFFSET('Hygiene Data'!$F$7,0,10*ROW('Hygiene Data'!F166))),'Data Summary'!DV172="Yes"),OFFSET('Hygiene Data'!$F$7,0,10*ROW('Hygiene Data'!F166)),NA())</f>
        <v>#N/A</v>
      </c>
      <c r="BH172" s="87" t="e">
        <f ca="true">+IF(AND(ISNUMBER(OFFSET('Hygiene Data'!$F$9,0,10*ROW('Hygiene Data'!F166))),'Data Summary'!DW172="Yes"),OFFSET('Hygiene Data'!$F$9,0,10*ROW('Hygiene Data'!F166)),NA())</f>
        <v>#N/A</v>
      </c>
      <c r="BI172" s="87" t="e">
        <f ca="true">+IF(AND(ISNUMBER(OFFSET('Hygiene Data'!$G$5,0,10*ROW('Hygiene Data'!G166))),'Data Summary'!DX172="Yes"),OFFSET('Hygiene Data'!$G$5,0,10*ROW('Hygiene Data'!G166)),NA())</f>
        <v>#N/A</v>
      </c>
      <c r="BJ172" s="87" t="e">
        <f ca="true">+IF(AND(ISNUMBER(OFFSET('Hygiene Data'!$G$7,0,10*ROW('Hygiene Data'!G166))),'Data Summary'!DY172="Yes"),OFFSET('Hygiene Data'!$G$7,0,10*ROW('Hygiene Data'!G166)),NA())</f>
        <v>#N/A</v>
      </c>
      <c r="BK172" s="87" t="e">
        <f ca="true">+IF(AND(ISNUMBER(OFFSET('Hygiene Data'!$G$9,0,10*ROW('Hygiene Data'!G166))),'Data Summary'!DZ172="Yes"),OFFSET('Hygiene Data'!$G$9,0,10*ROW('Hygiene Data'!G166)),NA())</f>
        <v>#N/A</v>
      </c>
      <c r="BL172" s="87" t="e">
        <f ca="true">+IF(AND(ISNUMBER(OFFSET('Hygiene Data'!$H$5,0,10*ROW('Hygiene Data'!H166))),'Data Summary'!EA172="Yes"),OFFSET('Hygiene Data'!$H$5,0,10*ROW('Hygiene Data'!H166)),NA())</f>
        <v>#N/A</v>
      </c>
      <c r="BM172" s="87" t="e">
        <f ca="true">+IF(AND(ISNUMBER(OFFSET('Hygiene Data'!$H$7,0,10*ROW('Hygiene Data'!H166))),'Data Summary'!EB172="Yes"),OFFSET('Hygiene Data'!$H$7,0,10*ROW('Hygiene Data'!H166)),NA())</f>
        <v>#N/A</v>
      </c>
      <c r="BN172" s="87" t="e">
        <f ca="true">+IF(AND(ISNUMBER(OFFSET('Hygiene Data'!$H$9,0,10*ROW('Hygiene Data'!H166))),'Data Summary'!EC172="Yes"),OFFSET('Hygiene Data'!$H$9,0,10*ROW('Hygiene Data'!H166)),NA())</f>
        <v>#N/A</v>
      </c>
      <c r="BO172" s="87" t="e">
        <f ca="true">+IF(AND(ISNUMBER(OFFSET('Hygiene Data'!$I$5,0,10*ROW('Hygiene Data'!I166))),'Data Summary'!ED172="Yes"),OFFSET('Hygiene Data'!$I$5,0,10*ROW('Hygiene Data'!I166)),NA())</f>
        <v>#N/A</v>
      </c>
      <c r="BP172" s="87" t="e">
        <f ca="true">+IF(AND(ISNUMBER(OFFSET('Hygiene Data'!$I$7,0,10*ROW('Hygiene Data'!I166))),'Data Summary'!EE172="Yes"),OFFSET('Hygiene Data'!$I$7,0,10*ROW('Hygiene Data'!I166)),NA())</f>
        <v>#N/A</v>
      </c>
      <c r="BQ172" s="87" t="e">
        <f ca="true">+IF(AND(ISNUMBER(OFFSET('Hygiene Data'!$I$9,0,10*ROW('Hygiene Data'!I166))),'Data Summary'!EF172="Yes"),OFFSET('Hygiene Data'!$I$9,0,10*ROW('Hygiene Data'!I166)),NA())</f>
        <v>#N/A</v>
      </c>
    </row>
    <row xmlns:x14ac="http://schemas.microsoft.com/office/spreadsheetml/2009/9/ac" r="173" x14ac:dyDescent="0.2">
      <c r="A173" s="319" t="e">
        <f ca="true">+RIGHT('Data Summary'!A173,LEN('Data Summary'!A173)-9)</f>
        <v>#VALUE!</v>
      </c>
      <c r="B173" s="32" t="str">
        <f ca="true">+IF(ISTEXT('Data Summary'!B173),'Data Summary'!B173,"")</f>
        <v/>
      </c>
      <c r="C173" s="318" t="e">
        <f ca="true">+VALUE('Data Summary'!C173)</f>
        <v>#VALUE!</v>
      </c>
      <c r="D173" s="85" t="e">
        <f ca="true">+IF(AND(ISNUMBER(OFFSET('Water Data'!$D$4,0,10*ROW('Water Data'!D167))),'Data Summary'!BS173="Yes"),100-OFFSET('Water Data'!$D$4,0,10*ROW('Water Data'!D167)),NA())</f>
        <v>#N/A</v>
      </c>
      <c r="E173" s="85" t="e">
        <f ca="true">+IF(AND(ISNUMBER(OFFSET('Water Data'!$D$6,0,10*ROW('Water Data'!D167))),'Data Summary'!BT173="Yes"),OFFSET('Water Data'!$D$6,0,10*ROW('Water Data'!D167)),NA())</f>
        <v>#N/A</v>
      </c>
      <c r="F173" s="85" t="e">
        <f ca="true">+IF(AND(ISNUMBER(OFFSET('Water Data'!$D$9,0,10*ROW('Water Data'!D167))),'Data Summary'!BU173="Yes"),OFFSET('Water Data'!$D$9,0,10*ROW('Water Data'!D167)),NA())</f>
        <v>#N/A</v>
      </c>
      <c r="G173" s="85" t="e">
        <f ca="true">+IF(AND(ISNUMBER(OFFSET('Water Data'!$E$4,0,10*ROW('Water Data'!E167))),'Data Summary'!BV173="Yes"),100-OFFSET('Water Data'!$E$4,0,10*ROW('Water Data'!E167)),NA())</f>
        <v>#N/A</v>
      </c>
      <c r="H173" s="85" t="e">
        <f ca="true">+IF(AND(ISNUMBER(OFFSET('Water Data'!$E$6,0,10*ROW('Water Data'!E167))),'Data Summary'!BW173="Yes"),OFFSET('Water Data'!$E$6,0,10*ROW('Water Data'!E167)),NA())</f>
        <v>#N/A</v>
      </c>
      <c r="I173" s="85" t="e">
        <f ca="true">+IF(AND(ISNUMBER(OFFSET('Water Data'!$E$9,0,10*ROW('Water Data'!E167))),'Data Summary'!BX173="Yes"),OFFSET('Water Data'!$E$9,0,10*ROW('Water Data'!E167)),NA())</f>
        <v>#N/A</v>
      </c>
      <c r="J173" s="85" t="e">
        <f ca="true">+IF(AND(ISNUMBER(OFFSET('Water Data'!$F$4,0,10*ROW('Water Data'!F167))),'Data Summary'!BY173="Yes"),100-OFFSET('Water Data'!$F$4,0,10*ROW('Water Data'!F167)),NA())</f>
        <v>#N/A</v>
      </c>
      <c r="K173" s="85" t="e">
        <f ca="true">+IF(AND(ISNUMBER(OFFSET('Water Data'!$F$6,0,10*ROW('Water Data'!F167))),'Data Summary'!BZ173="Yes"),OFFSET('Water Data'!$F$6,0,10*ROW('Water Data'!F167)),NA())</f>
        <v>#N/A</v>
      </c>
      <c r="L173" s="85" t="e">
        <f ca="true">+IF(AND(ISNUMBER(OFFSET('Water Data'!$F$9,0,10*ROW('Water Data'!F167))),'Data Summary'!CA173="Yes"),OFFSET('Water Data'!$F$9,0,10*ROW('Water Data'!F167)),NA())</f>
        <v>#N/A</v>
      </c>
      <c r="M173" s="85" t="e">
        <f ca="true">+IF(AND(ISNUMBER(OFFSET('Water Data'!$G$4,0,10*ROW('Water Data'!G167))),'Data Summary'!CB173="Yes"),100-OFFSET('Water Data'!$G$4,0,10*ROW('Water Data'!G167)),NA())</f>
        <v>#N/A</v>
      </c>
      <c r="N173" s="85" t="e">
        <f ca="true">+IF(AND(ISNUMBER(OFFSET('Water Data'!$G$6,0,10*ROW('Water Data'!G167))),'Data Summary'!CC173="Yes"),OFFSET('Water Data'!$G$6,0,10*ROW('Water Data'!G167)),NA())</f>
        <v>#N/A</v>
      </c>
      <c r="O173" s="85" t="e">
        <f ca="true">+IF(AND(ISNUMBER(OFFSET('Water Data'!$G$9,0,10*ROW('Water Data'!G167))),'Data Summary'!CD173="Yes"),OFFSET('Water Data'!$G$9,0,10*ROW('Water Data'!G167)),NA())</f>
        <v>#N/A</v>
      </c>
      <c r="P173" s="85" t="e">
        <f ca="true">+IF(AND(ISNUMBER(OFFSET('Water Data'!$H$4,0,10*ROW('Water Data'!H167))),'Data Summary'!CE173="Yes"),100-OFFSET('Water Data'!$H$4,0,10*ROW('Water Data'!H167)),NA())</f>
        <v>#N/A</v>
      </c>
      <c r="Q173" s="85" t="e">
        <f ca="true">+IF(AND(ISNUMBER(OFFSET('Water Data'!$H$6,0,10*ROW('Water Data'!H167))),'Data Summary'!CF173="Yes"),OFFSET('Water Data'!$H$6,0,10*ROW('Water Data'!H167)),NA())</f>
        <v>#N/A</v>
      </c>
      <c r="R173" s="85" t="e">
        <f ca="true">+IF(AND(ISNUMBER(OFFSET('Water Data'!$H$9,0,10*ROW('Water Data'!H167))),'Data Summary'!CG173="Yes"),OFFSET('Water Data'!$H$9,0,10*ROW('Water Data'!H167)),NA())</f>
        <v>#N/A</v>
      </c>
      <c r="S173" s="85" t="e">
        <f ca="true">+IF(AND(ISNUMBER(OFFSET('Water Data'!$I$4,0,10*ROW('Water Data'!I167))),'Data Summary'!CH173="Yes"),100-OFFSET('Water Data'!$I$4,0,10*ROW('Water Data'!I167)),NA())</f>
        <v>#N/A</v>
      </c>
      <c r="T173" s="85" t="e">
        <f ca="true">+IF(AND(ISNUMBER(OFFSET('Water Data'!$I$6,0,10*ROW('Water Data'!I167))),'Data Summary'!CI173="Yes"),OFFSET('Water Data'!$I$6,0,10*ROW('Water Data'!I167)),NA())</f>
        <v>#N/A</v>
      </c>
      <c r="U173" s="85" t="e">
        <f ca="true">+IF(AND(ISNUMBER(OFFSET('Water Data'!$I$9,0,10*ROW('Water Data'!I167))),'Data Summary'!CJ173="Yes"),OFFSET('Water Data'!$I$9,0,10*ROW('Water Data'!I167)),NA())</f>
        <v>#N/A</v>
      </c>
      <c r="V173" s="86" t="e">
        <f ca="true">+IF(AND(ISNUMBER(OFFSET('Sanitation Data'!$D$4,0,10*ROW('Sanitation Data'!D167))),'Data Summary'!CK173="Yes"),100-OFFSET('Sanitation Data'!$D$4,0,10*ROW('Sanitation Data'!D167)),NA())</f>
        <v>#N/A</v>
      </c>
      <c r="W173" s="86" t="e">
        <f ca="true">+IF(AND(ISNUMBER(OFFSET('Sanitation Data'!$D$6,0,10*ROW('Sanitation Data'!D167))),'Data Summary'!CL173="Yes"),OFFSET('Sanitation Data'!$D$6,0,10*ROW('Sanitation Data'!D167)),NA())</f>
        <v>#N/A</v>
      </c>
      <c r="X173" s="86" t="e">
        <f ca="true">+IF(AND(ISNUMBER(OFFSET('Sanitation Data'!$D$10,0,10*ROW('Sanitation Data'!D167))),'Data Summary'!CM173="Yes"),OFFSET('Sanitation Data'!$D$10,0,10*ROW('Sanitation Data'!D167)),NA())</f>
        <v>#N/A</v>
      </c>
      <c r="Y173" s="86" t="e">
        <f ca="true">+IF(AND(ISNUMBER(OFFSET('Sanitation Data'!$D$11,0,10*ROW('Sanitation Data'!D167))),'Data Summary'!CN173="Yes"),OFFSET('Sanitation Data'!$D$11,0,10*ROW('Sanitation Data'!D167)),NA())</f>
        <v>#N/A</v>
      </c>
      <c r="Z173" s="86" t="e">
        <f ca="true">+IF(AND(ISNUMBER(OFFSET('Sanitation Data'!$D$12,0,10*ROW('Sanitation Data'!D167))),'Data Summary'!CO173="Yes"),OFFSET('Sanitation Data'!$D$12,0,10*ROW('Sanitation Data'!D167)),NA())</f>
        <v>#N/A</v>
      </c>
      <c r="AA173" s="86" t="e">
        <f ca="true">+IF(AND(ISNUMBER(OFFSET('Sanitation Data'!$E$4,0,10*ROW('Sanitation Data'!E167))),'Data Summary'!CP173="Yes"),100-OFFSET('Sanitation Data'!$E$4,0,10*ROW('Sanitation Data'!E167)),NA())</f>
        <v>#N/A</v>
      </c>
      <c r="AB173" s="86" t="e">
        <f ca="true">+IF(AND(ISNUMBER(OFFSET('Sanitation Data'!$E$6,0,10*ROW('Sanitation Data'!E167))),'Data Summary'!CQ173="Yes"),OFFSET('Sanitation Data'!$E$6,0,10*ROW('Sanitation Data'!E167)),NA())</f>
        <v>#N/A</v>
      </c>
      <c r="AC173" s="86" t="e">
        <f ca="true">+IF(AND(ISNUMBER(OFFSET('Sanitation Data'!$E$10,0,10*ROW('Sanitation Data'!E167))),'Data Summary'!CR173="Yes"),OFFSET('Sanitation Data'!$E$10,0,10*ROW('Sanitation Data'!E167)),NA())</f>
        <v>#N/A</v>
      </c>
      <c r="AD173" s="86" t="e">
        <f ca="true">+IF(AND(ISNUMBER(OFFSET('Sanitation Data'!$E$11,0,10*ROW('Sanitation Data'!E167))),'Data Summary'!CS173="Yes"),OFFSET('Sanitation Data'!$E$11,0,10*ROW('Sanitation Data'!E167)),NA())</f>
        <v>#N/A</v>
      </c>
      <c r="AE173" s="86" t="e">
        <f ca="true">+IF(AND(ISNUMBER(OFFSET('Sanitation Data'!$E$12,0,10*ROW('Sanitation Data'!E167))),'Data Summary'!CT173="Yes"),OFFSET('Sanitation Data'!$E$12,0,10*ROW('Sanitation Data'!E167)),NA())</f>
        <v>#N/A</v>
      </c>
      <c r="AF173" s="86" t="e">
        <f ca="true">+IF(AND(ISNUMBER(OFFSET('Sanitation Data'!$F$4,0,10*ROW('Sanitation Data'!F167))),'Data Summary'!CU173="Yes"),100-OFFSET('Sanitation Data'!$F$4,0,10*ROW('Sanitation Data'!F167)),NA())</f>
        <v>#N/A</v>
      </c>
      <c r="AG173" s="86" t="e">
        <f ca="true">+IF(AND(ISNUMBER(OFFSET('Sanitation Data'!$F$6,0,10*ROW('Sanitation Data'!F167))),'Data Summary'!CV173="Yes"),OFFSET('Sanitation Data'!$F$6,0,10*ROW('Sanitation Data'!F167)),NA())</f>
        <v>#N/A</v>
      </c>
      <c r="AH173" s="86" t="e">
        <f ca="true">+IF(AND(ISNUMBER(OFFSET('Sanitation Data'!$F$10,0,10*ROW('Sanitation Data'!F167))),'Data Summary'!CW173="Yes"),OFFSET('Sanitation Data'!$F$10,0,10*ROW('Sanitation Data'!F167)),NA())</f>
        <v>#N/A</v>
      </c>
      <c r="AI173" s="86" t="e">
        <f ca="true">+IF(AND(ISNUMBER(OFFSET('Sanitation Data'!$F$11,0,10*ROW('Sanitation Data'!F167))),'Data Summary'!CX173="Yes"),OFFSET('Sanitation Data'!$F$11,0,10*ROW('Sanitation Data'!F167)),NA())</f>
        <v>#N/A</v>
      </c>
      <c r="AJ173" s="86" t="e">
        <f ca="true">+IF(AND(ISNUMBER(OFFSET('Sanitation Data'!$F$12,0,10*ROW('Sanitation Data'!F167))),'Data Summary'!CY173="Yes"),OFFSET('Sanitation Data'!$F$12,0,10*ROW('Sanitation Data'!F167)),NA())</f>
        <v>#N/A</v>
      </c>
      <c r="AK173" s="86" t="e">
        <f ca="true">+IF(AND(ISNUMBER(OFFSET('Sanitation Data'!$G$4,0,10*ROW('Sanitation Data'!G167))),'Data Summary'!CZ173="Yes"),100-OFFSET('Sanitation Data'!$G$4,0,10*ROW('Sanitation Data'!G167)),NA())</f>
        <v>#N/A</v>
      </c>
      <c r="AL173" s="86" t="e">
        <f ca="true">+IF(AND(ISNUMBER(OFFSET('Sanitation Data'!$G$6,0,10*ROW('Sanitation Data'!G167))),'Data Summary'!DA173="Yes"),OFFSET('Sanitation Data'!$G$6,0,10*ROW('Sanitation Data'!G167)),NA())</f>
        <v>#N/A</v>
      </c>
      <c r="AM173" s="86" t="e">
        <f ca="true">+IF(AND(ISNUMBER(OFFSET('Sanitation Data'!$G$10,0,10*ROW('Sanitation Data'!G167))),'Data Summary'!DB173="Yes"),OFFSET('Sanitation Data'!$G$10,0,10*ROW('Sanitation Data'!G167)),NA())</f>
        <v>#N/A</v>
      </c>
      <c r="AN173" s="86" t="e">
        <f ca="true">+IF(AND(ISNUMBER(OFFSET('Sanitation Data'!$G$11,0,10*ROW('Sanitation Data'!G167))),'Data Summary'!DC173="Yes"),OFFSET('Sanitation Data'!$G$11,0,10*ROW('Sanitation Data'!G167)),NA())</f>
        <v>#N/A</v>
      </c>
      <c r="AO173" s="86" t="e">
        <f ca="true">+IF(AND(ISNUMBER(OFFSET('Sanitation Data'!$G$12,0,10*ROW('Sanitation Data'!G167))),'Data Summary'!DD173="Yes"),OFFSET('Sanitation Data'!$G$12,0,10*ROW('Sanitation Data'!G167)),NA())</f>
        <v>#N/A</v>
      </c>
      <c r="AP173" s="86" t="e">
        <f ca="true">+IF(AND(ISNUMBER(OFFSET('Sanitation Data'!$H$4,0,10*ROW('Sanitation Data'!H167))),'Data Summary'!DE173="Yes"),100-OFFSET('Sanitation Data'!$H$4,0,10*ROW('Sanitation Data'!H167)),NA())</f>
        <v>#N/A</v>
      </c>
      <c r="AQ173" s="86" t="e">
        <f ca="true">+IF(AND(ISNUMBER(OFFSET('Sanitation Data'!$H$6,0,10*ROW('Sanitation Data'!H167))),'Data Summary'!DF173="Yes"),OFFSET('Sanitation Data'!$H$6,0,10*ROW('Sanitation Data'!H167)),NA())</f>
        <v>#N/A</v>
      </c>
      <c r="AR173" s="86" t="e">
        <f ca="true">+IF(AND(ISNUMBER(OFFSET('Sanitation Data'!$H$10,0,10*ROW('Sanitation Data'!H167))),'Data Summary'!DG173="Yes"),OFFSET('Sanitation Data'!$H$10,0,10*ROW('Sanitation Data'!H167)),NA())</f>
        <v>#N/A</v>
      </c>
      <c r="AS173" s="86" t="e">
        <f ca="true">+IF(AND(ISNUMBER(OFFSET('Sanitation Data'!$H$11,0,10*ROW('Sanitation Data'!H167))),'Data Summary'!DH173="Yes"),OFFSET('Sanitation Data'!$H$11,0,10*ROW('Sanitation Data'!H167)),NA())</f>
        <v>#N/A</v>
      </c>
      <c r="AT173" s="86" t="e">
        <f ca="true">+IF(AND(ISNUMBER(OFFSET('Sanitation Data'!$H$12,0,10*ROW('Sanitation Data'!H167))),'Data Summary'!DI173="Yes"),OFFSET('Sanitation Data'!$H$12,0,10*ROW('Sanitation Data'!H167)),NA())</f>
        <v>#N/A</v>
      </c>
      <c r="AU173" s="86" t="e">
        <f ca="true">+IF(AND(ISNUMBER(OFFSET('Sanitation Data'!$I$4,0,10*ROW('Sanitation Data'!I167))),'Data Summary'!DJ173="Yes"),100-OFFSET('Sanitation Data'!$I$4,0,10*ROW('Sanitation Data'!I167)),NA())</f>
        <v>#N/A</v>
      </c>
      <c r="AV173" s="86" t="e">
        <f ca="true">+IF(AND(ISNUMBER(OFFSET('Sanitation Data'!$I$6,0,10*ROW('Sanitation Data'!I167))),'Data Summary'!DK173="Yes"),OFFSET('Sanitation Data'!$I$6,0,10*ROW('Sanitation Data'!I167)),NA())</f>
        <v>#N/A</v>
      </c>
      <c r="AW173" s="86" t="e">
        <f ca="true">+IF(AND(ISNUMBER(OFFSET('Sanitation Data'!$I$10,0,10*ROW('Sanitation Data'!I167))),'Data Summary'!DL173="Yes"),OFFSET('Sanitation Data'!$I$10,0,10*ROW('Sanitation Data'!I167)),NA())</f>
        <v>#N/A</v>
      </c>
      <c r="AX173" s="86" t="e">
        <f ca="true">+IF(AND(ISNUMBER(OFFSET('Sanitation Data'!$I$11,0,10*ROW('Sanitation Data'!I167))),'Data Summary'!DM173="Yes"),OFFSET('Sanitation Data'!$I$11,0,10*ROW('Sanitation Data'!I167)),NA())</f>
        <v>#N/A</v>
      </c>
      <c r="AY173" s="86" t="e">
        <f ca="true">+IF(AND(ISNUMBER(OFFSET('Sanitation Data'!$I$12,0,10*ROW('Sanitation Data'!I167))),'Data Summary'!DN173="Yes"),OFFSET('Sanitation Data'!$I$12,0,10*ROW('Sanitation Data'!I167)),NA())</f>
        <v>#N/A</v>
      </c>
      <c r="AZ173" s="87" t="e">
        <f ca="true">+IF(AND(ISNUMBER(OFFSET('Hygiene Data'!$D$5,0,10*ROW('Hygiene Data'!D167))),'Data Summary'!DO173="Yes"),OFFSET('Hygiene Data'!$D$5,0,10*ROW('Hygiene Data'!D167)),NA())</f>
        <v>#N/A</v>
      </c>
      <c r="BA173" s="87" t="e">
        <f ca="true">+IF(AND(ISNUMBER(OFFSET('Hygiene Data'!$D$7,0,10*ROW('Hygiene Data'!D167))),'Data Summary'!DP173="Yes"),OFFSET('Hygiene Data'!$D$7,0,10*ROW('Hygiene Data'!D167)),NA())</f>
        <v>#N/A</v>
      </c>
      <c r="BB173" s="87" t="e">
        <f ca="true">+IF(AND(ISNUMBER(OFFSET('Hygiene Data'!$D$9,0,10*ROW('Hygiene Data'!D167))),'Data Summary'!DQ173="Yes"),OFFSET('Hygiene Data'!$D$9,0,10*ROW('Hygiene Data'!D167)),NA())</f>
        <v>#N/A</v>
      </c>
      <c r="BC173" s="87" t="e">
        <f ca="true">+IF(AND(ISNUMBER(OFFSET('Hygiene Data'!$E$5,0,10*ROW('Hygiene Data'!E167))),'Data Summary'!DR173="Yes"),OFFSET('Hygiene Data'!$E$5,0,10*ROW('Hygiene Data'!E167)),NA())</f>
        <v>#N/A</v>
      </c>
      <c r="BD173" s="87" t="e">
        <f ca="true">+IF(AND(ISNUMBER(OFFSET('Hygiene Data'!$E$7,0,10*ROW('Hygiene Data'!E167))),'Data Summary'!DS173="Yes"),OFFSET('Hygiene Data'!$E$7,0,10*ROW('Hygiene Data'!E167)),NA())</f>
        <v>#N/A</v>
      </c>
      <c r="BE173" s="87" t="e">
        <f ca="true">+IF(AND(ISNUMBER(OFFSET('Hygiene Data'!$E$9,0,10*ROW('Hygiene Data'!E167))),'Data Summary'!DT173="Yes"),OFFSET('Hygiene Data'!$E$9,0,10*ROW('Hygiene Data'!E167)),NA())</f>
        <v>#N/A</v>
      </c>
      <c r="BF173" s="87" t="e">
        <f ca="true">+IF(AND(ISNUMBER(OFFSET('Hygiene Data'!$F$5,0,10*ROW('Hygiene Data'!F167))),'Data Summary'!DU173="Yes"),OFFSET('Hygiene Data'!$F$5,0,10*ROW('Hygiene Data'!F167)),NA())</f>
        <v>#N/A</v>
      </c>
      <c r="BG173" s="87" t="e">
        <f ca="true">+IF(AND(ISNUMBER(OFFSET('Hygiene Data'!$F$7,0,10*ROW('Hygiene Data'!F167))),'Data Summary'!DV173="Yes"),OFFSET('Hygiene Data'!$F$7,0,10*ROW('Hygiene Data'!F167)),NA())</f>
        <v>#N/A</v>
      </c>
      <c r="BH173" s="87" t="e">
        <f ca="true">+IF(AND(ISNUMBER(OFFSET('Hygiene Data'!$F$9,0,10*ROW('Hygiene Data'!F167))),'Data Summary'!DW173="Yes"),OFFSET('Hygiene Data'!$F$9,0,10*ROW('Hygiene Data'!F167)),NA())</f>
        <v>#N/A</v>
      </c>
      <c r="BI173" s="87" t="e">
        <f ca="true">+IF(AND(ISNUMBER(OFFSET('Hygiene Data'!$G$5,0,10*ROW('Hygiene Data'!G167))),'Data Summary'!DX173="Yes"),OFFSET('Hygiene Data'!$G$5,0,10*ROW('Hygiene Data'!G167)),NA())</f>
        <v>#N/A</v>
      </c>
      <c r="BJ173" s="87" t="e">
        <f ca="true">+IF(AND(ISNUMBER(OFFSET('Hygiene Data'!$G$7,0,10*ROW('Hygiene Data'!G167))),'Data Summary'!DY173="Yes"),OFFSET('Hygiene Data'!$G$7,0,10*ROW('Hygiene Data'!G167)),NA())</f>
        <v>#N/A</v>
      </c>
      <c r="BK173" s="87" t="e">
        <f ca="true">+IF(AND(ISNUMBER(OFFSET('Hygiene Data'!$G$9,0,10*ROW('Hygiene Data'!G167))),'Data Summary'!DZ173="Yes"),OFFSET('Hygiene Data'!$G$9,0,10*ROW('Hygiene Data'!G167)),NA())</f>
        <v>#N/A</v>
      </c>
      <c r="BL173" s="87" t="e">
        <f ca="true">+IF(AND(ISNUMBER(OFFSET('Hygiene Data'!$H$5,0,10*ROW('Hygiene Data'!H167))),'Data Summary'!EA173="Yes"),OFFSET('Hygiene Data'!$H$5,0,10*ROW('Hygiene Data'!H167)),NA())</f>
        <v>#N/A</v>
      </c>
      <c r="BM173" s="87" t="e">
        <f ca="true">+IF(AND(ISNUMBER(OFFSET('Hygiene Data'!$H$7,0,10*ROW('Hygiene Data'!H167))),'Data Summary'!EB173="Yes"),OFFSET('Hygiene Data'!$H$7,0,10*ROW('Hygiene Data'!H167)),NA())</f>
        <v>#N/A</v>
      </c>
      <c r="BN173" s="87" t="e">
        <f ca="true">+IF(AND(ISNUMBER(OFFSET('Hygiene Data'!$H$9,0,10*ROW('Hygiene Data'!H167))),'Data Summary'!EC173="Yes"),OFFSET('Hygiene Data'!$H$9,0,10*ROW('Hygiene Data'!H167)),NA())</f>
        <v>#N/A</v>
      </c>
      <c r="BO173" s="87" t="e">
        <f ca="true">+IF(AND(ISNUMBER(OFFSET('Hygiene Data'!$I$5,0,10*ROW('Hygiene Data'!I167))),'Data Summary'!ED173="Yes"),OFFSET('Hygiene Data'!$I$5,0,10*ROW('Hygiene Data'!I167)),NA())</f>
        <v>#N/A</v>
      </c>
      <c r="BP173" s="87" t="e">
        <f ca="true">+IF(AND(ISNUMBER(OFFSET('Hygiene Data'!$I$7,0,10*ROW('Hygiene Data'!I167))),'Data Summary'!EE173="Yes"),OFFSET('Hygiene Data'!$I$7,0,10*ROW('Hygiene Data'!I167)),NA())</f>
        <v>#N/A</v>
      </c>
      <c r="BQ173" s="87" t="e">
        <f ca="true">+IF(AND(ISNUMBER(OFFSET('Hygiene Data'!$I$9,0,10*ROW('Hygiene Data'!I167))),'Data Summary'!EF173="Yes"),OFFSET('Hygiene Data'!$I$9,0,10*ROW('Hygiene Data'!I167)),NA())</f>
        <v>#N/A</v>
      </c>
    </row>
    <row xmlns:x14ac="http://schemas.microsoft.com/office/spreadsheetml/2009/9/ac" r="174" x14ac:dyDescent="0.2">
      <c r="A174" s="319" t="e">
        <f ca="true">+RIGHT('Data Summary'!A174,LEN('Data Summary'!A174)-9)</f>
        <v>#VALUE!</v>
      </c>
      <c r="B174" s="32" t="str">
        <f ca="true">+IF(ISTEXT('Data Summary'!B174),'Data Summary'!B174,"")</f>
        <v/>
      </c>
      <c r="C174" s="318" t="e">
        <f ca="true">+VALUE('Data Summary'!C174)</f>
        <v>#VALUE!</v>
      </c>
      <c r="D174" s="85" t="e">
        <f ca="true">+IF(AND(ISNUMBER(OFFSET('Water Data'!$D$4,0,10*ROW('Water Data'!D168))),'Data Summary'!BS174="Yes"),100-OFFSET('Water Data'!$D$4,0,10*ROW('Water Data'!D168)),NA())</f>
        <v>#N/A</v>
      </c>
      <c r="E174" s="85" t="e">
        <f ca="true">+IF(AND(ISNUMBER(OFFSET('Water Data'!$D$6,0,10*ROW('Water Data'!D168))),'Data Summary'!BT174="Yes"),OFFSET('Water Data'!$D$6,0,10*ROW('Water Data'!D168)),NA())</f>
        <v>#N/A</v>
      </c>
      <c r="F174" s="85" t="e">
        <f ca="true">+IF(AND(ISNUMBER(OFFSET('Water Data'!$D$9,0,10*ROW('Water Data'!D168))),'Data Summary'!BU174="Yes"),OFFSET('Water Data'!$D$9,0,10*ROW('Water Data'!D168)),NA())</f>
        <v>#N/A</v>
      </c>
      <c r="G174" s="85" t="e">
        <f ca="true">+IF(AND(ISNUMBER(OFFSET('Water Data'!$E$4,0,10*ROW('Water Data'!E168))),'Data Summary'!BV174="Yes"),100-OFFSET('Water Data'!$E$4,0,10*ROW('Water Data'!E168)),NA())</f>
        <v>#N/A</v>
      </c>
      <c r="H174" s="85" t="e">
        <f ca="true">+IF(AND(ISNUMBER(OFFSET('Water Data'!$E$6,0,10*ROW('Water Data'!E168))),'Data Summary'!BW174="Yes"),OFFSET('Water Data'!$E$6,0,10*ROW('Water Data'!E168)),NA())</f>
        <v>#N/A</v>
      </c>
      <c r="I174" s="85" t="e">
        <f ca="true">+IF(AND(ISNUMBER(OFFSET('Water Data'!$E$9,0,10*ROW('Water Data'!E168))),'Data Summary'!BX174="Yes"),OFFSET('Water Data'!$E$9,0,10*ROW('Water Data'!E168)),NA())</f>
        <v>#N/A</v>
      </c>
      <c r="J174" s="85" t="e">
        <f ca="true">+IF(AND(ISNUMBER(OFFSET('Water Data'!$F$4,0,10*ROW('Water Data'!F168))),'Data Summary'!BY174="Yes"),100-OFFSET('Water Data'!$F$4,0,10*ROW('Water Data'!F168)),NA())</f>
        <v>#N/A</v>
      </c>
      <c r="K174" s="85" t="e">
        <f ca="true">+IF(AND(ISNUMBER(OFFSET('Water Data'!$F$6,0,10*ROW('Water Data'!F168))),'Data Summary'!BZ174="Yes"),OFFSET('Water Data'!$F$6,0,10*ROW('Water Data'!F168)),NA())</f>
        <v>#N/A</v>
      </c>
      <c r="L174" s="85" t="e">
        <f ca="true">+IF(AND(ISNUMBER(OFFSET('Water Data'!$F$9,0,10*ROW('Water Data'!F168))),'Data Summary'!CA174="Yes"),OFFSET('Water Data'!$F$9,0,10*ROW('Water Data'!F168)),NA())</f>
        <v>#N/A</v>
      </c>
      <c r="M174" s="85" t="e">
        <f ca="true">+IF(AND(ISNUMBER(OFFSET('Water Data'!$G$4,0,10*ROW('Water Data'!G168))),'Data Summary'!CB174="Yes"),100-OFFSET('Water Data'!$G$4,0,10*ROW('Water Data'!G168)),NA())</f>
        <v>#N/A</v>
      </c>
      <c r="N174" s="85" t="e">
        <f ca="true">+IF(AND(ISNUMBER(OFFSET('Water Data'!$G$6,0,10*ROW('Water Data'!G168))),'Data Summary'!CC174="Yes"),OFFSET('Water Data'!$G$6,0,10*ROW('Water Data'!G168)),NA())</f>
        <v>#N/A</v>
      </c>
      <c r="O174" s="85" t="e">
        <f ca="true">+IF(AND(ISNUMBER(OFFSET('Water Data'!$G$9,0,10*ROW('Water Data'!G168))),'Data Summary'!CD174="Yes"),OFFSET('Water Data'!$G$9,0,10*ROW('Water Data'!G168)),NA())</f>
        <v>#N/A</v>
      </c>
      <c r="P174" s="85" t="e">
        <f ca="true">+IF(AND(ISNUMBER(OFFSET('Water Data'!$H$4,0,10*ROW('Water Data'!H168))),'Data Summary'!CE174="Yes"),100-OFFSET('Water Data'!$H$4,0,10*ROW('Water Data'!H168)),NA())</f>
        <v>#N/A</v>
      </c>
      <c r="Q174" s="85" t="e">
        <f ca="true">+IF(AND(ISNUMBER(OFFSET('Water Data'!$H$6,0,10*ROW('Water Data'!H168))),'Data Summary'!CF174="Yes"),OFFSET('Water Data'!$H$6,0,10*ROW('Water Data'!H168)),NA())</f>
        <v>#N/A</v>
      </c>
      <c r="R174" s="85" t="e">
        <f ca="true">+IF(AND(ISNUMBER(OFFSET('Water Data'!$H$9,0,10*ROW('Water Data'!H168))),'Data Summary'!CG174="Yes"),OFFSET('Water Data'!$H$9,0,10*ROW('Water Data'!H168)),NA())</f>
        <v>#N/A</v>
      </c>
      <c r="S174" s="85" t="e">
        <f ca="true">+IF(AND(ISNUMBER(OFFSET('Water Data'!$I$4,0,10*ROW('Water Data'!I168))),'Data Summary'!CH174="Yes"),100-OFFSET('Water Data'!$I$4,0,10*ROW('Water Data'!I168)),NA())</f>
        <v>#N/A</v>
      </c>
      <c r="T174" s="85" t="e">
        <f ca="true">+IF(AND(ISNUMBER(OFFSET('Water Data'!$I$6,0,10*ROW('Water Data'!I168))),'Data Summary'!CI174="Yes"),OFFSET('Water Data'!$I$6,0,10*ROW('Water Data'!I168)),NA())</f>
        <v>#N/A</v>
      </c>
      <c r="U174" s="85" t="e">
        <f ca="true">+IF(AND(ISNUMBER(OFFSET('Water Data'!$I$9,0,10*ROW('Water Data'!I168))),'Data Summary'!CJ174="Yes"),OFFSET('Water Data'!$I$9,0,10*ROW('Water Data'!I168)),NA())</f>
        <v>#N/A</v>
      </c>
      <c r="V174" s="86" t="e">
        <f ca="true">+IF(AND(ISNUMBER(OFFSET('Sanitation Data'!$D$4,0,10*ROW('Sanitation Data'!D168))),'Data Summary'!CK174="Yes"),100-OFFSET('Sanitation Data'!$D$4,0,10*ROW('Sanitation Data'!D168)),NA())</f>
        <v>#N/A</v>
      </c>
      <c r="W174" s="86" t="e">
        <f ca="true">+IF(AND(ISNUMBER(OFFSET('Sanitation Data'!$D$6,0,10*ROW('Sanitation Data'!D168))),'Data Summary'!CL174="Yes"),OFFSET('Sanitation Data'!$D$6,0,10*ROW('Sanitation Data'!D168)),NA())</f>
        <v>#N/A</v>
      </c>
      <c r="X174" s="86" t="e">
        <f ca="true">+IF(AND(ISNUMBER(OFFSET('Sanitation Data'!$D$10,0,10*ROW('Sanitation Data'!D168))),'Data Summary'!CM174="Yes"),OFFSET('Sanitation Data'!$D$10,0,10*ROW('Sanitation Data'!D168)),NA())</f>
        <v>#N/A</v>
      </c>
      <c r="Y174" s="86" t="e">
        <f ca="true">+IF(AND(ISNUMBER(OFFSET('Sanitation Data'!$D$11,0,10*ROW('Sanitation Data'!D168))),'Data Summary'!CN174="Yes"),OFFSET('Sanitation Data'!$D$11,0,10*ROW('Sanitation Data'!D168)),NA())</f>
        <v>#N/A</v>
      </c>
      <c r="Z174" s="86" t="e">
        <f ca="true">+IF(AND(ISNUMBER(OFFSET('Sanitation Data'!$D$12,0,10*ROW('Sanitation Data'!D168))),'Data Summary'!CO174="Yes"),OFFSET('Sanitation Data'!$D$12,0,10*ROW('Sanitation Data'!D168)),NA())</f>
        <v>#N/A</v>
      </c>
      <c r="AA174" s="86" t="e">
        <f ca="true">+IF(AND(ISNUMBER(OFFSET('Sanitation Data'!$E$4,0,10*ROW('Sanitation Data'!E168))),'Data Summary'!CP174="Yes"),100-OFFSET('Sanitation Data'!$E$4,0,10*ROW('Sanitation Data'!E168)),NA())</f>
        <v>#N/A</v>
      </c>
      <c r="AB174" s="86" t="e">
        <f ca="true">+IF(AND(ISNUMBER(OFFSET('Sanitation Data'!$E$6,0,10*ROW('Sanitation Data'!E168))),'Data Summary'!CQ174="Yes"),OFFSET('Sanitation Data'!$E$6,0,10*ROW('Sanitation Data'!E168)),NA())</f>
        <v>#N/A</v>
      </c>
      <c r="AC174" s="86" t="e">
        <f ca="true">+IF(AND(ISNUMBER(OFFSET('Sanitation Data'!$E$10,0,10*ROW('Sanitation Data'!E168))),'Data Summary'!CR174="Yes"),OFFSET('Sanitation Data'!$E$10,0,10*ROW('Sanitation Data'!E168)),NA())</f>
        <v>#N/A</v>
      </c>
      <c r="AD174" s="86" t="e">
        <f ca="true">+IF(AND(ISNUMBER(OFFSET('Sanitation Data'!$E$11,0,10*ROW('Sanitation Data'!E168))),'Data Summary'!CS174="Yes"),OFFSET('Sanitation Data'!$E$11,0,10*ROW('Sanitation Data'!E168)),NA())</f>
        <v>#N/A</v>
      </c>
      <c r="AE174" s="86" t="e">
        <f ca="true">+IF(AND(ISNUMBER(OFFSET('Sanitation Data'!$E$12,0,10*ROW('Sanitation Data'!E168))),'Data Summary'!CT174="Yes"),OFFSET('Sanitation Data'!$E$12,0,10*ROW('Sanitation Data'!E168)),NA())</f>
        <v>#N/A</v>
      </c>
      <c r="AF174" s="86" t="e">
        <f ca="true">+IF(AND(ISNUMBER(OFFSET('Sanitation Data'!$F$4,0,10*ROW('Sanitation Data'!F168))),'Data Summary'!CU174="Yes"),100-OFFSET('Sanitation Data'!$F$4,0,10*ROW('Sanitation Data'!F168)),NA())</f>
        <v>#N/A</v>
      </c>
      <c r="AG174" s="86" t="e">
        <f ca="true">+IF(AND(ISNUMBER(OFFSET('Sanitation Data'!$F$6,0,10*ROW('Sanitation Data'!F168))),'Data Summary'!CV174="Yes"),OFFSET('Sanitation Data'!$F$6,0,10*ROW('Sanitation Data'!F168)),NA())</f>
        <v>#N/A</v>
      </c>
      <c r="AH174" s="86" t="e">
        <f ca="true">+IF(AND(ISNUMBER(OFFSET('Sanitation Data'!$F$10,0,10*ROW('Sanitation Data'!F168))),'Data Summary'!CW174="Yes"),OFFSET('Sanitation Data'!$F$10,0,10*ROW('Sanitation Data'!F168)),NA())</f>
        <v>#N/A</v>
      </c>
      <c r="AI174" s="86" t="e">
        <f ca="true">+IF(AND(ISNUMBER(OFFSET('Sanitation Data'!$F$11,0,10*ROW('Sanitation Data'!F168))),'Data Summary'!CX174="Yes"),OFFSET('Sanitation Data'!$F$11,0,10*ROW('Sanitation Data'!F168)),NA())</f>
        <v>#N/A</v>
      </c>
      <c r="AJ174" s="86" t="e">
        <f ca="true">+IF(AND(ISNUMBER(OFFSET('Sanitation Data'!$F$12,0,10*ROW('Sanitation Data'!F168))),'Data Summary'!CY174="Yes"),OFFSET('Sanitation Data'!$F$12,0,10*ROW('Sanitation Data'!F168)),NA())</f>
        <v>#N/A</v>
      </c>
      <c r="AK174" s="86" t="e">
        <f ca="true">+IF(AND(ISNUMBER(OFFSET('Sanitation Data'!$G$4,0,10*ROW('Sanitation Data'!G168))),'Data Summary'!CZ174="Yes"),100-OFFSET('Sanitation Data'!$G$4,0,10*ROW('Sanitation Data'!G168)),NA())</f>
        <v>#N/A</v>
      </c>
      <c r="AL174" s="86" t="e">
        <f ca="true">+IF(AND(ISNUMBER(OFFSET('Sanitation Data'!$G$6,0,10*ROW('Sanitation Data'!G168))),'Data Summary'!DA174="Yes"),OFFSET('Sanitation Data'!$G$6,0,10*ROW('Sanitation Data'!G168)),NA())</f>
        <v>#N/A</v>
      </c>
      <c r="AM174" s="86" t="e">
        <f ca="true">+IF(AND(ISNUMBER(OFFSET('Sanitation Data'!$G$10,0,10*ROW('Sanitation Data'!G168))),'Data Summary'!DB174="Yes"),OFFSET('Sanitation Data'!$G$10,0,10*ROW('Sanitation Data'!G168)),NA())</f>
        <v>#N/A</v>
      </c>
      <c r="AN174" s="86" t="e">
        <f ca="true">+IF(AND(ISNUMBER(OFFSET('Sanitation Data'!$G$11,0,10*ROW('Sanitation Data'!G168))),'Data Summary'!DC174="Yes"),OFFSET('Sanitation Data'!$G$11,0,10*ROW('Sanitation Data'!G168)),NA())</f>
        <v>#N/A</v>
      </c>
      <c r="AO174" s="86" t="e">
        <f ca="true">+IF(AND(ISNUMBER(OFFSET('Sanitation Data'!$G$12,0,10*ROW('Sanitation Data'!G168))),'Data Summary'!DD174="Yes"),OFFSET('Sanitation Data'!$G$12,0,10*ROW('Sanitation Data'!G168)),NA())</f>
        <v>#N/A</v>
      </c>
      <c r="AP174" s="86" t="e">
        <f ca="true">+IF(AND(ISNUMBER(OFFSET('Sanitation Data'!$H$4,0,10*ROW('Sanitation Data'!H168))),'Data Summary'!DE174="Yes"),100-OFFSET('Sanitation Data'!$H$4,0,10*ROW('Sanitation Data'!H168)),NA())</f>
        <v>#N/A</v>
      </c>
      <c r="AQ174" s="86" t="e">
        <f ca="true">+IF(AND(ISNUMBER(OFFSET('Sanitation Data'!$H$6,0,10*ROW('Sanitation Data'!H168))),'Data Summary'!DF174="Yes"),OFFSET('Sanitation Data'!$H$6,0,10*ROW('Sanitation Data'!H168)),NA())</f>
        <v>#N/A</v>
      </c>
      <c r="AR174" s="86" t="e">
        <f ca="true">+IF(AND(ISNUMBER(OFFSET('Sanitation Data'!$H$10,0,10*ROW('Sanitation Data'!H168))),'Data Summary'!DG174="Yes"),OFFSET('Sanitation Data'!$H$10,0,10*ROW('Sanitation Data'!H168)),NA())</f>
        <v>#N/A</v>
      </c>
      <c r="AS174" s="86" t="e">
        <f ca="true">+IF(AND(ISNUMBER(OFFSET('Sanitation Data'!$H$11,0,10*ROW('Sanitation Data'!H168))),'Data Summary'!DH174="Yes"),OFFSET('Sanitation Data'!$H$11,0,10*ROW('Sanitation Data'!H168)),NA())</f>
        <v>#N/A</v>
      </c>
      <c r="AT174" s="86" t="e">
        <f ca="true">+IF(AND(ISNUMBER(OFFSET('Sanitation Data'!$H$12,0,10*ROW('Sanitation Data'!H168))),'Data Summary'!DI174="Yes"),OFFSET('Sanitation Data'!$H$12,0,10*ROW('Sanitation Data'!H168)),NA())</f>
        <v>#N/A</v>
      </c>
      <c r="AU174" s="86" t="e">
        <f ca="true">+IF(AND(ISNUMBER(OFFSET('Sanitation Data'!$I$4,0,10*ROW('Sanitation Data'!I168))),'Data Summary'!DJ174="Yes"),100-OFFSET('Sanitation Data'!$I$4,0,10*ROW('Sanitation Data'!I168)),NA())</f>
        <v>#N/A</v>
      </c>
      <c r="AV174" s="86" t="e">
        <f ca="true">+IF(AND(ISNUMBER(OFFSET('Sanitation Data'!$I$6,0,10*ROW('Sanitation Data'!I168))),'Data Summary'!DK174="Yes"),OFFSET('Sanitation Data'!$I$6,0,10*ROW('Sanitation Data'!I168)),NA())</f>
        <v>#N/A</v>
      </c>
      <c r="AW174" s="86" t="e">
        <f ca="true">+IF(AND(ISNUMBER(OFFSET('Sanitation Data'!$I$10,0,10*ROW('Sanitation Data'!I168))),'Data Summary'!DL174="Yes"),OFFSET('Sanitation Data'!$I$10,0,10*ROW('Sanitation Data'!I168)),NA())</f>
        <v>#N/A</v>
      </c>
      <c r="AX174" s="86" t="e">
        <f ca="true">+IF(AND(ISNUMBER(OFFSET('Sanitation Data'!$I$11,0,10*ROW('Sanitation Data'!I168))),'Data Summary'!DM174="Yes"),OFFSET('Sanitation Data'!$I$11,0,10*ROW('Sanitation Data'!I168)),NA())</f>
        <v>#N/A</v>
      </c>
      <c r="AY174" s="86" t="e">
        <f ca="true">+IF(AND(ISNUMBER(OFFSET('Sanitation Data'!$I$12,0,10*ROW('Sanitation Data'!I168))),'Data Summary'!DN174="Yes"),OFFSET('Sanitation Data'!$I$12,0,10*ROW('Sanitation Data'!I168)),NA())</f>
        <v>#N/A</v>
      </c>
      <c r="AZ174" s="87" t="e">
        <f ca="true">+IF(AND(ISNUMBER(OFFSET('Hygiene Data'!$D$5,0,10*ROW('Hygiene Data'!D168))),'Data Summary'!DO174="Yes"),OFFSET('Hygiene Data'!$D$5,0,10*ROW('Hygiene Data'!D168)),NA())</f>
        <v>#N/A</v>
      </c>
      <c r="BA174" s="87" t="e">
        <f ca="true">+IF(AND(ISNUMBER(OFFSET('Hygiene Data'!$D$7,0,10*ROW('Hygiene Data'!D168))),'Data Summary'!DP174="Yes"),OFFSET('Hygiene Data'!$D$7,0,10*ROW('Hygiene Data'!D168)),NA())</f>
        <v>#N/A</v>
      </c>
      <c r="BB174" s="87" t="e">
        <f ca="true">+IF(AND(ISNUMBER(OFFSET('Hygiene Data'!$D$9,0,10*ROW('Hygiene Data'!D168))),'Data Summary'!DQ174="Yes"),OFFSET('Hygiene Data'!$D$9,0,10*ROW('Hygiene Data'!D168)),NA())</f>
        <v>#N/A</v>
      </c>
      <c r="BC174" s="87" t="e">
        <f ca="true">+IF(AND(ISNUMBER(OFFSET('Hygiene Data'!$E$5,0,10*ROW('Hygiene Data'!E168))),'Data Summary'!DR174="Yes"),OFFSET('Hygiene Data'!$E$5,0,10*ROW('Hygiene Data'!E168)),NA())</f>
        <v>#N/A</v>
      </c>
      <c r="BD174" s="87" t="e">
        <f ca="true">+IF(AND(ISNUMBER(OFFSET('Hygiene Data'!$E$7,0,10*ROW('Hygiene Data'!E168))),'Data Summary'!DS174="Yes"),OFFSET('Hygiene Data'!$E$7,0,10*ROW('Hygiene Data'!E168)),NA())</f>
        <v>#N/A</v>
      </c>
      <c r="BE174" s="87" t="e">
        <f ca="true">+IF(AND(ISNUMBER(OFFSET('Hygiene Data'!$E$9,0,10*ROW('Hygiene Data'!E168))),'Data Summary'!DT174="Yes"),OFFSET('Hygiene Data'!$E$9,0,10*ROW('Hygiene Data'!E168)),NA())</f>
        <v>#N/A</v>
      </c>
      <c r="BF174" s="87" t="e">
        <f ca="true">+IF(AND(ISNUMBER(OFFSET('Hygiene Data'!$F$5,0,10*ROW('Hygiene Data'!F168))),'Data Summary'!DU174="Yes"),OFFSET('Hygiene Data'!$F$5,0,10*ROW('Hygiene Data'!F168)),NA())</f>
        <v>#N/A</v>
      </c>
      <c r="BG174" s="87" t="e">
        <f ca="true">+IF(AND(ISNUMBER(OFFSET('Hygiene Data'!$F$7,0,10*ROW('Hygiene Data'!F168))),'Data Summary'!DV174="Yes"),OFFSET('Hygiene Data'!$F$7,0,10*ROW('Hygiene Data'!F168)),NA())</f>
        <v>#N/A</v>
      </c>
      <c r="BH174" s="87" t="e">
        <f ca="true">+IF(AND(ISNUMBER(OFFSET('Hygiene Data'!$F$9,0,10*ROW('Hygiene Data'!F168))),'Data Summary'!DW174="Yes"),OFFSET('Hygiene Data'!$F$9,0,10*ROW('Hygiene Data'!F168)),NA())</f>
        <v>#N/A</v>
      </c>
      <c r="BI174" s="87" t="e">
        <f ca="true">+IF(AND(ISNUMBER(OFFSET('Hygiene Data'!$G$5,0,10*ROW('Hygiene Data'!G168))),'Data Summary'!DX174="Yes"),OFFSET('Hygiene Data'!$G$5,0,10*ROW('Hygiene Data'!G168)),NA())</f>
        <v>#N/A</v>
      </c>
      <c r="BJ174" s="87" t="e">
        <f ca="true">+IF(AND(ISNUMBER(OFFSET('Hygiene Data'!$G$7,0,10*ROW('Hygiene Data'!G168))),'Data Summary'!DY174="Yes"),OFFSET('Hygiene Data'!$G$7,0,10*ROW('Hygiene Data'!G168)),NA())</f>
        <v>#N/A</v>
      </c>
      <c r="BK174" s="87" t="e">
        <f ca="true">+IF(AND(ISNUMBER(OFFSET('Hygiene Data'!$G$9,0,10*ROW('Hygiene Data'!G168))),'Data Summary'!DZ174="Yes"),OFFSET('Hygiene Data'!$G$9,0,10*ROW('Hygiene Data'!G168)),NA())</f>
        <v>#N/A</v>
      </c>
      <c r="BL174" s="87" t="e">
        <f ca="true">+IF(AND(ISNUMBER(OFFSET('Hygiene Data'!$H$5,0,10*ROW('Hygiene Data'!H168))),'Data Summary'!EA174="Yes"),OFFSET('Hygiene Data'!$H$5,0,10*ROW('Hygiene Data'!H168)),NA())</f>
        <v>#N/A</v>
      </c>
      <c r="BM174" s="87" t="e">
        <f ca="true">+IF(AND(ISNUMBER(OFFSET('Hygiene Data'!$H$7,0,10*ROW('Hygiene Data'!H168))),'Data Summary'!EB174="Yes"),OFFSET('Hygiene Data'!$H$7,0,10*ROW('Hygiene Data'!H168)),NA())</f>
        <v>#N/A</v>
      </c>
      <c r="BN174" s="87" t="e">
        <f ca="true">+IF(AND(ISNUMBER(OFFSET('Hygiene Data'!$H$9,0,10*ROW('Hygiene Data'!H168))),'Data Summary'!EC174="Yes"),OFFSET('Hygiene Data'!$H$9,0,10*ROW('Hygiene Data'!H168)),NA())</f>
        <v>#N/A</v>
      </c>
      <c r="BO174" s="87" t="e">
        <f ca="true">+IF(AND(ISNUMBER(OFFSET('Hygiene Data'!$I$5,0,10*ROW('Hygiene Data'!I168))),'Data Summary'!ED174="Yes"),OFFSET('Hygiene Data'!$I$5,0,10*ROW('Hygiene Data'!I168)),NA())</f>
        <v>#N/A</v>
      </c>
      <c r="BP174" s="87" t="e">
        <f ca="true">+IF(AND(ISNUMBER(OFFSET('Hygiene Data'!$I$7,0,10*ROW('Hygiene Data'!I168))),'Data Summary'!EE174="Yes"),OFFSET('Hygiene Data'!$I$7,0,10*ROW('Hygiene Data'!I168)),NA())</f>
        <v>#N/A</v>
      </c>
      <c r="BQ174" s="87" t="e">
        <f ca="true">+IF(AND(ISNUMBER(OFFSET('Hygiene Data'!$I$9,0,10*ROW('Hygiene Data'!I168))),'Data Summary'!EF174="Yes"),OFFSET('Hygiene Data'!$I$9,0,10*ROW('Hygiene Data'!I168)),NA())</f>
        <v>#N/A</v>
      </c>
    </row>
    <row xmlns:x14ac="http://schemas.microsoft.com/office/spreadsheetml/2009/9/ac" r="175" x14ac:dyDescent="0.2">
      <c r="A175" s="319" t="e">
        <f ca="true">+RIGHT('Data Summary'!A175,LEN('Data Summary'!A175)-9)</f>
        <v>#VALUE!</v>
      </c>
      <c r="B175" s="32" t="str">
        <f ca="true">+IF(ISTEXT('Data Summary'!B175),'Data Summary'!B175,"")</f>
        <v/>
      </c>
      <c r="C175" s="318" t="e">
        <f ca="true">+VALUE('Data Summary'!C175)</f>
        <v>#VALUE!</v>
      </c>
      <c r="D175" s="85" t="e">
        <f ca="true">+IF(AND(ISNUMBER(OFFSET('Water Data'!$D$4,0,10*ROW('Water Data'!D169))),'Data Summary'!BS175="Yes"),100-OFFSET('Water Data'!$D$4,0,10*ROW('Water Data'!D169)),NA())</f>
        <v>#N/A</v>
      </c>
      <c r="E175" s="85" t="e">
        <f ca="true">+IF(AND(ISNUMBER(OFFSET('Water Data'!$D$6,0,10*ROW('Water Data'!D169))),'Data Summary'!BT175="Yes"),OFFSET('Water Data'!$D$6,0,10*ROW('Water Data'!D169)),NA())</f>
        <v>#N/A</v>
      </c>
      <c r="F175" s="85" t="e">
        <f ca="true">+IF(AND(ISNUMBER(OFFSET('Water Data'!$D$9,0,10*ROW('Water Data'!D169))),'Data Summary'!BU175="Yes"),OFFSET('Water Data'!$D$9,0,10*ROW('Water Data'!D169)),NA())</f>
        <v>#N/A</v>
      </c>
      <c r="G175" s="85" t="e">
        <f ca="true">+IF(AND(ISNUMBER(OFFSET('Water Data'!$E$4,0,10*ROW('Water Data'!E169))),'Data Summary'!BV175="Yes"),100-OFFSET('Water Data'!$E$4,0,10*ROW('Water Data'!E169)),NA())</f>
        <v>#N/A</v>
      </c>
      <c r="H175" s="85" t="e">
        <f ca="true">+IF(AND(ISNUMBER(OFFSET('Water Data'!$E$6,0,10*ROW('Water Data'!E169))),'Data Summary'!BW175="Yes"),OFFSET('Water Data'!$E$6,0,10*ROW('Water Data'!E169)),NA())</f>
        <v>#N/A</v>
      </c>
      <c r="I175" s="85" t="e">
        <f ca="true">+IF(AND(ISNUMBER(OFFSET('Water Data'!$E$9,0,10*ROW('Water Data'!E169))),'Data Summary'!BX175="Yes"),OFFSET('Water Data'!$E$9,0,10*ROW('Water Data'!E169)),NA())</f>
        <v>#N/A</v>
      </c>
      <c r="J175" s="85" t="e">
        <f ca="true">+IF(AND(ISNUMBER(OFFSET('Water Data'!$F$4,0,10*ROW('Water Data'!F169))),'Data Summary'!BY175="Yes"),100-OFFSET('Water Data'!$F$4,0,10*ROW('Water Data'!F169)),NA())</f>
        <v>#N/A</v>
      </c>
      <c r="K175" s="85" t="e">
        <f ca="true">+IF(AND(ISNUMBER(OFFSET('Water Data'!$F$6,0,10*ROW('Water Data'!F169))),'Data Summary'!BZ175="Yes"),OFFSET('Water Data'!$F$6,0,10*ROW('Water Data'!F169)),NA())</f>
        <v>#N/A</v>
      </c>
      <c r="L175" s="85" t="e">
        <f ca="true">+IF(AND(ISNUMBER(OFFSET('Water Data'!$F$9,0,10*ROW('Water Data'!F169))),'Data Summary'!CA175="Yes"),OFFSET('Water Data'!$F$9,0,10*ROW('Water Data'!F169)),NA())</f>
        <v>#N/A</v>
      </c>
      <c r="M175" s="85" t="e">
        <f ca="true">+IF(AND(ISNUMBER(OFFSET('Water Data'!$G$4,0,10*ROW('Water Data'!G169))),'Data Summary'!CB175="Yes"),100-OFFSET('Water Data'!$G$4,0,10*ROW('Water Data'!G169)),NA())</f>
        <v>#N/A</v>
      </c>
      <c r="N175" s="85" t="e">
        <f ca="true">+IF(AND(ISNUMBER(OFFSET('Water Data'!$G$6,0,10*ROW('Water Data'!G169))),'Data Summary'!CC175="Yes"),OFFSET('Water Data'!$G$6,0,10*ROW('Water Data'!G169)),NA())</f>
        <v>#N/A</v>
      </c>
      <c r="O175" s="85" t="e">
        <f ca="true">+IF(AND(ISNUMBER(OFFSET('Water Data'!$G$9,0,10*ROW('Water Data'!G169))),'Data Summary'!CD175="Yes"),OFFSET('Water Data'!$G$9,0,10*ROW('Water Data'!G169)),NA())</f>
        <v>#N/A</v>
      </c>
      <c r="P175" s="85" t="e">
        <f ca="true">+IF(AND(ISNUMBER(OFFSET('Water Data'!$H$4,0,10*ROW('Water Data'!H169))),'Data Summary'!CE175="Yes"),100-OFFSET('Water Data'!$H$4,0,10*ROW('Water Data'!H169)),NA())</f>
        <v>#N/A</v>
      </c>
      <c r="Q175" s="85" t="e">
        <f ca="true">+IF(AND(ISNUMBER(OFFSET('Water Data'!$H$6,0,10*ROW('Water Data'!H169))),'Data Summary'!CF175="Yes"),OFFSET('Water Data'!$H$6,0,10*ROW('Water Data'!H169)),NA())</f>
        <v>#N/A</v>
      </c>
      <c r="R175" s="85" t="e">
        <f ca="true">+IF(AND(ISNUMBER(OFFSET('Water Data'!$H$9,0,10*ROW('Water Data'!H169))),'Data Summary'!CG175="Yes"),OFFSET('Water Data'!$H$9,0,10*ROW('Water Data'!H169)),NA())</f>
        <v>#N/A</v>
      </c>
      <c r="S175" s="85" t="e">
        <f ca="true">+IF(AND(ISNUMBER(OFFSET('Water Data'!$I$4,0,10*ROW('Water Data'!I169))),'Data Summary'!CH175="Yes"),100-OFFSET('Water Data'!$I$4,0,10*ROW('Water Data'!I169)),NA())</f>
        <v>#N/A</v>
      </c>
      <c r="T175" s="85" t="e">
        <f ca="true">+IF(AND(ISNUMBER(OFFSET('Water Data'!$I$6,0,10*ROW('Water Data'!I169))),'Data Summary'!CI175="Yes"),OFFSET('Water Data'!$I$6,0,10*ROW('Water Data'!I169)),NA())</f>
        <v>#N/A</v>
      </c>
      <c r="U175" s="85" t="e">
        <f ca="true">+IF(AND(ISNUMBER(OFFSET('Water Data'!$I$9,0,10*ROW('Water Data'!I169))),'Data Summary'!CJ175="Yes"),OFFSET('Water Data'!$I$9,0,10*ROW('Water Data'!I169)),NA())</f>
        <v>#N/A</v>
      </c>
      <c r="V175" s="86" t="e">
        <f ca="true">+IF(AND(ISNUMBER(OFFSET('Sanitation Data'!$D$4,0,10*ROW('Sanitation Data'!D169))),'Data Summary'!CK175="Yes"),100-OFFSET('Sanitation Data'!$D$4,0,10*ROW('Sanitation Data'!D169)),NA())</f>
        <v>#N/A</v>
      </c>
      <c r="W175" s="86" t="e">
        <f ca="true">+IF(AND(ISNUMBER(OFFSET('Sanitation Data'!$D$6,0,10*ROW('Sanitation Data'!D169))),'Data Summary'!CL175="Yes"),OFFSET('Sanitation Data'!$D$6,0,10*ROW('Sanitation Data'!D169)),NA())</f>
        <v>#N/A</v>
      </c>
      <c r="X175" s="86" t="e">
        <f ca="true">+IF(AND(ISNUMBER(OFFSET('Sanitation Data'!$D$10,0,10*ROW('Sanitation Data'!D169))),'Data Summary'!CM175="Yes"),OFFSET('Sanitation Data'!$D$10,0,10*ROW('Sanitation Data'!D169)),NA())</f>
        <v>#N/A</v>
      </c>
      <c r="Y175" s="86" t="e">
        <f ca="true">+IF(AND(ISNUMBER(OFFSET('Sanitation Data'!$D$11,0,10*ROW('Sanitation Data'!D169))),'Data Summary'!CN175="Yes"),OFFSET('Sanitation Data'!$D$11,0,10*ROW('Sanitation Data'!D169)),NA())</f>
        <v>#N/A</v>
      </c>
      <c r="Z175" s="86" t="e">
        <f ca="true">+IF(AND(ISNUMBER(OFFSET('Sanitation Data'!$D$12,0,10*ROW('Sanitation Data'!D169))),'Data Summary'!CO175="Yes"),OFFSET('Sanitation Data'!$D$12,0,10*ROW('Sanitation Data'!D169)),NA())</f>
        <v>#N/A</v>
      </c>
      <c r="AA175" s="86" t="e">
        <f ca="true">+IF(AND(ISNUMBER(OFFSET('Sanitation Data'!$E$4,0,10*ROW('Sanitation Data'!E169))),'Data Summary'!CP175="Yes"),100-OFFSET('Sanitation Data'!$E$4,0,10*ROW('Sanitation Data'!E169)),NA())</f>
        <v>#N/A</v>
      </c>
      <c r="AB175" s="86" t="e">
        <f ca="true">+IF(AND(ISNUMBER(OFFSET('Sanitation Data'!$E$6,0,10*ROW('Sanitation Data'!E169))),'Data Summary'!CQ175="Yes"),OFFSET('Sanitation Data'!$E$6,0,10*ROW('Sanitation Data'!E169)),NA())</f>
        <v>#N/A</v>
      </c>
      <c r="AC175" s="86" t="e">
        <f ca="true">+IF(AND(ISNUMBER(OFFSET('Sanitation Data'!$E$10,0,10*ROW('Sanitation Data'!E169))),'Data Summary'!CR175="Yes"),OFFSET('Sanitation Data'!$E$10,0,10*ROW('Sanitation Data'!E169)),NA())</f>
        <v>#N/A</v>
      </c>
      <c r="AD175" s="86" t="e">
        <f ca="true">+IF(AND(ISNUMBER(OFFSET('Sanitation Data'!$E$11,0,10*ROW('Sanitation Data'!E169))),'Data Summary'!CS175="Yes"),OFFSET('Sanitation Data'!$E$11,0,10*ROW('Sanitation Data'!E169)),NA())</f>
        <v>#N/A</v>
      </c>
      <c r="AE175" s="86" t="e">
        <f ca="true">+IF(AND(ISNUMBER(OFFSET('Sanitation Data'!$E$12,0,10*ROW('Sanitation Data'!E169))),'Data Summary'!CT175="Yes"),OFFSET('Sanitation Data'!$E$12,0,10*ROW('Sanitation Data'!E169)),NA())</f>
        <v>#N/A</v>
      </c>
      <c r="AF175" s="86" t="e">
        <f ca="true">+IF(AND(ISNUMBER(OFFSET('Sanitation Data'!$F$4,0,10*ROW('Sanitation Data'!F169))),'Data Summary'!CU175="Yes"),100-OFFSET('Sanitation Data'!$F$4,0,10*ROW('Sanitation Data'!F169)),NA())</f>
        <v>#N/A</v>
      </c>
      <c r="AG175" s="86" t="e">
        <f ca="true">+IF(AND(ISNUMBER(OFFSET('Sanitation Data'!$F$6,0,10*ROW('Sanitation Data'!F169))),'Data Summary'!CV175="Yes"),OFFSET('Sanitation Data'!$F$6,0,10*ROW('Sanitation Data'!F169)),NA())</f>
        <v>#N/A</v>
      </c>
      <c r="AH175" s="86" t="e">
        <f ca="true">+IF(AND(ISNUMBER(OFFSET('Sanitation Data'!$F$10,0,10*ROW('Sanitation Data'!F169))),'Data Summary'!CW175="Yes"),OFFSET('Sanitation Data'!$F$10,0,10*ROW('Sanitation Data'!F169)),NA())</f>
        <v>#N/A</v>
      </c>
      <c r="AI175" s="86" t="e">
        <f ca="true">+IF(AND(ISNUMBER(OFFSET('Sanitation Data'!$F$11,0,10*ROW('Sanitation Data'!F169))),'Data Summary'!CX175="Yes"),OFFSET('Sanitation Data'!$F$11,0,10*ROW('Sanitation Data'!F169)),NA())</f>
        <v>#N/A</v>
      </c>
      <c r="AJ175" s="86" t="e">
        <f ca="true">+IF(AND(ISNUMBER(OFFSET('Sanitation Data'!$F$12,0,10*ROW('Sanitation Data'!F169))),'Data Summary'!CY175="Yes"),OFFSET('Sanitation Data'!$F$12,0,10*ROW('Sanitation Data'!F169)),NA())</f>
        <v>#N/A</v>
      </c>
      <c r="AK175" s="86" t="e">
        <f ca="true">+IF(AND(ISNUMBER(OFFSET('Sanitation Data'!$G$4,0,10*ROW('Sanitation Data'!G169))),'Data Summary'!CZ175="Yes"),100-OFFSET('Sanitation Data'!$G$4,0,10*ROW('Sanitation Data'!G169)),NA())</f>
        <v>#N/A</v>
      </c>
      <c r="AL175" s="86" t="e">
        <f ca="true">+IF(AND(ISNUMBER(OFFSET('Sanitation Data'!$G$6,0,10*ROW('Sanitation Data'!G169))),'Data Summary'!DA175="Yes"),OFFSET('Sanitation Data'!$G$6,0,10*ROW('Sanitation Data'!G169)),NA())</f>
        <v>#N/A</v>
      </c>
      <c r="AM175" s="86" t="e">
        <f ca="true">+IF(AND(ISNUMBER(OFFSET('Sanitation Data'!$G$10,0,10*ROW('Sanitation Data'!G169))),'Data Summary'!DB175="Yes"),OFFSET('Sanitation Data'!$G$10,0,10*ROW('Sanitation Data'!G169)),NA())</f>
        <v>#N/A</v>
      </c>
      <c r="AN175" s="86" t="e">
        <f ca="true">+IF(AND(ISNUMBER(OFFSET('Sanitation Data'!$G$11,0,10*ROW('Sanitation Data'!G169))),'Data Summary'!DC175="Yes"),OFFSET('Sanitation Data'!$G$11,0,10*ROW('Sanitation Data'!G169)),NA())</f>
        <v>#N/A</v>
      </c>
      <c r="AO175" s="86" t="e">
        <f ca="true">+IF(AND(ISNUMBER(OFFSET('Sanitation Data'!$G$12,0,10*ROW('Sanitation Data'!G169))),'Data Summary'!DD175="Yes"),OFFSET('Sanitation Data'!$G$12,0,10*ROW('Sanitation Data'!G169)),NA())</f>
        <v>#N/A</v>
      </c>
      <c r="AP175" s="86" t="e">
        <f ca="true">+IF(AND(ISNUMBER(OFFSET('Sanitation Data'!$H$4,0,10*ROW('Sanitation Data'!H169))),'Data Summary'!DE175="Yes"),100-OFFSET('Sanitation Data'!$H$4,0,10*ROW('Sanitation Data'!H169)),NA())</f>
        <v>#N/A</v>
      </c>
      <c r="AQ175" s="86" t="e">
        <f ca="true">+IF(AND(ISNUMBER(OFFSET('Sanitation Data'!$H$6,0,10*ROW('Sanitation Data'!H169))),'Data Summary'!DF175="Yes"),OFFSET('Sanitation Data'!$H$6,0,10*ROW('Sanitation Data'!H169)),NA())</f>
        <v>#N/A</v>
      </c>
      <c r="AR175" s="86" t="e">
        <f ca="true">+IF(AND(ISNUMBER(OFFSET('Sanitation Data'!$H$10,0,10*ROW('Sanitation Data'!H169))),'Data Summary'!DG175="Yes"),OFFSET('Sanitation Data'!$H$10,0,10*ROW('Sanitation Data'!H169)),NA())</f>
        <v>#N/A</v>
      </c>
      <c r="AS175" s="86" t="e">
        <f ca="true">+IF(AND(ISNUMBER(OFFSET('Sanitation Data'!$H$11,0,10*ROW('Sanitation Data'!H169))),'Data Summary'!DH175="Yes"),OFFSET('Sanitation Data'!$H$11,0,10*ROW('Sanitation Data'!H169)),NA())</f>
        <v>#N/A</v>
      </c>
      <c r="AT175" s="86" t="e">
        <f ca="true">+IF(AND(ISNUMBER(OFFSET('Sanitation Data'!$H$12,0,10*ROW('Sanitation Data'!H169))),'Data Summary'!DI175="Yes"),OFFSET('Sanitation Data'!$H$12,0,10*ROW('Sanitation Data'!H169)),NA())</f>
        <v>#N/A</v>
      </c>
      <c r="AU175" s="86" t="e">
        <f ca="true">+IF(AND(ISNUMBER(OFFSET('Sanitation Data'!$I$4,0,10*ROW('Sanitation Data'!I169))),'Data Summary'!DJ175="Yes"),100-OFFSET('Sanitation Data'!$I$4,0,10*ROW('Sanitation Data'!I169)),NA())</f>
        <v>#N/A</v>
      </c>
      <c r="AV175" s="86" t="e">
        <f ca="true">+IF(AND(ISNUMBER(OFFSET('Sanitation Data'!$I$6,0,10*ROW('Sanitation Data'!I169))),'Data Summary'!DK175="Yes"),OFFSET('Sanitation Data'!$I$6,0,10*ROW('Sanitation Data'!I169)),NA())</f>
        <v>#N/A</v>
      </c>
      <c r="AW175" s="86" t="e">
        <f ca="true">+IF(AND(ISNUMBER(OFFSET('Sanitation Data'!$I$10,0,10*ROW('Sanitation Data'!I169))),'Data Summary'!DL175="Yes"),OFFSET('Sanitation Data'!$I$10,0,10*ROW('Sanitation Data'!I169)),NA())</f>
        <v>#N/A</v>
      </c>
      <c r="AX175" s="86" t="e">
        <f ca="true">+IF(AND(ISNUMBER(OFFSET('Sanitation Data'!$I$11,0,10*ROW('Sanitation Data'!I169))),'Data Summary'!DM175="Yes"),OFFSET('Sanitation Data'!$I$11,0,10*ROW('Sanitation Data'!I169)),NA())</f>
        <v>#N/A</v>
      </c>
      <c r="AY175" s="86" t="e">
        <f ca="true">+IF(AND(ISNUMBER(OFFSET('Sanitation Data'!$I$12,0,10*ROW('Sanitation Data'!I169))),'Data Summary'!DN175="Yes"),OFFSET('Sanitation Data'!$I$12,0,10*ROW('Sanitation Data'!I169)),NA())</f>
        <v>#N/A</v>
      </c>
      <c r="AZ175" s="87" t="e">
        <f ca="true">+IF(AND(ISNUMBER(OFFSET('Hygiene Data'!$D$5,0,10*ROW('Hygiene Data'!D169))),'Data Summary'!DO175="Yes"),OFFSET('Hygiene Data'!$D$5,0,10*ROW('Hygiene Data'!D169)),NA())</f>
        <v>#N/A</v>
      </c>
      <c r="BA175" s="87" t="e">
        <f ca="true">+IF(AND(ISNUMBER(OFFSET('Hygiene Data'!$D$7,0,10*ROW('Hygiene Data'!D169))),'Data Summary'!DP175="Yes"),OFFSET('Hygiene Data'!$D$7,0,10*ROW('Hygiene Data'!D169)),NA())</f>
        <v>#N/A</v>
      </c>
      <c r="BB175" s="87" t="e">
        <f ca="true">+IF(AND(ISNUMBER(OFFSET('Hygiene Data'!$D$9,0,10*ROW('Hygiene Data'!D169))),'Data Summary'!DQ175="Yes"),OFFSET('Hygiene Data'!$D$9,0,10*ROW('Hygiene Data'!D169)),NA())</f>
        <v>#N/A</v>
      </c>
      <c r="BC175" s="87" t="e">
        <f ca="true">+IF(AND(ISNUMBER(OFFSET('Hygiene Data'!$E$5,0,10*ROW('Hygiene Data'!E169))),'Data Summary'!DR175="Yes"),OFFSET('Hygiene Data'!$E$5,0,10*ROW('Hygiene Data'!E169)),NA())</f>
        <v>#N/A</v>
      </c>
      <c r="BD175" s="87" t="e">
        <f ca="true">+IF(AND(ISNUMBER(OFFSET('Hygiene Data'!$E$7,0,10*ROW('Hygiene Data'!E169))),'Data Summary'!DS175="Yes"),OFFSET('Hygiene Data'!$E$7,0,10*ROW('Hygiene Data'!E169)),NA())</f>
        <v>#N/A</v>
      </c>
      <c r="BE175" s="87" t="e">
        <f ca="true">+IF(AND(ISNUMBER(OFFSET('Hygiene Data'!$E$9,0,10*ROW('Hygiene Data'!E169))),'Data Summary'!DT175="Yes"),OFFSET('Hygiene Data'!$E$9,0,10*ROW('Hygiene Data'!E169)),NA())</f>
        <v>#N/A</v>
      </c>
      <c r="BF175" s="87" t="e">
        <f ca="true">+IF(AND(ISNUMBER(OFFSET('Hygiene Data'!$F$5,0,10*ROW('Hygiene Data'!F169))),'Data Summary'!DU175="Yes"),OFFSET('Hygiene Data'!$F$5,0,10*ROW('Hygiene Data'!F169)),NA())</f>
        <v>#N/A</v>
      </c>
      <c r="BG175" s="87" t="e">
        <f ca="true">+IF(AND(ISNUMBER(OFFSET('Hygiene Data'!$F$7,0,10*ROW('Hygiene Data'!F169))),'Data Summary'!DV175="Yes"),OFFSET('Hygiene Data'!$F$7,0,10*ROW('Hygiene Data'!F169)),NA())</f>
        <v>#N/A</v>
      </c>
      <c r="BH175" s="87" t="e">
        <f ca="true">+IF(AND(ISNUMBER(OFFSET('Hygiene Data'!$F$9,0,10*ROW('Hygiene Data'!F169))),'Data Summary'!DW175="Yes"),OFFSET('Hygiene Data'!$F$9,0,10*ROW('Hygiene Data'!F169)),NA())</f>
        <v>#N/A</v>
      </c>
      <c r="BI175" s="87" t="e">
        <f ca="true">+IF(AND(ISNUMBER(OFFSET('Hygiene Data'!$G$5,0,10*ROW('Hygiene Data'!G169))),'Data Summary'!DX175="Yes"),OFFSET('Hygiene Data'!$G$5,0,10*ROW('Hygiene Data'!G169)),NA())</f>
        <v>#N/A</v>
      </c>
      <c r="BJ175" s="87" t="e">
        <f ca="true">+IF(AND(ISNUMBER(OFFSET('Hygiene Data'!$G$7,0,10*ROW('Hygiene Data'!G169))),'Data Summary'!DY175="Yes"),OFFSET('Hygiene Data'!$G$7,0,10*ROW('Hygiene Data'!G169)),NA())</f>
        <v>#N/A</v>
      </c>
      <c r="BK175" s="87" t="e">
        <f ca="true">+IF(AND(ISNUMBER(OFFSET('Hygiene Data'!$G$9,0,10*ROW('Hygiene Data'!G169))),'Data Summary'!DZ175="Yes"),OFFSET('Hygiene Data'!$G$9,0,10*ROW('Hygiene Data'!G169)),NA())</f>
        <v>#N/A</v>
      </c>
      <c r="BL175" s="87" t="e">
        <f ca="true">+IF(AND(ISNUMBER(OFFSET('Hygiene Data'!$H$5,0,10*ROW('Hygiene Data'!H169))),'Data Summary'!EA175="Yes"),OFFSET('Hygiene Data'!$H$5,0,10*ROW('Hygiene Data'!H169)),NA())</f>
        <v>#N/A</v>
      </c>
      <c r="BM175" s="87" t="e">
        <f ca="true">+IF(AND(ISNUMBER(OFFSET('Hygiene Data'!$H$7,0,10*ROW('Hygiene Data'!H169))),'Data Summary'!EB175="Yes"),OFFSET('Hygiene Data'!$H$7,0,10*ROW('Hygiene Data'!H169)),NA())</f>
        <v>#N/A</v>
      </c>
      <c r="BN175" s="87" t="e">
        <f ca="true">+IF(AND(ISNUMBER(OFFSET('Hygiene Data'!$H$9,0,10*ROW('Hygiene Data'!H169))),'Data Summary'!EC175="Yes"),OFFSET('Hygiene Data'!$H$9,0,10*ROW('Hygiene Data'!H169)),NA())</f>
        <v>#N/A</v>
      </c>
      <c r="BO175" s="87" t="e">
        <f ca="true">+IF(AND(ISNUMBER(OFFSET('Hygiene Data'!$I$5,0,10*ROW('Hygiene Data'!I169))),'Data Summary'!ED175="Yes"),OFFSET('Hygiene Data'!$I$5,0,10*ROW('Hygiene Data'!I169)),NA())</f>
        <v>#N/A</v>
      </c>
      <c r="BP175" s="87" t="e">
        <f ca="true">+IF(AND(ISNUMBER(OFFSET('Hygiene Data'!$I$7,0,10*ROW('Hygiene Data'!I169))),'Data Summary'!EE175="Yes"),OFFSET('Hygiene Data'!$I$7,0,10*ROW('Hygiene Data'!I169)),NA())</f>
        <v>#N/A</v>
      </c>
      <c r="BQ175" s="87" t="e">
        <f ca="true">+IF(AND(ISNUMBER(OFFSET('Hygiene Data'!$I$9,0,10*ROW('Hygiene Data'!I169))),'Data Summary'!EF175="Yes"),OFFSET('Hygiene Data'!$I$9,0,10*ROW('Hygiene Data'!I169)),NA())</f>
        <v>#N/A</v>
      </c>
    </row>
    <row xmlns:x14ac="http://schemas.microsoft.com/office/spreadsheetml/2009/9/ac" r="176" x14ac:dyDescent="0.2">
      <c r="A176" s="319" t="e">
        <f ca="true">+RIGHT('Data Summary'!A176,LEN('Data Summary'!A176)-9)</f>
        <v>#VALUE!</v>
      </c>
      <c r="B176" s="32" t="str">
        <f ca="true">+IF(ISTEXT('Data Summary'!B176),'Data Summary'!B176,"")</f>
        <v/>
      </c>
      <c r="C176" s="318" t="e">
        <f ca="true">+VALUE('Data Summary'!C176)</f>
        <v>#VALUE!</v>
      </c>
      <c r="D176" s="85" t="e">
        <f ca="true">+IF(AND(ISNUMBER(OFFSET('Water Data'!$D$4,0,10*ROW('Water Data'!D170))),'Data Summary'!BS176="Yes"),100-OFFSET('Water Data'!$D$4,0,10*ROW('Water Data'!D170)),NA())</f>
        <v>#N/A</v>
      </c>
      <c r="E176" s="85" t="e">
        <f ca="true">+IF(AND(ISNUMBER(OFFSET('Water Data'!$D$6,0,10*ROW('Water Data'!D170))),'Data Summary'!BT176="Yes"),OFFSET('Water Data'!$D$6,0,10*ROW('Water Data'!D170)),NA())</f>
        <v>#N/A</v>
      </c>
      <c r="F176" s="85" t="e">
        <f ca="true">+IF(AND(ISNUMBER(OFFSET('Water Data'!$D$9,0,10*ROW('Water Data'!D170))),'Data Summary'!BU176="Yes"),OFFSET('Water Data'!$D$9,0,10*ROW('Water Data'!D170)),NA())</f>
        <v>#N/A</v>
      </c>
      <c r="G176" s="85" t="e">
        <f ca="true">+IF(AND(ISNUMBER(OFFSET('Water Data'!$E$4,0,10*ROW('Water Data'!E170))),'Data Summary'!BV176="Yes"),100-OFFSET('Water Data'!$E$4,0,10*ROW('Water Data'!E170)),NA())</f>
        <v>#N/A</v>
      </c>
      <c r="H176" s="85" t="e">
        <f ca="true">+IF(AND(ISNUMBER(OFFSET('Water Data'!$E$6,0,10*ROW('Water Data'!E170))),'Data Summary'!BW176="Yes"),OFFSET('Water Data'!$E$6,0,10*ROW('Water Data'!E170)),NA())</f>
        <v>#N/A</v>
      </c>
      <c r="I176" s="85" t="e">
        <f ca="true">+IF(AND(ISNUMBER(OFFSET('Water Data'!$E$9,0,10*ROW('Water Data'!E170))),'Data Summary'!BX176="Yes"),OFFSET('Water Data'!$E$9,0,10*ROW('Water Data'!E170)),NA())</f>
        <v>#N/A</v>
      </c>
      <c r="J176" s="85" t="e">
        <f ca="true">+IF(AND(ISNUMBER(OFFSET('Water Data'!$F$4,0,10*ROW('Water Data'!F170))),'Data Summary'!BY176="Yes"),100-OFFSET('Water Data'!$F$4,0,10*ROW('Water Data'!F170)),NA())</f>
        <v>#N/A</v>
      </c>
      <c r="K176" s="85" t="e">
        <f ca="true">+IF(AND(ISNUMBER(OFFSET('Water Data'!$F$6,0,10*ROW('Water Data'!F170))),'Data Summary'!BZ176="Yes"),OFFSET('Water Data'!$F$6,0,10*ROW('Water Data'!F170)),NA())</f>
        <v>#N/A</v>
      </c>
      <c r="L176" s="85" t="e">
        <f ca="true">+IF(AND(ISNUMBER(OFFSET('Water Data'!$F$9,0,10*ROW('Water Data'!F170))),'Data Summary'!CA176="Yes"),OFFSET('Water Data'!$F$9,0,10*ROW('Water Data'!F170)),NA())</f>
        <v>#N/A</v>
      </c>
      <c r="M176" s="85" t="e">
        <f ca="true">+IF(AND(ISNUMBER(OFFSET('Water Data'!$G$4,0,10*ROW('Water Data'!G170))),'Data Summary'!CB176="Yes"),100-OFFSET('Water Data'!$G$4,0,10*ROW('Water Data'!G170)),NA())</f>
        <v>#N/A</v>
      </c>
      <c r="N176" s="85" t="e">
        <f ca="true">+IF(AND(ISNUMBER(OFFSET('Water Data'!$G$6,0,10*ROW('Water Data'!G170))),'Data Summary'!CC176="Yes"),OFFSET('Water Data'!$G$6,0,10*ROW('Water Data'!G170)),NA())</f>
        <v>#N/A</v>
      </c>
      <c r="O176" s="85" t="e">
        <f ca="true">+IF(AND(ISNUMBER(OFFSET('Water Data'!$G$9,0,10*ROW('Water Data'!G170))),'Data Summary'!CD176="Yes"),OFFSET('Water Data'!$G$9,0,10*ROW('Water Data'!G170)),NA())</f>
        <v>#N/A</v>
      </c>
      <c r="P176" s="85" t="e">
        <f ca="true">+IF(AND(ISNUMBER(OFFSET('Water Data'!$H$4,0,10*ROW('Water Data'!H170))),'Data Summary'!CE176="Yes"),100-OFFSET('Water Data'!$H$4,0,10*ROW('Water Data'!H170)),NA())</f>
        <v>#N/A</v>
      </c>
      <c r="Q176" s="85" t="e">
        <f ca="true">+IF(AND(ISNUMBER(OFFSET('Water Data'!$H$6,0,10*ROW('Water Data'!H170))),'Data Summary'!CF176="Yes"),OFFSET('Water Data'!$H$6,0,10*ROW('Water Data'!H170)),NA())</f>
        <v>#N/A</v>
      </c>
      <c r="R176" s="85" t="e">
        <f ca="true">+IF(AND(ISNUMBER(OFFSET('Water Data'!$H$9,0,10*ROW('Water Data'!H170))),'Data Summary'!CG176="Yes"),OFFSET('Water Data'!$H$9,0,10*ROW('Water Data'!H170)),NA())</f>
        <v>#N/A</v>
      </c>
      <c r="S176" s="85" t="e">
        <f ca="true">+IF(AND(ISNUMBER(OFFSET('Water Data'!$I$4,0,10*ROW('Water Data'!I170))),'Data Summary'!CH176="Yes"),100-OFFSET('Water Data'!$I$4,0,10*ROW('Water Data'!I170)),NA())</f>
        <v>#N/A</v>
      </c>
      <c r="T176" s="85" t="e">
        <f ca="true">+IF(AND(ISNUMBER(OFFSET('Water Data'!$I$6,0,10*ROW('Water Data'!I170))),'Data Summary'!CI176="Yes"),OFFSET('Water Data'!$I$6,0,10*ROW('Water Data'!I170)),NA())</f>
        <v>#N/A</v>
      </c>
      <c r="U176" s="85" t="e">
        <f ca="true">+IF(AND(ISNUMBER(OFFSET('Water Data'!$I$9,0,10*ROW('Water Data'!I170))),'Data Summary'!CJ176="Yes"),OFFSET('Water Data'!$I$9,0,10*ROW('Water Data'!I170)),NA())</f>
        <v>#N/A</v>
      </c>
      <c r="V176" s="86" t="e">
        <f ca="true">+IF(AND(ISNUMBER(OFFSET('Sanitation Data'!$D$4,0,10*ROW('Sanitation Data'!D170))),'Data Summary'!CK176="Yes"),100-OFFSET('Sanitation Data'!$D$4,0,10*ROW('Sanitation Data'!D170)),NA())</f>
        <v>#N/A</v>
      </c>
      <c r="W176" s="86" t="e">
        <f ca="true">+IF(AND(ISNUMBER(OFFSET('Sanitation Data'!$D$6,0,10*ROW('Sanitation Data'!D170))),'Data Summary'!CL176="Yes"),OFFSET('Sanitation Data'!$D$6,0,10*ROW('Sanitation Data'!D170)),NA())</f>
        <v>#N/A</v>
      </c>
      <c r="X176" s="86" t="e">
        <f ca="true">+IF(AND(ISNUMBER(OFFSET('Sanitation Data'!$D$10,0,10*ROW('Sanitation Data'!D170))),'Data Summary'!CM176="Yes"),OFFSET('Sanitation Data'!$D$10,0,10*ROW('Sanitation Data'!D170)),NA())</f>
        <v>#N/A</v>
      </c>
      <c r="Y176" s="86" t="e">
        <f ca="true">+IF(AND(ISNUMBER(OFFSET('Sanitation Data'!$D$11,0,10*ROW('Sanitation Data'!D170))),'Data Summary'!CN176="Yes"),OFFSET('Sanitation Data'!$D$11,0,10*ROW('Sanitation Data'!D170)),NA())</f>
        <v>#N/A</v>
      </c>
      <c r="Z176" s="86" t="e">
        <f ca="true">+IF(AND(ISNUMBER(OFFSET('Sanitation Data'!$D$12,0,10*ROW('Sanitation Data'!D170))),'Data Summary'!CO176="Yes"),OFFSET('Sanitation Data'!$D$12,0,10*ROW('Sanitation Data'!D170)),NA())</f>
        <v>#N/A</v>
      </c>
      <c r="AA176" s="86" t="e">
        <f ca="true">+IF(AND(ISNUMBER(OFFSET('Sanitation Data'!$E$4,0,10*ROW('Sanitation Data'!E170))),'Data Summary'!CP176="Yes"),100-OFFSET('Sanitation Data'!$E$4,0,10*ROW('Sanitation Data'!E170)),NA())</f>
        <v>#N/A</v>
      </c>
      <c r="AB176" s="86" t="e">
        <f ca="true">+IF(AND(ISNUMBER(OFFSET('Sanitation Data'!$E$6,0,10*ROW('Sanitation Data'!E170))),'Data Summary'!CQ176="Yes"),OFFSET('Sanitation Data'!$E$6,0,10*ROW('Sanitation Data'!E170)),NA())</f>
        <v>#N/A</v>
      </c>
      <c r="AC176" s="86" t="e">
        <f ca="true">+IF(AND(ISNUMBER(OFFSET('Sanitation Data'!$E$10,0,10*ROW('Sanitation Data'!E170))),'Data Summary'!CR176="Yes"),OFFSET('Sanitation Data'!$E$10,0,10*ROW('Sanitation Data'!E170)),NA())</f>
        <v>#N/A</v>
      </c>
      <c r="AD176" s="86" t="e">
        <f ca="true">+IF(AND(ISNUMBER(OFFSET('Sanitation Data'!$E$11,0,10*ROW('Sanitation Data'!E170))),'Data Summary'!CS176="Yes"),OFFSET('Sanitation Data'!$E$11,0,10*ROW('Sanitation Data'!E170)),NA())</f>
        <v>#N/A</v>
      </c>
      <c r="AE176" s="86" t="e">
        <f ca="true">+IF(AND(ISNUMBER(OFFSET('Sanitation Data'!$E$12,0,10*ROW('Sanitation Data'!E170))),'Data Summary'!CT176="Yes"),OFFSET('Sanitation Data'!$E$12,0,10*ROW('Sanitation Data'!E170)),NA())</f>
        <v>#N/A</v>
      </c>
      <c r="AF176" s="86" t="e">
        <f ca="true">+IF(AND(ISNUMBER(OFFSET('Sanitation Data'!$F$4,0,10*ROW('Sanitation Data'!F170))),'Data Summary'!CU176="Yes"),100-OFFSET('Sanitation Data'!$F$4,0,10*ROW('Sanitation Data'!F170)),NA())</f>
        <v>#N/A</v>
      </c>
      <c r="AG176" s="86" t="e">
        <f ca="true">+IF(AND(ISNUMBER(OFFSET('Sanitation Data'!$F$6,0,10*ROW('Sanitation Data'!F170))),'Data Summary'!CV176="Yes"),OFFSET('Sanitation Data'!$F$6,0,10*ROW('Sanitation Data'!F170)),NA())</f>
        <v>#N/A</v>
      </c>
      <c r="AH176" s="86" t="e">
        <f ca="true">+IF(AND(ISNUMBER(OFFSET('Sanitation Data'!$F$10,0,10*ROW('Sanitation Data'!F170))),'Data Summary'!CW176="Yes"),OFFSET('Sanitation Data'!$F$10,0,10*ROW('Sanitation Data'!F170)),NA())</f>
        <v>#N/A</v>
      </c>
      <c r="AI176" s="86" t="e">
        <f ca="true">+IF(AND(ISNUMBER(OFFSET('Sanitation Data'!$F$11,0,10*ROW('Sanitation Data'!F170))),'Data Summary'!CX176="Yes"),OFFSET('Sanitation Data'!$F$11,0,10*ROW('Sanitation Data'!F170)),NA())</f>
        <v>#N/A</v>
      </c>
      <c r="AJ176" s="86" t="e">
        <f ca="true">+IF(AND(ISNUMBER(OFFSET('Sanitation Data'!$F$12,0,10*ROW('Sanitation Data'!F170))),'Data Summary'!CY176="Yes"),OFFSET('Sanitation Data'!$F$12,0,10*ROW('Sanitation Data'!F170)),NA())</f>
        <v>#N/A</v>
      </c>
      <c r="AK176" s="86" t="e">
        <f ca="true">+IF(AND(ISNUMBER(OFFSET('Sanitation Data'!$G$4,0,10*ROW('Sanitation Data'!G170))),'Data Summary'!CZ176="Yes"),100-OFFSET('Sanitation Data'!$G$4,0,10*ROW('Sanitation Data'!G170)),NA())</f>
        <v>#N/A</v>
      </c>
      <c r="AL176" s="86" t="e">
        <f ca="true">+IF(AND(ISNUMBER(OFFSET('Sanitation Data'!$G$6,0,10*ROW('Sanitation Data'!G170))),'Data Summary'!DA176="Yes"),OFFSET('Sanitation Data'!$G$6,0,10*ROW('Sanitation Data'!G170)),NA())</f>
        <v>#N/A</v>
      </c>
      <c r="AM176" s="86" t="e">
        <f ca="true">+IF(AND(ISNUMBER(OFFSET('Sanitation Data'!$G$10,0,10*ROW('Sanitation Data'!G170))),'Data Summary'!DB176="Yes"),OFFSET('Sanitation Data'!$G$10,0,10*ROW('Sanitation Data'!G170)),NA())</f>
        <v>#N/A</v>
      </c>
      <c r="AN176" s="86" t="e">
        <f ca="true">+IF(AND(ISNUMBER(OFFSET('Sanitation Data'!$G$11,0,10*ROW('Sanitation Data'!G170))),'Data Summary'!DC176="Yes"),OFFSET('Sanitation Data'!$G$11,0,10*ROW('Sanitation Data'!G170)),NA())</f>
        <v>#N/A</v>
      </c>
      <c r="AO176" s="86" t="e">
        <f ca="true">+IF(AND(ISNUMBER(OFFSET('Sanitation Data'!$G$12,0,10*ROW('Sanitation Data'!G170))),'Data Summary'!DD176="Yes"),OFFSET('Sanitation Data'!$G$12,0,10*ROW('Sanitation Data'!G170)),NA())</f>
        <v>#N/A</v>
      </c>
      <c r="AP176" s="86" t="e">
        <f ca="true">+IF(AND(ISNUMBER(OFFSET('Sanitation Data'!$H$4,0,10*ROW('Sanitation Data'!H170))),'Data Summary'!DE176="Yes"),100-OFFSET('Sanitation Data'!$H$4,0,10*ROW('Sanitation Data'!H170)),NA())</f>
        <v>#N/A</v>
      </c>
      <c r="AQ176" s="86" t="e">
        <f ca="true">+IF(AND(ISNUMBER(OFFSET('Sanitation Data'!$H$6,0,10*ROW('Sanitation Data'!H170))),'Data Summary'!DF176="Yes"),OFFSET('Sanitation Data'!$H$6,0,10*ROW('Sanitation Data'!H170)),NA())</f>
        <v>#N/A</v>
      </c>
      <c r="AR176" s="86" t="e">
        <f ca="true">+IF(AND(ISNUMBER(OFFSET('Sanitation Data'!$H$10,0,10*ROW('Sanitation Data'!H170))),'Data Summary'!DG176="Yes"),OFFSET('Sanitation Data'!$H$10,0,10*ROW('Sanitation Data'!H170)),NA())</f>
        <v>#N/A</v>
      </c>
      <c r="AS176" s="86" t="e">
        <f ca="true">+IF(AND(ISNUMBER(OFFSET('Sanitation Data'!$H$11,0,10*ROW('Sanitation Data'!H170))),'Data Summary'!DH176="Yes"),OFFSET('Sanitation Data'!$H$11,0,10*ROW('Sanitation Data'!H170)),NA())</f>
        <v>#N/A</v>
      </c>
      <c r="AT176" s="86" t="e">
        <f ca="true">+IF(AND(ISNUMBER(OFFSET('Sanitation Data'!$H$12,0,10*ROW('Sanitation Data'!H170))),'Data Summary'!DI176="Yes"),OFFSET('Sanitation Data'!$H$12,0,10*ROW('Sanitation Data'!H170)),NA())</f>
        <v>#N/A</v>
      </c>
      <c r="AU176" s="86" t="e">
        <f ca="true">+IF(AND(ISNUMBER(OFFSET('Sanitation Data'!$I$4,0,10*ROW('Sanitation Data'!I170))),'Data Summary'!DJ176="Yes"),100-OFFSET('Sanitation Data'!$I$4,0,10*ROW('Sanitation Data'!I170)),NA())</f>
        <v>#N/A</v>
      </c>
      <c r="AV176" s="86" t="e">
        <f ca="true">+IF(AND(ISNUMBER(OFFSET('Sanitation Data'!$I$6,0,10*ROW('Sanitation Data'!I170))),'Data Summary'!DK176="Yes"),OFFSET('Sanitation Data'!$I$6,0,10*ROW('Sanitation Data'!I170)),NA())</f>
        <v>#N/A</v>
      </c>
      <c r="AW176" s="86" t="e">
        <f ca="true">+IF(AND(ISNUMBER(OFFSET('Sanitation Data'!$I$10,0,10*ROW('Sanitation Data'!I170))),'Data Summary'!DL176="Yes"),OFFSET('Sanitation Data'!$I$10,0,10*ROW('Sanitation Data'!I170)),NA())</f>
        <v>#N/A</v>
      </c>
      <c r="AX176" s="86" t="e">
        <f ca="true">+IF(AND(ISNUMBER(OFFSET('Sanitation Data'!$I$11,0,10*ROW('Sanitation Data'!I170))),'Data Summary'!DM176="Yes"),OFFSET('Sanitation Data'!$I$11,0,10*ROW('Sanitation Data'!I170)),NA())</f>
        <v>#N/A</v>
      </c>
      <c r="AY176" s="86" t="e">
        <f ca="true">+IF(AND(ISNUMBER(OFFSET('Sanitation Data'!$I$12,0,10*ROW('Sanitation Data'!I170))),'Data Summary'!DN176="Yes"),OFFSET('Sanitation Data'!$I$12,0,10*ROW('Sanitation Data'!I170)),NA())</f>
        <v>#N/A</v>
      </c>
      <c r="AZ176" s="87" t="e">
        <f ca="true">+IF(AND(ISNUMBER(OFFSET('Hygiene Data'!$D$5,0,10*ROW('Hygiene Data'!D170))),'Data Summary'!DO176="Yes"),OFFSET('Hygiene Data'!$D$5,0,10*ROW('Hygiene Data'!D170)),NA())</f>
        <v>#N/A</v>
      </c>
      <c r="BA176" s="87" t="e">
        <f ca="true">+IF(AND(ISNUMBER(OFFSET('Hygiene Data'!$D$7,0,10*ROW('Hygiene Data'!D170))),'Data Summary'!DP176="Yes"),OFFSET('Hygiene Data'!$D$7,0,10*ROW('Hygiene Data'!D170)),NA())</f>
        <v>#N/A</v>
      </c>
      <c r="BB176" s="87" t="e">
        <f ca="true">+IF(AND(ISNUMBER(OFFSET('Hygiene Data'!$D$9,0,10*ROW('Hygiene Data'!D170))),'Data Summary'!DQ176="Yes"),OFFSET('Hygiene Data'!$D$9,0,10*ROW('Hygiene Data'!D170)),NA())</f>
        <v>#N/A</v>
      </c>
      <c r="BC176" s="87" t="e">
        <f ca="true">+IF(AND(ISNUMBER(OFFSET('Hygiene Data'!$E$5,0,10*ROW('Hygiene Data'!E170))),'Data Summary'!DR176="Yes"),OFFSET('Hygiene Data'!$E$5,0,10*ROW('Hygiene Data'!E170)),NA())</f>
        <v>#N/A</v>
      </c>
      <c r="BD176" s="87" t="e">
        <f ca="true">+IF(AND(ISNUMBER(OFFSET('Hygiene Data'!$E$7,0,10*ROW('Hygiene Data'!E170))),'Data Summary'!DS176="Yes"),OFFSET('Hygiene Data'!$E$7,0,10*ROW('Hygiene Data'!E170)),NA())</f>
        <v>#N/A</v>
      </c>
      <c r="BE176" s="87" t="e">
        <f ca="true">+IF(AND(ISNUMBER(OFFSET('Hygiene Data'!$E$9,0,10*ROW('Hygiene Data'!E170))),'Data Summary'!DT176="Yes"),OFFSET('Hygiene Data'!$E$9,0,10*ROW('Hygiene Data'!E170)),NA())</f>
        <v>#N/A</v>
      </c>
      <c r="BF176" s="87" t="e">
        <f ca="true">+IF(AND(ISNUMBER(OFFSET('Hygiene Data'!$F$5,0,10*ROW('Hygiene Data'!F170))),'Data Summary'!DU176="Yes"),OFFSET('Hygiene Data'!$F$5,0,10*ROW('Hygiene Data'!F170)),NA())</f>
        <v>#N/A</v>
      </c>
      <c r="BG176" s="87" t="e">
        <f ca="true">+IF(AND(ISNUMBER(OFFSET('Hygiene Data'!$F$7,0,10*ROW('Hygiene Data'!F170))),'Data Summary'!DV176="Yes"),OFFSET('Hygiene Data'!$F$7,0,10*ROW('Hygiene Data'!F170)),NA())</f>
        <v>#N/A</v>
      </c>
      <c r="BH176" s="87" t="e">
        <f ca="true">+IF(AND(ISNUMBER(OFFSET('Hygiene Data'!$F$9,0,10*ROW('Hygiene Data'!F170))),'Data Summary'!DW176="Yes"),OFFSET('Hygiene Data'!$F$9,0,10*ROW('Hygiene Data'!F170)),NA())</f>
        <v>#N/A</v>
      </c>
      <c r="BI176" s="87" t="e">
        <f ca="true">+IF(AND(ISNUMBER(OFFSET('Hygiene Data'!$G$5,0,10*ROW('Hygiene Data'!G170))),'Data Summary'!DX176="Yes"),OFFSET('Hygiene Data'!$G$5,0,10*ROW('Hygiene Data'!G170)),NA())</f>
        <v>#N/A</v>
      </c>
      <c r="BJ176" s="87" t="e">
        <f ca="true">+IF(AND(ISNUMBER(OFFSET('Hygiene Data'!$G$7,0,10*ROW('Hygiene Data'!G170))),'Data Summary'!DY176="Yes"),OFFSET('Hygiene Data'!$G$7,0,10*ROW('Hygiene Data'!G170)),NA())</f>
        <v>#N/A</v>
      </c>
      <c r="BK176" s="87" t="e">
        <f ca="true">+IF(AND(ISNUMBER(OFFSET('Hygiene Data'!$G$9,0,10*ROW('Hygiene Data'!G170))),'Data Summary'!DZ176="Yes"),OFFSET('Hygiene Data'!$G$9,0,10*ROW('Hygiene Data'!G170)),NA())</f>
        <v>#N/A</v>
      </c>
      <c r="BL176" s="87" t="e">
        <f ca="true">+IF(AND(ISNUMBER(OFFSET('Hygiene Data'!$H$5,0,10*ROW('Hygiene Data'!H170))),'Data Summary'!EA176="Yes"),OFFSET('Hygiene Data'!$H$5,0,10*ROW('Hygiene Data'!H170)),NA())</f>
        <v>#N/A</v>
      </c>
      <c r="BM176" s="87" t="e">
        <f ca="true">+IF(AND(ISNUMBER(OFFSET('Hygiene Data'!$H$7,0,10*ROW('Hygiene Data'!H170))),'Data Summary'!EB176="Yes"),OFFSET('Hygiene Data'!$H$7,0,10*ROW('Hygiene Data'!H170)),NA())</f>
        <v>#N/A</v>
      </c>
      <c r="BN176" s="87" t="e">
        <f ca="true">+IF(AND(ISNUMBER(OFFSET('Hygiene Data'!$H$9,0,10*ROW('Hygiene Data'!H170))),'Data Summary'!EC176="Yes"),OFFSET('Hygiene Data'!$H$9,0,10*ROW('Hygiene Data'!H170)),NA())</f>
        <v>#N/A</v>
      </c>
      <c r="BO176" s="87" t="e">
        <f ca="true">+IF(AND(ISNUMBER(OFFSET('Hygiene Data'!$I$5,0,10*ROW('Hygiene Data'!I170))),'Data Summary'!ED176="Yes"),OFFSET('Hygiene Data'!$I$5,0,10*ROW('Hygiene Data'!I170)),NA())</f>
        <v>#N/A</v>
      </c>
      <c r="BP176" s="87" t="e">
        <f ca="true">+IF(AND(ISNUMBER(OFFSET('Hygiene Data'!$I$7,0,10*ROW('Hygiene Data'!I170))),'Data Summary'!EE176="Yes"),OFFSET('Hygiene Data'!$I$7,0,10*ROW('Hygiene Data'!I170)),NA())</f>
        <v>#N/A</v>
      </c>
      <c r="BQ176" s="87" t="e">
        <f ca="true">+IF(AND(ISNUMBER(OFFSET('Hygiene Data'!$I$9,0,10*ROW('Hygiene Data'!I170))),'Data Summary'!EF176="Yes"),OFFSET('Hygiene Data'!$I$9,0,10*ROW('Hygiene Data'!I170)),NA())</f>
        <v>#N/A</v>
      </c>
    </row>
    <row xmlns:x14ac="http://schemas.microsoft.com/office/spreadsheetml/2009/9/ac" r="177" x14ac:dyDescent="0.2">
      <c r="A177" s="319" t="e">
        <f ca="true">+RIGHT('Data Summary'!A177,LEN('Data Summary'!A177)-9)</f>
        <v>#VALUE!</v>
      </c>
      <c r="B177" s="32" t="str">
        <f ca="true">+IF(ISTEXT('Data Summary'!B177),'Data Summary'!B177,"")</f>
        <v/>
      </c>
      <c r="C177" s="318" t="e">
        <f ca="true">+VALUE('Data Summary'!C177)</f>
        <v>#VALUE!</v>
      </c>
      <c r="D177" s="85" t="e">
        <f ca="true">+IF(AND(ISNUMBER(OFFSET('Water Data'!$D$4,0,10*ROW('Water Data'!D171))),'Data Summary'!BS177="Yes"),100-OFFSET('Water Data'!$D$4,0,10*ROW('Water Data'!D171)),NA())</f>
        <v>#N/A</v>
      </c>
      <c r="E177" s="85" t="e">
        <f ca="true">+IF(AND(ISNUMBER(OFFSET('Water Data'!$D$6,0,10*ROW('Water Data'!D171))),'Data Summary'!BT177="Yes"),OFFSET('Water Data'!$D$6,0,10*ROW('Water Data'!D171)),NA())</f>
        <v>#N/A</v>
      </c>
      <c r="F177" s="85" t="e">
        <f ca="true">+IF(AND(ISNUMBER(OFFSET('Water Data'!$D$9,0,10*ROW('Water Data'!D171))),'Data Summary'!BU177="Yes"),OFFSET('Water Data'!$D$9,0,10*ROW('Water Data'!D171)),NA())</f>
        <v>#N/A</v>
      </c>
      <c r="G177" s="85" t="e">
        <f ca="true">+IF(AND(ISNUMBER(OFFSET('Water Data'!$E$4,0,10*ROW('Water Data'!E171))),'Data Summary'!BV177="Yes"),100-OFFSET('Water Data'!$E$4,0,10*ROW('Water Data'!E171)),NA())</f>
        <v>#N/A</v>
      </c>
      <c r="H177" s="85" t="e">
        <f ca="true">+IF(AND(ISNUMBER(OFFSET('Water Data'!$E$6,0,10*ROW('Water Data'!E171))),'Data Summary'!BW177="Yes"),OFFSET('Water Data'!$E$6,0,10*ROW('Water Data'!E171)),NA())</f>
        <v>#N/A</v>
      </c>
      <c r="I177" s="85" t="e">
        <f ca="true">+IF(AND(ISNUMBER(OFFSET('Water Data'!$E$9,0,10*ROW('Water Data'!E171))),'Data Summary'!BX177="Yes"),OFFSET('Water Data'!$E$9,0,10*ROW('Water Data'!E171)),NA())</f>
        <v>#N/A</v>
      </c>
      <c r="J177" s="85" t="e">
        <f ca="true">+IF(AND(ISNUMBER(OFFSET('Water Data'!$F$4,0,10*ROW('Water Data'!F171))),'Data Summary'!BY177="Yes"),100-OFFSET('Water Data'!$F$4,0,10*ROW('Water Data'!F171)),NA())</f>
        <v>#N/A</v>
      </c>
      <c r="K177" s="85" t="e">
        <f ca="true">+IF(AND(ISNUMBER(OFFSET('Water Data'!$F$6,0,10*ROW('Water Data'!F171))),'Data Summary'!BZ177="Yes"),OFFSET('Water Data'!$F$6,0,10*ROW('Water Data'!F171)),NA())</f>
        <v>#N/A</v>
      </c>
      <c r="L177" s="85" t="e">
        <f ca="true">+IF(AND(ISNUMBER(OFFSET('Water Data'!$F$9,0,10*ROW('Water Data'!F171))),'Data Summary'!CA177="Yes"),OFFSET('Water Data'!$F$9,0,10*ROW('Water Data'!F171)),NA())</f>
        <v>#N/A</v>
      </c>
      <c r="M177" s="85" t="e">
        <f ca="true">+IF(AND(ISNUMBER(OFFSET('Water Data'!$G$4,0,10*ROW('Water Data'!G171))),'Data Summary'!CB177="Yes"),100-OFFSET('Water Data'!$G$4,0,10*ROW('Water Data'!G171)),NA())</f>
        <v>#N/A</v>
      </c>
      <c r="N177" s="85" t="e">
        <f ca="true">+IF(AND(ISNUMBER(OFFSET('Water Data'!$G$6,0,10*ROW('Water Data'!G171))),'Data Summary'!CC177="Yes"),OFFSET('Water Data'!$G$6,0,10*ROW('Water Data'!G171)),NA())</f>
        <v>#N/A</v>
      </c>
      <c r="O177" s="85" t="e">
        <f ca="true">+IF(AND(ISNUMBER(OFFSET('Water Data'!$G$9,0,10*ROW('Water Data'!G171))),'Data Summary'!CD177="Yes"),OFFSET('Water Data'!$G$9,0,10*ROW('Water Data'!G171)),NA())</f>
        <v>#N/A</v>
      </c>
      <c r="P177" s="85" t="e">
        <f ca="true">+IF(AND(ISNUMBER(OFFSET('Water Data'!$H$4,0,10*ROW('Water Data'!H171))),'Data Summary'!CE177="Yes"),100-OFFSET('Water Data'!$H$4,0,10*ROW('Water Data'!H171)),NA())</f>
        <v>#N/A</v>
      </c>
      <c r="Q177" s="85" t="e">
        <f ca="true">+IF(AND(ISNUMBER(OFFSET('Water Data'!$H$6,0,10*ROW('Water Data'!H171))),'Data Summary'!CF177="Yes"),OFFSET('Water Data'!$H$6,0,10*ROW('Water Data'!H171)),NA())</f>
        <v>#N/A</v>
      </c>
      <c r="R177" s="85" t="e">
        <f ca="true">+IF(AND(ISNUMBER(OFFSET('Water Data'!$H$9,0,10*ROW('Water Data'!H171))),'Data Summary'!CG177="Yes"),OFFSET('Water Data'!$H$9,0,10*ROW('Water Data'!H171)),NA())</f>
        <v>#N/A</v>
      </c>
      <c r="S177" s="85" t="e">
        <f ca="true">+IF(AND(ISNUMBER(OFFSET('Water Data'!$I$4,0,10*ROW('Water Data'!I171))),'Data Summary'!CH177="Yes"),100-OFFSET('Water Data'!$I$4,0,10*ROW('Water Data'!I171)),NA())</f>
        <v>#N/A</v>
      </c>
      <c r="T177" s="85" t="e">
        <f ca="true">+IF(AND(ISNUMBER(OFFSET('Water Data'!$I$6,0,10*ROW('Water Data'!I171))),'Data Summary'!CI177="Yes"),OFFSET('Water Data'!$I$6,0,10*ROW('Water Data'!I171)),NA())</f>
        <v>#N/A</v>
      </c>
      <c r="U177" s="85" t="e">
        <f ca="true">+IF(AND(ISNUMBER(OFFSET('Water Data'!$I$9,0,10*ROW('Water Data'!I171))),'Data Summary'!CJ177="Yes"),OFFSET('Water Data'!$I$9,0,10*ROW('Water Data'!I171)),NA())</f>
        <v>#N/A</v>
      </c>
      <c r="V177" s="86" t="e">
        <f ca="true">+IF(AND(ISNUMBER(OFFSET('Sanitation Data'!$D$4,0,10*ROW('Sanitation Data'!D171))),'Data Summary'!CK177="Yes"),100-OFFSET('Sanitation Data'!$D$4,0,10*ROW('Sanitation Data'!D171)),NA())</f>
        <v>#N/A</v>
      </c>
      <c r="W177" s="86" t="e">
        <f ca="true">+IF(AND(ISNUMBER(OFFSET('Sanitation Data'!$D$6,0,10*ROW('Sanitation Data'!D171))),'Data Summary'!CL177="Yes"),OFFSET('Sanitation Data'!$D$6,0,10*ROW('Sanitation Data'!D171)),NA())</f>
        <v>#N/A</v>
      </c>
      <c r="X177" s="86" t="e">
        <f ca="true">+IF(AND(ISNUMBER(OFFSET('Sanitation Data'!$D$10,0,10*ROW('Sanitation Data'!D171))),'Data Summary'!CM177="Yes"),OFFSET('Sanitation Data'!$D$10,0,10*ROW('Sanitation Data'!D171)),NA())</f>
        <v>#N/A</v>
      </c>
      <c r="Y177" s="86" t="e">
        <f ca="true">+IF(AND(ISNUMBER(OFFSET('Sanitation Data'!$D$11,0,10*ROW('Sanitation Data'!D171))),'Data Summary'!CN177="Yes"),OFFSET('Sanitation Data'!$D$11,0,10*ROW('Sanitation Data'!D171)),NA())</f>
        <v>#N/A</v>
      </c>
      <c r="Z177" s="86" t="e">
        <f ca="true">+IF(AND(ISNUMBER(OFFSET('Sanitation Data'!$D$12,0,10*ROW('Sanitation Data'!D171))),'Data Summary'!CO177="Yes"),OFFSET('Sanitation Data'!$D$12,0,10*ROW('Sanitation Data'!D171)),NA())</f>
        <v>#N/A</v>
      </c>
      <c r="AA177" s="86" t="e">
        <f ca="true">+IF(AND(ISNUMBER(OFFSET('Sanitation Data'!$E$4,0,10*ROW('Sanitation Data'!E171))),'Data Summary'!CP177="Yes"),100-OFFSET('Sanitation Data'!$E$4,0,10*ROW('Sanitation Data'!E171)),NA())</f>
        <v>#N/A</v>
      </c>
      <c r="AB177" s="86" t="e">
        <f ca="true">+IF(AND(ISNUMBER(OFFSET('Sanitation Data'!$E$6,0,10*ROW('Sanitation Data'!E171))),'Data Summary'!CQ177="Yes"),OFFSET('Sanitation Data'!$E$6,0,10*ROW('Sanitation Data'!E171)),NA())</f>
        <v>#N/A</v>
      </c>
      <c r="AC177" s="86" t="e">
        <f ca="true">+IF(AND(ISNUMBER(OFFSET('Sanitation Data'!$E$10,0,10*ROW('Sanitation Data'!E171))),'Data Summary'!CR177="Yes"),OFFSET('Sanitation Data'!$E$10,0,10*ROW('Sanitation Data'!E171)),NA())</f>
        <v>#N/A</v>
      </c>
      <c r="AD177" s="86" t="e">
        <f ca="true">+IF(AND(ISNUMBER(OFFSET('Sanitation Data'!$E$11,0,10*ROW('Sanitation Data'!E171))),'Data Summary'!CS177="Yes"),OFFSET('Sanitation Data'!$E$11,0,10*ROW('Sanitation Data'!E171)),NA())</f>
        <v>#N/A</v>
      </c>
      <c r="AE177" s="86" t="e">
        <f ca="true">+IF(AND(ISNUMBER(OFFSET('Sanitation Data'!$E$12,0,10*ROW('Sanitation Data'!E171))),'Data Summary'!CT177="Yes"),OFFSET('Sanitation Data'!$E$12,0,10*ROW('Sanitation Data'!E171)),NA())</f>
        <v>#N/A</v>
      </c>
      <c r="AF177" s="86" t="e">
        <f ca="true">+IF(AND(ISNUMBER(OFFSET('Sanitation Data'!$F$4,0,10*ROW('Sanitation Data'!F171))),'Data Summary'!CU177="Yes"),100-OFFSET('Sanitation Data'!$F$4,0,10*ROW('Sanitation Data'!F171)),NA())</f>
        <v>#N/A</v>
      </c>
      <c r="AG177" s="86" t="e">
        <f ca="true">+IF(AND(ISNUMBER(OFFSET('Sanitation Data'!$F$6,0,10*ROW('Sanitation Data'!F171))),'Data Summary'!CV177="Yes"),OFFSET('Sanitation Data'!$F$6,0,10*ROW('Sanitation Data'!F171)),NA())</f>
        <v>#N/A</v>
      </c>
      <c r="AH177" s="86" t="e">
        <f ca="true">+IF(AND(ISNUMBER(OFFSET('Sanitation Data'!$F$10,0,10*ROW('Sanitation Data'!F171))),'Data Summary'!CW177="Yes"),OFFSET('Sanitation Data'!$F$10,0,10*ROW('Sanitation Data'!F171)),NA())</f>
        <v>#N/A</v>
      </c>
      <c r="AI177" s="86" t="e">
        <f ca="true">+IF(AND(ISNUMBER(OFFSET('Sanitation Data'!$F$11,0,10*ROW('Sanitation Data'!F171))),'Data Summary'!CX177="Yes"),OFFSET('Sanitation Data'!$F$11,0,10*ROW('Sanitation Data'!F171)),NA())</f>
        <v>#N/A</v>
      </c>
      <c r="AJ177" s="86" t="e">
        <f ca="true">+IF(AND(ISNUMBER(OFFSET('Sanitation Data'!$F$12,0,10*ROW('Sanitation Data'!F171))),'Data Summary'!CY177="Yes"),OFFSET('Sanitation Data'!$F$12,0,10*ROW('Sanitation Data'!F171)),NA())</f>
        <v>#N/A</v>
      </c>
      <c r="AK177" s="86" t="e">
        <f ca="true">+IF(AND(ISNUMBER(OFFSET('Sanitation Data'!$G$4,0,10*ROW('Sanitation Data'!G171))),'Data Summary'!CZ177="Yes"),100-OFFSET('Sanitation Data'!$G$4,0,10*ROW('Sanitation Data'!G171)),NA())</f>
        <v>#N/A</v>
      </c>
      <c r="AL177" s="86" t="e">
        <f ca="true">+IF(AND(ISNUMBER(OFFSET('Sanitation Data'!$G$6,0,10*ROW('Sanitation Data'!G171))),'Data Summary'!DA177="Yes"),OFFSET('Sanitation Data'!$G$6,0,10*ROW('Sanitation Data'!G171)),NA())</f>
        <v>#N/A</v>
      </c>
      <c r="AM177" s="86" t="e">
        <f ca="true">+IF(AND(ISNUMBER(OFFSET('Sanitation Data'!$G$10,0,10*ROW('Sanitation Data'!G171))),'Data Summary'!DB177="Yes"),OFFSET('Sanitation Data'!$G$10,0,10*ROW('Sanitation Data'!G171)),NA())</f>
        <v>#N/A</v>
      </c>
      <c r="AN177" s="86" t="e">
        <f ca="true">+IF(AND(ISNUMBER(OFFSET('Sanitation Data'!$G$11,0,10*ROW('Sanitation Data'!G171))),'Data Summary'!DC177="Yes"),OFFSET('Sanitation Data'!$G$11,0,10*ROW('Sanitation Data'!G171)),NA())</f>
        <v>#N/A</v>
      </c>
      <c r="AO177" s="86" t="e">
        <f ca="true">+IF(AND(ISNUMBER(OFFSET('Sanitation Data'!$G$12,0,10*ROW('Sanitation Data'!G171))),'Data Summary'!DD177="Yes"),OFFSET('Sanitation Data'!$G$12,0,10*ROW('Sanitation Data'!G171)),NA())</f>
        <v>#N/A</v>
      </c>
      <c r="AP177" s="86" t="e">
        <f ca="true">+IF(AND(ISNUMBER(OFFSET('Sanitation Data'!$H$4,0,10*ROW('Sanitation Data'!H171))),'Data Summary'!DE177="Yes"),100-OFFSET('Sanitation Data'!$H$4,0,10*ROW('Sanitation Data'!H171)),NA())</f>
        <v>#N/A</v>
      </c>
      <c r="AQ177" s="86" t="e">
        <f ca="true">+IF(AND(ISNUMBER(OFFSET('Sanitation Data'!$H$6,0,10*ROW('Sanitation Data'!H171))),'Data Summary'!DF177="Yes"),OFFSET('Sanitation Data'!$H$6,0,10*ROW('Sanitation Data'!H171)),NA())</f>
        <v>#N/A</v>
      </c>
      <c r="AR177" s="86" t="e">
        <f ca="true">+IF(AND(ISNUMBER(OFFSET('Sanitation Data'!$H$10,0,10*ROW('Sanitation Data'!H171))),'Data Summary'!DG177="Yes"),OFFSET('Sanitation Data'!$H$10,0,10*ROW('Sanitation Data'!H171)),NA())</f>
        <v>#N/A</v>
      </c>
      <c r="AS177" s="86" t="e">
        <f ca="true">+IF(AND(ISNUMBER(OFFSET('Sanitation Data'!$H$11,0,10*ROW('Sanitation Data'!H171))),'Data Summary'!DH177="Yes"),OFFSET('Sanitation Data'!$H$11,0,10*ROW('Sanitation Data'!H171)),NA())</f>
        <v>#N/A</v>
      </c>
      <c r="AT177" s="86" t="e">
        <f ca="true">+IF(AND(ISNUMBER(OFFSET('Sanitation Data'!$H$12,0,10*ROW('Sanitation Data'!H171))),'Data Summary'!DI177="Yes"),OFFSET('Sanitation Data'!$H$12,0,10*ROW('Sanitation Data'!H171)),NA())</f>
        <v>#N/A</v>
      </c>
      <c r="AU177" s="86" t="e">
        <f ca="true">+IF(AND(ISNUMBER(OFFSET('Sanitation Data'!$I$4,0,10*ROW('Sanitation Data'!I171))),'Data Summary'!DJ177="Yes"),100-OFFSET('Sanitation Data'!$I$4,0,10*ROW('Sanitation Data'!I171)),NA())</f>
        <v>#N/A</v>
      </c>
      <c r="AV177" s="86" t="e">
        <f ca="true">+IF(AND(ISNUMBER(OFFSET('Sanitation Data'!$I$6,0,10*ROW('Sanitation Data'!I171))),'Data Summary'!DK177="Yes"),OFFSET('Sanitation Data'!$I$6,0,10*ROW('Sanitation Data'!I171)),NA())</f>
        <v>#N/A</v>
      </c>
      <c r="AW177" s="86" t="e">
        <f ca="true">+IF(AND(ISNUMBER(OFFSET('Sanitation Data'!$I$10,0,10*ROW('Sanitation Data'!I171))),'Data Summary'!DL177="Yes"),OFFSET('Sanitation Data'!$I$10,0,10*ROW('Sanitation Data'!I171)),NA())</f>
        <v>#N/A</v>
      </c>
      <c r="AX177" s="86" t="e">
        <f ca="true">+IF(AND(ISNUMBER(OFFSET('Sanitation Data'!$I$11,0,10*ROW('Sanitation Data'!I171))),'Data Summary'!DM177="Yes"),OFFSET('Sanitation Data'!$I$11,0,10*ROW('Sanitation Data'!I171)),NA())</f>
        <v>#N/A</v>
      </c>
      <c r="AY177" s="86" t="e">
        <f ca="true">+IF(AND(ISNUMBER(OFFSET('Sanitation Data'!$I$12,0,10*ROW('Sanitation Data'!I171))),'Data Summary'!DN177="Yes"),OFFSET('Sanitation Data'!$I$12,0,10*ROW('Sanitation Data'!I171)),NA())</f>
        <v>#N/A</v>
      </c>
      <c r="AZ177" s="87" t="e">
        <f ca="true">+IF(AND(ISNUMBER(OFFSET('Hygiene Data'!$D$5,0,10*ROW('Hygiene Data'!D171))),'Data Summary'!DO177="Yes"),OFFSET('Hygiene Data'!$D$5,0,10*ROW('Hygiene Data'!D171)),NA())</f>
        <v>#N/A</v>
      </c>
      <c r="BA177" s="87" t="e">
        <f ca="true">+IF(AND(ISNUMBER(OFFSET('Hygiene Data'!$D$7,0,10*ROW('Hygiene Data'!D171))),'Data Summary'!DP177="Yes"),OFFSET('Hygiene Data'!$D$7,0,10*ROW('Hygiene Data'!D171)),NA())</f>
        <v>#N/A</v>
      </c>
      <c r="BB177" s="87" t="e">
        <f ca="true">+IF(AND(ISNUMBER(OFFSET('Hygiene Data'!$D$9,0,10*ROW('Hygiene Data'!D171))),'Data Summary'!DQ177="Yes"),OFFSET('Hygiene Data'!$D$9,0,10*ROW('Hygiene Data'!D171)),NA())</f>
        <v>#N/A</v>
      </c>
      <c r="BC177" s="87" t="e">
        <f ca="true">+IF(AND(ISNUMBER(OFFSET('Hygiene Data'!$E$5,0,10*ROW('Hygiene Data'!E171))),'Data Summary'!DR177="Yes"),OFFSET('Hygiene Data'!$E$5,0,10*ROW('Hygiene Data'!E171)),NA())</f>
        <v>#N/A</v>
      </c>
      <c r="BD177" s="87" t="e">
        <f ca="true">+IF(AND(ISNUMBER(OFFSET('Hygiene Data'!$E$7,0,10*ROW('Hygiene Data'!E171))),'Data Summary'!DS177="Yes"),OFFSET('Hygiene Data'!$E$7,0,10*ROW('Hygiene Data'!E171)),NA())</f>
        <v>#N/A</v>
      </c>
      <c r="BE177" s="87" t="e">
        <f ca="true">+IF(AND(ISNUMBER(OFFSET('Hygiene Data'!$E$9,0,10*ROW('Hygiene Data'!E171))),'Data Summary'!DT177="Yes"),OFFSET('Hygiene Data'!$E$9,0,10*ROW('Hygiene Data'!E171)),NA())</f>
        <v>#N/A</v>
      </c>
      <c r="BF177" s="87" t="e">
        <f ca="true">+IF(AND(ISNUMBER(OFFSET('Hygiene Data'!$F$5,0,10*ROW('Hygiene Data'!F171))),'Data Summary'!DU177="Yes"),OFFSET('Hygiene Data'!$F$5,0,10*ROW('Hygiene Data'!F171)),NA())</f>
        <v>#N/A</v>
      </c>
      <c r="BG177" s="87" t="e">
        <f ca="true">+IF(AND(ISNUMBER(OFFSET('Hygiene Data'!$F$7,0,10*ROW('Hygiene Data'!F171))),'Data Summary'!DV177="Yes"),OFFSET('Hygiene Data'!$F$7,0,10*ROW('Hygiene Data'!F171)),NA())</f>
        <v>#N/A</v>
      </c>
      <c r="BH177" s="87" t="e">
        <f ca="true">+IF(AND(ISNUMBER(OFFSET('Hygiene Data'!$F$9,0,10*ROW('Hygiene Data'!F171))),'Data Summary'!DW177="Yes"),OFFSET('Hygiene Data'!$F$9,0,10*ROW('Hygiene Data'!F171)),NA())</f>
        <v>#N/A</v>
      </c>
      <c r="BI177" s="87" t="e">
        <f ca="true">+IF(AND(ISNUMBER(OFFSET('Hygiene Data'!$G$5,0,10*ROW('Hygiene Data'!G171))),'Data Summary'!DX177="Yes"),OFFSET('Hygiene Data'!$G$5,0,10*ROW('Hygiene Data'!G171)),NA())</f>
        <v>#N/A</v>
      </c>
      <c r="BJ177" s="87" t="e">
        <f ca="true">+IF(AND(ISNUMBER(OFFSET('Hygiene Data'!$G$7,0,10*ROW('Hygiene Data'!G171))),'Data Summary'!DY177="Yes"),OFFSET('Hygiene Data'!$G$7,0,10*ROW('Hygiene Data'!G171)),NA())</f>
        <v>#N/A</v>
      </c>
      <c r="BK177" s="87" t="e">
        <f ca="true">+IF(AND(ISNUMBER(OFFSET('Hygiene Data'!$G$9,0,10*ROW('Hygiene Data'!G171))),'Data Summary'!DZ177="Yes"),OFFSET('Hygiene Data'!$G$9,0,10*ROW('Hygiene Data'!G171)),NA())</f>
        <v>#N/A</v>
      </c>
      <c r="BL177" s="87" t="e">
        <f ca="true">+IF(AND(ISNUMBER(OFFSET('Hygiene Data'!$H$5,0,10*ROW('Hygiene Data'!H171))),'Data Summary'!EA177="Yes"),OFFSET('Hygiene Data'!$H$5,0,10*ROW('Hygiene Data'!H171)),NA())</f>
        <v>#N/A</v>
      </c>
      <c r="BM177" s="87" t="e">
        <f ca="true">+IF(AND(ISNUMBER(OFFSET('Hygiene Data'!$H$7,0,10*ROW('Hygiene Data'!H171))),'Data Summary'!EB177="Yes"),OFFSET('Hygiene Data'!$H$7,0,10*ROW('Hygiene Data'!H171)),NA())</f>
        <v>#N/A</v>
      </c>
      <c r="BN177" s="87" t="e">
        <f ca="true">+IF(AND(ISNUMBER(OFFSET('Hygiene Data'!$H$9,0,10*ROW('Hygiene Data'!H171))),'Data Summary'!EC177="Yes"),OFFSET('Hygiene Data'!$H$9,0,10*ROW('Hygiene Data'!H171)),NA())</f>
        <v>#N/A</v>
      </c>
      <c r="BO177" s="87" t="e">
        <f ca="true">+IF(AND(ISNUMBER(OFFSET('Hygiene Data'!$I$5,0,10*ROW('Hygiene Data'!I171))),'Data Summary'!ED177="Yes"),OFFSET('Hygiene Data'!$I$5,0,10*ROW('Hygiene Data'!I171)),NA())</f>
        <v>#N/A</v>
      </c>
      <c r="BP177" s="87" t="e">
        <f ca="true">+IF(AND(ISNUMBER(OFFSET('Hygiene Data'!$I$7,0,10*ROW('Hygiene Data'!I171))),'Data Summary'!EE177="Yes"),OFFSET('Hygiene Data'!$I$7,0,10*ROW('Hygiene Data'!I171)),NA())</f>
        <v>#N/A</v>
      </c>
      <c r="BQ177" s="87" t="e">
        <f ca="true">+IF(AND(ISNUMBER(OFFSET('Hygiene Data'!$I$9,0,10*ROW('Hygiene Data'!I171))),'Data Summary'!EF177="Yes"),OFFSET('Hygiene Data'!$I$9,0,10*ROW('Hygiene Data'!I171)),NA())</f>
        <v>#N/A</v>
      </c>
    </row>
    <row xmlns:x14ac="http://schemas.microsoft.com/office/spreadsheetml/2009/9/ac" r="178" x14ac:dyDescent="0.2">
      <c r="A178" s="319" t="e">
        <f ca="true">+RIGHT('Data Summary'!A178,LEN('Data Summary'!A178)-9)</f>
        <v>#VALUE!</v>
      </c>
      <c r="B178" s="32" t="str">
        <f ca="true">+IF(ISTEXT('Data Summary'!B178),'Data Summary'!B178,"")</f>
        <v/>
      </c>
      <c r="C178" s="318" t="e">
        <f ca="true">+VALUE('Data Summary'!C178)</f>
        <v>#VALUE!</v>
      </c>
      <c r="D178" s="85" t="e">
        <f ca="true">+IF(AND(ISNUMBER(OFFSET('Water Data'!$D$4,0,10*ROW('Water Data'!D172))),'Data Summary'!BS178="Yes"),100-OFFSET('Water Data'!$D$4,0,10*ROW('Water Data'!D172)),NA())</f>
        <v>#N/A</v>
      </c>
      <c r="E178" s="85" t="e">
        <f ca="true">+IF(AND(ISNUMBER(OFFSET('Water Data'!$D$6,0,10*ROW('Water Data'!D172))),'Data Summary'!BT178="Yes"),OFFSET('Water Data'!$D$6,0,10*ROW('Water Data'!D172)),NA())</f>
        <v>#N/A</v>
      </c>
      <c r="F178" s="85" t="e">
        <f ca="true">+IF(AND(ISNUMBER(OFFSET('Water Data'!$D$9,0,10*ROW('Water Data'!D172))),'Data Summary'!BU178="Yes"),OFFSET('Water Data'!$D$9,0,10*ROW('Water Data'!D172)),NA())</f>
        <v>#N/A</v>
      </c>
      <c r="G178" s="85" t="e">
        <f ca="true">+IF(AND(ISNUMBER(OFFSET('Water Data'!$E$4,0,10*ROW('Water Data'!E172))),'Data Summary'!BV178="Yes"),100-OFFSET('Water Data'!$E$4,0,10*ROW('Water Data'!E172)),NA())</f>
        <v>#N/A</v>
      </c>
      <c r="H178" s="85" t="e">
        <f ca="true">+IF(AND(ISNUMBER(OFFSET('Water Data'!$E$6,0,10*ROW('Water Data'!E172))),'Data Summary'!BW178="Yes"),OFFSET('Water Data'!$E$6,0,10*ROW('Water Data'!E172)),NA())</f>
        <v>#N/A</v>
      </c>
      <c r="I178" s="85" t="e">
        <f ca="true">+IF(AND(ISNUMBER(OFFSET('Water Data'!$E$9,0,10*ROW('Water Data'!E172))),'Data Summary'!BX178="Yes"),OFFSET('Water Data'!$E$9,0,10*ROW('Water Data'!E172)),NA())</f>
        <v>#N/A</v>
      </c>
      <c r="J178" s="85" t="e">
        <f ca="true">+IF(AND(ISNUMBER(OFFSET('Water Data'!$F$4,0,10*ROW('Water Data'!F172))),'Data Summary'!BY178="Yes"),100-OFFSET('Water Data'!$F$4,0,10*ROW('Water Data'!F172)),NA())</f>
        <v>#N/A</v>
      </c>
      <c r="K178" s="85" t="e">
        <f ca="true">+IF(AND(ISNUMBER(OFFSET('Water Data'!$F$6,0,10*ROW('Water Data'!F172))),'Data Summary'!BZ178="Yes"),OFFSET('Water Data'!$F$6,0,10*ROW('Water Data'!F172)),NA())</f>
        <v>#N/A</v>
      </c>
      <c r="L178" s="85" t="e">
        <f ca="true">+IF(AND(ISNUMBER(OFFSET('Water Data'!$F$9,0,10*ROW('Water Data'!F172))),'Data Summary'!CA178="Yes"),OFFSET('Water Data'!$F$9,0,10*ROW('Water Data'!F172)),NA())</f>
        <v>#N/A</v>
      </c>
      <c r="M178" s="85" t="e">
        <f ca="true">+IF(AND(ISNUMBER(OFFSET('Water Data'!$G$4,0,10*ROW('Water Data'!G172))),'Data Summary'!CB178="Yes"),100-OFFSET('Water Data'!$G$4,0,10*ROW('Water Data'!G172)),NA())</f>
        <v>#N/A</v>
      </c>
      <c r="N178" s="85" t="e">
        <f ca="true">+IF(AND(ISNUMBER(OFFSET('Water Data'!$G$6,0,10*ROW('Water Data'!G172))),'Data Summary'!CC178="Yes"),OFFSET('Water Data'!$G$6,0,10*ROW('Water Data'!G172)),NA())</f>
        <v>#N/A</v>
      </c>
      <c r="O178" s="85" t="e">
        <f ca="true">+IF(AND(ISNUMBER(OFFSET('Water Data'!$G$9,0,10*ROW('Water Data'!G172))),'Data Summary'!CD178="Yes"),OFFSET('Water Data'!$G$9,0,10*ROW('Water Data'!G172)),NA())</f>
        <v>#N/A</v>
      </c>
      <c r="P178" s="85" t="e">
        <f ca="true">+IF(AND(ISNUMBER(OFFSET('Water Data'!$H$4,0,10*ROW('Water Data'!H172))),'Data Summary'!CE178="Yes"),100-OFFSET('Water Data'!$H$4,0,10*ROW('Water Data'!H172)),NA())</f>
        <v>#N/A</v>
      </c>
      <c r="Q178" s="85" t="e">
        <f ca="true">+IF(AND(ISNUMBER(OFFSET('Water Data'!$H$6,0,10*ROW('Water Data'!H172))),'Data Summary'!CF178="Yes"),OFFSET('Water Data'!$H$6,0,10*ROW('Water Data'!H172)),NA())</f>
        <v>#N/A</v>
      </c>
      <c r="R178" s="85" t="e">
        <f ca="true">+IF(AND(ISNUMBER(OFFSET('Water Data'!$H$9,0,10*ROW('Water Data'!H172))),'Data Summary'!CG178="Yes"),OFFSET('Water Data'!$H$9,0,10*ROW('Water Data'!H172)),NA())</f>
        <v>#N/A</v>
      </c>
      <c r="S178" s="85" t="e">
        <f ca="true">+IF(AND(ISNUMBER(OFFSET('Water Data'!$I$4,0,10*ROW('Water Data'!I172))),'Data Summary'!CH178="Yes"),100-OFFSET('Water Data'!$I$4,0,10*ROW('Water Data'!I172)),NA())</f>
        <v>#N/A</v>
      </c>
      <c r="T178" s="85" t="e">
        <f ca="true">+IF(AND(ISNUMBER(OFFSET('Water Data'!$I$6,0,10*ROW('Water Data'!I172))),'Data Summary'!CI178="Yes"),OFFSET('Water Data'!$I$6,0,10*ROW('Water Data'!I172)),NA())</f>
        <v>#N/A</v>
      </c>
      <c r="U178" s="85" t="e">
        <f ca="true">+IF(AND(ISNUMBER(OFFSET('Water Data'!$I$9,0,10*ROW('Water Data'!I172))),'Data Summary'!CJ178="Yes"),OFFSET('Water Data'!$I$9,0,10*ROW('Water Data'!I172)),NA())</f>
        <v>#N/A</v>
      </c>
      <c r="V178" s="86" t="e">
        <f ca="true">+IF(AND(ISNUMBER(OFFSET('Sanitation Data'!$D$4,0,10*ROW('Sanitation Data'!D172))),'Data Summary'!CK178="Yes"),100-OFFSET('Sanitation Data'!$D$4,0,10*ROW('Sanitation Data'!D172)),NA())</f>
        <v>#N/A</v>
      </c>
      <c r="W178" s="86" t="e">
        <f ca="true">+IF(AND(ISNUMBER(OFFSET('Sanitation Data'!$D$6,0,10*ROW('Sanitation Data'!D172))),'Data Summary'!CL178="Yes"),OFFSET('Sanitation Data'!$D$6,0,10*ROW('Sanitation Data'!D172)),NA())</f>
        <v>#N/A</v>
      </c>
      <c r="X178" s="86" t="e">
        <f ca="true">+IF(AND(ISNUMBER(OFFSET('Sanitation Data'!$D$10,0,10*ROW('Sanitation Data'!D172))),'Data Summary'!CM178="Yes"),OFFSET('Sanitation Data'!$D$10,0,10*ROW('Sanitation Data'!D172)),NA())</f>
        <v>#N/A</v>
      </c>
      <c r="Y178" s="86" t="e">
        <f ca="true">+IF(AND(ISNUMBER(OFFSET('Sanitation Data'!$D$11,0,10*ROW('Sanitation Data'!D172))),'Data Summary'!CN178="Yes"),OFFSET('Sanitation Data'!$D$11,0,10*ROW('Sanitation Data'!D172)),NA())</f>
        <v>#N/A</v>
      </c>
      <c r="Z178" s="86" t="e">
        <f ca="true">+IF(AND(ISNUMBER(OFFSET('Sanitation Data'!$D$12,0,10*ROW('Sanitation Data'!D172))),'Data Summary'!CO178="Yes"),OFFSET('Sanitation Data'!$D$12,0,10*ROW('Sanitation Data'!D172)),NA())</f>
        <v>#N/A</v>
      </c>
      <c r="AA178" s="86" t="e">
        <f ca="true">+IF(AND(ISNUMBER(OFFSET('Sanitation Data'!$E$4,0,10*ROW('Sanitation Data'!E172))),'Data Summary'!CP178="Yes"),100-OFFSET('Sanitation Data'!$E$4,0,10*ROW('Sanitation Data'!E172)),NA())</f>
        <v>#N/A</v>
      </c>
      <c r="AB178" s="86" t="e">
        <f ca="true">+IF(AND(ISNUMBER(OFFSET('Sanitation Data'!$E$6,0,10*ROW('Sanitation Data'!E172))),'Data Summary'!CQ178="Yes"),OFFSET('Sanitation Data'!$E$6,0,10*ROW('Sanitation Data'!E172)),NA())</f>
        <v>#N/A</v>
      </c>
      <c r="AC178" s="86" t="e">
        <f ca="true">+IF(AND(ISNUMBER(OFFSET('Sanitation Data'!$E$10,0,10*ROW('Sanitation Data'!E172))),'Data Summary'!CR178="Yes"),OFFSET('Sanitation Data'!$E$10,0,10*ROW('Sanitation Data'!E172)),NA())</f>
        <v>#N/A</v>
      </c>
      <c r="AD178" s="86" t="e">
        <f ca="true">+IF(AND(ISNUMBER(OFFSET('Sanitation Data'!$E$11,0,10*ROW('Sanitation Data'!E172))),'Data Summary'!CS178="Yes"),OFFSET('Sanitation Data'!$E$11,0,10*ROW('Sanitation Data'!E172)),NA())</f>
        <v>#N/A</v>
      </c>
      <c r="AE178" s="86" t="e">
        <f ca="true">+IF(AND(ISNUMBER(OFFSET('Sanitation Data'!$E$12,0,10*ROW('Sanitation Data'!E172))),'Data Summary'!CT178="Yes"),OFFSET('Sanitation Data'!$E$12,0,10*ROW('Sanitation Data'!E172)),NA())</f>
        <v>#N/A</v>
      </c>
      <c r="AF178" s="86" t="e">
        <f ca="true">+IF(AND(ISNUMBER(OFFSET('Sanitation Data'!$F$4,0,10*ROW('Sanitation Data'!F172))),'Data Summary'!CU178="Yes"),100-OFFSET('Sanitation Data'!$F$4,0,10*ROW('Sanitation Data'!F172)),NA())</f>
        <v>#N/A</v>
      </c>
      <c r="AG178" s="86" t="e">
        <f ca="true">+IF(AND(ISNUMBER(OFFSET('Sanitation Data'!$F$6,0,10*ROW('Sanitation Data'!F172))),'Data Summary'!CV178="Yes"),OFFSET('Sanitation Data'!$F$6,0,10*ROW('Sanitation Data'!F172)),NA())</f>
        <v>#N/A</v>
      </c>
      <c r="AH178" s="86" t="e">
        <f ca="true">+IF(AND(ISNUMBER(OFFSET('Sanitation Data'!$F$10,0,10*ROW('Sanitation Data'!F172))),'Data Summary'!CW178="Yes"),OFFSET('Sanitation Data'!$F$10,0,10*ROW('Sanitation Data'!F172)),NA())</f>
        <v>#N/A</v>
      </c>
      <c r="AI178" s="86" t="e">
        <f ca="true">+IF(AND(ISNUMBER(OFFSET('Sanitation Data'!$F$11,0,10*ROW('Sanitation Data'!F172))),'Data Summary'!CX178="Yes"),OFFSET('Sanitation Data'!$F$11,0,10*ROW('Sanitation Data'!F172)),NA())</f>
        <v>#N/A</v>
      </c>
      <c r="AJ178" s="86" t="e">
        <f ca="true">+IF(AND(ISNUMBER(OFFSET('Sanitation Data'!$F$12,0,10*ROW('Sanitation Data'!F172))),'Data Summary'!CY178="Yes"),OFFSET('Sanitation Data'!$F$12,0,10*ROW('Sanitation Data'!F172)),NA())</f>
        <v>#N/A</v>
      </c>
      <c r="AK178" s="86" t="e">
        <f ca="true">+IF(AND(ISNUMBER(OFFSET('Sanitation Data'!$G$4,0,10*ROW('Sanitation Data'!G172))),'Data Summary'!CZ178="Yes"),100-OFFSET('Sanitation Data'!$G$4,0,10*ROW('Sanitation Data'!G172)),NA())</f>
        <v>#N/A</v>
      </c>
      <c r="AL178" s="86" t="e">
        <f ca="true">+IF(AND(ISNUMBER(OFFSET('Sanitation Data'!$G$6,0,10*ROW('Sanitation Data'!G172))),'Data Summary'!DA178="Yes"),OFFSET('Sanitation Data'!$G$6,0,10*ROW('Sanitation Data'!G172)),NA())</f>
        <v>#N/A</v>
      </c>
      <c r="AM178" s="86" t="e">
        <f ca="true">+IF(AND(ISNUMBER(OFFSET('Sanitation Data'!$G$10,0,10*ROW('Sanitation Data'!G172))),'Data Summary'!DB178="Yes"),OFFSET('Sanitation Data'!$G$10,0,10*ROW('Sanitation Data'!G172)),NA())</f>
        <v>#N/A</v>
      </c>
      <c r="AN178" s="86" t="e">
        <f ca="true">+IF(AND(ISNUMBER(OFFSET('Sanitation Data'!$G$11,0,10*ROW('Sanitation Data'!G172))),'Data Summary'!DC178="Yes"),OFFSET('Sanitation Data'!$G$11,0,10*ROW('Sanitation Data'!G172)),NA())</f>
        <v>#N/A</v>
      </c>
      <c r="AO178" s="86" t="e">
        <f ca="true">+IF(AND(ISNUMBER(OFFSET('Sanitation Data'!$G$12,0,10*ROW('Sanitation Data'!G172))),'Data Summary'!DD178="Yes"),OFFSET('Sanitation Data'!$G$12,0,10*ROW('Sanitation Data'!G172)),NA())</f>
        <v>#N/A</v>
      </c>
      <c r="AP178" s="86" t="e">
        <f ca="true">+IF(AND(ISNUMBER(OFFSET('Sanitation Data'!$H$4,0,10*ROW('Sanitation Data'!H172))),'Data Summary'!DE178="Yes"),100-OFFSET('Sanitation Data'!$H$4,0,10*ROW('Sanitation Data'!H172)),NA())</f>
        <v>#N/A</v>
      </c>
      <c r="AQ178" s="86" t="e">
        <f ca="true">+IF(AND(ISNUMBER(OFFSET('Sanitation Data'!$H$6,0,10*ROW('Sanitation Data'!H172))),'Data Summary'!DF178="Yes"),OFFSET('Sanitation Data'!$H$6,0,10*ROW('Sanitation Data'!H172)),NA())</f>
        <v>#N/A</v>
      </c>
      <c r="AR178" s="86" t="e">
        <f ca="true">+IF(AND(ISNUMBER(OFFSET('Sanitation Data'!$H$10,0,10*ROW('Sanitation Data'!H172))),'Data Summary'!DG178="Yes"),OFFSET('Sanitation Data'!$H$10,0,10*ROW('Sanitation Data'!H172)),NA())</f>
        <v>#N/A</v>
      </c>
      <c r="AS178" s="86" t="e">
        <f ca="true">+IF(AND(ISNUMBER(OFFSET('Sanitation Data'!$H$11,0,10*ROW('Sanitation Data'!H172))),'Data Summary'!DH178="Yes"),OFFSET('Sanitation Data'!$H$11,0,10*ROW('Sanitation Data'!H172)),NA())</f>
        <v>#N/A</v>
      </c>
      <c r="AT178" s="86" t="e">
        <f ca="true">+IF(AND(ISNUMBER(OFFSET('Sanitation Data'!$H$12,0,10*ROW('Sanitation Data'!H172))),'Data Summary'!DI178="Yes"),OFFSET('Sanitation Data'!$H$12,0,10*ROW('Sanitation Data'!H172)),NA())</f>
        <v>#N/A</v>
      </c>
      <c r="AU178" s="86" t="e">
        <f ca="true">+IF(AND(ISNUMBER(OFFSET('Sanitation Data'!$I$4,0,10*ROW('Sanitation Data'!I172))),'Data Summary'!DJ178="Yes"),100-OFFSET('Sanitation Data'!$I$4,0,10*ROW('Sanitation Data'!I172)),NA())</f>
        <v>#N/A</v>
      </c>
      <c r="AV178" s="86" t="e">
        <f ca="true">+IF(AND(ISNUMBER(OFFSET('Sanitation Data'!$I$6,0,10*ROW('Sanitation Data'!I172))),'Data Summary'!DK178="Yes"),OFFSET('Sanitation Data'!$I$6,0,10*ROW('Sanitation Data'!I172)),NA())</f>
        <v>#N/A</v>
      </c>
      <c r="AW178" s="86" t="e">
        <f ca="true">+IF(AND(ISNUMBER(OFFSET('Sanitation Data'!$I$10,0,10*ROW('Sanitation Data'!I172))),'Data Summary'!DL178="Yes"),OFFSET('Sanitation Data'!$I$10,0,10*ROW('Sanitation Data'!I172)),NA())</f>
        <v>#N/A</v>
      </c>
      <c r="AX178" s="86" t="e">
        <f ca="true">+IF(AND(ISNUMBER(OFFSET('Sanitation Data'!$I$11,0,10*ROW('Sanitation Data'!I172))),'Data Summary'!DM178="Yes"),OFFSET('Sanitation Data'!$I$11,0,10*ROW('Sanitation Data'!I172)),NA())</f>
        <v>#N/A</v>
      </c>
      <c r="AY178" s="86" t="e">
        <f ca="true">+IF(AND(ISNUMBER(OFFSET('Sanitation Data'!$I$12,0,10*ROW('Sanitation Data'!I172))),'Data Summary'!DN178="Yes"),OFFSET('Sanitation Data'!$I$12,0,10*ROW('Sanitation Data'!I172)),NA())</f>
        <v>#N/A</v>
      </c>
      <c r="AZ178" s="87" t="e">
        <f ca="true">+IF(AND(ISNUMBER(OFFSET('Hygiene Data'!$D$5,0,10*ROW('Hygiene Data'!D172))),'Data Summary'!DO178="Yes"),OFFSET('Hygiene Data'!$D$5,0,10*ROW('Hygiene Data'!D172)),NA())</f>
        <v>#N/A</v>
      </c>
      <c r="BA178" s="87" t="e">
        <f ca="true">+IF(AND(ISNUMBER(OFFSET('Hygiene Data'!$D$7,0,10*ROW('Hygiene Data'!D172))),'Data Summary'!DP178="Yes"),OFFSET('Hygiene Data'!$D$7,0,10*ROW('Hygiene Data'!D172)),NA())</f>
        <v>#N/A</v>
      </c>
      <c r="BB178" s="87" t="e">
        <f ca="true">+IF(AND(ISNUMBER(OFFSET('Hygiene Data'!$D$9,0,10*ROW('Hygiene Data'!D172))),'Data Summary'!DQ178="Yes"),OFFSET('Hygiene Data'!$D$9,0,10*ROW('Hygiene Data'!D172)),NA())</f>
        <v>#N/A</v>
      </c>
      <c r="BC178" s="87" t="e">
        <f ca="true">+IF(AND(ISNUMBER(OFFSET('Hygiene Data'!$E$5,0,10*ROW('Hygiene Data'!E172))),'Data Summary'!DR178="Yes"),OFFSET('Hygiene Data'!$E$5,0,10*ROW('Hygiene Data'!E172)),NA())</f>
        <v>#N/A</v>
      </c>
      <c r="BD178" s="87" t="e">
        <f ca="true">+IF(AND(ISNUMBER(OFFSET('Hygiene Data'!$E$7,0,10*ROW('Hygiene Data'!E172))),'Data Summary'!DS178="Yes"),OFFSET('Hygiene Data'!$E$7,0,10*ROW('Hygiene Data'!E172)),NA())</f>
        <v>#N/A</v>
      </c>
      <c r="BE178" s="87" t="e">
        <f ca="true">+IF(AND(ISNUMBER(OFFSET('Hygiene Data'!$E$9,0,10*ROW('Hygiene Data'!E172))),'Data Summary'!DT178="Yes"),OFFSET('Hygiene Data'!$E$9,0,10*ROW('Hygiene Data'!E172)),NA())</f>
        <v>#N/A</v>
      </c>
      <c r="BF178" s="87" t="e">
        <f ca="true">+IF(AND(ISNUMBER(OFFSET('Hygiene Data'!$F$5,0,10*ROW('Hygiene Data'!F172))),'Data Summary'!DU178="Yes"),OFFSET('Hygiene Data'!$F$5,0,10*ROW('Hygiene Data'!F172)),NA())</f>
        <v>#N/A</v>
      </c>
      <c r="BG178" s="87" t="e">
        <f ca="true">+IF(AND(ISNUMBER(OFFSET('Hygiene Data'!$F$7,0,10*ROW('Hygiene Data'!F172))),'Data Summary'!DV178="Yes"),OFFSET('Hygiene Data'!$F$7,0,10*ROW('Hygiene Data'!F172)),NA())</f>
        <v>#N/A</v>
      </c>
      <c r="BH178" s="87" t="e">
        <f ca="true">+IF(AND(ISNUMBER(OFFSET('Hygiene Data'!$F$9,0,10*ROW('Hygiene Data'!F172))),'Data Summary'!DW178="Yes"),OFFSET('Hygiene Data'!$F$9,0,10*ROW('Hygiene Data'!F172)),NA())</f>
        <v>#N/A</v>
      </c>
      <c r="BI178" s="87" t="e">
        <f ca="true">+IF(AND(ISNUMBER(OFFSET('Hygiene Data'!$G$5,0,10*ROW('Hygiene Data'!G172))),'Data Summary'!DX178="Yes"),OFFSET('Hygiene Data'!$G$5,0,10*ROW('Hygiene Data'!G172)),NA())</f>
        <v>#N/A</v>
      </c>
      <c r="BJ178" s="87" t="e">
        <f ca="true">+IF(AND(ISNUMBER(OFFSET('Hygiene Data'!$G$7,0,10*ROW('Hygiene Data'!G172))),'Data Summary'!DY178="Yes"),OFFSET('Hygiene Data'!$G$7,0,10*ROW('Hygiene Data'!G172)),NA())</f>
        <v>#N/A</v>
      </c>
      <c r="BK178" s="87" t="e">
        <f ca="true">+IF(AND(ISNUMBER(OFFSET('Hygiene Data'!$G$9,0,10*ROW('Hygiene Data'!G172))),'Data Summary'!DZ178="Yes"),OFFSET('Hygiene Data'!$G$9,0,10*ROW('Hygiene Data'!G172)),NA())</f>
        <v>#N/A</v>
      </c>
      <c r="BL178" s="87" t="e">
        <f ca="true">+IF(AND(ISNUMBER(OFFSET('Hygiene Data'!$H$5,0,10*ROW('Hygiene Data'!H172))),'Data Summary'!EA178="Yes"),OFFSET('Hygiene Data'!$H$5,0,10*ROW('Hygiene Data'!H172)),NA())</f>
        <v>#N/A</v>
      </c>
      <c r="BM178" s="87" t="e">
        <f ca="true">+IF(AND(ISNUMBER(OFFSET('Hygiene Data'!$H$7,0,10*ROW('Hygiene Data'!H172))),'Data Summary'!EB178="Yes"),OFFSET('Hygiene Data'!$H$7,0,10*ROW('Hygiene Data'!H172)),NA())</f>
        <v>#N/A</v>
      </c>
      <c r="BN178" s="87" t="e">
        <f ca="true">+IF(AND(ISNUMBER(OFFSET('Hygiene Data'!$H$9,0,10*ROW('Hygiene Data'!H172))),'Data Summary'!EC178="Yes"),OFFSET('Hygiene Data'!$H$9,0,10*ROW('Hygiene Data'!H172)),NA())</f>
        <v>#N/A</v>
      </c>
      <c r="BO178" s="87" t="e">
        <f ca="true">+IF(AND(ISNUMBER(OFFSET('Hygiene Data'!$I$5,0,10*ROW('Hygiene Data'!I172))),'Data Summary'!ED178="Yes"),OFFSET('Hygiene Data'!$I$5,0,10*ROW('Hygiene Data'!I172)),NA())</f>
        <v>#N/A</v>
      </c>
      <c r="BP178" s="87" t="e">
        <f ca="true">+IF(AND(ISNUMBER(OFFSET('Hygiene Data'!$I$7,0,10*ROW('Hygiene Data'!I172))),'Data Summary'!EE178="Yes"),OFFSET('Hygiene Data'!$I$7,0,10*ROW('Hygiene Data'!I172)),NA())</f>
        <v>#N/A</v>
      </c>
      <c r="BQ178" s="87" t="e">
        <f ca="true">+IF(AND(ISNUMBER(OFFSET('Hygiene Data'!$I$9,0,10*ROW('Hygiene Data'!I172))),'Data Summary'!EF178="Yes"),OFFSET('Hygiene Data'!$I$9,0,10*ROW('Hygiene Data'!I172)),NA())</f>
        <v>#N/A</v>
      </c>
    </row>
    <row xmlns:x14ac="http://schemas.microsoft.com/office/spreadsheetml/2009/9/ac" r="179" x14ac:dyDescent="0.2">
      <c r="A179" s="319" t="e">
        <f ca="true">+RIGHT('Data Summary'!A179,LEN('Data Summary'!A179)-9)</f>
        <v>#VALUE!</v>
      </c>
      <c r="B179" s="32" t="str">
        <f ca="true">+IF(ISTEXT('Data Summary'!B179),'Data Summary'!B179,"")</f>
        <v/>
      </c>
      <c r="C179" s="318" t="e">
        <f ca="true">+VALUE('Data Summary'!C179)</f>
        <v>#VALUE!</v>
      </c>
      <c r="D179" s="85" t="e">
        <f ca="true">+IF(AND(ISNUMBER(OFFSET('Water Data'!$D$4,0,10*ROW('Water Data'!D173))),'Data Summary'!BS179="Yes"),100-OFFSET('Water Data'!$D$4,0,10*ROW('Water Data'!D173)),NA())</f>
        <v>#N/A</v>
      </c>
      <c r="E179" s="85" t="e">
        <f ca="true">+IF(AND(ISNUMBER(OFFSET('Water Data'!$D$6,0,10*ROW('Water Data'!D173))),'Data Summary'!BT179="Yes"),OFFSET('Water Data'!$D$6,0,10*ROW('Water Data'!D173)),NA())</f>
        <v>#N/A</v>
      </c>
      <c r="F179" s="85" t="e">
        <f ca="true">+IF(AND(ISNUMBER(OFFSET('Water Data'!$D$9,0,10*ROW('Water Data'!D173))),'Data Summary'!BU179="Yes"),OFFSET('Water Data'!$D$9,0,10*ROW('Water Data'!D173)),NA())</f>
        <v>#N/A</v>
      </c>
      <c r="G179" s="85" t="e">
        <f ca="true">+IF(AND(ISNUMBER(OFFSET('Water Data'!$E$4,0,10*ROW('Water Data'!E173))),'Data Summary'!BV179="Yes"),100-OFFSET('Water Data'!$E$4,0,10*ROW('Water Data'!E173)),NA())</f>
        <v>#N/A</v>
      </c>
      <c r="H179" s="85" t="e">
        <f ca="true">+IF(AND(ISNUMBER(OFFSET('Water Data'!$E$6,0,10*ROW('Water Data'!E173))),'Data Summary'!BW179="Yes"),OFFSET('Water Data'!$E$6,0,10*ROW('Water Data'!E173)),NA())</f>
        <v>#N/A</v>
      </c>
      <c r="I179" s="85" t="e">
        <f ca="true">+IF(AND(ISNUMBER(OFFSET('Water Data'!$E$9,0,10*ROW('Water Data'!E173))),'Data Summary'!BX179="Yes"),OFFSET('Water Data'!$E$9,0,10*ROW('Water Data'!E173)),NA())</f>
        <v>#N/A</v>
      </c>
      <c r="J179" s="85" t="e">
        <f ca="true">+IF(AND(ISNUMBER(OFFSET('Water Data'!$F$4,0,10*ROW('Water Data'!F173))),'Data Summary'!BY179="Yes"),100-OFFSET('Water Data'!$F$4,0,10*ROW('Water Data'!F173)),NA())</f>
        <v>#N/A</v>
      </c>
      <c r="K179" s="85" t="e">
        <f ca="true">+IF(AND(ISNUMBER(OFFSET('Water Data'!$F$6,0,10*ROW('Water Data'!F173))),'Data Summary'!BZ179="Yes"),OFFSET('Water Data'!$F$6,0,10*ROW('Water Data'!F173)),NA())</f>
        <v>#N/A</v>
      </c>
      <c r="L179" s="85" t="e">
        <f ca="true">+IF(AND(ISNUMBER(OFFSET('Water Data'!$F$9,0,10*ROW('Water Data'!F173))),'Data Summary'!CA179="Yes"),OFFSET('Water Data'!$F$9,0,10*ROW('Water Data'!F173)),NA())</f>
        <v>#N/A</v>
      </c>
      <c r="M179" s="85" t="e">
        <f ca="true">+IF(AND(ISNUMBER(OFFSET('Water Data'!$G$4,0,10*ROW('Water Data'!G173))),'Data Summary'!CB179="Yes"),100-OFFSET('Water Data'!$G$4,0,10*ROW('Water Data'!G173)),NA())</f>
        <v>#N/A</v>
      </c>
      <c r="N179" s="85" t="e">
        <f ca="true">+IF(AND(ISNUMBER(OFFSET('Water Data'!$G$6,0,10*ROW('Water Data'!G173))),'Data Summary'!CC179="Yes"),OFFSET('Water Data'!$G$6,0,10*ROW('Water Data'!G173)),NA())</f>
        <v>#N/A</v>
      </c>
      <c r="O179" s="85" t="e">
        <f ca="true">+IF(AND(ISNUMBER(OFFSET('Water Data'!$G$9,0,10*ROW('Water Data'!G173))),'Data Summary'!CD179="Yes"),OFFSET('Water Data'!$G$9,0,10*ROW('Water Data'!G173)),NA())</f>
        <v>#N/A</v>
      </c>
      <c r="P179" s="85" t="e">
        <f ca="true">+IF(AND(ISNUMBER(OFFSET('Water Data'!$H$4,0,10*ROW('Water Data'!H173))),'Data Summary'!CE179="Yes"),100-OFFSET('Water Data'!$H$4,0,10*ROW('Water Data'!H173)),NA())</f>
        <v>#N/A</v>
      </c>
      <c r="Q179" s="85" t="e">
        <f ca="true">+IF(AND(ISNUMBER(OFFSET('Water Data'!$H$6,0,10*ROW('Water Data'!H173))),'Data Summary'!CF179="Yes"),OFFSET('Water Data'!$H$6,0,10*ROW('Water Data'!H173)),NA())</f>
        <v>#N/A</v>
      </c>
      <c r="R179" s="85" t="e">
        <f ca="true">+IF(AND(ISNUMBER(OFFSET('Water Data'!$H$9,0,10*ROW('Water Data'!H173))),'Data Summary'!CG179="Yes"),OFFSET('Water Data'!$H$9,0,10*ROW('Water Data'!H173)),NA())</f>
        <v>#N/A</v>
      </c>
      <c r="S179" s="85" t="e">
        <f ca="true">+IF(AND(ISNUMBER(OFFSET('Water Data'!$I$4,0,10*ROW('Water Data'!I173))),'Data Summary'!CH179="Yes"),100-OFFSET('Water Data'!$I$4,0,10*ROW('Water Data'!I173)),NA())</f>
        <v>#N/A</v>
      </c>
      <c r="T179" s="85" t="e">
        <f ca="true">+IF(AND(ISNUMBER(OFFSET('Water Data'!$I$6,0,10*ROW('Water Data'!I173))),'Data Summary'!CI179="Yes"),OFFSET('Water Data'!$I$6,0,10*ROW('Water Data'!I173)),NA())</f>
        <v>#N/A</v>
      </c>
      <c r="U179" s="85" t="e">
        <f ca="true">+IF(AND(ISNUMBER(OFFSET('Water Data'!$I$9,0,10*ROW('Water Data'!I173))),'Data Summary'!CJ179="Yes"),OFFSET('Water Data'!$I$9,0,10*ROW('Water Data'!I173)),NA())</f>
        <v>#N/A</v>
      </c>
      <c r="V179" s="86" t="e">
        <f ca="true">+IF(AND(ISNUMBER(OFFSET('Sanitation Data'!$D$4,0,10*ROW('Sanitation Data'!D173))),'Data Summary'!CK179="Yes"),100-OFFSET('Sanitation Data'!$D$4,0,10*ROW('Sanitation Data'!D173)),NA())</f>
        <v>#N/A</v>
      </c>
      <c r="W179" s="86" t="e">
        <f ca="true">+IF(AND(ISNUMBER(OFFSET('Sanitation Data'!$D$6,0,10*ROW('Sanitation Data'!D173))),'Data Summary'!CL179="Yes"),OFFSET('Sanitation Data'!$D$6,0,10*ROW('Sanitation Data'!D173)),NA())</f>
        <v>#N/A</v>
      </c>
      <c r="X179" s="86" t="e">
        <f ca="true">+IF(AND(ISNUMBER(OFFSET('Sanitation Data'!$D$10,0,10*ROW('Sanitation Data'!D173))),'Data Summary'!CM179="Yes"),OFFSET('Sanitation Data'!$D$10,0,10*ROW('Sanitation Data'!D173)),NA())</f>
        <v>#N/A</v>
      </c>
      <c r="Y179" s="86" t="e">
        <f ca="true">+IF(AND(ISNUMBER(OFFSET('Sanitation Data'!$D$11,0,10*ROW('Sanitation Data'!D173))),'Data Summary'!CN179="Yes"),OFFSET('Sanitation Data'!$D$11,0,10*ROW('Sanitation Data'!D173)),NA())</f>
        <v>#N/A</v>
      </c>
      <c r="Z179" s="86" t="e">
        <f ca="true">+IF(AND(ISNUMBER(OFFSET('Sanitation Data'!$D$12,0,10*ROW('Sanitation Data'!D173))),'Data Summary'!CO179="Yes"),OFFSET('Sanitation Data'!$D$12,0,10*ROW('Sanitation Data'!D173)),NA())</f>
        <v>#N/A</v>
      </c>
      <c r="AA179" s="86" t="e">
        <f ca="true">+IF(AND(ISNUMBER(OFFSET('Sanitation Data'!$E$4,0,10*ROW('Sanitation Data'!E173))),'Data Summary'!CP179="Yes"),100-OFFSET('Sanitation Data'!$E$4,0,10*ROW('Sanitation Data'!E173)),NA())</f>
        <v>#N/A</v>
      </c>
      <c r="AB179" s="86" t="e">
        <f ca="true">+IF(AND(ISNUMBER(OFFSET('Sanitation Data'!$E$6,0,10*ROW('Sanitation Data'!E173))),'Data Summary'!CQ179="Yes"),OFFSET('Sanitation Data'!$E$6,0,10*ROW('Sanitation Data'!E173)),NA())</f>
        <v>#N/A</v>
      </c>
      <c r="AC179" s="86" t="e">
        <f ca="true">+IF(AND(ISNUMBER(OFFSET('Sanitation Data'!$E$10,0,10*ROW('Sanitation Data'!E173))),'Data Summary'!CR179="Yes"),OFFSET('Sanitation Data'!$E$10,0,10*ROW('Sanitation Data'!E173)),NA())</f>
        <v>#N/A</v>
      </c>
      <c r="AD179" s="86" t="e">
        <f ca="true">+IF(AND(ISNUMBER(OFFSET('Sanitation Data'!$E$11,0,10*ROW('Sanitation Data'!E173))),'Data Summary'!CS179="Yes"),OFFSET('Sanitation Data'!$E$11,0,10*ROW('Sanitation Data'!E173)),NA())</f>
        <v>#N/A</v>
      </c>
      <c r="AE179" s="86" t="e">
        <f ca="true">+IF(AND(ISNUMBER(OFFSET('Sanitation Data'!$E$12,0,10*ROW('Sanitation Data'!E173))),'Data Summary'!CT179="Yes"),OFFSET('Sanitation Data'!$E$12,0,10*ROW('Sanitation Data'!E173)),NA())</f>
        <v>#N/A</v>
      </c>
      <c r="AF179" s="86" t="e">
        <f ca="true">+IF(AND(ISNUMBER(OFFSET('Sanitation Data'!$F$4,0,10*ROW('Sanitation Data'!F173))),'Data Summary'!CU179="Yes"),100-OFFSET('Sanitation Data'!$F$4,0,10*ROW('Sanitation Data'!F173)),NA())</f>
        <v>#N/A</v>
      </c>
      <c r="AG179" s="86" t="e">
        <f ca="true">+IF(AND(ISNUMBER(OFFSET('Sanitation Data'!$F$6,0,10*ROW('Sanitation Data'!F173))),'Data Summary'!CV179="Yes"),OFFSET('Sanitation Data'!$F$6,0,10*ROW('Sanitation Data'!F173)),NA())</f>
        <v>#N/A</v>
      </c>
      <c r="AH179" s="86" t="e">
        <f ca="true">+IF(AND(ISNUMBER(OFFSET('Sanitation Data'!$F$10,0,10*ROW('Sanitation Data'!F173))),'Data Summary'!CW179="Yes"),OFFSET('Sanitation Data'!$F$10,0,10*ROW('Sanitation Data'!F173)),NA())</f>
        <v>#N/A</v>
      </c>
      <c r="AI179" s="86" t="e">
        <f ca="true">+IF(AND(ISNUMBER(OFFSET('Sanitation Data'!$F$11,0,10*ROW('Sanitation Data'!F173))),'Data Summary'!CX179="Yes"),OFFSET('Sanitation Data'!$F$11,0,10*ROW('Sanitation Data'!F173)),NA())</f>
        <v>#N/A</v>
      </c>
      <c r="AJ179" s="86" t="e">
        <f ca="true">+IF(AND(ISNUMBER(OFFSET('Sanitation Data'!$F$12,0,10*ROW('Sanitation Data'!F173))),'Data Summary'!CY179="Yes"),OFFSET('Sanitation Data'!$F$12,0,10*ROW('Sanitation Data'!F173)),NA())</f>
        <v>#N/A</v>
      </c>
      <c r="AK179" s="86" t="e">
        <f ca="true">+IF(AND(ISNUMBER(OFFSET('Sanitation Data'!$G$4,0,10*ROW('Sanitation Data'!G173))),'Data Summary'!CZ179="Yes"),100-OFFSET('Sanitation Data'!$G$4,0,10*ROW('Sanitation Data'!G173)),NA())</f>
        <v>#N/A</v>
      </c>
      <c r="AL179" s="86" t="e">
        <f ca="true">+IF(AND(ISNUMBER(OFFSET('Sanitation Data'!$G$6,0,10*ROW('Sanitation Data'!G173))),'Data Summary'!DA179="Yes"),OFFSET('Sanitation Data'!$G$6,0,10*ROW('Sanitation Data'!G173)),NA())</f>
        <v>#N/A</v>
      </c>
      <c r="AM179" s="86" t="e">
        <f ca="true">+IF(AND(ISNUMBER(OFFSET('Sanitation Data'!$G$10,0,10*ROW('Sanitation Data'!G173))),'Data Summary'!DB179="Yes"),OFFSET('Sanitation Data'!$G$10,0,10*ROW('Sanitation Data'!G173)),NA())</f>
        <v>#N/A</v>
      </c>
      <c r="AN179" s="86" t="e">
        <f ca="true">+IF(AND(ISNUMBER(OFFSET('Sanitation Data'!$G$11,0,10*ROW('Sanitation Data'!G173))),'Data Summary'!DC179="Yes"),OFFSET('Sanitation Data'!$G$11,0,10*ROW('Sanitation Data'!G173)),NA())</f>
        <v>#N/A</v>
      </c>
      <c r="AO179" s="86" t="e">
        <f ca="true">+IF(AND(ISNUMBER(OFFSET('Sanitation Data'!$G$12,0,10*ROW('Sanitation Data'!G173))),'Data Summary'!DD179="Yes"),OFFSET('Sanitation Data'!$G$12,0,10*ROW('Sanitation Data'!G173)),NA())</f>
        <v>#N/A</v>
      </c>
      <c r="AP179" s="86" t="e">
        <f ca="true">+IF(AND(ISNUMBER(OFFSET('Sanitation Data'!$H$4,0,10*ROW('Sanitation Data'!H173))),'Data Summary'!DE179="Yes"),100-OFFSET('Sanitation Data'!$H$4,0,10*ROW('Sanitation Data'!H173)),NA())</f>
        <v>#N/A</v>
      </c>
      <c r="AQ179" s="86" t="e">
        <f ca="true">+IF(AND(ISNUMBER(OFFSET('Sanitation Data'!$H$6,0,10*ROW('Sanitation Data'!H173))),'Data Summary'!DF179="Yes"),OFFSET('Sanitation Data'!$H$6,0,10*ROW('Sanitation Data'!H173)),NA())</f>
        <v>#N/A</v>
      </c>
      <c r="AR179" s="86" t="e">
        <f ca="true">+IF(AND(ISNUMBER(OFFSET('Sanitation Data'!$H$10,0,10*ROW('Sanitation Data'!H173))),'Data Summary'!DG179="Yes"),OFFSET('Sanitation Data'!$H$10,0,10*ROW('Sanitation Data'!H173)),NA())</f>
        <v>#N/A</v>
      </c>
      <c r="AS179" s="86" t="e">
        <f ca="true">+IF(AND(ISNUMBER(OFFSET('Sanitation Data'!$H$11,0,10*ROW('Sanitation Data'!H173))),'Data Summary'!DH179="Yes"),OFFSET('Sanitation Data'!$H$11,0,10*ROW('Sanitation Data'!H173)),NA())</f>
        <v>#N/A</v>
      </c>
      <c r="AT179" s="86" t="e">
        <f ca="true">+IF(AND(ISNUMBER(OFFSET('Sanitation Data'!$H$12,0,10*ROW('Sanitation Data'!H173))),'Data Summary'!DI179="Yes"),OFFSET('Sanitation Data'!$H$12,0,10*ROW('Sanitation Data'!H173)),NA())</f>
        <v>#N/A</v>
      </c>
      <c r="AU179" s="86" t="e">
        <f ca="true">+IF(AND(ISNUMBER(OFFSET('Sanitation Data'!$I$4,0,10*ROW('Sanitation Data'!I173))),'Data Summary'!DJ179="Yes"),100-OFFSET('Sanitation Data'!$I$4,0,10*ROW('Sanitation Data'!I173)),NA())</f>
        <v>#N/A</v>
      </c>
      <c r="AV179" s="86" t="e">
        <f ca="true">+IF(AND(ISNUMBER(OFFSET('Sanitation Data'!$I$6,0,10*ROW('Sanitation Data'!I173))),'Data Summary'!DK179="Yes"),OFFSET('Sanitation Data'!$I$6,0,10*ROW('Sanitation Data'!I173)),NA())</f>
        <v>#N/A</v>
      </c>
      <c r="AW179" s="86" t="e">
        <f ca="true">+IF(AND(ISNUMBER(OFFSET('Sanitation Data'!$I$10,0,10*ROW('Sanitation Data'!I173))),'Data Summary'!DL179="Yes"),OFFSET('Sanitation Data'!$I$10,0,10*ROW('Sanitation Data'!I173)),NA())</f>
        <v>#N/A</v>
      </c>
      <c r="AX179" s="86" t="e">
        <f ca="true">+IF(AND(ISNUMBER(OFFSET('Sanitation Data'!$I$11,0,10*ROW('Sanitation Data'!I173))),'Data Summary'!DM179="Yes"),OFFSET('Sanitation Data'!$I$11,0,10*ROW('Sanitation Data'!I173)),NA())</f>
        <v>#N/A</v>
      </c>
      <c r="AY179" s="86" t="e">
        <f ca="true">+IF(AND(ISNUMBER(OFFSET('Sanitation Data'!$I$12,0,10*ROW('Sanitation Data'!I173))),'Data Summary'!DN179="Yes"),OFFSET('Sanitation Data'!$I$12,0,10*ROW('Sanitation Data'!I173)),NA())</f>
        <v>#N/A</v>
      </c>
      <c r="AZ179" s="87" t="e">
        <f ca="true">+IF(AND(ISNUMBER(OFFSET('Hygiene Data'!$D$5,0,10*ROW('Hygiene Data'!D173))),'Data Summary'!DO179="Yes"),OFFSET('Hygiene Data'!$D$5,0,10*ROW('Hygiene Data'!D173)),NA())</f>
        <v>#N/A</v>
      </c>
      <c r="BA179" s="87" t="e">
        <f ca="true">+IF(AND(ISNUMBER(OFFSET('Hygiene Data'!$D$7,0,10*ROW('Hygiene Data'!D173))),'Data Summary'!DP179="Yes"),OFFSET('Hygiene Data'!$D$7,0,10*ROW('Hygiene Data'!D173)),NA())</f>
        <v>#N/A</v>
      </c>
      <c r="BB179" s="87" t="e">
        <f ca="true">+IF(AND(ISNUMBER(OFFSET('Hygiene Data'!$D$9,0,10*ROW('Hygiene Data'!D173))),'Data Summary'!DQ179="Yes"),OFFSET('Hygiene Data'!$D$9,0,10*ROW('Hygiene Data'!D173)),NA())</f>
        <v>#N/A</v>
      </c>
      <c r="BC179" s="87" t="e">
        <f ca="true">+IF(AND(ISNUMBER(OFFSET('Hygiene Data'!$E$5,0,10*ROW('Hygiene Data'!E173))),'Data Summary'!DR179="Yes"),OFFSET('Hygiene Data'!$E$5,0,10*ROW('Hygiene Data'!E173)),NA())</f>
        <v>#N/A</v>
      </c>
      <c r="BD179" s="87" t="e">
        <f ca="true">+IF(AND(ISNUMBER(OFFSET('Hygiene Data'!$E$7,0,10*ROW('Hygiene Data'!E173))),'Data Summary'!DS179="Yes"),OFFSET('Hygiene Data'!$E$7,0,10*ROW('Hygiene Data'!E173)),NA())</f>
        <v>#N/A</v>
      </c>
      <c r="BE179" s="87" t="e">
        <f ca="true">+IF(AND(ISNUMBER(OFFSET('Hygiene Data'!$E$9,0,10*ROW('Hygiene Data'!E173))),'Data Summary'!DT179="Yes"),OFFSET('Hygiene Data'!$E$9,0,10*ROW('Hygiene Data'!E173)),NA())</f>
        <v>#N/A</v>
      </c>
      <c r="BF179" s="87" t="e">
        <f ca="true">+IF(AND(ISNUMBER(OFFSET('Hygiene Data'!$F$5,0,10*ROW('Hygiene Data'!F173))),'Data Summary'!DU179="Yes"),OFFSET('Hygiene Data'!$F$5,0,10*ROW('Hygiene Data'!F173)),NA())</f>
        <v>#N/A</v>
      </c>
      <c r="BG179" s="87" t="e">
        <f ca="true">+IF(AND(ISNUMBER(OFFSET('Hygiene Data'!$F$7,0,10*ROW('Hygiene Data'!F173))),'Data Summary'!DV179="Yes"),OFFSET('Hygiene Data'!$F$7,0,10*ROW('Hygiene Data'!F173)),NA())</f>
        <v>#N/A</v>
      </c>
      <c r="BH179" s="87" t="e">
        <f ca="true">+IF(AND(ISNUMBER(OFFSET('Hygiene Data'!$F$9,0,10*ROW('Hygiene Data'!F173))),'Data Summary'!DW179="Yes"),OFFSET('Hygiene Data'!$F$9,0,10*ROW('Hygiene Data'!F173)),NA())</f>
        <v>#N/A</v>
      </c>
      <c r="BI179" s="87" t="e">
        <f ca="true">+IF(AND(ISNUMBER(OFFSET('Hygiene Data'!$G$5,0,10*ROW('Hygiene Data'!G173))),'Data Summary'!DX179="Yes"),OFFSET('Hygiene Data'!$G$5,0,10*ROW('Hygiene Data'!G173)),NA())</f>
        <v>#N/A</v>
      </c>
      <c r="BJ179" s="87" t="e">
        <f ca="true">+IF(AND(ISNUMBER(OFFSET('Hygiene Data'!$G$7,0,10*ROW('Hygiene Data'!G173))),'Data Summary'!DY179="Yes"),OFFSET('Hygiene Data'!$G$7,0,10*ROW('Hygiene Data'!G173)),NA())</f>
        <v>#N/A</v>
      </c>
      <c r="BK179" s="87" t="e">
        <f ca="true">+IF(AND(ISNUMBER(OFFSET('Hygiene Data'!$G$9,0,10*ROW('Hygiene Data'!G173))),'Data Summary'!DZ179="Yes"),OFFSET('Hygiene Data'!$G$9,0,10*ROW('Hygiene Data'!G173)),NA())</f>
        <v>#N/A</v>
      </c>
      <c r="BL179" s="87" t="e">
        <f ca="true">+IF(AND(ISNUMBER(OFFSET('Hygiene Data'!$H$5,0,10*ROW('Hygiene Data'!H173))),'Data Summary'!EA179="Yes"),OFFSET('Hygiene Data'!$H$5,0,10*ROW('Hygiene Data'!H173)),NA())</f>
        <v>#N/A</v>
      </c>
      <c r="BM179" s="87" t="e">
        <f ca="true">+IF(AND(ISNUMBER(OFFSET('Hygiene Data'!$H$7,0,10*ROW('Hygiene Data'!H173))),'Data Summary'!EB179="Yes"),OFFSET('Hygiene Data'!$H$7,0,10*ROW('Hygiene Data'!H173)),NA())</f>
        <v>#N/A</v>
      </c>
      <c r="BN179" s="87" t="e">
        <f ca="true">+IF(AND(ISNUMBER(OFFSET('Hygiene Data'!$H$9,0,10*ROW('Hygiene Data'!H173))),'Data Summary'!EC179="Yes"),OFFSET('Hygiene Data'!$H$9,0,10*ROW('Hygiene Data'!H173)),NA())</f>
        <v>#N/A</v>
      </c>
      <c r="BO179" s="87" t="e">
        <f ca="true">+IF(AND(ISNUMBER(OFFSET('Hygiene Data'!$I$5,0,10*ROW('Hygiene Data'!I173))),'Data Summary'!ED179="Yes"),OFFSET('Hygiene Data'!$I$5,0,10*ROW('Hygiene Data'!I173)),NA())</f>
        <v>#N/A</v>
      </c>
      <c r="BP179" s="87" t="e">
        <f ca="true">+IF(AND(ISNUMBER(OFFSET('Hygiene Data'!$I$7,0,10*ROW('Hygiene Data'!I173))),'Data Summary'!EE179="Yes"),OFFSET('Hygiene Data'!$I$7,0,10*ROW('Hygiene Data'!I173)),NA())</f>
        <v>#N/A</v>
      </c>
      <c r="BQ179" s="87" t="e">
        <f ca="true">+IF(AND(ISNUMBER(OFFSET('Hygiene Data'!$I$9,0,10*ROW('Hygiene Data'!I173))),'Data Summary'!EF179="Yes"),OFFSET('Hygiene Data'!$I$9,0,10*ROW('Hygiene Data'!I173)),NA())</f>
        <v>#N/A</v>
      </c>
    </row>
    <row xmlns:x14ac="http://schemas.microsoft.com/office/spreadsheetml/2009/9/ac" r="180" x14ac:dyDescent="0.2">
      <c r="A180" s="319" t="e">
        <f ca="true">+RIGHT('Data Summary'!A180,LEN('Data Summary'!A180)-9)</f>
        <v>#VALUE!</v>
      </c>
      <c r="B180" s="32" t="str">
        <f ca="true">+IF(ISTEXT('Data Summary'!B180),'Data Summary'!B180,"")</f>
        <v/>
      </c>
      <c r="C180" s="318" t="e">
        <f ca="true">+VALUE('Data Summary'!C180)</f>
        <v>#VALUE!</v>
      </c>
      <c r="D180" s="85" t="e">
        <f ca="true">+IF(AND(ISNUMBER(OFFSET('Water Data'!$D$4,0,10*ROW('Water Data'!D174))),'Data Summary'!BS180="Yes"),100-OFFSET('Water Data'!$D$4,0,10*ROW('Water Data'!D174)),NA())</f>
        <v>#N/A</v>
      </c>
      <c r="E180" s="85" t="e">
        <f ca="true">+IF(AND(ISNUMBER(OFFSET('Water Data'!$D$6,0,10*ROW('Water Data'!D174))),'Data Summary'!BT180="Yes"),OFFSET('Water Data'!$D$6,0,10*ROW('Water Data'!D174)),NA())</f>
        <v>#N/A</v>
      </c>
      <c r="F180" s="85" t="e">
        <f ca="true">+IF(AND(ISNUMBER(OFFSET('Water Data'!$D$9,0,10*ROW('Water Data'!D174))),'Data Summary'!BU180="Yes"),OFFSET('Water Data'!$D$9,0,10*ROW('Water Data'!D174)),NA())</f>
        <v>#N/A</v>
      </c>
      <c r="G180" s="85" t="e">
        <f ca="true">+IF(AND(ISNUMBER(OFFSET('Water Data'!$E$4,0,10*ROW('Water Data'!E174))),'Data Summary'!BV180="Yes"),100-OFFSET('Water Data'!$E$4,0,10*ROW('Water Data'!E174)),NA())</f>
        <v>#N/A</v>
      </c>
      <c r="H180" s="85" t="e">
        <f ca="true">+IF(AND(ISNUMBER(OFFSET('Water Data'!$E$6,0,10*ROW('Water Data'!E174))),'Data Summary'!BW180="Yes"),OFFSET('Water Data'!$E$6,0,10*ROW('Water Data'!E174)),NA())</f>
        <v>#N/A</v>
      </c>
      <c r="I180" s="85" t="e">
        <f ca="true">+IF(AND(ISNUMBER(OFFSET('Water Data'!$E$9,0,10*ROW('Water Data'!E174))),'Data Summary'!BX180="Yes"),OFFSET('Water Data'!$E$9,0,10*ROW('Water Data'!E174)),NA())</f>
        <v>#N/A</v>
      </c>
      <c r="J180" s="85" t="e">
        <f ca="true">+IF(AND(ISNUMBER(OFFSET('Water Data'!$F$4,0,10*ROW('Water Data'!F174))),'Data Summary'!BY180="Yes"),100-OFFSET('Water Data'!$F$4,0,10*ROW('Water Data'!F174)),NA())</f>
        <v>#N/A</v>
      </c>
      <c r="K180" s="85" t="e">
        <f ca="true">+IF(AND(ISNUMBER(OFFSET('Water Data'!$F$6,0,10*ROW('Water Data'!F174))),'Data Summary'!BZ180="Yes"),OFFSET('Water Data'!$F$6,0,10*ROW('Water Data'!F174)),NA())</f>
        <v>#N/A</v>
      </c>
      <c r="L180" s="85" t="e">
        <f ca="true">+IF(AND(ISNUMBER(OFFSET('Water Data'!$F$9,0,10*ROW('Water Data'!F174))),'Data Summary'!CA180="Yes"),OFFSET('Water Data'!$F$9,0,10*ROW('Water Data'!F174)),NA())</f>
        <v>#N/A</v>
      </c>
      <c r="M180" s="85" t="e">
        <f ca="true">+IF(AND(ISNUMBER(OFFSET('Water Data'!$G$4,0,10*ROW('Water Data'!G174))),'Data Summary'!CB180="Yes"),100-OFFSET('Water Data'!$G$4,0,10*ROW('Water Data'!G174)),NA())</f>
        <v>#N/A</v>
      </c>
      <c r="N180" s="85" t="e">
        <f ca="true">+IF(AND(ISNUMBER(OFFSET('Water Data'!$G$6,0,10*ROW('Water Data'!G174))),'Data Summary'!CC180="Yes"),OFFSET('Water Data'!$G$6,0,10*ROW('Water Data'!G174)),NA())</f>
        <v>#N/A</v>
      </c>
      <c r="O180" s="85" t="e">
        <f ca="true">+IF(AND(ISNUMBER(OFFSET('Water Data'!$G$9,0,10*ROW('Water Data'!G174))),'Data Summary'!CD180="Yes"),OFFSET('Water Data'!$G$9,0,10*ROW('Water Data'!G174)),NA())</f>
        <v>#N/A</v>
      </c>
      <c r="P180" s="85" t="e">
        <f ca="true">+IF(AND(ISNUMBER(OFFSET('Water Data'!$H$4,0,10*ROW('Water Data'!H174))),'Data Summary'!CE180="Yes"),100-OFFSET('Water Data'!$H$4,0,10*ROW('Water Data'!H174)),NA())</f>
        <v>#N/A</v>
      </c>
      <c r="Q180" s="85" t="e">
        <f ca="true">+IF(AND(ISNUMBER(OFFSET('Water Data'!$H$6,0,10*ROW('Water Data'!H174))),'Data Summary'!CF180="Yes"),OFFSET('Water Data'!$H$6,0,10*ROW('Water Data'!H174)),NA())</f>
        <v>#N/A</v>
      </c>
      <c r="R180" s="85" t="e">
        <f ca="true">+IF(AND(ISNUMBER(OFFSET('Water Data'!$H$9,0,10*ROW('Water Data'!H174))),'Data Summary'!CG180="Yes"),OFFSET('Water Data'!$H$9,0,10*ROW('Water Data'!H174)),NA())</f>
        <v>#N/A</v>
      </c>
      <c r="S180" s="85" t="e">
        <f ca="true">+IF(AND(ISNUMBER(OFFSET('Water Data'!$I$4,0,10*ROW('Water Data'!I174))),'Data Summary'!CH180="Yes"),100-OFFSET('Water Data'!$I$4,0,10*ROW('Water Data'!I174)),NA())</f>
        <v>#N/A</v>
      </c>
      <c r="T180" s="85" t="e">
        <f ca="true">+IF(AND(ISNUMBER(OFFSET('Water Data'!$I$6,0,10*ROW('Water Data'!I174))),'Data Summary'!CI180="Yes"),OFFSET('Water Data'!$I$6,0,10*ROW('Water Data'!I174)),NA())</f>
        <v>#N/A</v>
      </c>
      <c r="U180" s="85" t="e">
        <f ca="true">+IF(AND(ISNUMBER(OFFSET('Water Data'!$I$9,0,10*ROW('Water Data'!I174))),'Data Summary'!CJ180="Yes"),OFFSET('Water Data'!$I$9,0,10*ROW('Water Data'!I174)),NA())</f>
        <v>#N/A</v>
      </c>
      <c r="V180" s="86" t="e">
        <f ca="true">+IF(AND(ISNUMBER(OFFSET('Sanitation Data'!$D$4,0,10*ROW('Sanitation Data'!D174))),'Data Summary'!CK180="Yes"),100-OFFSET('Sanitation Data'!$D$4,0,10*ROW('Sanitation Data'!D174)),NA())</f>
        <v>#N/A</v>
      </c>
      <c r="W180" s="86" t="e">
        <f ca="true">+IF(AND(ISNUMBER(OFFSET('Sanitation Data'!$D$6,0,10*ROW('Sanitation Data'!D174))),'Data Summary'!CL180="Yes"),OFFSET('Sanitation Data'!$D$6,0,10*ROW('Sanitation Data'!D174)),NA())</f>
        <v>#N/A</v>
      </c>
      <c r="X180" s="86" t="e">
        <f ca="true">+IF(AND(ISNUMBER(OFFSET('Sanitation Data'!$D$10,0,10*ROW('Sanitation Data'!D174))),'Data Summary'!CM180="Yes"),OFFSET('Sanitation Data'!$D$10,0,10*ROW('Sanitation Data'!D174)),NA())</f>
        <v>#N/A</v>
      </c>
      <c r="Y180" s="86" t="e">
        <f ca="true">+IF(AND(ISNUMBER(OFFSET('Sanitation Data'!$D$11,0,10*ROW('Sanitation Data'!D174))),'Data Summary'!CN180="Yes"),OFFSET('Sanitation Data'!$D$11,0,10*ROW('Sanitation Data'!D174)),NA())</f>
        <v>#N/A</v>
      </c>
      <c r="Z180" s="86" t="e">
        <f ca="true">+IF(AND(ISNUMBER(OFFSET('Sanitation Data'!$D$12,0,10*ROW('Sanitation Data'!D174))),'Data Summary'!CO180="Yes"),OFFSET('Sanitation Data'!$D$12,0,10*ROW('Sanitation Data'!D174)),NA())</f>
        <v>#N/A</v>
      </c>
      <c r="AA180" s="86" t="e">
        <f ca="true">+IF(AND(ISNUMBER(OFFSET('Sanitation Data'!$E$4,0,10*ROW('Sanitation Data'!E174))),'Data Summary'!CP180="Yes"),100-OFFSET('Sanitation Data'!$E$4,0,10*ROW('Sanitation Data'!E174)),NA())</f>
        <v>#N/A</v>
      </c>
      <c r="AB180" s="86" t="e">
        <f ca="true">+IF(AND(ISNUMBER(OFFSET('Sanitation Data'!$E$6,0,10*ROW('Sanitation Data'!E174))),'Data Summary'!CQ180="Yes"),OFFSET('Sanitation Data'!$E$6,0,10*ROW('Sanitation Data'!E174)),NA())</f>
        <v>#N/A</v>
      </c>
      <c r="AC180" s="86" t="e">
        <f ca="true">+IF(AND(ISNUMBER(OFFSET('Sanitation Data'!$E$10,0,10*ROW('Sanitation Data'!E174))),'Data Summary'!CR180="Yes"),OFFSET('Sanitation Data'!$E$10,0,10*ROW('Sanitation Data'!E174)),NA())</f>
        <v>#N/A</v>
      </c>
      <c r="AD180" s="86" t="e">
        <f ca="true">+IF(AND(ISNUMBER(OFFSET('Sanitation Data'!$E$11,0,10*ROW('Sanitation Data'!E174))),'Data Summary'!CS180="Yes"),OFFSET('Sanitation Data'!$E$11,0,10*ROW('Sanitation Data'!E174)),NA())</f>
        <v>#N/A</v>
      </c>
      <c r="AE180" s="86" t="e">
        <f ca="true">+IF(AND(ISNUMBER(OFFSET('Sanitation Data'!$E$12,0,10*ROW('Sanitation Data'!E174))),'Data Summary'!CT180="Yes"),OFFSET('Sanitation Data'!$E$12,0,10*ROW('Sanitation Data'!E174)),NA())</f>
        <v>#N/A</v>
      </c>
      <c r="AF180" s="86" t="e">
        <f ca="true">+IF(AND(ISNUMBER(OFFSET('Sanitation Data'!$F$4,0,10*ROW('Sanitation Data'!F174))),'Data Summary'!CU180="Yes"),100-OFFSET('Sanitation Data'!$F$4,0,10*ROW('Sanitation Data'!F174)),NA())</f>
        <v>#N/A</v>
      </c>
      <c r="AG180" s="86" t="e">
        <f ca="true">+IF(AND(ISNUMBER(OFFSET('Sanitation Data'!$F$6,0,10*ROW('Sanitation Data'!F174))),'Data Summary'!CV180="Yes"),OFFSET('Sanitation Data'!$F$6,0,10*ROW('Sanitation Data'!F174)),NA())</f>
        <v>#N/A</v>
      </c>
      <c r="AH180" s="86" t="e">
        <f ca="true">+IF(AND(ISNUMBER(OFFSET('Sanitation Data'!$F$10,0,10*ROW('Sanitation Data'!F174))),'Data Summary'!CW180="Yes"),OFFSET('Sanitation Data'!$F$10,0,10*ROW('Sanitation Data'!F174)),NA())</f>
        <v>#N/A</v>
      </c>
      <c r="AI180" s="86" t="e">
        <f ca="true">+IF(AND(ISNUMBER(OFFSET('Sanitation Data'!$F$11,0,10*ROW('Sanitation Data'!F174))),'Data Summary'!CX180="Yes"),OFFSET('Sanitation Data'!$F$11,0,10*ROW('Sanitation Data'!F174)),NA())</f>
        <v>#N/A</v>
      </c>
      <c r="AJ180" s="86" t="e">
        <f ca="true">+IF(AND(ISNUMBER(OFFSET('Sanitation Data'!$F$12,0,10*ROW('Sanitation Data'!F174))),'Data Summary'!CY180="Yes"),OFFSET('Sanitation Data'!$F$12,0,10*ROW('Sanitation Data'!F174)),NA())</f>
        <v>#N/A</v>
      </c>
      <c r="AK180" s="86" t="e">
        <f ca="true">+IF(AND(ISNUMBER(OFFSET('Sanitation Data'!$G$4,0,10*ROW('Sanitation Data'!G174))),'Data Summary'!CZ180="Yes"),100-OFFSET('Sanitation Data'!$G$4,0,10*ROW('Sanitation Data'!G174)),NA())</f>
        <v>#N/A</v>
      </c>
      <c r="AL180" s="86" t="e">
        <f ca="true">+IF(AND(ISNUMBER(OFFSET('Sanitation Data'!$G$6,0,10*ROW('Sanitation Data'!G174))),'Data Summary'!DA180="Yes"),OFFSET('Sanitation Data'!$G$6,0,10*ROW('Sanitation Data'!G174)),NA())</f>
        <v>#N/A</v>
      </c>
      <c r="AM180" s="86" t="e">
        <f ca="true">+IF(AND(ISNUMBER(OFFSET('Sanitation Data'!$G$10,0,10*ROW('Sanitation Data'!G174))),'Data Summary'!DB180="Yes"),OFFSET('Sanitation Data'!$G$10,0,10*ROW('Sanitation Data'!G174)),NA())</f>
        <v>#N/A</v>
      </c>
      <c r="AN180" s="86" t="e">
        <f ca="true">+IF(AND(ISNUMBER(OFFSET('Sanitation Data'!$G$11,0,10*ROW('Sanitation Data'!G174))),'Data Summary'!DC180="Yes"),OFFSET('Sanitation Data'!$G$11,0,10*ROW('Sanitation Data'!G174)),NA())</f>
        <v>#N/A</v>
      </c>
      <c r="AO180" s="86" t="e">
        <f ca="true">+IF(AND(ISNUMBER(OFFSET('Sanitation Data'!$G$12,0,10*ROW('Sanitation Data'!G174))),'Data Summary'!DD180="Yes"),OFFSET('Sanitation Data'!$G$12,0,10*ROW('Sanitation Data'!G174)),NA())</f>
        <v>#N/A</v>
      </c>
      <c r="AP180" s="86" t="e">
        <f ca="true">+IF(AND(ISNUMBER(OFFSET('Sanitation Data'!$H$4,0,10*ROW('Sanitation Data'!H174))),'Data Summary'!DE180="Yes"),100-OFFSET('Sanitation Data'!$H$4,0,10*ROW('Sanitation Data'!H174)),NA())</f>
        <v>#N/A</v>
      </c>
      <c r="AQ180" s="86" t="e">
        <f ca="true">+IF(AND(ISNUMBER(OFFSET('Sanitation Data'!$H$6,0,10*ROW('Sanitation Data'!H174))),'Data Summary'!DF180="Yes"),OFFSET('Sanitation Data'!$H$6,0,10*ROW('Sanitation Data'!H174)),NA())</f>
        <v>#N/A</v>
      </c>
      <c r="AR180" s="86" t="e">
        <f ca="true">+IF(AND(ISNUMBER(OFFSET('Sanitation Data'!$H$10,0,10*ROW('Sanitation Data'!H174))),'Data Summary'!DG180="Yes"),OFFSET('Sanitation Data'!$H$10,0,10*ROW('Sanitation Data'!H174)),NA())</f>
        <v>#N/A</v>
      </c>
      <c r="AS180" s="86" t="e">
        <f ca="true">+IF(AND(ISNUMBER(OFFSET('Sanitation Data'!$H$11,0,10*ROW('Sanitation Data'!H174))),'Data Summary'!DH180="Yes"),OFFSET('Sanitation Data'!$H$11,0,10*ROW('Sanitation Data'!H174)),NA())</f>
        <v>#N/A</v>
      </c>
      <c r="AT180" s="86" t="e">
        <f ca="true">+IF(AND(ISNUMBER(OFFSET('Sanitation Data'!$H$12,0,10*ROW('Sanitation Data'!H174))),'Data Summary'!DI180="Yes"),OFFSET('Sanitation Data'!$H$12,0,10*ROW('Sanitation Data'!H174)),NA())</f>
        <v>#N/A</v>
      </c>
      <c r="AU180" s="86" t="e">
        <f ca="true">+IF(AND(ISNUMBER(OFFSET('Sanitation Data'!$I$4,0,10*ROW('Sanitation Data'!I174))),'Data Summary'!DJ180="Yes"),100-OFFSET('Sanitation Data'!$I$4,0,10*ROW('Sanitation Data'!I174)),NA())</f>
        <v>#N/A</v>
      </c>
      <c r="AV180" s="86" t="e">
        <f ca="true">+IF(AND(ISNUMBER(OFFSET('Sanitation Data'!$I$6,0,10*ROW('Sanitation Data'!I174))),'Data Summary'!DK180="Yes"),OFFSET('Sanitation Data'!$I$6,0,10*ROW('Sanitation Data'!I174)),NA())</f>
        <v>#N/A</v>
      </c>
      <c r="AW180" s="86" t="e">
        <f ca="true">+IF(AND(ISNUMBER(OFFSET('Sanitation Data'!$I$10,0,10*ROW('Sanitation Data'!I174))),'Data Summary'!DL180="Yes"),OFFSET('Sanitation Data'!$I$10,0,10*ROW('Sanitation Data'!I174)),NA())</f>
        <v>#N/A</v>
      </c>
      <c r="AX180" s="86" t="e">
        <f ca="true">+IF(AND(ISNUMBER(OFFSET('Sanitation Data'!$I$11,0,10*ROW('Sanitation Data'!I174))),'Data Summary'!DM180="Yes"),OFFSET('Sanitation Data'!$I$11,0,10*ROW('Sanitation Data'!I174)),NA())</f>
        <v>#N/A</v>
      </c>
      <c r="AY180" s="86" t="e">
        <f ca="true">+IF(AND(ISNUMBER(OFFSET('Sanitation Data'!$I$12,0,10*ROW('Sanitation Data'!I174))),'Data Summary'!DN180="Yes"),OFFSET('Sanitation Data'!$I$12,0,10*ROW('Sanitation Data'!I174)),NA())</f>
        <v>#N/A</v>
      </c>
      <c r="AZ180" s="87" t="e">
        <f ca="true">+IF(AND(ISNUMBER(OFFSET('Hygiene Data'!$D$5,0,10*ROW('Hygiene Data'!D174))),'Data Summary'!DO180="Yes"),OFFSET('Hygiene Data'!$D$5,0,10*ROW('Hygiene Data'!D174)),NA())</f>
        <v>#N/A</v>
      </c>
      <c r="BA180" s="87" t="e">
        <f ca="true">+IF(AND(ISNUMBER(OFFSET('Hygiene Data'!$D$7,0,10*ROW('Hygiene Data'!D174))),'Data Summary'!DP180="Yes"),OFFSET('Hygiene Data'!$D$7,0,10*ROW('Hygiene Data'!D174)),NA())</f>
        <v>#N/A</v>
      </c>
      <c r="BB180" s="87" t="e">
        <f ca="true">+IF(AND(ISNUMBER(OFFSET('Hygiene Data'!$D$9,0,10*ROW('Hygiene Data'!D174))),'Data Summary'!DQ180="Yes"),OFFSET('Hygiene Data'!$D$9,0,10*ROW('Hygiene Data'!D174)),NA())</f>
        <v>#N/A</v>
      </c>
      <c r="BC180" s="87" t="e">
        <f ca="true">+IF(AND(ISNUMBER(OFFSET('Hygiene Data'!$E$5,0,10*ROW('Hygiene Data'!E174))),'Data Summary'!DR180="Yes"),OFFSET('Hygiene Data'!$E$5,0,10*ROW('Hygiene Data'!E174)),NA())</f>
        <v>#N/A</v>
      </c>
      <c r="BD180" s="87" t="e">
        <f ca="true">+IF(AND(ISNUMBER(OFFSET('Hygiene Data'!$E$7,0,10*ROW('Hygiene Data'!E174))),'Data Summary'!DS180="Yes"),OFFSET('Hygiene Data'!$E$7,0,10*ROW('Hygiene Data'!E174)),NA())</f>
        <v>#N/A</v>
      </c>
      <c r="BE180" s="87" t="e">
        <f ca="true">+IF(AND(ISNUMBER(OFFSET('Hygiene Data'!$E$9,0,10*ROW('Hygiene Data'!E174))),'Data Summary'!DT180="Yes"),OFFSET('Hygiene Data'!$E$9,0,10*ROW('Hygiene Data'!E174)),NA())</f>
        <v>#N/A</v>
      </c>
      <c r="BF180" s="87" t="e">
        <f ca="true">+IF(AND(ISNUMBER(OFFSET('Hygiene Data'!$F$5,0,10*ROW('Hygiene Data'!F174))),'Data Summary'!DU180="Yes"),OFFSET('Hygiene Data'!$F$5,0,10*ROW('Hygiene Data'!F174)),NA())</f>
        <v>#N/A</v>
      </c>
      <c r="BG180" s="87" t="e">
        <f ca="true">+IF(AND(ISNUMBER(OFFSET('Hygiene Data'!$F$7,0,10*ROW('Hygiene Data'!F174))),'Data Summary'!DV180="Yes"),OFFSET('Hygiene Data'!$F$7,0,10*ROW('Hygiene Data'!F174)),NA())</f>
        <v>#N/A</v>
      </c>
      <c r="BH180" s="87" t="e">
        <f ca="true">+IF(AND(ISNUMBER(OFFSET('Hygiene Data'!$F$9,0,10*ROW('Hygiene Data'!F174))),'Data Summary'!DW180="Yes"),OFFSET('Hygiene Data'!$F$9,0,10*ROW('Hygiene Data'!F174)),NA())</f>
        <v>#N/A</v>
      </c>
      <c r="BI180" s="87" t="e">
        <f ca="true">+IF(AND(ISNUMBER(OFFSET('Hygiene Data'!$G$5,0,10*ROW('Hygiene Data'!G174))),'Data Summary'!DX180="Yes"),OFFSET('Hygiene Data'!$G$5,0,10*ROW('Hygiene Data'!G174)),NA())</f>
        <v>#N/A</v>
      </c>
      <c r="BJ180" s="87" t="e">
        <f ca="true">+IF(AND(ISNUMBER(OFFSET('Hygiene Data'!$G$7,0,10*ROW('Hygiene Data'!G174))),'Data Summary'!DY180="Yes"),OFFSET('Hygiene Data'!$G$7,0,10*ROW('Hygiene Data'!G174)),NA())</f>
        <v>#N/A</v>
      </c>
      <c r="BK180" s="87" t="e">
        <f ca="true">+IF(AND(ISNUMBER(OFFSET('Hygiene Data'!$G$9,0,10*ROW('Hygiene Data'!G174))),'Data Summary'!DZ180="Yes"),OFFSET('Hygiene Data'!$G$9,0,10*ROW('Hygiene Data'!G174)),NA())</f>
        <v>#N/A</v>
      </c>
      <c r="BL180" s="87" t="e">
        <f ca="true">+IF(AND(ISNUMBER(OFFSET('Hygiene Data'!$H$5,0,10*ROW('Hygiene Data'!H174))),'Data Summary'!EA180="Yes"),OFFSET('Hygiene Data'!$H$5,0,10*ROW('Hygiene Data'!H174)),NA())</f>
        <v>#N/A</v>
      </c>
      <c r="BM180" s="87" t="e">
        <f ca="true">+IF(AND(ISNUMBER(OFFSET('Hygiene Data'!$H$7,0,10*ROW('Hygiene Data'!H174))),'Data Summary'!EB180="Yes"),OFFSET('Hygiene Data'!$H$7,0,10*ROW('Hygiene Data'!H174)),NA())</f>
        <v>#N/A</v>
      </c>
      <c r="BN180" s="87" t="e">
        <f ca="true">+IF(AND(ISNUMBER(OFFSET('Hygiene Data'!$H$9,0,10*ROW('Hygiene Data'!H174))),'Data Summary'!EC180="Yes"),OFFSET('Hygiene Data'!$H$9,0,10*ROW('Hygiene Data'!H174)),NA())</f>
        <v>#N/A</v>
      </c>
      <c r="BO180" s="87" t="e">
        <f ca="true">+IF(AND(ISNUMBER(OFFSET('Hygiene Data'!$I$5,0,10*ROW('Hygiene Data'!I174))),'Data Summary'!ED180="Yes"),OFFSET('Hygiene Data'!$I$5,0,10*ROW('Hygiene Data'!I174)),NA())</f>
        <v>#N/A</v>
      </c>
      <c r="BP180" s="87" t="e">
        <f ca="true">+IF(AND(ISNUMBER(OFFSET('Hygiene Data'!$I$7,0,10*ROW('Hygiene Data'!I174))),'Data Summary'!EE180="Yes"),OFFSET('Hygiene Data'!$I$7,0,10*ROW('Hygiene Data'!I174)),NA())</f>
        <v>#N/A</v>
      </c>
      <c r="BQ180" s="87" t="e">
        <f ca="true">+IF(AND(ISNUMBER(OFFSET('Hygiene Data'!$I$9,0,10*ROW('Hygiene Data'!I174))),'Data Summary'!EF180="Yes"),OFFSET('Hygiene Data'!$I$9,0,10*ROW('Hygiene Data'!I174)),NA())</f>
        <v>#N/A</v>
      </c>
    </row>
    <row xmlns:x14ac="http://schemas.microsoft.com/office/spreadsheetml/2009/9/ac" r="181" x14ac:dyDescent="0.2">
      <c r="A181" s="319" t="e">
        <f ca="true">+RIGHT('Data Summary'!A181,LEN('Data Summary'!A181)-9)</f>
        <v>#VALUE!</v>
      </c>
      <c r="B181" s="32" t="str">
        <f ca="true">+IF(ISTEXT('Data Summary'!B181),'Data Summary'!B181,"")</f>
        <v/>
      </c>
      <c r="C181" s="318" t="e">
        <f ca="true">+VALUE('Data Summary'!C181)</f>
        <v>#VALUE!</v>
      </c>
      <c r="D181" s="85" t="e">
        <f ca="true">+IF(AND(ISNUMBER(OFFSET('Water Data'!$D$4,0,10*ROW('Water Data'!D175))),'Data Summary'!BS181="Yes"),100-OFFSET('Water Data'!$D$4,0,10*ROW('Water Data'!D175)),NA())</f>
        <v>#N/A</v>
      </c>
      <c r="E181" s="85" t="e">
        <f ca="true">+IF(AND(ISNUMBER(OFFSET('Water Data'!$D$6,0,10*ROW('Water Data'!D175))),'Data Summary'!BT181="Yes"),OFFSET('Water Data'!$D$6,0,10*ROW('Water Data'!D175)),NA())</f>
        <v>#N/A</v>
      </c>
      <c r="F181" s="85" t="e">
        <f ca="true">+IF(AND(ISNUMBER(OFFSET('Water Data'!$D$9,0,10*ROW('Water Data'!D175))),'Data Summary'!BU181="Yes"),OFFSET('Water Data'!$D$9,0,10*ROW('Water Data'!D175)),NA())</f>
        <v>#N/A</v>
      </c>
      <c r="G181" s="85" t="e">
        <f ca="true">+IF(AND(ISNUMBER(OFFSET('Water Data'!$E$4,0,10*ROW('Water Data'!E175))),'Data Summary'!BV181="Yes"),100-OFFSET('Water Data'!$E$4,0,10*ROW('Water Data'!E175)),NA())</f>
        <v>#N/A</v>
      </c>
      <c r="H181" s="85" t="e">
        <f ca="true">+IF(AND(ISNUMBER(OFFSET('Water Data'!$E$6,0,10*ROW('Water Data'!E175))),'Data Summary'!BW181="Yes"),OFFSET('Water Data'!$E$6,0,10*ROW('Water Data'!E175)),NA())</f>
        <v>#N/A</v>
      </c>
      <c r="I181" s="85" t="e">
        <f ca="true">+IF(AND(ISNUMBER(OFFSET('Water Data'!$E$9,0,10*ROW('Water Data'!E175))),'Data Summary'!BX181="Yes"),OFFSET('Water Data'!$E$9,0,10*ROW('Water Data'!E175)),NA())</f>
        <v>#N/A</v>
      </c>
      <c r="J181" s="85" t="e">
        <f ca="true">+IF(AND(ISNUMBER(OFFSET('Water Data'!$F$4,0,10*ROW('Water Data'!F175))),'Data Summary'!BY181="Yes"),100-OFFSET('Water Data'!$F$4,0,10*ROW('Water Data'!F175)),NA())</f>
        <v>#N/A</v>
      </c>
      <c r="K181" s="85" t="e">
        <f ca="true">+IF(AND(ISNUMBER(OFFSET('Water Data'!$F$6,0,10*ROW('Water Data'!F175))),'Data Summary'!BZ181="Yes"),OFFSET('Water Data'!$F$6,0,10*ROW('Water Data'!F175)),NA())</f>
        <v>#N/A</v>
      </c>
      <c r="L181" s="85" t="e">
        <f ca="true">+IF(AND(ISNUMBER(OFFSET('Water Data'!$F$9,0,10*ROW('Water Data'!F175))),'Data Summary'!CA181="Yes"),OFFSET('Water Data'!$F$9,0,10*ROW('Water Data'!F175)),NA())</f>
        <v>#N/A</v>
      </c>
      <c r="M181" s="85" t="e">
        <f ca="true">+IF(AND(ISNUMBER(OFFSET('Water Data'!$G$4,0,10*ROW('Water Data'!G175))),'Data Summary'!CB181="Yes"),100-OFFSET('Water Data'!$G$4,0,10*ROW('Water Data'!G175)),NA())</f>
        <v>#N/A</v>
      </c>
      <c r="N181" s="85" t="e">
        <f ca="true">+IF(AND(ISNUMBER(OFFSET('Water Data'!$G$6,0,10*ROW('Water Data'!G175))),'Data Summary'!CC181="Yes"),OFFSET('Water Data'!$G$6,0,10*ROW('Water Data'!G175)),NA())</f>
        <v>#N/A</v>
      </c>
      <c r="O181" s="85" t="e">
        <f ca="true">+IF(AND(ISNUMBER(OFFSET('Water Data'!$G$9,0,10*ROW('Water Data'!G175))),'Data Summary'!CD181="Yes"),OFFSET('Water Data'!$G$9,0,10*ROW('Water Data'!G175)),NA())</f>
        <v>#N/A</v>
      </c>
      <c r="P181" s="85" t="e">
        <f ca="true">+IF(AND(ISNUMBER(OFFSET('Water Data'!$H$4,0,10*ROW('Water Data'!H175))),'Data Summary'!CE181="Yes"),100-OFFSET('Water Data'!$H$4,0,10*ROW('Water Data'!H175)),NA())</f>
        <v>#N/A</v>
      </c>
      <c r="Q181" s="85" t="e">
        <f ca="true">+IF(AND(ISNUMBER(OFFSET('Water Data'!$H$6,0,10*ROW('Water Data'!H175))),'Data Summary'!CF181="Yes"),OFFSET('Water Data'!$H$6,0,10*ROW('Water Data'!H175)),NA())</f>
        <v>#N/A</v>
      </c>
      <c r="R181" s="85" t="e">
        <f ca="true">+IF(AND(ISNUMBER(OFFSET('Water Data'!$H$9,0,10*ROW('Water Data'!H175))),'Data Summary'!CG181="Yes"),OFFSET('Water Data'!$H$9,0,10*ROW('Water Data'!H175)),NA())</f>
        <v>#N/A</v>
      </c>
      <c r="S181" s="85" t="e">
        <f ca="true">+IF(AND(ISNUMBER(OFFSET('Water Data'!$I$4,0,10*ROW('Water Data'!I175))),'Data Summary'!CH181="Yes"),100-OFFSET('Water Data'!$I$4,0,10*ROW('Water Data'!I175)),NA())</f>
        <v>#N/A</v>
      </c>
      <c r="T181" s="85" t="e">
        <f ca="true">+IF(AND(ISNUMBER(OFFSET('Water Data'!$I$6,0,10*ROW('Water Data'!I175))),'Data Summary'!CI181="Yes"),OFFSET('Water Data'!$I$6,0,10*ROW('Water Data'!I175)),NA())</f>
        <v>#N/A</v>
      </c>
      <c r="U181" s="85" t="e">
        <f ca="true">+IF(AND(ISNUMBER(OFFSET('Water Data'!$I$9,0,10*ROW('Water Data'!I175))),'Data Summary'!CJ181="Yes"),OFFSET('Water Data'!$I$9,0,10*ROW('Water Data'!I175)),NA())</f>
        <v>#N/A</v>
      </c>
      <c r="V181" s="86" t="e">
        <f ca="true">+IF(AND(ISNUMBER(OFFSET('Sanitation Data'!$D$4,0,10*ROW('Sanitation Data'!D175))),'Data Summary'!CK181="Yes"),100-OFFSET('Sanitation Data'!$D$4,0,10*ROW('Sanitation Data'!D175)),NA())</f>
        <v>#N/A</v>
      </c>
      <c r="W181" s="86" t="e">
        <f ca="true">+IF(AND(ISNUMBER(OFFSET('Sanitation Data'!$D$6,0,10*ROW('Sanitation Data'!D175))),'Data Summary'!CL181="Yes"),OFFSET('Sanitation Data'!$D$6,0,10*ROW('Sanitation Data'!D175)),NA())</f>
        <v>#N/A</v>
      </c>
      <c r="X181" s="86" t="e">
        <f ca="true">+IF(AND(ISNUMBER(OFFSET('Sanitation Data'!$D$10,0,10*ROW('Sanitation Data'!D175))),'Data Summary'!CM181="Yes"),OFFSET('Sanitation Data'!$D$10,0,10*ROW('Sanitation Data'!D175)),NA())</f>
        <v>#N/A</v>
      </c>
      <c r="Y181" s="86" t="e">
        <f ca="true">+IF(AND(ISNUMBER(OFFSET('Sanitation Data'!$D$11,0,10*ROW('Sanitation Data'!D175))),'Data Summary'!CN181="Yes"),OFFSET('Sanitation Data'!$D$11,0,10*ROW('Sanitation Data'!D175)),NA())</f>
        <v>#N/A</v>
      </c>
      <c r="Z181" s="86" t="e">
        <f ca="true">+IF(AND(ISNUMBER(OFFSET('Sanitation Data'!$D$12,0,10*ROW('Sanitation Data'!D175))),'Data Summary'!CO181="Yes"),OFFSET('Sanitation Data'!$D$12,0,10*ROW('Sanitation Data'!D175)),NA())</f>
        <v>#N/A</v>
      </c>
      <c r="AA181" s="86" t="e">
        <f ca="true">+IF(AND(ISNUMBER(OFFSET('Sanitation Data'!$E$4,0,10*ROW('Sanitation Data'!E175))),'Data Summary'!CP181="Yes"),100-OFFSET('Sanitation Data'!$E$4,0,10*ROW('Sanitation Data'!E175)),NA())</f>
        <v>#N/A</v>
      </c>
      <c r="AB181" s="86" t="e">
        <f ca="true">+IF(AND(ISNUMBER(OFFSET('Sanitation Data'!$E$6,0,10*ROW('Sanitation Data'!E175))),'Data Summary'!CQ181="Yes"),OFFSET('Sanitation Data'!$E$6,0,10*ROW('Sanitation Data'!E175)),NA())</f>
        <v>#N/A</v>
      </c>
      <c r="AC181" s="86" t="e">
        <f ca="true">+IF(AND(ISNUMBER(OFFSET('Sanitation Data'!$E$10,0,10*ROW('Sanitation Data'!E175))),'Data Summary'!CR181="Yes"),OFFSET('Sanitation Data'!$E$10,0,10*ROW('Sanitation Data'!E175)),NA())</f>
        <v>#N/A</v>
      </c>
      <c r="AD181" s="86" t="e">
        <f ca="true">+IF(AND(ISNUMBER(OFFSET('Sanitation Data'!$E$11,0,10*ROW('Sanitation Data'!E175))),'Data Summary'!CS181="Yes"),OFFSET('Sanitation Data'!$E$11,0,10*ROW('Sanitation Data'!E175)),NA())</f>
        <v>#N/A</v>
      </c>
      <c r="AE181" s="86" t="e">
        <f ca="true">+IF(AND(ISNUMBER(OFFSET('Sanitation Data'!$E$12,0,10*ROW('Sanitation Data'!E175))),'Data Summary'!CT181="Yes"),OFFSET('Sanitation Data'!$E$12,0,10*ROW('Sanitation Data'!E175)),NA())</f>
        <v>#N/A</v>
      </c>
      <c r="AF181" s="86" t="e">
        <f ca="true">+IF(AND(ISNUMBER(OFFSET('Sanitation Data'!$F$4,0,10*ROW('Sanitation Data'!F175))),'Data Summary'!CU181="Yes"),100-OFFSET('Sanitation Data'!$F$4,0,10*ROW('Sanitation Data'!F175)),NA())</f>
        <v>#N/A</v>
      </c>
      <c r="AG181" s="86" t="e">
        <f ca="true">+IF(AND(ISNUMBER(OFFSET('Sanitation Data'!$F$6,0,10*ROW('Sanitation Data'!F175))),'Data Summary'!CV181="Yes"),OFFSET('Sanitation Data'!$F$6,0,10*ROW('Sanitation Data'!F175)),NA())</f>
        <v>#N/A</v>
      </c>
      <c r="AH181" s="86" t="e">
        <f ca="true">+IF(AND(ISNUMBER(OFFSET('Sanitation Data'!$F$10,0,10*ROW('Sanitation Data'!F175))),'Data Summary'!CW181="Yes"),OFFSET('Sanitation Data'!$F$10,0,10*ROW('Sanitation Data'!F175)),NA())</f>
        <v>#N/A</v>
      </c>
      <c r="AI181" s="86" t="e">
        <f ca="true">+IF(AND(ISNUMBER(OFFSET('Sanitation Data'!$F$11,0,10*ROW('Sanitation Data'!F175))),'Data Summary'!CX181="Yes"),OFFSET('Sanitation Data'!$F$11,0,10*ROW('Sanitation Data'!F175)),NA())</f>
        <v>#N/A</v>
      </c>
      <c r="AJ181" s="86" t="e">
        <f ca="true">+IF(AND(ISNUMBER(OFFSET('Sanitation Data'!$F$12,0,10*ROW('Sanitation Data'!F175))),'Data Summary'!CY181="Yes"),OFFSET('Sanitation Data'!$F$12,0,10*ROW('Sanitation Data'!F175)),NA())</f>
        <v>#N/A</v>
      </c>
      <c r="AK181" s="86" t="e">
        <f ca="true">+IF(AND(ISNUMBER(OFFSET('Sanitation Data'!$G$4,0,10*ROW('Sanitation Data'!G175))),'Data Summary'!CZ181="Yes"),100-OFFSET('Sanitation Data'!$G$4,0,10*ROW('Sanitation Data'!G175)),NA())</f>
        <v>#N/A</v>
      </c>
      <c r="AL181" s="86" t="e">
        <f ca="true">+IF(AND(ISNUMBER(OFFSET('Sanitation Data'!$G$6,0,10*ROW('Sanitation Data'!G175))),'Data Summary'!DA181="Yes"),OFFSET('Sanitation Data'!$G$6,0,10*ROW('Sanitation Data'!G175)),NA())</f>
        <v>#N/A</v>
      </c>
      <c r="AM181" s="86" t="e">
        <f ca="true">+IF(AND(ISNUMBER(OFFSET('Sanitation Data'!$G$10,0,10*ROW('Sanitation Data'!G175))),'Data Summary'!DB181="Yes"),OFFSET('Sanitation Data'!$G$10,0,10*ROW('Sanitation Data'!G175)),NA())</f>
        <v>#N/A</v>
      </c>
      <c r="AN181" s="86" t="e">
        <f ca="true">+IF(AND(ISNUMBER(OFFSET('Sanitation Data'!$G$11,0,10*ROW('Sanitation Data'!G175))),'Data Summary'!DC181="Yes"),OFFSET('Sanitation Data'!$G$11,0,10*ROW('Sanitation Data'!G175)),NA())</f>
        <v>#N/A</v>
      </c>
      <c r="AO181" s="86" t="e">
        <f ca="true">+IF(AND(ISNUMBER(OFFSET('Sanitation Data'!$G$12,0,10*ROW('Sanitation Data'!G175))),'Data Summary'!DD181="Yes"),OFFSET('Sanitation Data'!$G$12,0,10*ROW('Sanitation Data'!G175)),NA())</f>
        <v>#N/A</v>
      </c>
      <c r="AP181" s="86" t="e">
        <f ca="true">+IF(AND(ISNUMBER(OFFSET('Sanitation Data'!$H$4,0,10*ROW('Sanitation Data'!H175))),'Data Summary'!DE181="Yes"),100-OFFSET('Sanitation Data'!$H$4,0,10*ROW('Sanitation Data'!H175)),NA())</f>
        <v>#N/A</v>
      </c>
      <c r="AQ181" s="86" t="e">
        <f ca="true">+IF(AND(ISNUMBER(OFFSET('Sanitation Data'!$H$6,0,10*ROW('Sanitation Data'!H175))),'Data Summary'!DF181="Yes"),OFFSET('Sanitation Data'!$H$6,0,10*ROW('Sanitation Data'!H175)),NA())</f>
        <v>#N/A</v>
      </c>
      <c r="AR181" s="86" t="e">
        <f ca="true">+IF(AND(ISNUMBER(OFFSET('Sanitation Data'!$H$10,0,10*ROW('Sanitation Data'!H175))),'Data Summary'!DG181="Yes"),OFFSET('Sanitation Data'!$H$10,0,10*ROW('Sanitation Data'!H175)),NA())</f>
        <v>#N/A</v>
      </c>
      <c r="AS181" s="86" t="e">
        <f ca="true">+IF(AND(ISNUMBER(OFFSET('Sanitation Data'!$H$11,0,10*ROW('Sanitation Data'!H175))),'Data Summary'!DH181="Yes"),OFFSET('Sanitation Data'!$H$11,0,10*ROW('Sanitation Data'!H175)),NA())</f>
        <v>#N/A</v>
      </c>
      <c r="AT181" s="86" t="e">
        <f ca="true">+IF(AND(ISNUMBER(OFFSET('Sanitation Data'!$H$12,0,10*ROW('Sanitation Data'!H175))),'Data Summary'!DI181="Yes"),OFFSET('Sanitation Data'!$H$12,0,10*ROW('Sanitation Data'!H175)),NA())</f>
        <v>#N/A</v>
      </c>
      <c r="AU181" s="86" t="e">
        <f ca="true">+IF(AND(ISNUMBER(OFFSET('Sanitation Data'!$I$4,0,10*ROW('Sanitation Data'!I175))),'Data Summary'!DJ181="Yes"),100-OFFSET('Sanitation Data'!$I$4,0,10*ROW('Sanitation Data'!I175)),NA())</f>
        <v>#N/A</v>
      </c>
      <c r="AV181" s="86" t="e">
        <f ca="true">+IF(AND(ISNUMBER(OFFSET('Sanitation Data'!$I$6,0,10*ROW('Sanitation Data'!I175))),'Data Summary'!DK181="Yes"),OFFSET('Sanitation Data'!$I$6,0,10*ROW('Sanitation Data'!I175)),NA())</f>
        <v>#N/A</v>
      </c>
      <c r="AW181" s="86" t="e">
        <f ca="true">+IF(AND(ISNUMBER(OFFSET('Sanitation Data'!$I$10,0,10*ROW('Sanitation Data'!I175))),'Data Summary'!DL181="Yes"),OFFSET('Sanitation Data'!$I$10,0,10*ROW('Sanitation Data'!I175)),NA())</f>
        <v>#N/A</v>
      </c>
      <c r="AX181" s="86" t="e">
        <f ca="true">+IF(AND(ISNUMBER(OFFSET('Sanitation Data'!$I$11,0,10*ROW('Sanitation Data'!I175))),'Data Summary'!DM181="Yes"),OFFSET('Sanitation Data'!$I$11,0,10*ROW('Sanitation Data'!I175)),NA())</f>
        <v>#N/A</v>
      </c>
      <c r="AY181" s="86" t="e">
        <f ca="true">+IF(AND(ISNUMBER(OFFSET('Sanitation Data'!$I$12,0,10*ROW('Sanitation Data'!I175))),'Data Summary'!DN181="Yes"),OFFSET('Sanitation Data'!$I$12,0,10*ROW('Sanitation Data'!I175)),NA())</f>
        <v>#N/A</v>
      </c>
      <c r="AZ181" s="87" t="e">
        <f ca="true">+IF(AND(ISNUMBER(OFFSET('Hygiene Data'!$D$5,0,10*ROW('Hygiene Data'!D175))),'Data Summary'!DO181="Yes"),OFFSET('Hygiene Data'!$D$5,0,10*ROW('Hygiene Data'!D175)),NA())</f>
        <v>#N/A</v>
      </c>
      <c r="BA181" s="87" t="e">
        <f ca="true">+IF(AND(ISNUMBER(OFFSET('Hygiene Data'!$D$7,0,10*ROW('Hygiene Data'!D175))),'Data Summary'!DP181="Yes"),OFFSET('Hygiene Data'!$D$7,0,10*ROW('Hygiene Data'!D175)),NA())</f>
        <v>#N/A</v>
      </c>
      <c r="BB181" s="87" t="e">
        <f ca="true">+IF(AND(ISNUMBER(OFFSET('Hygiene Data'!$D$9,0,10*ROW('Hygiene Data'!D175))),'Data Summary'!DQ181="Yes"),OFFSET('Hygiene Data'!$D$9,0,10*ROW('Hygiene Data'!D175)),NA())</f>
        <v>#N/A</v>
      </c>
      <c r="BC181" s="87" t="e">
        <f ca="true">+IF(AND(ISNUMBER(OFFSET('Hygiene Data'!$E$5,0,10*ROW('Hygiene Data'!E175))),'Data Summary'!DR181="Yes"),OFFSET('Hygiene Data'!$E$5,0,10*ROW('Hygiene Data'!E175)),NA())</f>
        <v>#N/A</v>
      </c>
      <c r="BD181" s="87" t="e">
        <f ca="true">+IF(AND(ISNUMBER(OFFSET('Hygiene Data'!$E$7,0,10*ROW('Hygiene Data'!E175))),'Data Summary'!DS181="Yes"),OFFSET('Hygiene Data'!$E$7,0,10*ROW('Hygiene Data'!E175)),NA())</f>
        <v>#N/A</v>
      </c>
      <c r="BE181" s="87" t="e">
        <f ca="true">+IF(AND(ISNUMBER(OFFSET('Hygiene Data'!$E$9,0,10*ROW('Hygiene Data'!E175))),'Data Summary'!DT181="Yes"),OFFSET('Hygiene Data'!$E$9,0,10*ROW('Hygiene Data'!E175)),NA())</f>
        <v>#N/A</v>
      </c>
      <c r="BF181" s="87" t="e">
        <f ca="true">+IF(AND(ISNUMBER(OFFSET('Hygiene Data'!$F$5,0,10*ROW('Hygiene Data'!F175))),'Data Summary'!DU181="Yes"),OFFSET('Hygiene Data'!$F$5,0,10*ROW('Hygiene Data'!F175)),NA())</f>
        <v>#N/A</v>
      </c>
      <c r="BG181" s="87" t="e">
        <f ca="true">+IF(AND(ISNUMBER(OFFSET('Hygiene Data'!$F$7,0,10*ROW('Hygiene Data'!F175))),'Data Summary'!DV181="Yes"),OFFSET('Hygiene Data'!$F$7,0,10*ROW('Hygiene Data'!F175)),NA())</f>
        <v>#N/A</v>
      </c>
      <c r="BH181" s="87" t="e">
        <f ca="true">+IF(AND(ISNUMBER(OFFSET('Hygiene Data'!$F$9,0,10*ROW('Hygiene Data'!F175))),'Data Summary'!DW181="Yes"),OFFSET('Hygiene Data'!$F$9,0,10*ROW('Hygiene Data'!F175)),NA())</f>
        <v>#N/A</v>
      </c>
      <c r="BI181" s="87" t="e">
        <f ca="true">+IF(AND(ISNUMBER(OFFSET('Hygiene Data'!$G$5,0,10*ROW('Hygiene Data'!G175))),'Data Summary'!DX181="Yes"),OFFSET('Hygiene Data'!$G$5,0,10*ROW('Hygiene Data'!G175)),NA())</f>
        <v>#N/A</v>
      </c>
      <c r="BJ181" s="87" t="e">
        <f ca="true">+IF(AND(ISNUMBER(OFFSET('Hygiene Data'!$G$7,0,10*ROW('Hygiene Data'!G175))),'Data Summary'!DY181="Yes"),OFFSET('Hygiene Data'!$G$7,0,10*ROW('Hygiene Data'!G175)),NA())</f>
        <v>#N/A</v>
      </c>
      <c r="BK181" s="87" t="e">
        <f ca="true">+IF(AND(ISNUMBER(OFFSET('Hygiene Data'!$G$9,0,10*ROW('Hygiene Data'!G175))),'Data Summary'!DZ181="Yes"),OFFSET('Hygiene Data'!$G$9,0,10*ROW('Hygiene Data'!G175)),NA())</f>
        <v>#N/A</v>
      </c>
      <c r="BL181" s="87" t="e">
        <f ca="true">+IF(AND(ISNUMBER(OFFSET('Hygiene Data'!$H$5,0,10*ROW('Hygiene Data'!H175))),'Data Summary'!EA181="Yes"),OFFSET('Hygiene Data'!$H$5,0,10*ROW('Hygiene Data'!H175)),NA())</f>
        <v>#N/A</v>
      </c>
      <c r="BM181" s="87" t="e">
        <f ca="true">+IF(AND(ISNUMBER(OFFSET('Hygiene Data'!$H$7,0,10*ROW('Hygiene Data'!H175))),'Data Summary'!EB181="Yes"),OFFSET('Hygiene Data'!$H$7,0,10*ROW('Hygiene Data'!H175)),NA())</f>
        <v>#N/A</v>
      </c>
      <c r="BN181" s="87" t="e">
        <f ca="true">+IF(AND(ISNUMBER(OFFSET('Hygiene Data'!$H$9,0,10*ROW('Hygiene Data'!H175))),'Data Summary'!EC181="Yes"),OFFSET('Hygiene Data'!$H$9,0,10*ROW('Hygiene Data'!H175)),NA())</f>
        <v>#N/A</v>
      </c>
      <c r="BO181" s="87" t="e">
        <f ca="true">+IF(AND(ISNUMBER(OFFSET('Hygiene Data'!$I$5,0,10*ROW('Hygiene Data'!I175))),'Data Summary'!ED181="Yes"),OFFSET('Hygiene Data'!$I$5,0,10*ROW('Hygiene Data'!I175)),NA())</f>
        <v>#N/A</v>
      </c>
      <c r="BP181" s="87" t="e">
        <f ca="true">+IF(AND(ISNUMBER(OFFSET('Hygiene Data'!$I$7,0,10*ROW('Hygiene Data'!I175))),'Data Summary'!EE181="Yes"),OFFSET('Hygiene Data'!$I$7,0,10*ROW('Hygiene Data'!I175)),NA())</f>
        <v>#N/A</v>
      </c>
      <c r="BQ181" s="87" t="e">
        <f ca="true">+IF(AND(ISNUMBER(OFFSET('Hygiene Data'!$I$9,0,10*ROW('Hygiene Data'!I175))),'Data Summary'!EF181="Yes"),OFFSET('Hygiene Data'!$I$9,0,10*ROW('Hygiene Data'!I175)),NA())</f>
        <v>#N/A</v>
      </c>
    </row>
    <row xmlns:x14ac="http://schemas.microsoft.com/office/spreadsheetml/2009/9/ac" r="182" x14ac:dyDescent="0.2">
      <c r="A182" s="319" t="e">
        <f ca="true">+RIGHT('Data Summary'!A182,LEN('Data Summary'!A182)-9)</f>
        <v>#VALUE!</v>
      </c>
      <c r="B182" s="32" t="str">
        <f ca="true">+IF(ISTEXT('Data Summary'!B182),'Data Summary'!B182,"")</f>
        <v/>
      </c>
      <c r="C182" s="318" t="e">
        <f ca="true">+VALUE('Data Summary'!C182)</f>
        <v>#VALUE!</v>
      </c>
      <c r="D182" s="85" t="e">
        <f ca="true">+IF(AND(ISNUMBER(OFFSET('Water Data'!$D$4,0,10*ROW('Water Data'!D176))),'Data Summary'!BS182="Yes"),100-OFFSET('Water Data'!$D$4,0,10*ROW('Water Data'!D176)),NA())</f>
        <v>#N/A</v>
      </c>
      <c r="E182" s="85" t="e">
        <f ca="true">+IF(AND(ISNUMBER(OFFSET('Water Data'!$D$6,0,10*ROW('Water Data'!D176))),'Data Summary'!BT182="Yes"),OFFSET('Water Data'!$D$6,0,10*ROW('Water Data'!D176)),NA())</f>
        <v>#N/A</v>
      </c>
      <c r="F182" s="85" t="e">
        <f ca="true">+IF(AND(ISNUMBER(OFFSET('Water Data'!$D$9,0,10*ROW('Water Data'!D176))),'Data Summary'!BU182="Yes"),OFFSET('Water Data'!$D$9,0,10*ROW('Water Data'!D176)),NA())</f>
        <v>#N/A</v>
      </c>
      <c r="G182" s="85" t="e">
        <f ca="true">+IF(AND(ISNUMBER(OFFSET('Water Data'!$E$4,0,10*ROW('Water Data'!E176))),'Data Summary'!BV182="Yes"),100-OFFSET('Water Data'!$E$4,0,10*ROW('Water Data'!E176)),NA())</f>
        <v>#N/A</v>
      </c>
      <c r="H182" s="85" t="e">
        <f ca="true">+IF(AND(ISNUMBER(OFFSET('Water Data'!$E$6,0,10*ROW('Water Data'!E176))),'Data Summary'!BW182="Yes"),OFFSET('Water Data'!$E$6,0,10*ROW('Water Data'!E176)),NA())</f>
        <v>#N/A</v>
      </c>
      <c r="I182" s="85" t="e">
        <f ca="true">+IF(AND(ISNUMBER(OFFSET('Water Data'!$E$9,0,10*ROW('Water Data'!E176))),'Data Summary'!BX182="Yes"),OFFSET('Water Data'!$E$9,0,10*ROW('Water Data'!E176)),NA())</f>
        <v>#N/A</v>
      </c>
      <c r="J182" s="85" t="e">
        <f ca="true">+IF(AND(ISNUMBER(OFFSET('Water Data'!$F$4,0,10*ROW('Water Data'!F176))),'Data Summary'!BY182="Yes"),100-OFFSET('Water Data'!$F$4,0,10*ROW('Water Data'!F176)),NA())</f>
        <v>#N/A</v>
      </c>
      <c r="K182" s="85" t="e">
        <f ca="true">+IF(AND(ISNUMBER(OFFSET('Water Data'!$F$6,0,10*ROW('Water Data'!F176))),'Data Summary'!BZ182="Yes"),OFFSET('Water Data'!$F$6,0,10*ROW('Water Data'!F176)),NA())</f>
        <v>#N/A</v>
      </c>
      <c r="L182" s="85" t="e">
        <f ca="true">+IF(AND(ISNUMBER(OFFSET('Water Data'!$F$9,0,10*ROW('Water Data'!F176))),'Data Summary'!CA182="Yes"),OFFSET('Water Data'!$F$9,0,10*ROW('Water Data'!F176)),NA())</f>
        <v>#N/A</v>
      </c>
      <c r="M182" s="85" t="e">
        <f ca="true">+IF(AND(ISNUMBER(OFFSET('Water Data'!$G$4,0,10*ROW('Water Data'!G176))),'Data Summary'!CB182="Yes"),100-OFFSET('Water Data'!$G$4,0,10*ROW('Water Data'!G176)),NA())</f>
        <v>#N/A</v>
      </c>
      <c r="N182" s="85" t="e">
        <f ca="true">+IF(AND(ISNUMBER(OFFSET('Water Data'!$G$6,0,10*ROW('Water Data'!G176))),'Data Summary'!CC182="Yes"),OFFSET('Water Data'!$G$6,0,10*ROW('Water Data'!G176)),NA())</f>
        <v>#N/A</v>
      </c>
      <c r="O182" s="85" t="e">
        <f ca="true">+IF(AND(ISNUMBER(OFFSET('Water Data'!$G$9,0,10*ROW('Water Data'!G176))),'Data Summary'!CD182="Yes"),OFFSET('Water Data'!$G$9,0,10*ROW('Water Data'!G176)),NA())</f>
        <v>#N/A</v>
      </c>
      <c r="P182" s="85" t="e">
        <f ca="true">+IF(AND(ISNUMBER(OFFSET('Water Data'!$H$4,0,10*ROW('Water Data'!H176))),'Data Summary'!CE182="Yes"),100-OFFSET('Water Data'!$H$4,0,10*ROW('Water Data'!H176)),NA())</f>
        <v>#N/A</v>
      </c>
      <c r="Q182" s="85" t="e">
        <f ca="true">+IF(AND(ISNUMBER(OFFSET('Water Data'!$H$6,0,10*ROW('Water Data'!H176))),'Data Summary'!CF182="Yes"),OFFSET('Water Data'!$H$6,0,10*ROW('Water Data'!H176)),NA())</f>
        <v>#N/A</v>
      </c>
      <c r="R182" s="85" t="e">
        <f ca="true">+IF(AND(ISNUMBER(OFFSET('Water Data'!$H$9,0,10*ROW('Water Data'!H176))),'Data Summary'!CG182="Yes"),OFFSET('Water Data'!$H$9,0,10*ROW('Water Data'!H176)),NA())</f>
        <v>#N/A</v>
      </c>
      <c r="S182" s="85" t="e">
        <f ca="true">+IF(AND(ISNUMBER(OFFSET('Water Data'!$I$4,0,10*ROW('Water Data'!I176))),'Data Summary'!CH182="Yes"),100-OFFSET('Water Data'!$I$4,0,10*ROW('Water Data'!I176)),NA())</f>
        <v>#N/A</v>
      </c>
      <c r="T182" s="85" t="e">
        <f ca="true">+IF(AND(ISNUMBER(OFFSET('Water Data'!$I$6,0,10*ROW('Water Data'!I176))),'Data Summary'!CI182="Yes"),OFFSET('Water Data'!$I$6,0,10*ROW('Water Data'!I176)),NA())</f>
        <v>#N/A</v>
      </c>
      <c r="U182" s="85" t="e">
        <f ca="true">+IF(AND(ISNUMBER(OFFSET('Water Data'!$I$9,0,10*ROW('Water Data'!I176))),'Data Summary'!CJ182="Yes"),OFFSET('Water Data'!$I$9,0,10*ROW('Water Data'!I176)),NA())</f>
        <v>#N/A</v>
      </c>
      <c r="V182" s="86" t="e">
        <f ca="true">+IF(AND(ISNUMBER(OFFSET('Sanitation Data'!$D$4,0,10*ROW('Sanitation Data'!D176))),'Data Summary'!CK182="Yes"),100-OFFSET('Sanitation Data'!$D$4,0,10*ROW('Sanitation Data'!D176)),NA())</f>
        <v>#N/A</v>
      </c>
      <c r="W182" s="86" t="e">
        <f ca="true">+IF(AND(ISNUMBER(OFFSET('Sanitation Data'!$D$6,0,10*ROW('Sanitation Data'!D176))),'Data Summary'!CL182="Yes"),OFFSET('Sanitation Data'!$D$6,0,10*ROW('Sanitation Data'!D176)),NA())</f>
        <v>#N/A</v>
      </c>
      <c r="X182" s="86" t="e">
        <f ca="true">+IF(AND(ISNUMBER(OFFSET('Sanitation Data'!$D$10,0,10*ROW('Sanitation Data'!D176))),'Data Summary'!CM182="Yes"),OFFSET('Sanitation Data'!$D$10,0,10*ROW('Sanitation Data'!D176)),NA())</f>
        <v>#N/A</v>
      </c>
      <c r="Y182" s="86" t="e">
        <f ca="true">+IF(AND(ISNUMBER(OFFSET('Sanitation Data'!$D$11,0,10*ROW('Sanitation Data'!D176))),'Data Summary'!CN182="Yes"),OFFSET('Sanitation Data'!$D$11,0,10*ROW('Sanitation Data'!D176)),NA())</f>
        <v>#N/A</v>
      </c>
      <c r="Z182" s="86" t="e">
        <f ca="true">+IF(AND(ISNUMBER(OFFSET('Sanitation Data'!$D$12,0,10*ROW('Sanitation Data'!D176))),'Data Summary'!CO182="Yes"),OFFSET('Sanitation Data'!$D$12,0,10*ROW('Sanitation Data'!D176)),NA())</f>
        <v>#N/A</v>
      </c>
      <c r="AA182" s="86" t="e">
        <f ca="true">+IF(AND(ISNUMBER(OFFSET('Sanitation Data'!$E$4,0,10*ROW('Sanitation Data'!E176))),'Data Summary'!CP182="Yes"),100-OFFSET('Sanitation Data'!$E$4,0,10*ROW('Sanitation Data'!E176)),NA())</f>
        <v>#N/A</v>
      </c>
      <c r="AB182" s="86" t="e">
        <f ca="true">+IF(AND(ISNUMBER(OFFSET('Sanitation Data'!$E$6,0,10*ROW('Sanitation Data'!E176))),'Data Summary'!CQ182="Yes"),OFFSET('Sanitation Data'!$E$6,0,10*ROW('Sanitation Data'!E176)),NA())</f>
        <v>#N/A</v>
      </c>
      <c r="AC182" s="86" t="e">
        <f ca="true">+IF(AND(ISNUMBER(OFFSET('Sanitation Data'!$E$10,0,10*ROW('Sanitation Data'!E176))),'Data Summary'!CR182="Yes"),OFFSET('Sanitation Data'!$E$10,0,10*ROW('Sanitation Data'!E176)),NA())</f>
        <v>#N/A</v>
      </c>
      <c r="AD182" s="86" t="e">
        <f ca="true">+IF(AND(ISNUMBER(OFFSET('Sanitation Data'!$E$11,0,10*ROW('Sanitation Data'!E176))),'Data Summary'!CS182="Yes"),OFFSET('Sanitation Data'!$E$11,0,10*ROW('Sanitation Data'!E176)),NA())</f>
        <v>#N/A</v>
      </c>
      <c r="AE182" s="86" t="e">
        <f ca="true">+IF(AND(ISNUMBER(OFFSET('Sanitation Data'!$E$12,0,10*ROW('Sanitation Data'!E176))),'Data Summary'!CT182="Yes"),OFFSET('Sanitation Data'!$E$12,0,10*ROW('Sanitation Data'!E176)),NA())</f>
        <v>#N/A</v>
      </c>
      <c r="AF182" s="86" t="e">
        <f ca="true">+IF(AND(ISNUMBER(OFFSET('Sanitation Data'!$F$4,0,10*ROW('Sanitation Data'!F176))),'Data Summary'!CU182="Yes"),100-OFFSET('Sanitation Data'!$F$4,0,10*ROW('Sanitation Data'!F176)),NA())</f>
        <v>#N/A</v>
      </c>
      <c r="AG182" s="86" t="e">
        <f ca="true">+IF(AND(ISNUMBER(OFFSET('Sanitation Data'!$F$6,0,10*ROW('Sanitation Data'!F176))),'Data Summary'!CV182="Yes"),OFFSET('Sanitation Data'!$F$6,0,10*ROW('Sanitation Data'!F176)),NA())</f>
        <v>#N/A</v>
      </c>
      <c r="AH182" s="86" t="e">
        <f ca="true">+IF(AND(ISNUMBER(OFFSET('Sanitation Data'!$F$10,0,10*ROW('Sanitation Data'!F176))),'Data Summary'!CW182="Yes"),OFFSET('Sanitation Data'!$F$10,0,10*ROW('Sanitation Data'!F176)),NA())</f>
        <v>#N/A</v>
      </c>
      <c r="AI182" s="86" t="e">
        <f ca="true">+IF(AND(ISNUMBER(OFFSET('Sanitation Data'!$F$11,0,10*ROW('Sanitation Data'!F176))),'Data Summary'!CX182="Yes"),OFFSET('Sanitation Data'!$F$11,0,10*ROW('Sanitation Data'!F176)),NA())</f>
        <v>#N/A</v>
      </c>
      <c r="AJ182" s="86" t="e">
        <f ca="true">+IF(AND(ISNUMBER(OFFSET('Sanitation Data'!$F$12,0,10*ROW('Sanitation Data'!F176))),'Data Summary'!CY182="Yes"),OFFSET('Sanitation Data'!$F$12,0,10*ROW('Sanitation Data'!F176)),NA())</f>
        <v>#N/A</v>
      </c>
      <c r="AK182" s="86" t="e">
        <f ca="true">+IF(AND(ISNUMBER(OFFSET('Sanitation Data'!$G$4,0,10*ROW('Sanitation Data'!G176))),'Data Summary'!CZ182="Yes"),100-OFFSET('Sanitation Data'!$G$4,0,10*ROW('Sanitation Data'!G176)),NA())</f>
        <v>#N/A</v>
      </c>
      <c r="AL182" s="86" t="e">
        <f ca="true">+IF(AND(ISNUMBER(OFFSET('Sanitation Data'!$G$6,0,10*ROW('Sanitation Data'!G176))),'Data Summary'!DA182="Yes"),OFFSET('Sanitation Data'!$G$6,0,10*ROW('Sanitation Data'!G176)),NA())</f>
        <v>#N/A</v>
      </c>
      <c r="AM182" s="86" t="e">
        <f ca="true">+IF(AND(ISNUMBER(OFFSET('Sanitation Data'!$G$10,0,10*ROW('Sanitation Data'!G176))),'Data Summary'!DB182="Yes"),OFFSET('Sanitation Data'!$G$10,0,10*ROW('Sanitation Data'!G176)),NA())</f>
        <v>#N/A</v>
      </c>
      <c r="AN182" s="86" t="e">
        <f ca="true">+IF(AND(ISNUMBER(OFFSET('Sanitation Data'!$G$11,0,10*ROW('Sanitation Data'!G176))),'Data Summary'!DC182="Yes"),OFFSET('Sanitation Data'!$G$11,0,10*ROW('Sanitation Data'!G176)),NA())</f>
        <v>#N/A</v>
      </c>
      <c r="AO182" s="86" t="e">
        <f ca="true">+IF(AND(ISNUMBER(OFFSET('Sanitation Data'!$G$12,0,10*ROW('Sanitation Data'!G176))),'Data Summary'!DD182="Yes"),OFFSET('Sanitation Data'!$G$12,0,10*ROW('Sanitation Data'!G176)),NA())</f>
        <v>#N/A</v>
      </c>
      <c r="AP182" s="86" t="e">
        <f ca="true">+IF(AND(ISNUMBER(OFFSET('Sanitation Data'!$H$4,0,10*ROW('Sanitation Data'!H176))),'Data Summary'!DE182="Yes"),100-OFFSET('Sanitation Data'!$H$4,0,10*ROW('Sanitation Data'!H176)),NA())</f>
        <v>#N/A</v>
      </c>
      <c r="AQ182" s="86" t="e">
        <f ca="true">+IF(AND(ISNUMBER(OFFSET('Sanitation Data'!$H$6,0,10*ROW('Sanitation Data'!H176))),'Data Summary'!DF182="Yes"),OFFSET('Sanitation Data'!$H$6,0,10*ROW('Sanitation Data'!H176)),NA())</f>
        <v>#N/A</v>
      </c>
      <c r="AR182" s="86" t="e">
        <f ca="true">+IF(AND(ISNUMBER(OFFSET('Sanitation Data'!$H$10,0,10*ROW('Sanitation Data'!H176))),'Data Summary'!DG182="Yes"),OFFSET('Sanitation Data'!$H$10,0,10*ROW('Sanitation Data'!H176)),NA())</f>
        <v>#N/A</v>
      </c>
      <c r="AS182" s="86" t="e">
        <f ca="true">+IF(AND(ISNUMBER(OFFSET('Sanitation Data'!$H$11,0,10*ROW('Sanitation Data'!H176))),'Data Summary'!DH182="Yes"),OFFSET('Sanitation Data'!$H$11,0,10*ROW('Sanitation Data'!H176)),NA())</f>
        <v>#N/A</v>
      </c>
      <c r="AT182" s="86" t="e">
        <f ca="true">+IF(AND(ISNUMBER(OFFSET('Sanitation Data'!$H$12,0,10*ROW('Sanitation Data'!H176))),'Data Summary'!DI182="Yes"),OFFSET('Sanitation Data'!$H$12,0,10*ROW('Sanitation Data'!H176)),NA())</f>
        <v>#N/A</v>
      </c>
      <c r="AU182" s="86" t="e">
        <f ca="true">+IF(AND(ISNUMBER(OFFSET('Sanitation Data'!$I$4,0,10*ROW('Sanitation Data'!I176))),'Data Summary'!DJ182="Yes"),100-OFFSET('Sanitation Data'!$I$4,0,10*ROW('Sanitation Data'!I176)),NA())</f>
        <v>#N/A</v>
      </c>
      <c r="AV182" s="86" t="e">
        <f ca="true">+IF(AND(ISNUMBER(OFFSET('Sanitation Data'!$I$6,0,10*ROW('Sanitation Data'!I176))),'Data Summary'!DK182="Yes"),OFFSET('Sanitation Data'!$I$6,0,10*ROW('Sanitation Data'!I176)),NA())</f>
        <v>#N/A</v>
      </c>
      <c r="AW182" s="86" t="e">
        <f ca="true">+IF(AND(ISNUMBER(OFFSET('Sanitation Data'!$I$10,0,10*ROW('Sanitation Data'!I176))),'Data Summary'!DL182="Yes"),OFFSET('Sanitation Data'!$I$10,0,10*ROW('Sanitation Data'!I176)),NA())</f>
        <v>#N/A</v>
      </c>
      <c r="AX182" s="86" t="e">
        <f ca="true">+IF(AND(ISNUMBER(OFFSET('Sanitation Data'!$I$11,0,10*ROW('Sanitation Data'!I176))),'Data Summary'!DM182="Yes"),OFFSET('Sanitation Data'!$I$11,0,10*ROW('Sanitation Data'!I176)),NA())</f>
        <v>#N/A</v>
      </c>
      <c r="AY182" s="86" t="e">
        <f ca="true">+IF(AND(ISNUMBER(OFFSET('Sanitation Data'!$I$12,0,10*ROW('Sanitation Data'!I176))),'Data Summary'!DN182="Yes"),OFFSET('Sanitation Data'!$I$12,0,10*ROW('Sanitation Data'!I176)),NA())</f>
        <v>#N/A</v>
      </c>
      <c r="AZ182" s="87" t="e">
        <f ca="true">+IF(AND(ISNUMBER(OFFSET('Hygiene Data'!$D$5,0,10*ROW('Hygiene Data'!D176))),'Data Summary'!DO182="Yes"),OFFSET('Hygiene Data'!$D$5,0,10*ROW('Hygiene Data'!D176)),NA())</f>
        <v>#N/A</v>
      </c>
      <c r="BA182" s="87" t="e">
        <f ca="true">+IF(AND(ISNUMBER(OFFSET('Hygiene Data'!$D$7,0,10*ROW('Hygiene Data'!D176))),'Data Summary'!DP182="Yes"),OFFSET('Hygiene Data'!$D$7,0,10*ROW('Hygiene Data'!D176)),NA())</f>
        <v>#N/A</v>
      </c>
      <c r="BB182" s="87" t="e">
        <f ca="true">+IF(AND(ISNUMBER(OFFSET('Hygiene Data'!$D$9,0,10*ROW('Hygiene Data'!D176))),'Data Summary'!DQ182="Yes"),OFFSET('Hygiene Data'!$D$9,0,10*ROW('Hygiene Data'!D176)),NA())</f>
        <v>#N/A</v>
      </c>
      <c r="BC182" s="87" t="e">
        <f ca="true">+IF(AND(ISNUMBER(OFFSET('Hygiene Data'!$E$5,0,10*ROW('Hygiene Data'!E176))),'Data Summary'!DR182="Yes"),OFFSET('Hygiene Data'!$E$5,0,10*ROW('Hygiene Data'!E176)),NA())</f>
        <v>#N/A</v>
      </c>
      <c r="BD182" s="87" t="e">
        <f ca="true">+IF(AND(ISNUMBER(OFFSET('Hygiene Data'!$E$7,0,10*ROW('Hygiene Data'!E176))),'Data Summary'!DS182="Yes"),OFFSET('Hygiene Data'!$E$7,0,10*ROW('Hygiene Data'!E176)),NA())</f>
        <v>#N/A</v>
      </c>
      <c r="BE182" s="87" t="e">
        <f ca="true">+IF(AND(ISNUMBER(OFFSET('Hygiene Data'!$E$9,0,10*ROW('Hygiene Data'!E176))),'Data Summary'!DT182="Yes"),OFFSET('Hygiene Data'!$E$9,0,10*ROW('Hygiene Data'!E176)),NA())</f>
        <v>#N/A</v>
      </c>
      <c r="BF182" s="87" t="e">
        <f ca="true">+IF(AND(ISNUMBER(OFFSET('Hygiene Data'!$F$5,0,10*ROW('Hygiene Data'!F176))),'Data Summary'!DU182="Yes"),OFFSET('Hygiene Data'!$F$5,0,10*ROW('Hygiene Data'!F176)),NA())</f>
        <v>#N/A</v>
      </c>
      <c r="BG182" s="87" t="e">
        <f ca="true">+IF(AND(ISNUMBER(OFFSET('Hygiene Data'!$F$7,0,10*ROW('Hygiene Data'!F176))),'Data Summary'!DV182="Yes"),OFFSET('Hygiene Data'!$F$7,0,10*ROW('Hygiene Data'!F176)),NA())</f>
        <v>#N/A</v>
      </c>
      <c r="BH182" s="87" t="e">
        <f ca="true">+IF(AND(ISNUMBER(OFFSET('Hygiene Data'!$F$9,0,10*ROW('Hygiene Data'!F176))),'Data Summary'!DW182="Yes"),OFFSET('Hygiene Data'!$F$9,0,10*ROW('Hygiene Data'!F176)),NA())</f>
        <v>#N/A</v>
      </c>
      <c r="BI182" s="87" t="e">
        <f ca="true">+IF(AND(ISNUMBER(OFFSET('Hygiene Data'!$G$5,0,10*ROW('Hygiene Data'!G176))),'Data Summary'!DX182="Yes"),OFFSET('Hygiene Data'!$G$5,0,10*ROW('Hygiene Data'!G176)),NA())</f>
        <v>#N/A</v>
      </c>
      <c r="BJ182" s="87" t="e">
        <f ca="true">+IF(AND(ISNUMBER(OFFSET('Hygiene Data'!$G$7,0,10*ROW('Hygiene Data'!G176))),'Data Summary'!DY182="Yes"),OFFSET('Hygiene Data'!$G$7,0,10*ROW('Hygiene Data'!G176)),NA())</f>
        <v>#N/A</v>
      </c>
      <c r="BK182" s="87" t="e">
        <f ca="true">+IF(AND(ISNUMBER(OFFSET('Hygiene Data'!$G$9,0,10*ROW('Hygiene Data'!G176))),'Data Summary'!DZ182="Yes"),OFFSET('Hygiene Data'!$G$9,0,10*ROW('Hygiene Data'!G176)),NA())</f>
        <v>#N/A</v>
      </c>
      <c r="BL182" s="87" t="e">
        <f ca="true">+IF(AND(ISNUMBER(OFFSET('Hygiene Data'!$H$5,0,10*ROW('Hygiene Data'!H176))),'Data Summary'!EA182="Yes"),OFFSET('Hygiene Data'!$H$5,0,10*ROW('Hygiene Data'!H176)),NA())</f>
        <v>#N/A</v>
      </c>
      <c r="BM182" s="87" t="e">
        <f ca="true">+IF(AND(ISNUMBER(OFFSET('Hygiene Data'!$H$7,0,10*ROW('Hygiene Data'!H176))),'Data Summary'!EB182="Yes"),OFFSET('Hygiene Data'!$H$7,0,10*ROW('Hygiene Data'!H176)),NA())</f>
        <v>#N/A</v>
      </c>
      <c r="BN182" s="87" t="e">
        <f ca="true">+IF(AND(ISNUMBER(OFFSET('Hygiene Data'!$H$9,0,10*ROW('Hygiene Data'!H176))),'Data Summary'!EC182="Yes"),OFFSET('Hygiene Data'!$H$9,0,10*ROW('Hygiene Data'!H176)),NA())</f>
        <v>#N/A</v>
      </c>
      <c r="BO182" s="87" t="e">
        <f ca="true">+IF(AND(ISNUMBER(OFFSET('Hygiene Data'!$I$5,0,10*ROW('Hygiene Data'!I176))),'Data Summary'!ED182="Yes"),OFFSET('Hygiene Data'!$I$5,0,10*ROW('Hygiene Data'!I176)),NA())</f>
        <v>#N/A</v>
      </c>
      <c r="BP182" s="87" t="e">
        <f ca="true">+IF(AND(ISNUMBER(OFFSET('Hygiene Data'!$I$7,0,10*ROW('Hygiene Data'!I176))),'Data Summary'!EE182="Yes"),OFFSET('Hygiene Data'!$I$7,0,10*ROW('Hygiene Data'!I176)),NA())</f>
        <v>#N/A</v>
      </c>
      <c r="BQ182" s="87" t="e">
        <f ca="true">+IF(AND(ISNUMBER(OFFSET('Hygiene Data'!$I$9,0,10*ROW('Hygiene Data'!I176))),'Data Summary'!EF182="Yes"),OFFSET('Hygiene Data'!$I$9,0,10*ROW('Hygiene Data'!I176)),NA())</f>
        <v>#N/A</v>
      </c>
    </row>
    <row xmlns:x14ac="http://schemas.microsoft.com/office/spreadsheetml/2009/9/ac" r="183" x14ac:dyDescent="0.2">
      <c r="A183" s="319" t="e">
        <f ca="true">+RIGHT('Data Summary'!A183,LEN('Data Summary'!A183)-9)</f>
        <v>#VALUE!</v>
      </c>
      <c r="B183" s="32" t="str">
        <f ca="true">+IF(ISTEXT('Data Summary'!B183),'Data Summary'!B183,"")</f>
        <v/>
      </c>
      <c r="C183" s="318" t="e">
        <f ca="true">+VALUE('Data Summary'!C183)</f>
        <v>#VALUE!</v>
      </c>
      <c r="D183" s="85" t="e">
        <f ca="true">+IF(AND(ISNUMBER(OFFSET('Water Data'!$D$4,0,10*ROW('Water Data'!D177))),'Data Summary'!BS183="Yes"),100-OFFSET('Water Data'!$D$4,0,10*ROW('Water Data'!D177)),NA())</f>
        <v>#N/A</v>
      </c>
      <c r="E183" s="85" t="e">
        <f ca="true">+IF(AND(ISNUMBER(OFFSET('Water Data'!$D$6,0,10*ROW('Water Data'!D177))),'Data Summary'!BT183="Yes"),OFFSET('Water Data'!$D$6,0,10*ROW('Water Data'!D177)),NA())</f>
        <v>#N/A</v>
      </c>
      <c r="F183" s="85" t="e">
        <f ca="true">+IF(AND(ISNUMBER(OFFSET('Water Data'!$D$9,0,10*ROW('Water Data'!D177))),'Data Summary'!BU183="Yes"),OFFSET('Water Data'!$D$9,0,10*ROW('Water Data'!D177)),NA())</f>
        <v>#N/A</v>
      </c>
      <c r="G183" s="85" t="e">
        <f ca="true">+IF(AND(ISNUMBER(OFFSET('Water Data'!$E$4,0,10*ROW('Water Data'!E177))),'Data Summary'!BV183="Yes"),100-OFFSET('Water Data'!$E$4,0,10*ROW('Water Data'!E177)),NA())</f>
        <v>#N/A</v>
      </c>
      <c r="H183" s="85" t="e">
        <f ca="true">+IF(AND(ISNUMBER(OFFSET('Water Data'!$E$6,0,10*ROW('Water Data'!E177))),'Data Summary'!BW183="Yes"),OFFSET('Water Data'!$E$6,0,10*ROW('Water Data'!E177)),NA())</f>
        <v>#N/A</v>
      </c>
      <c r="I183" s="85" t="e">
        <f ca="true">+IF(AND(ISNUMBER(OFFSET('Water Data'!$E$9,0,10*ROW('Water Data'!E177))),'Data Summary'!BX183="Yes"),OFFSET('Water Data'!$E$9,0,10*ROW('Water Data'!E177)),NA())</f>
        <v>#N/A</v>
      </c>
      <c r="J183" s="85" t="e">
        <f ca="true">+IF(AND(ISNUMBER(OFFSET('Water Data'!$F$4,0,10*ROW('Water Data'!F177))),'Data Summary'!BY183="Yes"),100-OFFSET('Water Data'!$F$4,0,10*ROW('Water Data'!F177)),NA())</f>
        <v>#N/A</v>
      </c>
      <c r="K183" s="85" t="e">
        <f ca="true">+IF(AND(ISNUMBER(OFFSET('Water Data'!$F$6,0,10*ROW('Water Data'!F177))),'Data Summary'!BZ183="Yes"),OFFSET('Water Data'!$F$6,0,10*ROW('Water Data'!F177)),NA())</f>
        <v>#N/A</v>
      </c>
      <c r="L183" s="85" t="e">
        <f ca="true">+IF(AND(ISNUMBER(OFFSET('Water Data'!$F$9,0,10*ROW('Water Data'!F177))),'Data Summary'!CA183="Yes"),OFFSET('Water Data'!$F$9,0,10*ROW('Water Data'!F177)),NA())</f>
        <v>#N/A</v>
      </c>
      <c r="M183" s="85" t="e">
        <f ca="true">+IF(AND(ISNUMBER(OFFSET('Water Data'!$G$4,0,10*ROW('Water Data'!G177))),'Data Summary'!CB183="Yes"),100-OFFSET('Water Data'!$G$4,0,10*ROW('Water Data'!G177)),NA())</f>
        <v>#N/A</v>
      </c>
      <c r="N183" s="85" t="e">
        <f ca="true">+IF(AND(ISNUMBER(OFFSET('Water Data'!$G$6,0,10*ROW('Water Data'!G177))),'Data Summary'!CC183="Yes"),OFFSET('Water Data'!$G$6,0,10*ROW('Water Data'!G177)),NA())</f>
        <v>#N/A</v>
      </c>
      <c r="O183" s="85" t="e">
        <f ca="true">+IF(AND(ISNUMBER(OFFSET('Water Data'!$G$9,0,10*ROW('Water Data'!G177))),'Data Summary'!CD183="Yes"),OFFSET('Water Data'!$G$9,0,10*ROW('Water Data'!G177)),NA())</f>
        <v>#N/A</v>
      </c>
      <c r="P183" s="85" t="e">
        <f ca="true">+IF(AND(ISNUMBER(OFFSET('Water Data'!$H$4,0,10*ROW('Water Data'!H177))),'Data Summary'!CE183="Yes"),100-OFFSET('Water Data'!$H$4,0,10*ROW('Water Data'!H177)),NA())</f>
        <v>#N/A</v>
      </c>
      <c r="Q183" s="85" t="e">
        <f ca="true">+IF(AND(ISNUMBER(OFFSET('Water Data'!$H$6,0,10*ROW('Water Data'!H177))),'Data Summary'!CF183="Yes"),OFFSET('Water Data'!$H$6,0,10*ROW('Water Data'!H177)),NA())</f>
        <v>#N/A</v>
      </c>
      <c r="R183" s="85" t="e">
        <f ca="true">+IF(AND(ISNUMBER(OFFSET('Water Data'!$H$9,0,10*ROW('Water Data'!H177))),'Data Summary'!CG183="Yes"),OFFSET('Water Data'!$H$9,0,10*ROW('Water Data'!H177)),NA())</f>
        <v>#N/A</v>
      </c>
      <c r="S183" s="85" t="e">
        <f ca="true">+IF(AND(ISNUMBER(OFFSET('Water Data'!$I$4,0,10*ROW('Water Data'!I177))),'Data Summary'!CH183="Yes"),100-OFFSET('Water Data'!$I$4,0,10*ROW('Water Data'!I177)),NA())</f>
        <v>#N/A</v>
      </c>
      <c r="T183" s="85" t="e">
        <f ca="true">+IF(AND(ISNUMBER(OFFSET('Water Data'!$I$6,0,10*ROW('Water Data'!I177))),'Data Summary'!CI183="Yes"),OFFSET('Water Data'!$I$6,0,10*ROW('Water Data'!I177)),NA())</f>
        <v>#N/A</v>
      </c>
      <c r="U183" s="85" t="e">
        <f ca="true">+IF(AND(ISNUMBER(OFFSET('Water Data'!$I$9,0,10*ROW('Water Data'!I177))),'Data Summary'!CJ183="Yes"),OFFSET('Water Data'!$I$9,0,10*ROW('Water Data'!I177)),NA())</f>
        <v>#N/A</v>
      </c>
      <c r="V183" s="86" t="e">
        <f ca="true">+IF(AND(ISNUMBER(OFFSET('Sanitation Data'!$D$4,0,10*ROW('Sanitation Data'!D177))),'Data Summary'!CK183="Yes"),100-OFFSET('Sanitation Data'!$D$4,0,10*ROW('Sanitation Data'!D177)),NA())</f>
        <v>#N/A</v>
      </c>
      <c r="W183" s="86" t="e">
        <f ca="true">+IF(AND(ISNUMBER(OFFSET('Sanitation Data'!$D$6,0,10*ROW('Sanitation Data'!D177))),'Data Summary'!CL183="Yes"),OFFSET('Sanitation Data'!$D$6,0,10*ROW('Sanitation Data'!D177)),NA())</f>
        <v>#N/A</v>
      </c>
      <c r="X183" s="86" t="e">
        <f ca="true">+IF(AND(ISNUMBER(OFFSET('Sanitation Data'!$D$10,0,10*ROW('Sanitation Data'!D177))),'Data Summary'!CM183="Yes"),OFFSET('Sanitation Data'!$D$10,0,10*ROW('Sanitation Data'!D177)),NA())</f>
        <v>#N/A</v>
      </c>
      <c r="Y183" s="86" t="e">
        <f ca="true">+IF(AND(ISNUMBER(OFFSET('Sanitation Data'!$D$11,0,10*ROW('Sanitation Data'!D177))),'Data Summary'!CN183="Yes"),OFFSET('Sanitation Data'!$D$11,0,10*ROW('Sanitation Data'!D177)),NA())</f>
        <v>#N/A</v>
      </c>
      <c r="Z183" s="86" t="e">
        <f ca="true">+IF(AND(ISNUMBER(OFFSET('Sanitation Data'!$D$12,0,10*ROW('Sanitation Data'!D177))),'Data Summary'!CO183="Yes"),OFFSET('Sanitation Data'!$D$12,0,10*ROW('Sanitation Data'!D177)),NA())</f>
        <v>#N/A</v>
      </c>
      <c r="AA183" s="86" t="e">
        <f ca="true">+IF(AND(ISNUMBER(OFFSET('Sanitation Data'!$E$4,0,10*ROW('Sanitation Data'!E177))),'Data Summary'!CP183="Yes"),100-OFFSET('Sanitation Data'!$E$4,0,10*ROW('Sanitation Data'!E177)),NA())</f>
        <v>#N/A</v>
      </c>
      <c r="AB183" s="86" t="e">
        <f ca="true">+IF(AND(ISNUMBER(OFFSET('Sanitation Data'!$E$6,0,10*ROW('Sanitation Data'!E177))),'Data Summary'!CQ183="Yes"),OFFSET('Sanitation Data'!$E$6,0,10*ROW('Sanitation Data'!E177)),NA())</f>
        <v>#N/A</v>
      </c>
      <c r="AC183" s="86" t="e">
        <f ca="true">+IF(AND(ISNUMBER(OFFSET('Sanitation Data'!$E$10,0,10*ROW('Sanitation Data'!E177))),'Data Summary'!CR183="Yes"),OFFSET('Sanitation Data'!$E$10,0,10*ROW('Sanitation Data'!E177)),NA())</f>
        <v>#N/A</v>
      </c>
      <c r="AD183" s="86" t="e">
        <f ca="true">+IF(AND(ISNUMBER(OFFSET('Sanitation Data'!$E$11,0,10*ROW('Sanitation Data'!E177))),'Data Summary'!CS183="Yes"),OFFSET('Sanitation Data'!$E$11,0,10*ROW('Sanitation Data'!E177)),NA())</f>
        <v>#N/A</v>
      </c>
      <c r="AE183" s="86" t="e">
        <f ca="true">+IF(AND(ISNUMBER(OFFSET('Sanitation Data'!$E$12,0,10*ROW('Sanitation Data'!E177))),'Data Summary'!CT183="Yes"),OFFSET('Sanitation Data'!$E$12,0,10*ROW('Sanitation Data'!E177)),NA())</f>
        <v>#N/A</v>
      </c>
      <c r="AF183" s="86" t="e">
        <f ca="true">+IF(AND(ISNUMBER(OFFSET('Sanitation Data'!$F$4,0,10*ROW('Sanitation Data'!F177))),'Data Summary'!CU183="Yes"),100-OFFSET('Sanitation Data'!$F$4,0,10*ROW('Sanitation Data'!F177)),NA())</f>
        <v>#N/A</v>
      </c>
      <c r="AG183" s="86" t="e">
        <f ca="true">+IF(AND(ISNUMBER(OFFSET('Sanitation Data'!$F$6,0,10*ROW('Sanitation Data'!F177))),'Data Summary'!CV183="Yes"),OFFSET('Sanitation Data'!$F$6,0,10*ROW('Sanitation Data'!F177)),NA())</f>
        <v>#N/A</v>
      </c>
      <c r="AH183" s="86" t="e">
        <f ca="true">+IF(AND(ISNUMBER(OFFSET('Sanitation Data'!$F$10,0,10*ROW('Sanitation Data'!F177))),'Data Summary'!CW183="Yes"),OFFSET('Sanitation Data'!$F$10,0,10*ROW('Sanitation Data'!F177)),NA())</f>
        <v>#N/A</v>
      </c>
      <c r="AI183" s="86" t="e">
        <f ca="true">+IF(AND(ISNUMBER(OFFSET('Sanitation Data'!$F$11,0,10*ROW('Sanitation Data'!F177))),'Data Summary'!CX183="Yes"),OFFSET('Sanitation Data'!$F$11,0,10*ROW('Sanitation Data'!F177)),NA())</f>
        <v>#N/A</v>
      </c>
      <c r="AJ183" s="86" t="e">
        <f ca="true">+IF(AND(ISNUMBER(OFFSET('Sanitation Data'!$F$12,0,10*ROW('Sanitation Data'!F177))),'Data Summary'!CY183="Yes"),OFFSET('Sanitation Data'!$F$12,0,10*ROW('Sanitation Data'!F177)),NA())</f>
        <v>#N/A</v>
      </c>
      <c r="AK183" s="86" t="e">
        <f ca="true">+IF(AND(ISNUMBER(OFFSET('Sanitation Data'!$G$4,0,10*ROW('Sanitation Data'!G177))),'Data Summary'!CZ183="Yes"),100-OFFSET('Sanitation Data'!$G$4,0,10*ROW('Sanitation Data'!G177)),NA())</f>
        <v>#N/A</v>
      </c>
      <c r="AL183" s="86" t="e">
        <f ca="true">+IF(AND(ISNUMBER(OFFSET('Sanitation Data'!$G$6,0,10*ROW('Sanitation Data'!G177))),'Data Summary'!DA183="Yes"),OFFSET('Sanitation Data'!$G$6,0,10*ROW('Sanitation Data'!G177)),NA())</f>
        <v>#N/A</v>
      </c>
      <c r="AM183" s="86" t="e">
        <f ca="true">+IF(AND(ISNUMBER(OFFSET('Sanitation Data'!$G$10,0,10*ROW('Sanitation Data'!G177))),'Data Summary'!DB183="Yes"),OFFSET('Sanitation Data'!$G$10,0,10*ROW('Sanitation Data'!G177)),NA())</f>
        <v>#N/A</v>
      </c>
      <c r="AN183" s="86" t="e">
        <f ca="true">+IF(AND(ISNUMBER(OFFSET('Sanitation Data'!$G$11,0,10*ROW('Sanitation Data'!G177))),'Data Summary'!DC183="Yes"),OFFSET('Sanitation Data'!$G$11,0,10*ROW('Sanitation Data'!G177)),NA())</f>
        <v>#N/A</v>
      </c>
      <c r="AO183" s="86" t="e">
        <f ca="true">+IF(AND(ISNUMBER(OFFSET('Sanitation Data'!$G$12,0,10*ROW('Sanitation Data'!G177))),'Data Summary'!DD183="Yes"),OFFSET('Sanitation Data'!$G$12,0,10*ROW('Sanitation Data'!G177)),NA())</f>
        <v>#N/A</v>
      </c>
      <c r="AP183" s="86" t="e">
        <f ca="true">+IF(AND(ISNUMBER(OFFSET('Sanitation Data'!$H$4,0,10*ROW('Sanitation Data'!H177))),'Data Summary'!DE183="Yes"),100-OFFSET('Sanitation Data'!$H$4,0,10*ROW('Sanitation Data'!H177)),NA())</f>
        <v>#N/A</v>
      </c>
      <c r="AQ183" s="86" t="e">
        <f ca="true">+IF(AND(ISNUMBER(OFFSET('Sanitation Data'!$H$6,0,10*ROW('Sanitation Data'!H177))),'Data Summary'!DF183="Yes"),OFFSET('Sanitation Data'!$H$6,0,10*ROW('Sanitation Data'!H177)),NA())</f>
        <v>#N/A</v>
      </c>
      <c r="AR183" s="86" t="e">
        <f ca="true">+IF(AND(ISNUMBER(OFFSET('Sanitation Data'!$H$10,0,10*ROW('Sanitation Data'!H177))),'Data Summary'!DG183="Yes"),OFFSET('Sanitation Data'!$H$10,0,10*ROW('Sanitation Data'!H177)),NA())</f>
        <v>#N/A</v>
      </c>
      <c r="AS183" s="86" t="e">
        <f ca="true">+IF(AND(ISNUMBER(OFFSET('Sanitation Data'!$H$11,0,10*ROW('Sanitation Data'!H177))),'Data Summary'!DH183="Yes"),OFFSET('Sanitation Data'!$H$11,0,10*ROW('Sanitation Data'!H177)),NA())</f>
        <v>#N/A</v>
      </c>
      <c r="AT183" s="86" t="e">
        <f ca="true">+IF(AND(ISNUMBER(OFFSET('Sanitation Data'!$H$12,0,10*ROW('Sanitation Data'!H177))),'Data Summary'!DI183="Yes"),OFFSET('Sanitation Data'!$H$12,0,10*ROW('Sanitation Data'!H177)),NA())</f>
        <v>#N/A</v>
      </c>
      <c r="AU183" s="86" t="e">
        <f ca="true">+IF(AND(ISNUMBER(OFFSET('Sanitation Data'!$I$4,0,10*ROW('Sanitation Data'!I177))),'Data Summary'!DJ183="Yes"),100-OFFSET('Sanitation Data'!$I$4,0,10*ROW('Sanitation Data'!I177)),NA())</f>
        <v>#N/A</v>
      </c>
      <c r="AV183" s="86" t="e">
        <f ca="true">+IF(AND(ISNUMBER(OFFSET('Sanitation Data'!$I$6,0,10*ROW('Sanitation Data'!I177))),'Data Summary'!DK183="Yes"),OFFSET('Sanitation Data'!$I$6,0,10*ROW('Sanitation Data'!I177)),NA())</f>
        <v>#N/A</v>
      </c>
      <c r="AW183" s="86" t="e">
        <f ca="true">+IF(AND(ISNUMBER(OFFSET('Sanitation Data'!$I$10,0,10*ROW('Sanitation Data'!I177))),'Data Summary'!DL183="Yes"),OFFSET('Sanitation Data'!$I$10,0,10*ROW('Sanitation Data'!I177)),NA())</f>
        <v>#N/A</v>
      </c>
      <c r="AX183" s="86" t="e">
        <f ca="true">+IF(AND(ISNUMBER(OFFSET('Sanitation Data'!$I$11,0,10*ROW('Sanitation Data'!I177))),'Data Summary'!DM183="Yes"),OFFSET('Sanitation Data'!$I$11,0,10*ROW('Sanitation Data'!I177)),NA())</f>
        <v>#N/A</v>
      </c>
      <c r="AY183" s="86" t="e">
        <f ca="true">+IF(AND(ISNUMBER(OFFSET('Sanitation Data'!$I$12,0,10*ROW('Sanitation Data'!I177))),'Data Summary'!DN183="Yes"),OFFSET('Sanitation Data'!$I$12,0,10*ROW('Sanitation Data'!I177)),NA())</f>
        <v>#N/A</v>
      </c>
      <c r="AZ183" s="87" t="e">
        <f ca="true">+IF(AND(ISNUMBER(OFFSET('Hygiene Data'!$D$5,0,10*ROW('Hygiene Data'!D177))),'Data Summary'!DO183="Yes"),OFFSET('Hygiene Data'!$D$5,0,10*ROW('Hygiene Data'!D177)),NA())</f>
        <v>#N/A</v>
      </c>
      <c r="BA183" s="87" t="e">
        <f ca="true">+IF(AND(ISNUMBER(OFFSET('Hygiene Data'!$D$7,0,10*ROW('Hygiene Data'!D177))),'Data Summary'!DP183="Yes"),OFFSET('Hygiene Data'!$D$7,0,10*ROW('Hygiene Data'!D177)),NA())</f>
        <v>#N/A</v>
      </c>
      <c r="BB183" s="87" t="e">
        <f ca="true">+IF(AND(ISNUMBER(OFFSET('Hygiene Data'!$D$9,0,10*ROW('Hygiene Data'!D177))),'Data Summary'!DQ183="Yes"),OFFSET('Hygiene Data'!$D$9,0,10*ROW('Hygiene Data'!D177)),NA())</f>
        <v>#N/A</v>
      </c>
      <c r="BC183" s="87" t="e">
        <f ca="true">+IF(AND(ISNUMBER(OFFSET('Hygiene Data'!$E$5,0,10*ROW('Hygiene Data'!E177))),'Data Summary'!DR183="Yes"),OFFSET('Hygiene Data'!$E$5,0,10*ROW('Hygiene Data'!E177)),NA())</f>
        <v>#N/A</v>
      </c>
      <c r="BD183" s="87" t="e">
        <f ca="true">+IF(AND(ISNUMBER(OFFSET('Hygiene Data'!$E$7,0,10*ROW('Hygiene Data'!E177))),'Data Summary'!DS183="Yes"),OFFSET('Hygiene Data'!$E$7,0,10*ROW('Hygiene Data'!E177)),NA())</f>
        <v>#N/A</v>
      </c>
      <c r="BE183" s="87" t="e">
        <f ca="true">+IF(AND(ISNUMBER(OFFSET('Hygiene Data'!$E$9,0,10*ROW('Hygiene Data'!E177))),'Data Summary'!DT183="Yes"),OFFSET('Hygiene Data'!$E$9,0,10*ROW('Hygiene Data'!E177)),NA())</f>
        <v>#N/A</v>
      </c>
      <c r="BF183" s="87" t="e">
        <f ca="true">+IF(AND(ISNUMBER(OFFSET('Hygiene Data'!$F$5,0,10*ROW('Hygiene Data'!F177))),'Data Summary'!DU183="Yes"),OFFSET('Hygiene Data'!$F$5,0,10*ROW('Hygiene Data'!F177)),NA())</f>
        <v>#N/A</v>
      </c>
      <c r="BG183" s="87" t="e">
        <f ca="true">+IF(AND(ISNUMBER(OFFSET('Hygiene Data'!$F$7,0,10*ROW('Hygiene Data'!F177))),'Data Summary'!DV183="Yes"),OFFSET('Hygiene Data'!$F$7,0,10*ROW('Hygiene Data'!F177)),NA())</f>
        <v>#N/A</v>
      </c>
      <c r="BH183" s="87" t="e">
        <f ca="true">+IF(AND(ISNUMBER(OFFSET('Hygiene Data'!$F$9,0,10*ROW('Hygiene Data'!F177))),'Data Summary'!DW183="Yes"),OFFSET('Hygiene Data'!$F$9,0,10*ROW('Hygiene Data'!F177)),NA())</f>
        <v>#N/A</v>
      </c>
      <c r="BI183" s="87" t="e">
        <f ca="true">+IF(AND(ISNUMBER(OFFSET('Hygiene Data'!$G$5,0,10*ROW('Hygiene Data'!G177))),'Data Summary'!DX183="Yes"),OFFSET('Hygiene Data'!$G$5,0,10*ROW('Hygiene Data'!G177)),NA())</f>
        <v>#N/A</v>
      </c>
      <c r="BJ183" s="87" t="e">
        <f ca="true">+IF(AND(ISNUMBER(OFFSET('Hygiene Data'!$G$7,0,10*ROW('Hygiene Data'!G177))),'Data Summary'!DY183="Yes"),OFFSET('Hygiene Data'!$G$7,0,10*ROW('Hygiene Data'!G177)),NA())</f>
        <v>#N/A</v>
      </c>
      <c r="BK183" s="87" t="e">
        <f ca="true">+IF(AND(ISNUMBER(OFFSET('Hygiene Data'!$G$9,0,10*ROW('Hygiene Data'!G177))),'Data Summary'!DZ183="Yes"),OFFSET('Hygiene Data'!$G$9,0,10*ROW('Hygiene Data'!G177)),NA())</f>
        <v>#N/A</v>
      </c>
      <c r="BL183" s="87" t="e">
        <f ca="true">+IF(AND(ISNUMBER(OFFSET('Hygiene Data'!$H$5,0,10*ROW('Hygiene Data'!H177))),'Data Summary'!EA183="Yes"),OFFSET('Hygiene Data'!$H$5,0,10*ROW('Hygiene Data'!H177)),NA())</f>
        <v>#N/A</v>
      </c>
      <c r="BM183" s="87" t="e">
        <f ca="true">+IF(AND(ISNUMBER(OFFSET('Hygiene Data'!$H$7,0,10*ROW('Hygiene Data'!H177))),'Data Summary'!EB183="Yes"),OFFSET('Hygiene Data'!$H$7,0,10*ROW('Hygiene Data'!H177)),NA())</f>
        <v>#N/A</v>
      </c>
      <c r="BN183" s="87" t="e">
        <f ca="true">+IF(AND(ISNUMBER(OFFSET('Hygiene Data'!$H$9,0,10*ROW('Hygiene Data'!H177))),'Data Summary'!EC183="Yes"),OFFSET('Hygiene Data'!$H$9,0,10*ROW('Hygiene Data'!H177)),NA())</f>
        <v>#N/A</v>
      </c>
      <c r="BO183" s="87" t="e">
        <f ca="true">+IF(AND(ISNUMBER(OFFSET('Hygiene Data'!$I$5,0,10*ROW('Hygiene Data'!I177))),'Data Summary'!ED183="Yes"),OFFSET('Hygiene Data'!$I$5,0,10*ROW('Hygiene Data'!I177)),NA())</f>
        <v>#N/A</v>
      </c>
      <c r="BP183" s="87" t="e">
        <f ca="true">+IF(AND(ISNUMBER(OFFSET('Hygiene Data'!$I$7,0,10*ROW('Hygiene Data'!I177))),'Data Summary'!EE183="Yes"),OFFSET('Hygiene Data'!$I$7,0,10*ROW('Hygiene Data'!I177)),NA())</f>
        <v>#N/A</v>
      </c>
      <c r="BQ183" s="87" t="e">
        <f ca="true">+IF(AND(ISNUMBER(OFFSET('Hygiene Data'!$I$9,0,10*ROW('Hygiene Data'!I177))),'Data Summary'!EF183="Yes"),OFFSET('Hygiene Data'!$I$9,0,10*ROW('Hygiene Data'!I177)),NA())</f>
        <v>#N/A</v>
      </c>
    </row>
    <row xmlns:x14ac="http://schemas.microsoft.com/office/spreadsheetml/2009/9/ac" r="184" x14ac:dyDescent="0.2">
      <c r="A184" s="319" t="e">
        <f ca="true">+RIGHT('Data Summary'!A184,LEN('Data Summary'!A184)-9)</f>
        <v>#VALUE!</v>
      </c>
      <c r="B184" s="32" t="str">
        <f ca="true">+IF(ISTEXT('Data Summary'!B184),'Data Summary'!B184,"")</f>
        <v/>
      </c>
      <c r="C184" s="318" t="e">
        <f ca="true">+VALUE('Data Summary'!C184)</f>
        <v>#VALUE!</v>
      </c>
      <c r="D184" s="85" t="e">
        <f ca="true">+IF(AND(ISNUMBER(OFFSET('Water Data'!$D$4,0,10*ROW('Water Data'!D178))),'Data Summary'!BS184="Yes"),100-OFFSET('Water Data'!$D$4,0,10*ROW('Water Data'!D178)),NA())</f>
        <v>#N/A</v>
      </c>
      <c r="E184" s="85" t="e">
        <f ca="true">+IF(AND(ISNUMBER(OFFSET('Water Data'!$D$6,0,10*ROW('Water Data'!D178))),'Data Summary'!BT184="Yes"),OFFSET('Water Data'!$D$6,0,10*ROW('Water Data'!D178)),NA())</f>
        <v>#N/A</v>
      </c>
      <c r="F184" s="85" t="e">
        <f ca="true">+IF(AND(ISNUMBER(OFFSET('Water Data'!$D$9,0,10*ROW('Water Data'!D178))),'Data Summary'!BU184="Yes"),OFFSET('Water Data'!$D$9,0,10*ROW('Water Data'!D178)),NA())</f>
        <v>#N/A</v>
      </c>
      <c r="G184" s="85" t="e">
        <f ca="true">+IF(AND(ISNUMBER(OFFSET('Water Data'!$E$4,0,10*ROW('Water Data'!E178))),'Data Summary'!BV184="Yes"),100-OFFSET('Water Data'!$E$4,0,10*ROW('Water Data'!E178)),NA())</f>
        <v>#N/A</v>
      </c>
      <c r="H184" s="85" t="e">
        <f ca="true">+IF(AND(ISNUMBER(OFFSET('Water Data'!$E$6,0,10*ROW('Water Data'!E178))),'Data Summary'!BW184="Yes"),OFFSET('Water Data'!$E$6,0,10*ROW('Water Data'!E178)),NA())</f>
        <v>#N/A</v>
      </c>
      <c r="I184" s="85" t="e">
        <f ca="true">+IF(AND(ISNUMBER(OFFSET('Water Data'!$E$9,0,10*ROW('Water Data'!E178))),'Data Summary'!BX184="Yes"),OFFSET('Water Data'!$E$9,0,10*ROW('Water Data'!E178)),NA())</f>
        <v>#N/A</v>
      </c>
      <c r="J184" s="85" t="e">
        <f ca="true">+IF(AND(ISNUMBER(OFFSET('Water Data'!$F$4,0,10*ROW('Water Data'!F178))),'Data Summary'!BY184="Yes"),100-OFFSET('Water Data'!$F$4,0,10*ROW('Water Data'!F178)),NA())</f>
        <v>#N/A</v>
      </c>
      <c r="K184" s="85" t="e">
        <f ca="true">+IF(AND(ISNUMBER(OFFSET('Water Data'!$F$6,0,10*ROW('Water Data'!F178))),'Data Summary'!BZ184="Yes"),OFFSET('Water Data'!$F$6,0,10*ROW('Water Data'!F178)),NA())</f>
        <v>#N/A</v>
      </c>
      <c r="L184" s="85" t="e">
        <f ca="true">+IF(AND(ISNUMBER(OFFSET('Water Data'!$F$9,0,10*ROW('Water Data'!F178))),'Data Summary'!CA184="Yes"),OFFSET('Water Data'!$F$9,0,10*ROW('Water Data'!F178)),NA())</f>
        <v>#N/A</v>
      </c>
      <c r="M184" s="85" t="e">
        <f ca="true">+IF(AND(ISNUMBER(OFFSET('Water Data'!$G$4,0,10*ROW('Water Data'!G178))),'Data Summary'!CB184="Yes"),100-OFFSET('Water Data'!$G$4,0,10*ROW('Water Data'!G178)),NA())</f>
        <v>#N/A</v>
      </c>
      <c r="N184" s="85" t="e">
        <f ca="true">+IF(AND(ISNUMBER(OFFSET('Water Data'!$G$6,0,10*ROW('Water Data'!G178))),'Data Summary'!CC184="Yes"),OFFSET('Water Data'!$G$6,0,10*ROW('Water Data'!G178)),NA())</f>
        <v>#N/A</v>
      </c>
      <c r="O184" s="85" t="e">
        <f ca="true">+IF(AND(ISNUMBER(OFFSET('Water Data'!$G$9,0,10*ROW('Water Data'!G178))),'Data Summary'!CD184="Yes"),OFFSET('Water Data'!$G$9,0,10*ROW('Water Data'!G178)),NA())</f>
        <v>#N/A</v>
      </c>
      <c r="P184" s="85" t="e">
        <f ca="true">+IF(AND(ISNUMBER(OFFSET('Water Data'!$H$4,0,10*ROW('Water Data'!H178))),'Data Summary'!CE184="Yes"),100-OFFSET('Water Data'!$H$4,0,10*ROW('Water Data'!H178)),NA())</f>
        <v>#N/A</v>
      </c>
      <c r="Q184" s="85" t="e">
        <f ca="true">+IF(AND(ISNUMBER(OFFSET('Water Data'!$H$6,0,10*ROW('Water Data'!H178))),'Data Summary'!CF184="Yes"),OFFSET('Water Data'!$H$6,0,10*ROW('Water Data'!H178)),NA())</f>
        <v>#N/A</v>
      </c>
      <c r="R184" s="85" t="e">
        <f ca="true">+IF(AND(ISNUMBER(OFFSET('Water Data'!$H$9,0,10*ROW('Water Data'!H178))),'Data Summary'!CG184="Yes"),OFFSET('Water Data'!$H$9,0,10*ROW('Water Data'!H178)),NA())</f>
        <v>#N/A</v>
      </c>
      <c r="S184" s="85" t="e">
        <f ca="true">+IF(AND(ISNUMBER(OFFSET('Water Data'!$I$4,0,10*ROW('Water Data'!I178))),'Data Summary'!CH184="Yes"),100-OFFSET('Water Data'!$I$4,0,10*ROW('Water Data'!I178)),NA())</f>
        <v>#N/A</v>
      </c>
      <c r="T184" s="85" t="e">
        <f ca="true">+IF(AND(ISNUMBER(OFFSET('Water Data'!$I$6,0,10*ROW('Water Data'!I178))),'Data Summary'!CI184="Yes"),OFFSET('Water Data'!$I$6,0,10*ROW('Water Data'!I178)),NA())</f>
        <v>#N/A</v>
      </c>
      <c r="U184" s="85" t="e">
        <f ca="true">+IF(AND(ISNUMBER(OFFSET('Water Data'!$I$9,0,10*ROW('Water Data'!I178))),'Data Summary'!CJ184="Yes"),OFFSET('Water Data'!$I$9,0,10*ROW('Water Data'!I178)),NA())</f>
        <v>#N/A</v>
      </c>
      <c r="V184" s="86" t="e">
        <f ca="true">+IF(AND(ISNUMBER(OFFSET('Sanitation Data'!$D$4,0,10*ROW('Sanitation Data'!D178))),'Data Summary'!CK184="Yes"),100-OFFSET('Sanitation Data'!$D$4,0,10*ROW('Sanitation Data'!D178)),NA())</f>
        <v>#N/A</v>
      </c>
      <c r="W184" s="86" t="e">
        <f ca="true">+IF(AND(ISNUMBER(OFFSET('Sanitation Data'!$D$6,0,10*ROW('Sanitation Data'!D178))),'Data Summary'!CL184="Yes"),OFFSET('Sanitation Data'!$D$6,0,10*ROW('Sanitation Data'!D178)),NA())</f>
        <v>#N/A</v>
      </c>
      <c r="X184" s="86" t="e">
        <f ca="true">+IF(AND(ISNUMBER(OFFSET('Sanitation Data'!$D$10,0,10*ROW('Sanitation Data'!D178))),'Data Summary'!CM184="Yes"),OFFSET('Sanitation Data'!$D$10,0,10*ROW('Sanitation Data'!D178)),NA())</f>
        <v>#N/A</v>
      </c>
      <c r="Y184" s="86" t="e">
        <f ca="true">+IF(AND(ISNUMBER(OFFSET('Sanitation Data'!$D$11,0,10*ROW('Sanitation Data'!D178))),'Data Summary'!CN184="Yes"),OFFSET('Sanitation Data'!$D$11,0,10*ROW('Sanitation Data'!D178)),NA())</f>
        <v>#N/A</v>
      </c>
      <c r="Z184" s="86" t="e">
        <f ca="true">+IF(AND(ISNUMBER(OFFSET('Sanitation Data'!$D$12,0,10*ROW('Sanitation Data'!D178))),'Data Summary'!CO184="Yes"),OFFSET('Sanitation Data'!$D$12,0,10*ROW('Sanitation Data'!D178)),NA())</f>
        <v>#N/A</v>
      </c>
      <c r="AA184" s="86" t="e">
        <f ca="true">+IF(AND(ISNUMBER(OFFSET('Sanitation Data'!$E$4,0,10*ROW('Sanitation Data'!E178))),'Data Summary'!CP184="Yes"),100-OFFSET('Sanitation Data'!$E$4,0,10*ROW('Sanitation Data'!E178)),NA())</f>
        <v>#N/A</v>
      </c>
      <c r="AB184" s="86" t="e">
        <f ca="true">+IF(AND(ISNUMBER(OFFSET('Sanitation Data'!$E$6,0,10*ROW('Sanitation Data'!E178))),'Data Summary'!CQ184="Yes"),OFFSET('Sanitation Data'!$E$6,0,10*ROW('Sanitation Data'!E178)),NA())</f>
        <v>#N/A</v>
      </c>
      <c r="AC184" s="86" t="e">
        <f ca="true">+IF(AND(ISNUMBER(OFFSET('Sanitation Data'!$E$10,0,10*ROW('Sanitation Data'!E178))),'Data Summary'!CR184="Yes"),OFFSET('Sanitation Data'!$E$10,0,10*ROW('Sanitation Data'!E178)),NA())</f>
        <v>#N/A</v>
      </c>
      <c r="AD184" s="86" t="e">
        <f ca="true">+IF(AND(ISNUMBER(OFFSET('Sanitation Data'!$E$11,0,10*ROW('Sanitation Data'!E178))),'Data Summary'!CS184="Yes"),OFFSET('Sanitation Data'!$E$11,0,10*ROW('Sanitation Data'!E178)),NA())</f>
        <v>#N/A</v>
      </c>
      <c r="AE184" s="86" t="e">
        <f ca="true">+IF(AND(ISNUMBER(OFFSET('Sanitation Data'!$E$12,0,10*ROW('Sanitation Data'!E178))),'Data Summary'!CT184="Yes"),OFFSET('Sanitation Data'!$E$12,0,10*ROW('Sanitation Data'!E178)),NA())</f>
        <v>#N/A</v>
      </c>
      <c r="AF184" s="86" t="e">
        <f ca="true">+IF(AND(ISNUMBER(OFFSET('Sanitation Data'!$F$4,0,10*ROW('Sanitation Data'!F178))),'Data Summary'!CU184="Yes"),100-OFFSET('Sanitation Data'!$F$4,0,10*ROW('Sanitation Data'!F178)),NA())</f>
        <v>#N/A</v>
      </c>
      <c r="AG184" s="86" t="e">
        <f ca="true">+IF(AND(ISNUMBER(OFFSET('Sanitation Data'!$F$6,0,10*ROW('Sanitation Data'!F178))),'Data Summary'!CV184="Yes"),OFFSET('Sanitation Data'!$F$6,0,10*ROW('Sanitation Data'!F178)),NA())</f>
        <v>#N/A</v>
      </c>
      <c r="AH184" s="86" t="e">
        <f ca="true">+IF(AND(ISNUMBER(OFFSET('Sanitation Data'!$F$10,0,10*ROW('Sanitation Data'!F178))),'Data Summary'!CW184="Yes"),OFFSET('Sanitation Data'!$F$10,0,10*ROW('Sanitation Data'!F178)),NA())</f>
        <v>#N/A</v>
      </c>
      <c r="AI184" s="86" t="e">
        <f ca="true">+IF(AND(ISNUMBER(OFFSET('Sanitation Data'!$F$11,0,10*ROW('Sanitation Data'!F178))),'Data Summary'!CX184="Yes"),OFFSET('Sanitation Data'!$F$11,0,10*ROW('Sanitation Data'!F178)),NA())</f>
        <v>#N/A</v>
      </c>
      <c r="AJ184" s="86" t="e">
        <f ca="true">+IF(AND(ISNUMBER(OFFSET('Sanitation Data'!$F$12,0,10*ROW('Sanitation Data'!F178))),'Data Summary'!CY184="Yes"),OFFSET('Sanitation Data'!$F$12,0,10*ROW('Sanitation Data'!F178)),NA())</f>
        <v>#N/A</v>
      </c>
      <c r="AK184" s="86" t="e">
        <f ca="true">+IF(AND(ISNUMBER(OFFSET('Sanitation Data'!$G$4,0,10*ROW('Sanitation Data'!G178))),'Data Summary'!CZ184="Yes"),100-OFFSET('Sanitation Data'!$G$4,0,10*ROW('Sanitation Data'!G178)),NA())</f>
        <v>#N/A</v>
      </c>
      <c r="AL184" s="86" t="e">
        <f ca="true">+IF(AND(ISNUMBER(OFFSET('Sanitation Data'!$G$6,0,10*ROW('Sanitation Data'!G178))),'Data Summary'!DA184="Yes"),OFFSET('Sanitation Data'!$G$6,0,10*ROW('Sanitation Data'!G178)),NA())</f>
        <v>#N/A</v>
      </c>
      <c r="AM184" s="86" t="e">
        <f ca="true">+IF(AND(ISNUMBER(OFFSET('Sanitation Data'!$G$10,0,10*ROW('Sanitation Data'!G178))),'Data Summary'!DB184="Yes"),OFFSET('Sanitation Data'!$G$10,0,10*ROW('Sanitation Data'!G178)),NA())</f>
        <v>#N/A</v>
      </c>
      <c r="AN184" s="86" t="e">
        <f ca="true">+IF(AND(ISNUMBER(OFFSET('Sanitation Data'!$G$11,0,10*ROW('Sanitation Data'!G178))),'Data Summary'!DC184="Yes"),OFFSET('Sanitation Data'!$G$11,0,10*ROW('Sanitation Data'!G178)),NA())</f>
        <v>#N/A</v>
      </c>
      <c r="AO184" s="86" t="e">
        <f ca="true">+IF(AND(ISNUMBER(OFFSET('Sanitation Data'!$G$12,0,10*ROW('Sanitation Data'!G178))),'Data Summary'!DD184="Yes"),OFFSET('Sanitation Data'!$G$12,0,10*ROW('Sanitation Data'!G178)),NA())</f>
        <v>#N/A</v>
      </c>
      <c r="AP184" s="86" t="e">
        <f ca="true">+IF(AND(ISNUMBER(OFFSET('Sanitation Data'!$H$4,0,10*ROW('Sanitation Data'!H178))),'Data Summary'!DE184="Yes"),100-OFFSET('Sanitation Data'!$H$4,0,10*ROW('Sanitation Data'!H178)),NA())</f>
        <v>#N/A</v>
      </c>
      <c r="AQ184" s="86" t="e">
        <f ca="true">+IF(AND(ISNUMBER(OFFSET('Sanitation Data'!$H$6,0,10*ROW('Sanitation Data'!H178))),'Data Summary'!DF184="Yes"),OFFSET('Sanitation Data'!$H$6,0,10*ROW('Sanitation Data'!H178)),NA())</f>
        <v>#N/A</v>
      </c>
      <c r="AR184" s="86" t="e">
        <f ca="true">+IF(AND(ISNUMBER(OFFSET('Sanitation Data'!$H$10,0,10*ROW('Sanitation Data'!H178))),'Data Summary'!DG184="Yes"),OFFSET('Sanitation Data'!$H$10,0,10*ROW('Sanitation Data'!H178)),NA())</f>
        <v>#N/A</v>
      </c>
      <c r="AS184" s="86" t="e">
        <f ca="true">+IF(AND(ISNUMBER(OFFSET('Sanitation Data'!$H$11,0,10*ROW('Sanitation Data'!H178))),'Data Summary'!DH184="Yes"),OFFSET('Sanitation Data'!$H$11,0,10*ROW('Sanitation Data'!H178)),NA())</f>
        <v>#N/A</v>
      </c>
      <c r="AT184" s="86" t="e">
        <f ca="true">+IF(AND(ISNUMBER(OFFSET('Sanitation Data'!$H$12,0,10*ROW('Sanitation Data'!H178))),'Data Summary'!DI184="Yes"),OFFSET('Sanitation Data'!$H$12,0,10*ROW('Sanitation Data'!H178)),NA())</f>
        <v>#N/A</v>
      </c>
      <c r="AU184" s="86" t="e">
        <f ca="true">+IF(AND(ISNUMBER(OFFSET('Sanitation Data'!$I$4,0,10*ROW('Sanitation Data'!I178))),'Data Summary'!DJ184="Yes"),100-OFFSET('Sanitation Data'!$I$4,0,10*ROW('Sanitation Data'!I178)),NA())</f>
        <v>#N/A</v>
      </c>
      <c r="AV184" s="86" t="e">
        <f ca="true">+IF(AND(ISNUMBER(OFFSET('Sanitation Data'!$I$6,0,10*ROW('Sanitation Data'!I178))),'Data Summary'!DK184="Yes"),OFFSET('Sanitation Data'!$I$6,0,10*ROW('Sanitation Data'!I178)),NA())</f>
        <v>#N/A</v>
      </c>
      <c r="AW184" s="86" t="e">
        <f ca="true">+IF(AND(ISNUMBER(OFFSET('Sanitation Data'!$I$10,0,10*ROW('Sanitation Data'!I178))),'Data Summary'!DL184="Yes"),OFFSET('Sanitation Data'!$I$10,0,10*ROW('Sanitation Data'!I178)),NA())</f>
        <v>#N/A</v>
      </c>
      <c r="AX184" s="86" t="e">
        <f ca="true">+IF(AND(ISNUMBER(OFFSET('Sanitation Data'!$I$11,0,10*ROW('Sanitation Data'!I178))),'Data Summary'!DM184="Yes"),OFFSET('Sanitation Data'!$I$11,0,10*ROW('Sanitation Data'!I178)),NA())</f>
        <v>#N/A</v>
      </c>
      <c r="AY184" s="86" t="e">
        <f ca="true">+IF(AND(ISNUMBER(OFFSET('Sanitation Data'!$I$12,0,10*ROW('Sanitation Data'!I178))),'Data Summary'!DN184="Yes"),OFFSET('Sanitation Data'!$I$12,0,10*ROW('Sanitation Data'!I178)),NA())</f>
        <v>#N/A</v>
      </c>
      <c r="AZ184" s="87" t="e">
        <f ca="true">+IF(AND(ISNUMBER(OFFSET('Hygiene Data'!$D$5,0,10*ROW('Hygiene Data'!D178))),'Data Summary'!DO184="Yes"),OFFSET('Hygiene Data'!$D$5,0,10*ROW('Hygiene Data'!D178)),NA())</f>
        <v>#N/A</v>
      </c>
      <c r="BA184" s="87" t="e">
        <f ca="true">+IF(AND(ISNUMBER(OFFSET('Hygiene Data'!$D$7,0,10*ROW('Hygiene Data'!D178))),'Data Summary'!DP184="Yes"),OFFSET('Hygiene Data'!$D$7,0,10*ROW('Hygiene Data'!D178)),NA())</f>
        <v>#N/A</v>
      </c>
      <c r="BB184" s="87" t="e">
        <f ca="true">+IF(AND(ISNUMBER(OFFSET('Hygiene Data'!$D$9,0,10*ROW('Hygiene Data'!D178))),'Data Summary'!DQ184="Yes"),OFFSET('Hygiene Data'!$D$9,0,10*ROW('Hygiene Data'!D178)),NA())</f>
        <v>#N/A</v>
      </c>
      <c r="BC184" s="87" t="e">
        <f ca="true">+IF(AND(ISNUMBER(OFFSET('Hygiene Data'!$E$5,0,10*ROW('Hygiene Data'!E178))),'Data Summary'!DR184="Yes"),OFFSET('Hygiene Data'!$E$5,0,10*ROW('Hygiene Data'!E178)),NA())</f>
        <v>#N/A</v>
      </c>
      <c r="BD184" s="87" t="e">
        <f ca="true">+IF(AND(ISNUMBER(OFFSET('Hygiene Data'!$E$7,0,10*ROW('Hygiene Data'!E178))),'Data Summary'!DS184="Yes"),OFFSET('Hygiene Data'!$E$7,0,10*ROW('Hygiene Data'!E178)),NA())</f>
        <v>#N/A</v>
      </c>
      <c r="BE184" s="87" t="e">
        <f ca="true">+IF(AND(ISNUMBER(OFFSET('Hygiene Data'!$E$9,0,10*ROW('Hygiene Data'!E178))),'Data Summary'!DT184="Yes"),OFFSET('Hygiene Data'!$E$9,0,10*ROW('Hygiene Data'!E178)),NA())</f>
        <v>#N/A</v>
      </c>
      <c r="BF184" s="87" t="e">
        <f ca="true">+IF(AND(ISNUMBER(OFFSET('Hygiene Data'!$F$5,0,10*ROW('Hygiene Data'!F178))),'Data Summary'!DU184="Yes"),OFFSET('Hygiene Data'!$F$5,0,10*ROW('Hygiene Data'!F178)),NA())</f>
        <v>#N/A</v>
      </c>
      <c r="BG184" s="87" t="e">
        <f ca="true">+IF(AND(ISNUMBER(OFFSET('Hygiene Data'!$F$7,0,10*ROW('Hygiene Data'!F178))),'Data Summary'!DV184="Yes"),OFFSET('Hygiene Data'!$F$7,0,10*ROW('Hygiene Data'!F178)),NA())</f>
        <v>#N/A</v>
      </c>
      <c r="BH184" s="87" t="e">
        <f ca="true">+IF(AND(ISNUMBER(OFFSET('Hygiene Data'!$F$9,0,10*ROW('Hygiene Data'!F178))),'Data Summary'!DW184="Yes"),OFFSET('Hygiene Data'!$F$9,0,10*ROW('Hygiene Data'!F178)),NA())</f>
        <v>#N/A</v>
      </c>
      <c r="BI184" s="87" t="e">
        <f ca="true">+IF(AND(ISNUMBER(OFFSET('Hygiene Data'!$G$5,0,10*ROW('Hygiene Data'!G178))),'Data Summary'!DX184="Yes"),OFFSET('Hygiene Data'!$G$5,0,10*ROW('Hygiene Data'!G178)),NA())</f>
        <v>#N/A</v>
      </c>
      <c r="BJ184" s="87" t="e">
        <f ca="true">+IF(AND(ISNUMBER(OFFSET('Hygiene Data'!$G$7,0,10*ROW('Hygiene Data'!G178))),'Data Summary'!DY184="Yes"),OFFSET('Hygiene Data'!$G$7,0,10*ROW('Hygiene Data'!G178)),NA())</f>
        <v>#N/A</v>
      </c>
      <c r="BK184" s="87" t="e">
        <f ca="true">+IF(AND(ISNUMBER(OFFSET('Hygiene Data'!$G$9,0,10*ROW('Hygiene Data'!G178))),'Data Summary'!DZ184="Yes"),OFFSET('Hygiene Data'!$G$9,0,10*ROW('Hygiene Data'!G178)),NA())</f>
        <v>#N/A</v>
      </c>
      <c r="BL184" s="87" t="e">
        <f ca="true">+IF(AND(ISNUMBER(OFFSET('Hygiene Data'!$H$5,0,10*ROW('Hygiene Data'!H178))),'Data Summary'!EA184="Yes"),OFFSET('Hygiene Data'!$H$5,0,10*ROW('Hygiene Data'!H178)),NA())</f>
        <v>#N/A</v>
      </c>
      <c r="BM184" s="87" t="e">
        <f ca="true">+IF(AND(ISNUMBER(OFFSET('Hygiene Data'!$H$7,0,10*ROW('Hygiene Data'!H178))),'Data Summary'!EB184="Yes"),OFFSET('Hygiene Data'!$H$7,0,10*ROW('Hygiene Data'!H178)),NA())</f>
        <v>#N/A</v>
      </c>
      <c r="BN184" s="87" t="e">
        <f ca="true">+IF(AND(ISNUMBER(OFFSET('Hygiene Data'!$H$9,0,10*ROW('Hygiene Data'!H178))),'Data Summary'!EC184="Yes"),OFFSET('Hygiene Data'!$H$9,0,10*ROW('Hygiene Data'!H178)),NA())</f>
        <v>#N/A</v>
      </c>
      <c r="BO184" s="87" t="e">
        <f ca="true">+IF(AND(ISNUMBER(OFFSET('Hygiene Data'!$I$5,0,10*ROW('Hygiene Data'!I178))),'Data Summary'!ED184="Yes"),OFFSET('Hygiene Data'!$I$5,0,10*ROW('Hygiene Data'!I178)),NA())</f>
        <v>#N/A</v>
      </c>
      <c r="BP184" s="87" t="e">
        <f ca="true">+IF(AND(ISNUMBER(OFFSET('Hygiene Data'!$I$7,0,10*ROW('Hygiene Data'!I178))),'Data Summary'!EE184="Yes"),OFFSET('Hygiene Data'!$I$7,0,10*ROW('Hygiene Data'!I178)),NA())</f>
        <v>#N/A</v>
      </c>
      <c r="BQ184" s="87" t="e">
        <f ca="true">+IF(AND(ISNUMBER(OFFSET('Hygiene Data'!$I$9,0,10*ROW('Hygiene Data'!I178))),'Data Summary'!EF184="Yes"),OFFSET('Hygiene Data'!$I$9,0,10*ROW('Hygiene Data'!I178)),NA())</f>
        <v>#N/A</v>
      </c>
    </row>
    <row xmlns:x14ac="http://schemas.microsoft.com/office/spreadsheetml/2009/9/ac" r="185" x14ac:dyDescent="0.2">
      <c r="A185" s="319" t="e">
        <f ca="true">+RIGHT('Data Summary'!A185,LEN('Data Summary'!A185)-9)</f>
        <v>#VALUE!</v>
      </c>
      <c r="B185" s="32" t="str">
        <f ca="true">+IF(ISTEXT('Data Summary'!B185),'Data Summary'!B185,"")</f>
        <v/>
      </c>
      <c r="C185" s="318" t="e">
        <f ca="true">+VALUE('Data Summary'!C185)</f>
        <v>#VALUE!</v>
      </c>
      <c r="D185" s="85" t="e">
        <f ca="true">+IF(AND(ISNUMBER(OFFSET('Water Data'!$D$4,0,10*ROW('Water Data'!D179))),'Data Summary'!BS185="Yes"),100-OFFSET('Water Data'!$D$4,0,10*ROW('Water Data'!D179)),NA())</f>
        <v>#N/A</v>
      </c>
      <c r="E185" s="85" t="e">
        <f ca="true">+IF(AND(ISNUMBER(OFFSET('Water Data'!$D$6,0,10*ROW('Water Data'!D179))),'Data Summary'!BT185="Yes"),OFFSET('Water Data'!$D$6,0,10*ROW('Water Data'!D179)),NA())</f>
        <v>#N/A</v>
      </c>
      <c r="F185" s="85" t="e">
        <f ca="true">+IF(AND(ISNUMBER(OFFSET('Water Data'!$D$9,0,10*ROW('Water Data'!D179))),'Data Summary'!BU185="Yes"),OFFSET('Water Data'!$D$9,0,10*ROW('Water Data'!D179)),NA())</f>
        <v>#N/A</v>
      </c>
      <c r="G185" s="85" t="e">
        <f ca="true">+IF(AND(ISNUMBER(OFFSET('Water Data'!$E$4,0,10*ROW('Water Data'!E179))),'Data Summary'!BV185="Yes"),100-OFFSET('Water Data'!$E$4,0,10*ROW('Water Data'!E179)),NA())</f>
        <v>#N/A</v>
      </c>
      <c r="H185" s="85" t="e">
        <f ca="true">+IF(AND(ISNUMBER(OFFSET('Water Data'!$E$6,0,10*ROW('Water Data'!E179))),'Data Summary'!BW185="Yes"),OFFSET('Water Data'!$E$6,0,10*ROW('Water Data'!E179)),NA())</f>
        <v>#N/A</v>
      </c>
      <c r="I185" s="85" t="e">
        <f ca="true">+IF(AND(ISNUMBER(OFFSET('Water Data'!$E$9,0,10*ROW('Water Data'!E179))),'Data Summary'!BX185="Yes"),OFFSET('Water Data'!$E$9,0,10*ROW('Water Data'!E179)),NA())</f>
        <v>#N/A</v>
      </c>
      <c r="J185" s="85" t="e">
        <f ca="true">+IF(AND(ISNUMBER(OFFSET('Water Data'!$F$4,0,10*ROW('Water Data'!F179))),'Data Summary'!BY185="Yes"),100-OFFSET('Water Data'!$F$4,0,10*ROW('Water Data'!F179)),NA())</f>
        <v>#N/A</v>
      </c>
      <c r="K185" s="85" t="e">
        <f ca="true">+IF(AND(ISNUMBER(OFFSET('Water Data'!$F$6,0,10*ROW('Water Data'!F179))),'Data Summary'!BZ185="Yes"),OFFSET('Water Data'!$F$6,0,10*ROW('Water Data'!F179)),NA())</f>
        <v>#N/A</v>
      </c>
      <c r="L185" s="85" t="e">
        <f ca="true">+IF(AND(ISNUMBER(OFFSET('Water Data'!$F$9,0,10*ROW('Water Data'!F179))),'Data Summary'!CA185="Yes"),OFFSET('Water Data'!$F$9,0,10*ROW('Water Data'!F179)),NA())</f>
        <v>#N/A</v>
      </c>
      <c r="M185" s="85" t="e">
        <f ca="true">+IF(AND(ISNUMBER(OFFSET('Water Data'!$G$4,0,10*ROW('Water Data'!G179))),'Data Summary'!CB185="Yes"),100-OFFSET('Water Data'!$G$4,0,10*ROW('Water Data'!G179)),NA())</f>
        <v>#N/A</v>
      </c>
      <c r="N185" s="85" t="e">
        <f ca="true">+IF(AND(ISNUMBER(OFFSET('Water Data'!$G$6,0,10*ROW('Water Data'!G179))),'Data Summary'!CC185="Yes"),OFFSET('Water Data'!$G$6,0,10*ROW('Water Data'!G179)),NA())</f>
        <v>#N/A</v>
      </c>
      <c r="O185" s="85" t="e">
        <f ca="true">+IF(AND(ISNUMBER(OFFSET('Water Data'!$G$9,0,10*ROW('Water Data'!G179))),'Data Summary'!CD185="Yes"),OFFSET('Water Data'!$G$9,0,10*ROW('Water Data'!G179)),NA())</f>
        <v>#N/A</v>
      </c>
      <c r="P185" s="85" t="e">
        <f ca="true">+IF(AND(ISNUMBER(OFFSET('Water Data'!$H$4,0,10*ROW('Water Data'!H179))),'Data Summary'!CE185="Yes"),100-OFFSET('Water Data'!$H$4,0,10*ROW('Water Data'!H179)),NA())</f>
        <v>#N/A</v>
      </c>
      <c r="Q185" s="85" t="e">
        <f ca="true">+IF(AND(ISNUMBER(OFFSET('Water Data'!$H$6,0,10*ROW('Water Data'!H179))),'Data Summary'!CF185="Yes"),OFFSET('Water Data'!$H$6,0,10*ROW('Water Data'!H179)),NA())</f>
        <v>#N/A</v>
      </c>
      <c r="R185" s="85" t="e">
        <f ca="true">+IF(AND(ISNUMBER(OFFSET('Water Data'!$H$9,0,10*ROW('Water Data'!H179))),'Data Summary'!CG185="Yes"),OFFSET('Water Data'!$H$9,0,10*ROW('Water Data'!H179)),NA())</f>
        <v>#N/A</v>
      </c>
      <c r="S185" s="85" t="e">
        <f ca="true">+IF(AND(ISNUMBER(OFFSET('Water Data'!$I$4,0,10*ROW('Water Data'!I179))),'Data Summary'!CH185="Yes"),100-OFFSET('Water Data'!$I$4,0,10*ROW('Water Data'!I179)),NA())</f>
        <v>#N/A</v>
      </c>
      <c r="T185" s="85" t="e">
        <f ca="true">+IF(AND(ISNUMBER(OFFSET('Water Data'!$I$6,0,10*ROW('Water Data'!I179))),'Data Summary'!CI185="Yes"),OFFSET('Water Data'!$I$6,0,10*ROW('Water Data'!I179)),NA())</f>
        <v>#N/A</v>
      </c>
      <c r="U185" s="85" t="e">
        <f ca="true">+IF(AND(ISNUMBER(OFFSET('Water Data'!$I$9,0,10*ROW('Water Data'!I179))),'Data Summary'!CJ185="Yes"),OFFSET('Water Data'!$I$9,0,10*ROW('Water Data'!I179)),NA())</f>
        <v>#N/A</v>
      </c>
      <c r="V185" s="86" t="e">
        <f ca="true">+IF(AND(ISNUMBER(OFFSET('Sanitation Data'!$D$4,0,10*ROW('Sanitation Data'!D179))),'Data Summary'!CK185="Yes"),100-OFFSET('Sanitation Data'!$D$4,0,10*ROW('Sanitation Data'!D179)),NA())</f>
        <v>#N/A</v>
      </c>
      <c r="W185" s="86" t="e">
        <f ca="true">+IF(AND(ISNUMBER(OFFSET('Sanitation Data'!$D$6,0,10*ROW('Sanitation Data'!D179))),'Data Summary'!CL185="Yes"),OFFSET('Sanitation Data'!$D$6,0,10*ROW('Sanitation Data'!D179)),NA())</f>
        <v>#N/A</v>
      </c>
      <c r="X185" s="86" t="e">
        <f ca="true">+IF(AND(ISNUMBER(OFFSET('Sanitation Data'!$D$10,0,10*ROW('Sanitation Data'!D179))),'Data Summary'!CM185="Yes"),OFFSET('Sanitation Data'!$D$10,0,10*ROW('Sanitation Data'!D179)),NA())</f>
        <v>#N/A</v>
      </c>
      <c r="Y185" s="86" t="e">
        <f ca="true">+IF(AND(ISNUMBER(OFFSET('Sanitation Data'!$D$11,0,10*ROW('Sanitation Data'!D179))),'Data Summary'!CN185="Yes"),OFFSET('Sanitation Data'!$D$11,0,10*ROW('Sanitation Data'!D179)),NA())</f>
        <v>#N/A</v>
      </c>
      <c r="Z185" s="86" t="e">
        <f ca="true">+IF(AND(ISNUMBER(OFFSET('Sanitation Data'!$D$12,0,10*ROW('Sanitation Data'!D179))),'Data Summary'!CO185="Yes"),OFFSET('Sanitation Data'!$D$12,0,10*ROW('Sanitation Data'!D179)),NA())</f>
        <v>#N/A</v>
      </c>
      <c r="AA185" s="86" t="e">
        <f ca="true">+IF(AND(ISNUMBER(OFFSET('Sanitation Data'!$E$4,0,10*ROW('Sanitation Data'!E179))),'Data Summary'!CP185="Yes"),100-OFFSET('Sanitation Data'!$E$4,0,10*ROW('Sanitation Data'!E179)),NA())</f>
        <v>#N/A</v>
      </c>
      <c r="AB185" s="86" t="e">
        <f ca="true">+IF(AND(ISNUMBER(OFFSET('Sanitation Data'!$E$6,0,10*ROW('Sanitation Data'!E179))),'Data Summary'!CQ185="Yes"),OFFSET('Sanitation Data'!$E$6,0,10*ROW('Sanitation Data'!E179)),NA())</f>
        <v>#N/A</v>
      </c>
      <c r="AC185" s="86" t="e">
        <f ca="true">+IF(AND(ISNUMBER(OFFSET('Sanitation Data'!$E$10,0,10*ROW('Sanitation Data'!E179))),'Data Summary'!CR185="Yes"),OFFSET('Sanitation Data'!$E$10,0,10*ROW('Sanitation Data'!E179)),NA())</f>
        <v>#N/A</v>
      </c>
      <c r="AD185" s="86" t="e">
        <f ca="true">+IF(AND(ISNUMBER(OFFSET('Sanitation Data'!$E$11,0,10*ROW('Sanitation Data'!E179))),'Data Summary'!CS185="Yes"),OFFSET('Sanitation Data'!$E$11,0,10*ROW('Sanitation Data'!E179)),NA())</f>
        <v>#N/A</v>
      </c>
      <c r="AE185" s="86" t="e">
        <f ca="true">+IF(AND(ISNUMBER(OFFSET('Sanitation Data'!$E$12,0,10*ROW('Sanitation Data'!E179))),'Data Summary'!CT185="Yes"),OFFSET('Sanitation Data'!$E$12,0,10*ROW('Sanitation Data'!E179)),NA())</f>
        <v>#N/A</v>
      </c>
      <c r="AF185" s="86" t="e">
        <f ca="true">+IF(AND(ISNUMBER(OFFSET('Sanitation Data'!$F$4,0,10*ROW('Sanitation Data'!F179))),'Data Summary'!CU185="Yes"),100-OFFSET('Sanitation Data'!$F$4,0,10*ROW('Sanitation Data'!F179)),NA())</f>
        <v>#N/A</v>
      </c>
      <c r="AG185" s="86" t="e">
        <f ca="true">+IF(AND(ISNUMBER(OFFSET('Sanitation Data'!$F$6,0,10*ROW('Sanitation Data'!F179))),'Data Summary'!CV185="Yes"),OFFSET('Sanitation Data'!$F$6,0,10*ROW('Sanitation Data'!F179)),NA())</f>
        <v>#N/A</v>
      </c>
      <c r="AH185" s="86" t="e">
        <f ca="true">+IF(AND(ISNUMBER(OFFSET('Sanitation Data'!$F$10,0,10*ROW('Sanitation Data'!F179))),'Data Summary'!CW185="Yes"),OFFSET('Sanitation Data'!$F$10,0,10*ROW('Sanitation Data'!F179)),NA())</f>
        <v>#N/A</v>
      </c>
      <c r="AI185" s="86" t="e">
        <f ca="true">+IF(AND(ISNUMBER(OFFSET('Sanitation Data'!$F$11,0,10*ROW('Sanitation Data'!F179))),'Data Summary'!CX185="Yes"),OFFSET('Sanitation Data'!$F$11,0,10*ROW('Sanitation Data'!F179)),NA())</f>
        <v>#N/A</v>
      </c>
      <c r="AJ185" s="86" t="e">
        <f ca="true">+IF(AND(ISNUMBER(OFFSET('Sanitation Data'!$F$12,0,10*ROW('Sanitation Data'!F179))),'Data Summary'!CY185="Yes"),OFFSET('Sanitation Data'!$F$12,0,10*ROW('Sanitation Data'!F179)),NA())</f>
        <v>#N/A</v>
      </c>
      <c r="AK185" s="86" t="e">
        <f ca="true">+IF(AND(ISNUMBER(OFFSET('Sanitation Data'!$G$4,0,10*ROW('Sanitation Data'!G179))),'Data Summary'!CZ185="Yes"),100-OFFSET('Sanitation Data'!$G$4,0,10*ROW('Sanitation Data'!G179)),NA())</f>
        <v>#N/A</v>
      </c>
      <c r="AL185" s="86" t="e">
        <f ca="true">+IF(AND(ISNUMBER(OFFSET('Sanitation Data'!$G$6,0,10*ROW('Sanitation Data'!G179))),'Data Summary'!DA185="Yes"),OFFSET('Sanitation Data'!$G$6,0,10*ROW('Sanitation Data'!G179)),NA())</f>
        <v>#N/A</v>
      </c>
      <c r="AM185" s="86" t="e">
        <f ca="true">+IF(AND(ISNUMBER(OFFSET('Sanitation Data'!$G$10,0,10*ROW('Sanitation Data'!G179))),'Data Summary'!DB185="Yes"),OFFSET('Sanitation Data'!$G$10,0,10*ROW('Sanitation Data'!G179)),NA())</f>
        <v>#N/A</v>
      </c>
      <c r="AN185" s="86" t="e">
        <f ca="true">+IF(AND(ISNUMBER(OFFSET('Sanitation Data'!$G$11,0,10*ROW('Sanitation Data'!G179))),'Data Summary'!DC185="Yes"),OFFSET('Sanitation Data'!$G$11,0,10*ROW('Sanitation Data'!G179)),NA())</f>
        <v>#N/A</v>
      </c>
      <c r="AO185" s="86" t="e">
        <f ca="true">+IF(AND(ISNUMBER(OFFSET('Sanitation Data'!$G$12,0,10*ROW('Sanitation Data'!G179))),'Data Summary'!DD185="Yes"),OFFSET('Sanitation Data'!$G$12,0,10*ROW('Sanitation Data'!G179)),NA())</f>
        <v>#N/A</v>
      </c>
      <c r="AP185" s="86" t="e">
        <f ca="true">+IF(AND(ISNUMBER(OFFSET('Sanitation Data'!$H$4,0,10*ROW('Sanitation Data'!H179))),'Data Summary'!DE185="Yes"),100-OFFSET('Sanitation Data'!$H$4,0,10*ROW('Sanitation Data'!H179)),NA())</f>
        <v>#N/A</v>
      </c>
      <c r="AQ185" s="86" t="e">
        <f ca="true">+IF(AND(ISNUMBER(OFFSET('Sanitation Data'!$H$6,0,10*ROW('Sanitation Data'!H179))),'Data Summary'!DF185="Yes"),OFFSET('Sanitation Data'!$H$6,0,10*ROW('Sanitation Data'!H179)),NA())</f>
        <v>#N/A</v>
      </c>
      <c r="AR185" s="86" t="e">
        <f ca="true">+IF(AND(ISNUMBER(OFFSET('Sanitation Data'!$H$10,0,10*ROW('Sanitation Data'!H179))),'Data Summary'!DG185="Yes"),OFFSET('Sanitation Data'!$H$10,0,10*ROW('Sanitation Data'!H179)),NA())</f>
        <v>#N/A</v>
      </c>
      <c r="AS185" s="86" t="e">
        <f ca="true">+IF(AND(ISNUMBER(OFFSET('Sanitation Data'!$H$11,0,10*ROW('Sanitation Data'!H179))),'Data Summary'!DH185="Yes"),OFFSET('Sanitation Data'!$H$11,0,10*ROW('Sanitation Data'!H179)),NA())</f>
        <v>#N/A</v>
      </c>
      <c r="AT185" s="86" t="e">
        <f ca="true">+IF(AND(ISNUMBER(OFFSET('Sanitation Data'!$H$12,0,10*ROW('Sanitation Data'!H179))),'Data Summary'!DI185="Yes"),OFFSET('Sanitation Data'!$H$12,0,10*ROW('Sanitation Data'!H179)),NA())</f>
        <v>#N/A</v>
      </c>
      <c r="AU185" s="86" t="e">
        <f ca="true">+IF(AND(ISNUMBER(OFFSET('Sanitation Data'!$I$4,0,10*ROW('Sanitation Data'!I179))),'Data Summary'!DJ185="Yes"),100-OFFSET('Sanitation Data'!$I$4,0,10*ROW('Sanitation Data'!I179)),NA())</f>
        <v>#N/A</v>
      </c>
      <c r="AV185" s="86" t="e">
        <f ca="true">+IF(AND(ISNUMBER(OFFSET('Sanitation Data'!$I$6,0,10*ROW('Sanitation Data'!I179))),'Data Summary'!DK185="Yes"),OFFSET('Sanitation Data'!$I$6,0,10*ROW('Sanitation Data'!I179)),NA())</f>
        <v>#N/A</v>
      </c>
      <c r="AW185" s="86" t="e">
        <f ca="true">+IF(AND(ISNUMBER(OFFSET('Sanitation Data'!$I$10,0,10*ROW('Sanitation Data'!I179))),'Data Summary'!DL185="Yes"),OFFSET('Sanitation Data'!$I$10,0,10*ROW('Sanitation Data'!I179)),NA())</f>
        <v>#N/A</v>
      </c>
      <c r="AX185" s="86" t="e">
        <f ca="true">+IF(AND(ISNUMBER(OFFSET('Sanitation Data'!$I$11,0,10*ROW('Sanitation Data'!I179))),'Data Summary'!DM185="Yes"),OFFSET('Sanitation Data'!$I$11,0,10*ROW('Sanitation Data'!I179)),NA())</f>
        <v>#N/A</v>
      </c>
      <c r="AY185" s="86" t="e">
        <f ca="true">+IF(AND(ISNUMBER(OFFSET('Sanitation Data'!$I$12,0,10*ROW('Sanitation Data'!I179))),'Data Summary'!DN185="Yes"),OFFSET('Sanitation Data'!$I$12,0,10*ROW('Sanitation Data'!I179)),NA())</f>
        <v>#N/A</v>
      </c>
      <c r="AZ185" s="87" t="e">
        <f ca="true">+IF(AND(ISNUMBER(OFFSET('Hygiene Data'!$D$5,0,10*ROW('Hygiene Data'!D179))),'Data Summary'!DO185="Yes"),OFFSET('Hygiene Data'!$D$5,0,10*ROW('Hygiene Data'!D179)),NA())</f>
        <v>#N/A</v>
      </c>
      <c r="BA185" s="87" t="e">
        <f ca="true">+IF(AND(ISNUMBER(OFFSET('Hygiene Data'!$D$7,0,10*ROW('Hygiene Data'!D179))),'Data Summary'!DP185="Yes"),OFFSET('Hygiene Data'!$D$7,0,10*ROW('Hygiene Data'!D179)),NA())</f>
        <v>#N/A</v>
      </c>
      <c r="BB185" s="87" t="e">
        <f ca="true">+IF(AND(ISNUMBER(OFFSET('Hygiene Data'!$D$9,0,10*ROW('Hygiene Data'!D179))),'Data Summary'!DQ185="Yes"),OFFSET('Hygiene Data'!$D$9,0,10*ROW('Hygiene Data'!D179)),NA())</f>
        <v>#N/A</v>
      </c>
      <c r="BC185" s="87" t="e">
        <f ca="true">+IF(AND(ISNUMBER(OFFSET('Hygiene Data'!$E$5,0,10*ROW('Hygiene Data'!E179))),'Data Summary'!DR185="Yes"),OFFSET('Hygiene Data'!$E$5,0,10*ROW('Hygiene Data'!E179)),NA())</f>
        <v>#N/A</v>
      </c>
      <c r="BD185" s="87" t="e">
        <f ca="true">+IF(AND(ISNUMBER(OFFSET('Hygiene Data'!$E$7,0,10*ROW('Hygiene Data'!E179))),'Data Summary'!DS185="Yes"),OFFSET('Hygiene Data'!$E$7,0,10*ROW('Hygiene Data'!E179)),NA())</f>
        <v>#N/A</v>
      </c>
      <c r="BE185" s="87" t="e">
        <f ca="true">+IF(AND(ISNUMBER(OFFSET('Hygiene Data'!$E$9,0,10*ROW('Hygiene Data'!E179))),'Data Summary'!DT185="Yes"),OFFSET('Hygiene Data'!$E$9,0,10*ROW('Hygiene Data'!E179)),NA())</f>
        <v>#N/A</v>
      </c>
      <c r="BF185" s="87" t="e">
        <f ca="true">+IF(AND(ISNUMBER(OFFSET('Hygiene Data'!$F$5,0,10*ROW('Hygiene Data'!F179))),'Data Summary'!DU185="Yes"),OFFSET('Hygiene Data'!$F$5,0,10*ROW('Hygiene Data'!F179)),NA())</f>
        <v>#N/A</v>
      </c>
      <c r="BG185" s="87" t="e">
        <f ca="true">+IF(AND(ISNUMBER(OFFSET('Hygiene Data'!$F$7,0,10*ROW('Hygiene Data'!F179))),'Data Summary'!DV185="Yes"),OFFSET('Hygiene Data'!$F$7,0,10*ROW('Hygiene Data'!F179)),NA())</f>
        <v>#N/A</v>
      </c>
      <c r="BH185" s="87" t="e">
        <f ca="true">+IF(AND(ISNUMBER(OFFSET('Hygiene Data'!$F$9,0,10*ROW('Hygiene Data'!F179))),'Data Summary'!DW185="Yes"),OFFSET('Hygiene Data'!$F$9,0,10*ROW('Hygiene Data'!F179)),NA())</f>
        <v>#N/A</v>
      </c>
      <c r="BI185" s="87" t="e">
        <f ca="true">+IF(AND(ISNUMBER(OFFSET('Hygiene Data'!$G$5,0,10*ROW('Hygiene Data'!G179))),'Data Summary'!DX185="Yes"),OFFSET('Hygiene Data'!$G$5,0,10*ROW('Hygiene Data'!G179)),NA())</f>
        <v>#N/A</v>
      </c>
      <c r="BJ185" s="87" t="e">
        <f ca="true">+IF(AND(ISNUMBER(OFFSET('Hygiene Data'!$G$7,0,10*ROW('Hygiene Data'!G179))),'Data Summary'!DY185="Yes"),OFFSET('Hygiene Data'!$G$7,0,10*ROW('Hygiene Data'!G179)),NA())</f>
        <v>#N/A</v>
      </c>
      <c r="BK185" s="87" t="e">
        <f ca="true">+IF(AND(ISNUMBER(OFFSET('Hygiene Data'!$G$9,0,10*ROW('Hygiene Data'!G179))),'Data Summary'!DZ185="Yes"),OFFSET('Hygiene Data'!$G$9,0,10*ROW('Hygiene Data'!G179)),NA())</f>
        <v>#N/A</v>
      </c>
      <c r="BL185" s="87" t="e">
        <f ca="true">+IF(AND(ISNUMBER(OFFSET('Hygiene Data'!$H$5,0,10*ROW('Hygiene Data'!H179))),'Data Summary'!EA185="Yes"),OFFSET('Hygiene Data'!$H$5,0,10*ROW('Hygiene Data'!H179)),NA())</f>
        <v>#N/A</v>
      </c>
      <c r="BM185" s="87" t="e">
        <f ca="true">+IF(AND(ISNUMBER(OFFSET('Hygiene Data'!$H$7,0,10*ROW('Hygiene Data'!H179))),'Data Summary'!EB185="Yes"),OFFSET('Hygiene Data'!$H$7,0,10*ROW('Hygiene Data'!H179)),NA())</f>
        <v>#N/A</v>
      </c>
      <c r="BN185" s="87" t="e">
        <f ca="true">+IF(AND(ISNUMBER(OFFSET('Hygiene Data'!$H$9,0,10*ROW('Hygiene Data'!H179))),'Data Summary'!EC185="Yes"),OFFSET('Hygiene Data'!$H$9,0,10*ROW('Hygiene Data'!H179)),NA())</f>
        <v>#N/A</v>
      </c>
      <c r="BO185" s="87" t="e">
        <f ca="true">+IF(AND(ISNUMBER(OFFSET('Hygiene Data'!$I$5,0,10*ROW('Hygiene Data'!I179))),'Data Summary'!ED185="Yes"),OFFSET('Hygiene Data'!$I$5,0,10*ROW('Hygiene Data'!I179)),NA())</f>
        <v>#N/A</v>
      </c>
      <c r="BP185" s="87" t="e">
        <f ca="true">+IF(AND(ISNUMBER(OFFSET('Hygiene Data'!$I$7,0,10*ROW('Hygiene Data'!I179))),'Data Summary'!EE185="Yes"),OFFSET('Hygiene Data'!$I$7,0,10*ROW('Hygiene Data'!I179)),NA())</f>
        <v>#N/A</v>
      </c>
      <c r="BQ185" s="87" t="e">
        <f ca="true">+IF(AND(ISNUMBER(OFFSET('Hygiene Data'!$I$9,0,10*ROW('Hygiene Data'!I179))),'Data Summary'!EF185="Yes"),OFFSET('Hygiene Data'!$I$9,0,10*ROW('Hygiene Data'!I179)),NA())</f>
        <v>#N/A</v>
      </c>
    </row>
    <row xmlns:x14ac="http://schemas.microsoft.com/office/spreadsheetml/2009/9/ac" r="186" x14ac:dyDescent="0.2">
      <c r="A186" s="319" t="e">
        <f ca="true">+RIGHT('Data Summary'!A186,LEN('Data Summary'!A186)-9)</f>
        <v>#VALUE!</v>
      </c>
      <c r="B186" s="32" t="str">
        <f ca="true">+IF(ISTEXT('Data Summary'!B186),'Data Summary'!B186,"")</f>
        <v/>
      </c>
      <c r="C186" s="318" t="e">
        <f ca="true">+VALUE('Data Summary'!C186)</f>
        <v>#VALUE!</v>
      </c>
      <c r="D186" s="85" t="e">
        <f ca="true">+IF(AND(ISNUMBER(OFFSET('Water Data'!$D$4,0,10*ROW('Water Data'!D180))),'Data Summary'!BS186="Yes"),100-OFFSET('Water Data'!$D$4,0,10*ROW('Water Data'!D180)),NA())</f>
        <v>#N/A</v>
      </c>
      <c r="E186" s="85" t="e">
        <f ca="true">+IF(AND(ISNUMBER(OFFSET('Water Data'!$D$6,0,10*ROW('Water Data'!D180))),'Data Summary'!BT186="Yes"),OFFSET('Water Data'!$D$6,0,10*ROW('Water Data'!D180)),NA())</f>
        <v>#N/A</v>
      </c>
      <c r="F186" s="85" t="e">
        <f ca="true">+IF(AND(ISNUMBER(OFFSET('Water Data'!$D$9,0,10*ROW('Water Data'!D180))),'Data Summary'!BU186="Yes"),OFFSET('Water Data'!$D$9,0,10*ROW('Water Data'!D180)),NA())</f>
        <v>#N/A</v>
      </c>
      <c r="G186" s="85" t="e">
        <f ca="true">+IF(AND(ISNUMBER(OFFSET('Water Data'!$E$4,0,10*ROW('Water Data'!E180))),'Data Summary'!BV186="Yes"),100-OFFSET('Water Data'!$E$4,0,10*ROW('Water Data'!E180)),NA())</f>
        <v>#N/A</v>
      </c>
      <c r="H186" s="85" t="e">
        <f ca="true">+IF(AND(ISNUMBER(OFFSET('Water Data'!$E$6,0,10*ROW('Water Data'!E180))),'Data Summary'!BW186="Yes"),OFFSET('Water Data'!$E$6,0,10*ROW('Water Data'!E180)),NA())</f>
        <v>#N/A</v>
      </c>
      <c r="I186" s="85" t="e">
        <f ca="true">+IF(AND(ISNUMBER(OFFSET('Water Data'!$E$9,0,10*ROW('Water Data'!E180))),'Data Summary'!BX186="Yes"),OFFSET('Water Data'!$E$9,0,10*ROW('Water Data'!E180)),NA())</f>
        <v>#N/A</v>
      </c>
      <c r="J186" s="85" t="e">
        <f ca="true">+IF(AND(ISNUMBER(OFFSET('Water Data'!$F$4,0,10*ROW('Water Data'!F180))),'Data Summary'!BY186="Yes"),100-OFFSET('Water Data'!$F$4,0,10*ROW('Water Data'!F180)),NA())</f>
        <v>#N/A</v>
      </c>
      <c r="K186" s="85" t="e">
        <f ca="true">+IF(AND(ISNUMBER(OFFSET('Water Data'!$F$6,0,10*ROW('Water Data'!F180))),'Data Summary'!BZ186="Yes"),OFFSET('Water Data'!$F$6,0,10*ROW('Water Data'!F180)),NA())</f>
        <v>#N/A</v>
      </c>
      <c r="L186" s="85" t="e">
        <f ca="true">+IF(AND(ISNUMBER(OFFSET('Water Data'!$F$9,0,10*ROW('Water Data'!F180))),'Data Summary'!CA186="Yes"),OFFSET('Water Data'!$F$9,0,10*ROW('Water Data'!F180)),NA())</f>
        <v>#N/A</v>
      </c>
      <c r="M186" s="85" t="e">
        <f ca="true">+IF(AND(ISNUMBER(OFFSET('Water Data'!$G$4,0,10*ROW('Water Data'!G180))),'Data Summary'!CB186="Yes"),100-OFFSET('Water Data'!$G$4,0,10*ROW('Water Data'!G180)),NA())</f>
        <v>#N/A</v>
      </c>
      <c r="N186" s="85" t="e">
        <f ca="true">+IF(AND(ISNUMBER(OFFSET('Water Data'!$G$6,0,10*ROW('Water Data'!G180))),'Data Summary'!CC186="Yes"),OFFSET('Water Data'!$G$6,0,10*ROW('Water Data'!G180)),NA())</f>
        <v>#N/A</v>
      </c>
      <c r="O186" s="85" t="e">
        <f ca="true">+IF(AND(ISNUMBER(OFFSET('Water Data'!$G$9,0,10*ROW('Water Data'!G180))),'Data Summary'!CD186="Yes"),OFFSET('Water Data'!$G$9,0,10*ROW('Water Data'!G180)),NA())</f>
        <v>#N/A</v>
      </c>
      <c r="P186" s="85" t="e">
        <f ca="true">+IF(AND(ISNUMBER(OFFSET('Water Data'!$H$4,0,10*ROW('Water Data'!H180))),'Data Summary'!CE186="Yes"),100-OFFSET('Water Data'!$H$4,0,10*ROW('Water Data'!H180)),NA())</f>
        <v>#N/A</v>
      </c>
      <c r="Q186" s="85" t="e">
        <f ca="true">+IF(AND(ISNUMBER(OFFSET('Water Data'!$H$6,0,10*ROW('Water Data'!H180))),'Data Summary'!CF186="Yes"),OFFSET('Water Data'!$H$6,0,10*ROW('Water Data'!H180)),NA())</f>
        <v>#N/A</v>
      </c>
      <c r="R186" s="85" t="e">
        <f ca="true">+IF(AND(ISNUMBER(OFFSET('Water Data'!$H$9,0,10*ROW('Water Data'!H180))),'Data Summary'!CG186="Yes"),OFFSET('Water Data'!$H$9,0,10*ROW('Water Data'!H180)),NA())</f>
        <v>#N/A</v>
      </c>
      <c r="S186" s="85" t="e">
        <f ca="true">+IF(AND(ISNUMBER(OFFSET('Water Data'!$I$4,0,10*ROW('Water Data'!I180))),'Data Summary'!CH186="Yes"),100-OFFSET('Water Data'!$I$4,0,10*ROW('Water Data'!I180)),NA())</f>
        <v>#N/A</v>
      </c>
      <c r="T186" s="85" t="e">
        <f ca="true">+IF(AND(ISNUMBER(OFFSET('Water Data'!$I$6,0,10*ROW('Water Data'!I180))),'Data Summary'!CI186="Yes"),OFFSET('Water Data'!$I$6,0,10*ROW('Water Data'!I180)),NA())</f>
        <v>#N/A</v>
      </c>
      <c r="U186" s="85" t="e">
        <f ca="true">+IF(AND(ISNUMBER(OFFSET('Water Data'!$I$9,0,10*ROW('Water Data'!I180))),'Data Summary'!CJ186="Yes"),OFFSET('Water Data'!$I$9,0,10*ROW('Water Data'!I180)),NA())</f>
        <v>#N/A</v>
      </c>
      <c r="V186" s="86" t="e">
        <f ca="true">+IF(AND(ISNUMBER(OFFSET('Sanitation Data'!$D$4,0,10*ROW('Sanitation Data'!D180))),'Data Summary'!CK186="Yes"),100-OFFSET('Sanitation Data'!$D$4,0,10*ROW('Sanitation Data'!D180)),NA())</f>
        <v>#N/A</v>
      </c>
      <c r="W186" s="86" t="e">
        <f ca="true">+IF(AND(ISNUMBER(OFFSET('Sanitation Data'!$D$6,0,10*ROW('Sanitation Data'!D180))),'Data Summary'!CL186="Yes"),OFFSET('Sanitation Data'!$D$6,0,10*ROW('Sanitation Data'!D180)),NA())</f>
        <v>#N/A</v>
      </c>
      <c r="X186" s="86" t="e">
        <f ca="true">+IF(AND(ISNUMBER(OFFSET('Sanitation Data'!$D$10,0,10*ROW('Sanitation Data'!D180))),'Data Summary'!CM186="Yes"),OFFSET('Sanitation Data'!$D$10,0,10*ROW('Sanitation Data'!D180)),NA())</f>
        <v>#N/A</v>
      </c>
      <c r="Y186" s="86" t="e">
        <f ca="true">+IF(AND(ISNUMBER(OFFSET('Sanitation Data'!$D$11,0,10*ROW('Sanitation Data'!D180))),'Data Summary'!CN186="Yes"),OFFSET('Sanitation Data'!$D$11,0,10*ROW('Sanitation Data'!D180)),NA())</f>
        <v>#N/A</v>
      </c>
      <c r="Z186" s="86" t="e">
        <f ca="true">+IF(AND(ISNUMBER(OFFSET('Sanitation Data'!$D$12,0,10*ROW('Sanitation Data'!D180))),'Data Summary'!CO186="Yes"),OFFSET('Sanitation Data'!$D$12,0,10*ROW('Sanitation Data'!D180)),NA())</f>
        <v>#N/A</v>
      </c>
      <c r="AA186" s="86" t="e">
        <f ca="true">+IF(AND(ISNUMBER(OFFSET('Sanitation Data'!$E$4,0,10*ROW('Sanitation Data'!E180))),'Data Summary'!CP186="Yes"),100-OFFSET('Sanitation Data'!$E$4,0,10*ROW('Sanitation Data'!E180)),NA())</f>
        <v>#N/A</v>
      </c>
      <c r="AB186" s="86" t="e">
        <f ca="true">+IF(AND(ISNUMBER(OFFSET('Sanitation Data'!$E$6,0,10*ROW('Sanitation Data'!E180))),'Data Summary'!CQ186="Yes"),OFFSET('Sanitation Data'!$E$6,0,10*ROW('Sanitation Data'!E180)),NA())</f>
        <v>#N/A</v>
      </c>
      <c r="AC186" s="86" t="e">
        <f ca="true">+IF(AND(ISNUMBER(OFFSET('Sanitation Data'!$E$10,0,10*ROW('Sanitation Data'!E180))),'Data Summary'!CR186="Yes"),OFFSET('Sanitation Data'!$E$10,0,10*ROW('Sanitation Data'!E180)),NA())</f>
        <v>#N/A</v>
      </c>
      <c r="AD186" s="86" t="e">
        <f ca="true">+IF(AND(ISNUMBER(OFFSET('Sanitation Data'!$E$11,0,10*ROW('Sanitation Data'!E180))),'Data Summary'!CS186="Yes"),OFFSET('Sanitation Data'!$E$11,0,10*ROW('Sanitation Data'!E180)),NA())</f>
        <v>#N/A</v>
      </c>
      <c r="AE186" s="86" t="e">
        <f ca="true">+IF(AND(ISNUMBER(OFFSET('Sanitation Data'!$E$12,0,10*ROW('Sanitation Data'!E180))),'Data Summary'!CT186="Yes"),OFFSET('Sanitation Data'!$E$12,0,10*ROW('Sanitation Data'!E180)),NA())</f>
        <v>#N/A</v>
      </c>
      <c r="AF186" s="86" t="e">
        <f ca="true">+IF(AND(ISNUMBER(OFFSET('Sanitation Data'!$F$4,0,10*ROW('Sanitation Data'!F180))),'Data Summary'!CU186="Yes"),100-OFFSET('Sanitation Data'!$F$4,0,10*ROW('Sanitation Data'!F180)),NA())</f>
        <v>#N/A</v>
      </c>
      <c r="AG186" s="86" t="e">
        <f ca="true">+IF(AND(ISNUMBER(OFFSET('Sanitation Data'!$F$6,0,10*ROW('Sanitation Data'!F180))),'Data Summary'!CV186="Yes"),OFFSET('Sanitation Data'!$F$6,0,10*ROW('Sanitation Data'!F180)),NA())</f>
        <v>#N/A</v>
      </c>
      <c r="AH186" s="86" t="e">
        <f ca="true">+IF(AND(ISNUMBER(OFFSET('Sanitation Data'!$F$10,0,10*ROW('Sanitation Data'!F180))),'Data Summary'!CW186="Yes"),OFFSET('Sanitation Data'!$F$10,0,10*ROW('Sanitation Data'!F180)),NA())</f>
        <v>#N/A</v>
      </c>
      <c r="AI186" s="86" t="e">
        <f ca="true">+IF(AND(ISNUMBER(OFFSET('Sanitation Data'!$F$11,0,10*ROW('Sanitation Data'!F180))),'Data Summary'!CX186="Yes"),OFFSET('Sanitation Data'!$F$11,0,10*ROW('Sanitation Data'!F180)),NA())</f>
        <v>#N/A</v>
      </c>
      <c r="AJ186" s="86" t="e">
        <f ca="true">+IF(AND(ISNUMBER(OFFSET('Sanitation Data'!$F$12,0,10*ROW('Sanitation Data'!F180))),'Data Summary'!CY186="Yes"),OFFSET('Sanitation Data'!$F$12,0,10*ROW('Sanitation Data'!F180)),NA())</f>
        <v>#N/A</v>
      </c>
      <c r="AK186" s="86" t="e">
        <f ca="true">+IF(AND(ISNUMBER(OFFSET('Sanitation Data'!$G$4,0,10*ROW('Sanitation Data'!G180))),'Data Summary'!CZ186="Yes"),100-OFFSET('Sanitation Data'!$G$4,0,10*ROW('Sanitation Data'!G180)),NA())</f>
        <v>#N/A</v>
      </c>
      <c r="AL186" s="86" t="e">
        <f ca="true">+IF(AND(ISNUMBER(OFFSET('Sanitation Data'!$G$6,0,10*ROW('Sanitation Data'!G180))),'Data Summary'!DA186="Yes"),OFFSET('Sanitation Data'!$G$6,0,10*ROW('Sanitation Data'!G180)),NA())</f>
        <v>#N/A</v>
      </c>
      <c r="AM186" s="86" t="e">
        <f ca="true">+IF(AND(ISNUMBER(OFFSET('Sanitation Data'!$G$10,0,10*ROW('Sanitation Data'!G180))),'Data Summary'!DB186="Yes"),OFFSET('Sanitation Data'!$G$10,0,10*ROW('Sanitation Data'!G180)),NA())</f>
        <v>#N/A</v>
      </c>
      <c r="AN186" s="86" t="e">
        <f ca="true">+IF(AND(ISNUMBER(OFFSET('Sanitation Data'!$G$11,0,10*ROW('Sanitation Data'!G180))),'Data Summary'!DC186="Yes"),OFFSET('Sanitation Data'!$G$11,0,10*ROW('Sanitation Data'!G180)),NA())</f>
        <v>#N/A</v>
      </c>
      <c r="AO186" s="86" t="e">
        <f ca="true">+IF(AND(ISNUMBER(OFFSET('Sanitation Data'!$G$12,0,10*ROW('Sanitation Data'!G180))),'Data Summary'!DD186="Yes"),OFFSET('Sanitation Data'!$G$12,0,10*ROW('Sanitation Data'!G180)),NA())</f>
        <v>#N/A</v>
      </c>
      <c r="AP186" s="86" t="e">
        <f ca="true">+IF(AND(ISNUMBER(OFFSET('Sanitation Data'!$H$4,0,10*ROW('Sanitation Data'!H180))),'Data Summary'!DE186="Yes"),100-OFFSET('Sanitation Data'!$H$4,0,10*ROW('Sanitation Data'!H180)),NA())</f>
        <v>#N/A</v>
      </c>
      <c r="AQ186" s="86" t="e">
        <f ca="true">+IF(AND(ISNUMBER(OFFSET('Sanitation Data'!$H$6,0,10*ROW('Sanitation Data'!H180))),'Data Summary'!DF186="Yes"),OFFSET('Sanitation Data'!$H$6,0,10*ROW('Sanitation Data'!H180)),NA())</f>
        <v>#N/A</v>
      </c>
      <c r="AR186" s="86" t="e">
        <f ca="true">+IF(AND(ISNUMBER(OFFSET('Sanitation Data'!$H$10,0,10*ROW('Sanitation Data'!H180))),'Data Summary'!DG186="Yes"),OFFSET('Sanitation Data'!$H$10,0,10*ROW('Sanitation Data'!H180)),NA())</f>
        <v>#N/A</v>
      </c>
      <c r="AS186" s="86" t="e">
        <f ca="true">+IF(AND(ISNUMBER(OFFSET('Sanitation Data'!$H$11,0,10*ROW('Sanitation Data'!H180))),'Data Summary'!DH186="Yes"),OFFSET('Sanitation Data'!$H$11,0,10*ROW('Sanitation Data'!H180)),NA())</f>
        <v>#N/A</v>
      </c>
      <c r="AT186" s="86" t="e">
        <f ca="true">+IF(AND(ISNUMBER(OFFSET('Sanitation Data'!$H$12,0,10*ROW('Sanitation Data'!H180))),'Data Summary'!DI186="Yes"),OFFSET('Sanitation Data'!$H$12,0,10*ROW('Sanitation Data'!H180)),NA())</f>
        <v>#N/A</v>
      </c>
      <c r="AU186" s="86" t="e">
        <f ca="true">+IF(AND(ISNUMBER(OFFSET('Sanitation Data'!$I$4,0,10*ROW('Sanitation Data'!I180))),'Data Summary'!DJ186="Yes"),100-OFFSET('Sanitation Data'!$I$4,0,10*ROW('Sanitation Data'!I180)),NA())</f>
        <v>#N/A</v>
      </c>
      <c r="AV186" s="86" t="e">
        <f ca="true">+IF(AND(ISNUMBER(OFFSET('Sanitation Data'!$I$6,0,10*ROW('Sanitation Data'!I180))),'Data Summary'!DK186="Yes"),OFFSET('Sanitation Data'!$I$6,0,10*ROW('Sanitation Data'!I180)),NA())</f>
        <v>#N/A</v>
      </c>
      <c r="AW186" s="86" t="e">
        <f ca="true">+IF(AND(ISNUMBER(OFFSET('Sanitation Data'!$I$10,0,10*ROW('Sanitation Data'!I180))),'Data Summary'!DL186="Yes"),OFFSET('Sanitation Data'!$I$10,0,10*ROW('Sanitation Data'!I180)),NA())</f>
        <v>#N/A</v>
      </c>
      <c r="AX186" s="86" t="e">
        <f ca="true">+IF(AND(ISNUMBER(OFFSET('Sanitation Data'!$I$11,0,10*ROW('Sanitation Data'!I180))),'Data Summary'!DM186="Yes"),OFFSET('Sanitation Data'!$I$11,0,10*ROW('Sanitation Data'!I180)),NA())</f>
        <v>#N/A</v>
      </c>
      <c r="AY186" s="86" t="e">
        <f ca="true">+IF(AND(ISNUMBER(OFFSET('Sanitation Data'!$I$12,0,10*ROW('Sanitation Data'!I180))),'Data Summary'!DN186="Yes"),OFFSET('Sanitation Data'!$I$12,0,10*ROW('Sanitation Data'!I180)),NA())</f>
        <v>#N/A</v>
      </c>
      <c r="AZ186" s="87" t="e">
        <f ca="true">+IF(AND(ISNUMBER(OFFSET('Hygiene Data'!$D$5,0,10*ROW('Hygiene Data'!D180))),'Data Summary'!DO186="Yes"),OFFSET('Hygiene Data'!$D$5,0,10*ROW('Hygiene Data'!D180)),NA())</f>
        <v>#N/A</v>
      </c>
      <c r="BA186" s="87" t="e">
        <f ca="true">+IF(AND(ISNUMBER(OFFSET('Hygiene Data'!$D$7,0,10*ROW('Hygiene Data'!D180))),'Data Summary'!DP186="Yes"),OFFSET('Hygiene Data'!$D$7,0,10*ROW('Hygiene Data'!D180)),NA())</f>
        <v>#N/A</v>
      </c>
      <c r="BB186" s="87" t="e">
        <f ca="true">+IF(AND(ISNUMBER(OFFSET('Hygiene Data'!$D$9,0,10*ROW('Hygiene Data'!D180))),'Data Summary'!DQ186="Yes"),OFFSET('Hygiene Data'!$D$9,0,10*ROW('Hygiene Data'!D180)),NA())</f>
        <v>#N/A</v>
      </c>
      <c r="BC186" s="87" t="e">
        <f ca="true">+IF(AND(ISNUMBER(OFFSET('Hygiene Data'!$E$5,0,10*ROW('Hygiene Data'!E180))),'Data Summary'!DR186="Yes"),OFFSET('Hygiene Data'!$E$5,0,10*ROW('Hygiene Data'!E180)),NA())</f>
        <v>#N/A</v>
      </c>
      <c r="BD186" s="87" t="e">
        <f ca="true">+IF(AND(ISNUMBER(OFFSET('Hygiene Data'!$E$7,0,10*ROW('Hygiene Data'!E180))),'Data Summary'!DS186="Yes"),OFFSET('Hygiene Data'!$E$7,0,10*ROW('Hygiene Data'!E180)),NA())</f>
        <v>#N/A</v>
      </c>
      <c r="BE186" s="87" t="e">
        <f ca="true">+IF(AND(ISNUMBER(OFFSET('Hygiene Data'!$E$9,0,10*ROW('Hygiene Data'!E180))),'Data Summary'!DT186="Yes"),OFFSET('Hygiene Data'!$E$9,0,10*ROW('Hygiene Data'!E180)),NA())</f>
        <v>#N/A</v>
      </c>
      <c r="BF186" s="87" t="e">
        <f ca="true">+IF(AND(ISNUMBER(OFFSET('Hygiene Data'!$F$5,0,10*ROW('Hygiene Data'!F180))),'Data Summary'!DU186="Yes"),OFFSET('Hygiene Data'!$F$5,0,10*ROW('Hygiene Data'!F180)),NA())</f>
        <v>#N/A</v>
      </c>
      <c r="BG186" s="87" t="e">
        <f ca="true">+IF(AND(ISNUMBER(OFFSET('Hygiene Data'!$F$7,0,10*ROW('Hygiene Data'!F180))),'Data Summary'!DV186="Yes"),OFFSET('Hygiene Data'!$F$7,0,10*ROW('Hygiene Data'!F180)),NA())</f>
        <v>#N/A</v>
      </c>
      <c r="BH186" s="87" t="e">
        <f ca="true">+IF(AND(ISNUMBER(OFFSET('Hygiene Data'!$F$9,0,10*ROW('Hygiene Data'!F180))),'Data Summary'!DW186="Yes"),OFFSET('Hygiene Data'!$F$9,0,10*ROW('Hygiene Data'!F180)),NA())</f>
        <v>#N/A</v>
      </c>
      <c r="BI186" s="87" t="e">
        <f ca="true">+IF(AND(ISNUMBER(OFFSET('Hygiene Data'!$G$5,0,10*ROW('Hygiene Data'!G180))),'Data Summary'!DX186="Yes"),OFFSET('Hygiene Data'!$G$5,0,10*ROW('Hygiene Data'!G180)),NA())</f>
        <v>#N/A</v>
      </c>
      <c r="BJ186" s="87" t="e">
        <f ca="true">+IF(AND(ISNUMBER(OFFSET('Hygiene Data'!$G$7,0,10*ROW('Hygiene Data'!G180))),'Data Summary'!DY186="Yes"),OFFSET('Hygiene Data'!$G$7,0,10*ROW('Hygiene Data'!G180)),NA())</f>
        <v>#N/A</v>
      </c>
      <c r="BK186" s="87" t="e">
        <f ca="true">+IF(AND(ISNUMBER(OFFSET('Hygiene Data'!$G$9,0,10*ROW('Hygiene Data'!G180))),'Data Summary'!DZ186="Yes"),OFFSET('Hygiene Data'!$G$9,0,10*ROW('Hygiene Data'!G180)),NA())</f>
        <v>#N/A</v>
      </c>
      <c r="BL186" s="87" t="e">
        <f ca="true">+IF(AND(ISNUMBER(OFFSET('Hygiene Data'!$H$5,0,10*ROW('Hygiene Data'!H180))),'Data Summary'!EA186="Yes"),OFFSET('Hygiene Data'!$H$5,0,10*ROW('Hygiene Data'!H180)),NA())</f>
        <v>#N/A</v>
      </c>
      <c r="BM186" s="87" t="e">
        <f ca="true">+IF(AND(ISNUMBER(OFFSET('Hygiene Data'!$H$7,0,10*ROW('Hygiene Data'!H180))),'Data Summary'!EB186="Yes"),OFFSET('Hygiene Data'!$H$7,0,10*ROW('Hygiene Data'!H180)),NA())</f>
        <v>#N/A</v>
      </c>
      <c r="BN186" s="87" t="e">
        <f ca="true">+IF(AND(ISNUMBER(OFFSET('Hygiene Data'!$H$9,0,10*ROW('Hygiene Data'!H180))),'Data Summary'!EC186="Yes"),OFFSET('Hygiene Data'!$H$9,0,10*ROW('Hygiene Data'!H180)),NA())</f>
        <v>#N/A</v>
      </c>
      <c r="BO186" s="87" t="e">
        <f ca="true">+IF(AND(ISNUMBER(OFFSET('Hygiene Data'!$I$5,0,10*ROW('Hygiene Data'!I180))),'Data Summary'!ED186="Yes"),OFFSET('Hygiene Data'!$I$5,0,10*ROW('Hygiene Data'!I180)),NA())</f>
        <v>#N/A</v>
      </c>
      <c r="BP186" s="87" t="e">
        <f ca="true">+IF(AND(ISNUMBER(OFFSET('Hygiene Data'!$I$7,0,10*ROW('Hygiene Data'!I180))),'Data Summary'!EE186="Yes"),OFFSET('Hygiene Data'!$I$7,0,10*ROW('Hygiene Data'!I180)),NA())</f>
        <v>#N/A</v>
      </c>
      <c r="BQ186" s="87" t="e">
        <f ca="true">+IF(AND(ISNUMBER(OFFSET('Hygiene Data'!$I$9,0,10*ROW('Hygiene Data'!I180))),'Data Summary'!EF186="Yes"),OFFSET('Hygiene Data'!$I$9,0,10*ROW('Hygiene Data'!I180)),NA())</f>
        <v>#N/A</v>
      </c>
    </row>
    <row xmlns:x14ac="http://schemas.microsoft.com/office/spreadsheetml/2009/9/ac" r="187" x14ac:dyDescent="0.2">
      <c r="A187" s="319" t="e">
        <f ca="true">+RIGHT('Data Summary'!A187,LEN('Data Summary'!A187)-9)</f>
        <v>#VALUE!</v>
      </c>
      <c r="B187" s="32" t="str">
        <f ca="true">+IF(ISTEXT('Data Summary'!B187),'Data Summary'!B187,"")</f>
        <v/>
      </c>
      <c r="C187" s="318" t="e">
        <f ca="true">+VALUE('Data Summary'!C187)</f>
        <v>#VALUE!</v>
      </c>
      <c r="D187" s="85" t="e">
        <f ca="true">+IF(AND(ISNUMBER(OFFSET('Water Data'!$D$4,0,10*ROW('Water Data'!D181))),'Data Summary'!BS187="Yes"),100-OFFSET('Water Data'!$D$4,0,10*ROW('Water Data'!D181)),NA())</f>
        <v>#N/A</v>
      </c>
      <c r="E187" s="85" t="e">
        <f ca="true">+IF(AND(ISNUMBER(OFFSET('Water Data'!$D$6,0,10*ROW('Water Data'!D181))),'Data Summary'!BT187="Yes"),OFFSET('Water Data'!$D$6,0,10*ROW('Water Data'!D181)),NA())</f>
        <v>#N/A</v>
      </c>
      <c r="F187" s="85" t="e">
        <f ca="true">+IF(AND(ISNUMBER(OFFSET('Water Data'!$D$9,0,10*ROW('Water Data'!D181))),'Data Summary'!BU187="Yes"),OFFSET('Water Data'!$D$9,0,10*ROW('Water Data'!D181)),NA())</f>
        <v>#N/A</v>
      </c>
      <c r="G187" s="85" t="e">
        <f ca="true">+IF(AND(ISNUMBER(OFFSET('Water Data'!$E$4,0,10*ROW('Water Data'!E181))),'Data Summary'!BV187="Yes"),100-OFFSET('Water Data'!$E$4,0,10*ROW('Water Data'!E181)),NA())</f>
        <v>#N/A</v>
      </c>
      <c r="H187" s="85" t="e">
        <f ca="true">+IF(AND(ISNUMBER(OFFSET('Water Data'!$E$6,0,10*ROW('Water Data'!E181))),'Data Summary'!BW187="Yes"),OFFSET('Water Data'!$E$6,0,10*ROW('Water Data'!E181)),NA())</f>
        <v>#N/A</v>
      </c>
      <c r="I187" s="85" t="e">
        <f ca="true">+IF(AND(ISNUMBER(OFFSET('Water Data'!$E$9,0,10*ROW('Water Data'!E181))),'Data Summary'!BX187="Yes"),OFFSET('Water Data'!$E$9,0,10*ROW('Water Data'!E181)),NA())</f>
        <v>#N/A</v>
      </c>
      <c r="J187" s="85" t="e">
        <f ca="true">+IF(AND(ISNUMBER(OFFSET('Water Data'!$F$4,0,10*ROW('Water Data'!F181))),'Data Summary'!BY187="Yes"),100-OFFSET('Water Data'!$F$4,0,10*ROW('Water Data'!F181)),NA())</f>
        <v>#N/A</v>
      </c>
      <c r="K187" s="85" t="e">
        <f ca="true">+IF(AND(ISNUMBER(OFFSET('Water Data'!$F$6,0,10*ROW('Water Data'!F181))),'Data Summary'!BZ187="Yes"),OFFSET('Water Data'!$F$6,0,10*ROW('Water Data'!F181)),NA())</f>
        <v>#N/A</v>
      </c>
      <c r="L187" s="85" t="e">
        <f ca="true">+IF(AND(ISNUMBER(OFFSET('Water Data'!$F$9,0,10*ROW('Water Data'!F181))),'Data Summary'!CA187="Yes"),OFFSET('Water Data'!$F$9,0,10*ROW('Water Data'!F181)),NA())</f>
        <v>#N/A</v>
      </c>
      <c r="M187" s="85" t="e">
        <f ca="true">+IF(AND(ISNUMBER(OFFSET('Water Data'!$G$4,0,10*ROW('Water Data'!G181))),'Data Summary'!CB187="Yes"),100-OFFSET('Water Data'!$G$4,0,10*ROW('Water Data'!G181)),NA())</f>
        <v>#N/A</v>
      </c>
      <c r="N187" s="85" t="e">
        <f ca="true">+IF(AND(ISNUMBER(OFFSET('Water Data'!$G$6,0,10*ROW('Water Data'!G181))),'Data Summary'!CC187="Yes"),OFFSET('Water Data'!$G$6,0,10*ROW('Water Data'!G181)),NA())</f>
        <v>#N/A</v>
      </c>
      <c r="O187" s="85" t="e">
        <f ca="true">+IF(AND(ISNUMBER(OFFSET('Water Data'!$G$9,0,10*ROW('Water Data'!G181))),'Data Summary'!CD187="Yes"),OFFSET('Water Data'!$G$9,0,10*ROW('Water Data'!G181)),NA())</f>
        <v>#N/A</v>
      </c>
      <c r="P187" s="85" t="e">
        <f ca="true">+IF(AND(ISNUMBER(OFFSET('Water Data'!$H$4,0,10*ROW('Water Data'!H181))),'Data Summary'!CE187="Yes"),100-OFFSET('Water Data'!$H$4,0,10*ROW('Water Data'!H181)),NA())</f>
        <v>#N/A</v>
      </c>
      <c r="Q187" s="85" t="e">
        <f ca="true">+IF(AND(ISNUMBER(OFFSET('Water Data'!$H$6,0,10*ROW('Water Data'!H181))),'Data Summary'!CF187="Yes"),OFFSET('Water Data'!$H$6,0,10*ROW('Water Data'!H181)),NA())</f>
        <v>#N/A</v>
      </c>
      <c r="R187" s="85" t="e">
        <f ca="true">+IF(AND(ISNUMBER(OFFSET('Water Data'!$H$9,0,10*ROW('Water Data'!H181))),'Data Summary'!CG187="Yes"),OFFSET('Water Data'!$H$9,0,10*ROW('Water Data'!H181)),NA())</f>
        <v>#N/A</v>
      </c>
      <c r="S187" s="85" t="e">
        <f ca="true">+IF(AND(ISNUMBER(OFFSET('Water Data'!$I$4,0,10*ROW('Water Data'!I181))),'Data Summary'!CH187="Yes"),100-OFFSET('Water Data'!$I$4,0,10*ROW('Water Data'!I181)),NA())</f>
        <v>#N/A</v>
      </c>
      <c r="T187" s="85" t="e">
        <f ca="true">+IF(AND(ISNUMBER(OFFSET('Water Data'!$I$6,0,10*ROW('Water Data'!I181))),'Data Summary'!CI187="Yes"),OFFSET('Water Data'!$I$6,0,10*ROW('Water Data'!I181)),NA())</f>
        <v>#N/A</v>
      </c>
      <c r="U187" s="85" t="e">
        <f ca="true">+IF(AND(ISNUMBER(OFFSET('Water Data'!$I$9,0,10*ROW('Water Data'!I181))),'Data Summary'!CJ187="Yes"),OFFSET('Water Data'!$I$9,0,10*ROW('Water Data'!I181)),NA())</f>
        <v>#N/A</v>
      </c>
      <c r="V187" s="86" t="e">
        <f ca="true">+IF(AND(ISNUMBER(OFFSET('Sanitation Data'!$D$4,0,10*ROW('Sanitation Data'!D181))),'Data Summary'!CK187="Yes"),100-OFFSET('Sanitation Data'!$D$4,0,10*ROW('Sanitation Data'!D181)),NA())</f>
        <v>#N/A</v>
      </c>
      <c r="W187" s="86" t="e">
        <f ca="true">+IF(AND(ISNUMBER(OFFSET('Sanitation Data'!$D$6,0,10*ROW('Sanitation Data'!D181))),'Data Summary'!CL187="Yes"),OFFSET('Sanitation Data'!$D$6,0,10*ROW('Sanitation Data'!D181)),NA())</f>
        <v>#N/A</v>
      </c>
      <c r="X187" s="86" t="e">
        <f ca="true">+IF(AND(ISNUMBER(OFFSET('Sanitation Data'!$D$10,0,10*ROW('Sanitation Data'!D181))),'Data Summary'!CM187="Yes"),OFFSET('Sanitation Data'!$D$10,0,10*ROW('Sanitation Data'!D181)),NA())</f>
        <v>#N/A</v>
      </c>
      <c r="Y187" s="86" t="e">
        <f ca="true">+IF(AND(ISNUMBER(OFFSET('Sanitation Data'!$D$11,0,10*ROW('Sanitation Data'!D181))),'Data Summary'!CN187="Yes"),OFFSET('Sanitation Data'!$D$11,0,10*ROW('Sanitation Data'!D181)),NA())</f>
        <v>#N/A</v>
      </c>
      <c r="Z187" s="86" t="e">
        <f ca="true">+IF(AND(ISNUMBER(OFFSET('Sanitation Data'!$D$12,0,10*ROW('Sanitation Data'!D181))),'Data Summary'!CO187="Yes"),OFFSET('Sanitation Data'!$D$12,0,10*ROW('Sanitation Data'!D181)),NA())</f>
        <v>#N/A</v>
      </c>
      <c r="AA187" s="86" t="e">
        <f ca="true">+IF(AND(ISNUMBER(OFFSET('Sanitation Data'!$E$4,0,10*ROW('Sanitation Data'!E181))),'Data Summary'!CP187="Yes"),100-OFFSET('Sanitation Data'!$E$4,0,10*ROW('Sanitation Data'!E181)),NA())</f>
        <v>#N/A</v>
      </c>
      <c r="AB187" s="86" t="e">
        <f ca="true">+IF(AND(ISNUMBER(OFFSET('Sanitation Data'!$E$6,0,10*ROW('Sanitation Data'!E181))),'Data Summary'!CQ187="Yes"),OFFSET('Sanitation Data'!$E$6,0,10*ROW('Sanitation Data'!E181)),NA())</f>
        <v>#N/A</v>
      </c>
      <c r="AC187" s="86" t="e">
        <f ca="true">+IF(AND(ISNUMBER(OFFSET('Sanitation Data'!$E$10,0,10*ROW('Sanitation Data'!E181))),'Data Summary'!CR187="Yes"),OFFSET('Sanitation Data'!$E$10,0,10*ROW('Sanitation Data'!E181)),NA())</f>
        <v>#N/A</v>
      </c>
      <c r="AD187" s="86" t="e">
        <f ca="true">+IF(AND(ISNUMBER(OFFSET('Sanitation Data'!$E$11,0,10*ROW('Sanitation Data'!E181))),'Data Summary'!CS187="Yes"),OFFSET('Sanitation Data'!$E$11,0,10*ROW('Sanitation Data'!E181)),NA())</f>
        <v>#N/A</v>
      </c>
      <c r="AE187" s="86" t="e">
        <f ca="true">+IF(AND(ISNUMBER(OFFSET('Sanitation Data'!$E$12,0,10*ROW('Sanitation Data'!E181))),'Data Summary'!CT187="Yes"),OFFSET('Sanitation Data'!$E$12,0,10*ROW('Sanitation Data'!E181)),NA())</f>
        <v>#N/A</v>
      </c>
      <c r="AF187" s="86" t="e">
        <f ca="true">+IF(AND(ISNUMBER(OFFSET('Sanitation Data'!$F$4,0,10*ROW('Sanitation Data'!F181))),'Data Summary'!CU187="Yes"),100-OFFSET('Sanitation Data'!$F$4,0,10*ROW('Sanitation Data'!F181)),NA())</f>
        <v>#N/A</v>
      </c>
      <c r="AG187" s="86" t="e">
        <f ca="true">+IF(AND(ISNUMBER(OFFSET('Sanitation Data'!$F$6,0,10*ROW('Sanitation Data'!F181))),'Data Summary'!CV187="Yes"),OFFSET('Sanitation Data'!$F$6,0,10*ROW('Sanitation Data'!F181)),NA())</f>
        <v>#N/A</v>
      </c>
      <c r="AH187" s="86" t="e">
        <f ca="true">+IF(AND(ISNUMBER(OFFSET('Sanitation Data'!$F$10,0,10*ROW('Sanitation Data'!F181))),'Data Summary'!CW187="Yes"),OFFSET('Sanitation Data'!$F$10,0,10*ROW('Sanitation Data'!F181)),NA())</f>
        <v>#N/A</v>
      </c>
      <c r="AI187" s="86" t="e">
        <f ca="true">+IF(AND(ISNUMBER(OFFSET('Sanitation Data'!$F$11,0,10*ROW('Sanitation Data'!F181))),'Data Summary'!CX187="Yes"),OFFSET('Sanitation Data'!$F$11,0,10*ROW('Sanitation Data'!F181)),NA())</f>
        <v>#N/A</v>
      </c>
      <c r="AJ187" s="86" t="e">
        <f ca="true">+IF(AND(ISNUMBER(OFFSET('Sanitation Data'!$F$12,0,10*ROW('Sanitation Data'!F181))),'Data Summary'!CY187="Yes"),OFFSET('Sanitation Data'!$F$12,0,10*ROW('Sanitation Data'!F181)),NA())</f>
        <v>#N/A</v>
      </c>
      <c r="AK187" s="86" t="e">
        <f ca="true">+IF(AND(ISNUMBER(OFFSET('Sanitation Data'!$G$4,0,10*ROW('Sanitation Data'!G181))),'Data Summary'!CZ187="Yes"),100-OFFSET('Sanitation Data'!$G$4,0,10*ROW('Sanitation Data'!G181)),NA())</f>
        <v>#N/A</v>
      </c>
      <c r="AL187" s="86" t="e">
        <f ca="true">+IF(AND(ISNUMBER(OFFSET('Sanitation Data'!$G$6,0,10*ROW('Sanitation Data'!G181))),'Data Summary'!DA187="Yes"),OFFSET('Sanitation Data'!$G$6,0,10*ROW('Sanitation Data'!G181)),NA())</f>
        <v>#N/A</v>
      </c>
      <c r="AM187" s="86" t="e">
        <f ca="true">+IF(AND(ISNUMBER(OFFSET('Sanitation Data'!$G$10,0,10*ROW('Sanitation Data'!G181))),'Data Summary'!DB187="Yes"),OFFSET('Sanitation Data'!$G$10,0,10*ROW('Sanitation Data'!G181)),NA())</f>
        <v>#N/A</v>
      </c>
      <c r="AN187" s="86" t="e">
        <f ca="true">+IF(AND(ISNUMBER(OFFSET('Sanitation Data'!$G$11,0,10*ROW('Sanitation Data'!G181))),'Data Summary'!DC187="Yes"),OFFSET('Sanitation Data'!$G$11,0,10*ROW('Sanitation Data'!G181)),NA())</f>
        <v>#N/A</v>
      </c>
      <c r="AO187" s="86" t="e">
        <f ca="true">+IF(AND(ISNUMBER(OFFSET('Sanitation Data'!$G$12,0,10*ROW('Sanitation Data'!G181))),'Data Summary'!DD187="Yes"),OFFSET('Sanitation Data'!$G$12,0,10*ROW('Sanitation Data'!G181)),NA())</f>
        <v>#N/A</v>
      </c>
      <c r="AP187" s="86" t="e">
        <f ca="true">+IF(AND(ISNUMBER(OFFSET('Sanitation Data'!$H$4,0,10*ROW('Sanitation Data'!H181))),'Data Summary'!DE187="Yes"),100-OFFSET('Sanitation Data'!$H$4,0,10*ROW('Sanitation Data'!H181)),NA())</f>
        <v>#N/A</v>
      </c>
      <c r="AQ187" s="86" t="e">
        <f ca="true">+IF(AND(ISNUMBER(OFFSET('Sanitation Data'!$H$6,0,10*ROW('Sanitation Data'!H181))),'Data Summary'!DF187="Yes"),OFFSET('Sanitation Data'!$H$6,0,10*ROW('Sanitation Data'!H181)),NA())</f>
        <v>#N/A</v>
      </c>
      <c r="AR187" s="86" t="e">
        <f ca="true">+IF(AND(ISNUMBER(OFFSET('Sanitation Data'!$H$10,0,10*ROW('Sanitation Data'!H181))),'Data Summary'!DG187="Yes"),OFFSET('Sanitation Data'!$H$10,0,10*ROW('Sanitation Data'!H181)),NA())</f>
        <v>#N/A</v>
      </c>
      <c r="AS187" s="86" t="e">
        <f ca="true">+IF(AND(ISNUMBER(OFFSET('Sanitation Data'!$H$11,0,10*ROW('Sanitation Data'!H181))),'Data Summary'!DH187="Yes"),OFFSET('Sanitation Data'!$H$11,0,10*ROW('Sanitation Data'!H181)),NA())</f>
        <v>#N/A</v>
      </c>
      <c r="AT187" s="86" t="e">
        <f ca="true">+IF(AND(ISNUMBER(OFFSET('Sanitation Data'!$H$12,0,10*ROW('Sanitation Data'!H181))),'Data Summary'!DI187="Yes"),OFFSET('Sanitation Data'!$H$12,0,10*ROW('Sanitation Data'!H181)),NA())</f>
        <v>#N/A</v>
      </c>
      <c r="AU187" s="86" t="e">
        <f ca="true">+IF(AND(ISNUMBER(OFFSET('Sanitation Data'!$I$4,0,10*ROW('Sanitation Data'!I181))),'Data Summary'!DJ187="Yes"),100-OFFSET('Sanitation Data'!$I$4,0,10*ROW('Sanitation Data'!I181)),NA())</f>
        <v>#N/A</v>
      </c>
      <c r="AV187" s="86" t="e">
        <f ca="true">+IF(AND(ISNUMBER(OFFSET('Sanitation Data'!$I$6,0,10*ROW('Sanitation Data'!I181))),'Data Summary'!DK187="Yes"),OFFSET('Sanitation Data'!$I$6,0,10*ROW('Sanitation Data'!I181)),NA())</f>
        <v>#N/A</v>
      </c>
      <c r="AW187" s="86" t="e">
        <f ca="true">+IF(AND(ISNUMBER(OFFSET('Sanitation Data'!$I$10,0,10*ROW('Sanitation Data'!I181))),'Data Summary'!DL187="Yes"),OFFSET('Sanitation Data'!$I$10,0,10*ROW('Sanitation Data'!I181)),NA())</f>
        <v>#N/A</v>
      </c>
      <c r="AX187" s="86" t="e">
        <f ca="true">+IF(AND(ISNUMBER(OFFSET('Sanitation Data'!$I$11,0,10*ROW('Sanitation Data'!I181))),'Data Summary'!DM187="Yes"),OFFSET('Sanitation Data'!$I$11,0,10*ROW('Sanitation Data'!I181)),NA())</f>
        <v>#N/A</v>
      </c>
      <c r="AY187" s="86" t="e">
        <f ca="true">+IF(AND(ISNUMBER(OFFSET('Sanitation Data'!$I$12,0,10*ROW('Sanitation Data'!I181))),'Data Summary'!DN187="Yes"),OFFSET('Sanitation Data'!$I$12,0,10*ROW('Sanitation Data'!I181)),NA())</f>
        <v>#N/A</v>
      </c>
      <c r="AZ187" s="87" t="e">
        <f ca="true">+IF(AND(ISNUMBER(OFFSET('Hygiene Data'!$D$5,0,10*ROW('Hygiene Data'!D181))),'Data Summary'!DO187="Yes"),OFFSET('Hygiene Data'!$D$5,0,10*ROW('Hygiene Data'!D181)),NA())</f>
        <v>#N/A</v>
      </c>
      <c r="BA187" s="87" t="e">
        <f ca="true">+IF(AND(ISNUMBER(OFFSET('Hygiene Data'!$D$7,0,10*ROW('Hygiene Data'!D181))),'Data Summary'!DP187="Yes"),OFFSET('Hygiene Data'!$D$7,0,10*ROW('Hygiene Data'!D181)),NA())</f>
        <v>#N/A</v>
      </c>
      <c r="BB187" s="87" t="e">
        <f ca="true">+IF(AND(ISNUMBER(OFFSET('Hygiene Data'!$D$9,0,10*ROW('Hygiene Data'!D181))),'Data Summary'!DQ187="Yes"),OFFSET('Hygiene Data'!$D$9,0,10*ROW('Hygiene Data'!D181)),NA())</f>
        <v>#N/A</v>
      </c>
      <c r="BC187" s="87" t="e">
        <f ca="true">+IF(AND(ISNUMBER(OFFSET('Hygiene Data'!$E$5,0,10*ROW('Hygiene Data'!E181))),'Data Summary'!DR187="Yes"),OFFSET('Hygiene Data'!$E$5,0,10*ROW('Hygiene Data'!E181)),NA())</f>
        <v>#N/A</v>
      </c>
      <c r="BD187" s="87" t="e">
        <f ca="true">+IF(AND(ISNUMBER(OFFSET('Hygiene Data'!$E$7,0,10*ROW('Hygiene Data'!E181))),'Data Summary'!DS187="Yes"),OFFSET('Hygiene Data'!$E$7,0,10*ROW('Hygiene Data'!E181)),NA())</f>
        <v>#N/A</v>
      </c>
      <c r="BE187" s="87" t="e">
        <f ca="true">+IF(AND(ISNUMBER(OFFSET('Hygiene Data'!$E$9,0,10*ROW('Hygiene Data'!E181))),'Data Summary'!DT187="Yes"),OFFSET('Hygiene Data'!$E$9,0,10*ROW('Hygiene Data'!E181)),NA())</f>
        <v>#N/A</v>
      </c>
      <c r="BF187" s="87" t="e">
        <f ca="true">+IF(AND(ISNUMBER(OFFSET('Hygiene Data'!$F$5,0,10*ROW('Hygiene Data'!F181))),'Data Summary'!DU187="Yes"),OFFSET('Hygiene Data'!$F$5,0,10*ROW('Hygiene Data'!F181)),NA())</f>
        <v>#N/A</v>
      </c>
      <c r="BG187" s="87" t="e">
        <f ca="true">+IF(AND(ISNUMBER(OFFSET('Hygiene Data'!$F$7,0,10*ROW('Hygiene Data'!F181))),'Data Summary'!DV187="Yes"),OFFSET('Hygiene Data'!$F$7,0,10*ROW('Hygiene Data'!F181)),NA())</f>
        <v>#N/A</v>
      </c>
      <c r="BH187" s="87" t="e">
        <f ca="true">+IF(AND(ISNUMBER(OFFSET('Hygiene Data'!$F$9,0,10*ROW('Hygiene Data'!F181))),'Data Summary'!DW187="Yes"),OFFSET('Hygiene Data'!$F$9,0,10*ROW('Hygiene Data'!F181)),NA())</f>
        <v>#N/A</v>
      </c>
      <c r="BI187" s="87" t="e">
        <f ca="true">+IF(AND(ISNUMBER(OFFSET('Hygiene Data'!$G$5,0,10*ROW('Hygiene Data'!G181))),'Data Summary'!DX187="Yes"),OFFSET('Hygiene Data'!$G$5,0,10*ROW('Hygiene Data'!G181)),NA())</f>
        <v>#N/A</v>
      </c>
      <c r="BJ187" s="87" t="e">
        <f ca="true">+IF(AND(ISNUMBER(OFFSET('Hygiene Data'!$G$7,0,10*ROW('Hygiene Data'!G181))),'Data Summary'!DY187="Yes"),OFFSET('Hygiene Data'!$G$7,0,10*ROW('Hygiene Data'!G181)),NA())</f>
        <v>#N/A</v>
      </c>
      <c r="BK187" s="87" t="e">
        <f ca="true">+IF(AND(ISNUMBER(OFFSET('Hygiene Data'!$G$9,0,10*ROW('Hygiene Data'!G181))),'Data Summary'!DZ187="Yes"),OFFSET('Hygiene Data'!$G$9,0,10*ROW('Hygiene Data'!G181)),NA())</f>
        <v>#N/A</v>
      </c>
      <c r="BL187" s="87" t="e">
        <f ca="true">+IF(AND(ISNUMBER(OFFSET('Hygiene Data'!$H$5,0,10*ROW('Hygiene Data'!H181))),'Data Summary'!EA187="Yes"),OFFSET('Hygiene Data'!$H$5,0,10*ROW('Hygiene Data'!H181)),NA())</f>
        <v>#N/A</v>
      </c>
      <c r="BM187" s="87" t="e">
        <f ca="true">+IF(AND(ISNUMBER(OFFSET('Hygiene Data'!$H$7,0,10*ROW('Hygiene Data'!H181))),'Data Summary'!EB187="Yes"),OFFSET('Hygiene Data'!$H$7,0,10*ROW('Hygiene Data'!H181)),NA())</f>
        <v>#N/A</v>
      </c>
      <c r="BN187" s="87" t="e">
        <f ca="true">+IF(AND(ISNUMBER(OFFSET('Hygiene Data'!$H$9,0,10*ROW('Hygiene Data'!H181))),'Data Summary'!EC187="Yes"),OFFSET('Hygiene Data'!$H$9,0,10*ROW('Hygiene Data'!H181)),NA())</f>
        <v>#N/A</v>
      </c>
      <c r="BO187" s="87" t="e">
        <f ca="true">+IF(AND(ISNUMBER(OFFSET('Hygiene Data'!$I$5,0,10*ROW('Hygiene Data'!I181))),'Data Summary'!ED187="Yes"),OFFSET('Hygiene Data'!$I$5,0,10*ROW('Hygiene Data'!I181)),NA())</f>
        <v>#N/A</v>
      </c>
      <c r="BP187" s="87" t="e">
        <f ca="true">+IF(AND(ISNUMBER(OFFSET('Hygiene Data'!$I$7,0,10*ROW('Hygiene Data'!I181))),'Data Summary'!EE187="Yes"),OFFSET('Hygiene Data'!$I$7,0,10*ROW('Hygiene Data'!I181)),NA())</f>
        <v>#N/A</v>
      </c>
      <c r="BQ187" s="87" t="e">
        <f ca="true">+IF(AND(ISNUMBER(OFFSET('Hygiene Data'!$I$9,0,10*ROW('Hygiene Data'!I181))),'Data Summary'!EF187="Yes"),OFFSET('Hygiene Data'!$I$9,0,10*ROW('Hygiene Data'!I181)),NA())</f>
        <v>#N/A</v>
      </c>
    </row>
    <row xmlns:x14ac="http://schemas.microsoft.com/office/spreadsheetml/2009/9/ac" r="188" x14ac:dyDescent="0.2">
      <c r="A188" s="319" t="e">
        <f ca="true">+RIGHT('Data Summary'!A188,LEN('Data Summary'!A188)-9)</f>
        <v>#VALUE!</v>
      </c>
      <c r="B188" s="32" t="str">
        <f ca="true">+IF(ISTEXT('Data Summary'!B188),'Data Summary'!B188,"")</f>
        <v/>
      </c>
      <c r="C188" s="318" t="e">
        <f ca="true">+VALUE('Data Summary'!C188)</f>
        <v>#VALUE!</v>
      </c>
      <c r="D188" s="85" t="e">
        <f ca="true">+IF(AND(ISNUMBER(OFFSET('Water Data'!$D$4,0,10*ROW('Water Data'!D182))),'Data Summary'!BS188="Yes"),100-OFFSET('Water Data'!$D$4,0,10*ROW('Water Data'!D182)),NA())</f>
        <v>#N/A</v>
      </c>
      <c r="E188" s="85" t="e">
        <f ca="true">+IF(AND(ISNUMBER(OFFSET('Water Data'!$D$6,0,10*ROW('Water Data'!D182))),'Data Summary'!BT188="Yes"),OFFSET('Water Data'!$D$6,0,10*ROW('Water Data'!D182)),NA())</f>
        <v>#N/A</v>
      </c>
      <c r="F188" s="85" t="e">
        <f ca="true">+IF(AND(ISNUMBER(OFFSET('Water Data'!$D$9,0,10*ROW('Water Data'!D182))),'Data Summary'!BU188="Yes"),OFFSET('Water Data'!$D$9,0,10*ROW('Water Data'!D182)),NA())</f>
        <v>#N/A</v>
      </c>
      <c r="G188" s="85" t="e">
        <f ca="true">+IF(AND(ISNUMBER(OFFSET('Water Data'!$E$4,0,10*ROW('Water Data'!E182))),'Data Summary'!BV188="Yes"),100-OFFSET('Water Data'!$E$4,0,10*ROW('Water Data'!E182)),NA())</f>
        <v>#N/A</v>
      </c>
      <c r="H188" s="85" t="e">
        <f ca="true">+IF(AND(ISNUMBER(OFFSET('Water Data'!$E$6,0,10*ROW('Water Data'!E182))),'Data Summary'!BW188="Yes"),OFFSET('Water Data'!$E$6,0,10*ROW('Water Data'!E182)),NA())</f>
        <v>#N/A</v>
      </c>
      <c r="I188" s="85" t="e">
        <f ca="true">+IF(AND(ISNUMBER(OFFSET('Water Data'!$E$9,0,10*ROW('Water Data'!E182))),'Data Summary'!BX188="Yes"),OFFSET('Water Data'!$E$9,0,10*ROW('Water Data'!E182)),NA())</f>
        <v>#N/A</v>
      </c>
      <c r="J188" s="85" t="e">
        <f ca="true">+IF(AND(ISNUMBER(OFFSET('Water Data'!$F$4,0,10*ROW('Water Data'!F182))),'Data Summary'!BY188="Yes"),100-OFFSET('Water Data'!$F$4,0,10*ROW('Water Data'!F182)),NA())</f>
        <v>#N/A</v>
      </c>
      <c r="K188" s="85" t="e">
        <f ca="true">+IF(AND(ISNUMBER(OFFSET('Water Data'!$F$6,0,10*ROW('Water Data'!F182))),'Data Summary'!BZ188="Yes"),OFFSET('Water Data'!$F$6,0,10*ROW('Water Data'!F182)),NA())</f>
        <v>#N/A</v>
      </c>
      <c r="L188" s="85" t="e">
        <f ca="true">+IF(AND(ISNUMBER(OFFSET('Water Data'!$F$9,0,10*ROW('Water Data'!F182))),'Data Summary'!CA188="Yes"),OFFSET('Water Data'!$F$9,0,10*ROW('Water Data'!F182)),NA())</f>
        <v>#N/A</v>
      </c>
      <c r="M188" s="85" t="e">
        <f ca="true">+IF(AND(ISNUMBER(OFFSET('Water Data'!$G$4,0,10*ROW('Water Data'!G182))),'Data Summary'!CB188="Yes"),100-OFFSET('Water Data'!$G$4,0,10*ROW('Water Data'!G182)),NA())</f>
        <v>#N/A</v>
      </c>
      <c r="N188" s="85" t="e">
        <f ca="true">+IF(AND(ISNUMBER(OFFSET('Water Data'!$G$6,0,10*ROW('Water Data'!G182))),'Data Summary'!CC188="Yes"),OFFSET('Water Data'!$G$6,0,10*ROW('Water Data'!G182)),NA())</f>
        <v>#N/A</v>
      </c>
      <c r="O188" s="85" t="e">
        <f ca="true">+IF(AND(ISNUMBER(OFFSET('Water Data'!$G$9,0,10*ROW('Water Data'!G182))),'Data Summary'!CD188="Yes"),OFFSET('Water Data'!$G$9,0,10*ROW('Water Data'!G182)),NA())</f>
        <v>#N/A</v>
      </c>
      <c r="P188" s="85" t="e">
        <f ca="true">+IF(AND(ISNUMBER(OFFSET('Water Data'!$H$4,0,10*ROW('Water Data'!H182))),'Data Summary'!CE188="Yes"),100-OFFSET('Water Data'!$H$4,0,10*ROW('Water Data'!H182)),NA())</f>
        <v>#N/A</v>
      </c>
      <c r="Q188" s="85" t="e">
        <f ca="true">+IF(AND(ISNUMBER(OFFSET('Water Data'!$H$6,0,10*ROW('Water Data'!H182))),'Data Summary'!CF188="Yes"),OFFSET('Water Data'!$H$6,0,10*ROW('Water Data'!H182)),NA())</f>
        <v>#N/A</v>
      </c>
      <c r="R188" s="85" t="e">
        <f ca="true">+IF(AND(ISNUMBER(OFFSET('Water Data'!$H$9,0,10*ROW('Water Data'!H182))),'Data Summary'!CG188="Yes"),OFFSET('Water Data'!$H$9,0,10*ROW('Water Data'!H182)),NA())</f>
        <v>#N/A</v>
      </c>
      <c r="S188" s="85" t="e">
        <f ca="true">+IF(AND(ISNUMBER(OFFSET('Water Data'!$I$4,0,10*ROW('Water Data'!I182))),'Data Summary'!CH188="Yes"),100-OFFSET('Water Data'!$I$4,0,10*ROW('Water Data'!I182)),NA())</f>
        <v>#N/A</v>
      </c>
      <c r="T188" s="85" t="e">
        <f ca="true">+IF(AND(ISNUMBER(OFFSET('Water Data'!$I$6,0,10*ROW('Water Data'!I182))),'Data Summary'!CI188="Yes"),OFFSET('Water Data'!$I$6,0,10*ROW('Water Data'!I182)),NA())</f>
        <v>#N/A</v>
      </c>
      <c r="U188" s="85" t="e">
        <f ca="true">+IF(AND(ISNUMBER(OFFSET('Water Data'!$I$9,0,10*ROW('Water Data'!I182))),'Data Summary'!CJ188="Yes"),OFFSET('Water Data'!$I$9,0,10*ROW('Water Data'!I182)),NA())</f>
        <v>#N/A</v>
      </c>
      <c r="V188" s="86" t="e">
        <f ca="true">+IF(AND(ISNUMBER(OFFSET('Sanitation Data'!$D$4,0,10*ROW('Sanitation Data'!D182))),'Data Summary'!CK188="Yes"),100-OFFSET('Sanitation Data'!$D$4,0,10*ROW('Sanitation Data'!D182)),NA())</f>
        <v>#N/A</v>
      </c>
      <c r="W188" s="86" t="e">
        <f ca="true">+IF(AND(ISNUMBER(OFFSET('Sanitation Data'!$D$6,0,10*ROW('Sanitation Data'!D182))),'Data Summary'!CL188="Yes"),OFFSET('Sanitation Data'!$D$6,0,10*ROW('Sanitation Data'!D182)),NA())</f>
        <v>#N/A</v>
      </c>
      <c r="X188" s="86" t="e">
        <f ca="true">+IF(AND(ISNUMBER(OFFSET('Sanitation Data'!$D$10,0,10*ROW('Sanitation Data'!D182))),'Data Summary'!CM188="Yes"),OFFSET('Sanitation Data'!$D$10,0,10*ROW('Sanitation Data'!D182)),NA())</f>
        <v>#N/A</v>
      </c>
      <c r="Y188" s="86" t="e">
        <f ca="true">+IF(AND(ISNUMBER(OFFSET('Sanitation Data'!$D$11,0,10*ROW('Sanitation Data'!D182))),'Data Summary'!CN188="Yes"),OFFSET('Sanitation Data'!$D$11,0,10*ROW('Sanitation Data'!D182)),NA())</f>
        <v>#N/A</v>
      </c>
      <c r="Z188" s="86" t="e">
        <f ca="true">+IF(AND(ISNUMBER(OFFSET('Sanitation Data'!$D$12,0,10*ROW('Sanitation Data'!D182))),'Data Summary'!CO188="Yes"),OFFSET('Sanitation Data'!$D$12,0,10*ROW('Sanitation Data'!D182)),NA())</f>
        <v>#N/A</v>
      </c>
      <c r="AA188" s="86" t="e">
        <f ca="true">+IF(AND(ISNUMBER(OFFSET('Sanitation Data'!$E$4,0,10*ROW('Sanitation Data'!E182))),'Data Summary'!CP188="Yes"),100-OFFSET('Sanitation Data'!$E$4,0,10*ROW('Sanitation Data'!E182)),NA())</f>
        <v>#N/A</v>
      </c>
      <c r="AB188" s="86" t="e">
        <f ca="true">+IF(AND(ISNUMBER(OFFSET('Sanitation Data'!$E$6,0,10*ROW('Sanitation Data'!E182))),'Data Summary'!CQ188="Yes"),OFFSET('Sanitation Data'!$E$6,0,10*ROW('Sanitation Data'!E182)),NA())</f>
        <v>#N/A</v>
      </c>
      <c r="AC188" s="86" t="e">
        <f ca="true">+IF(AND(ISNUMBER(OFFSET('Sanitation Data'!$E$10,0,10*ROW('Sanitation Data'!E182))),'Data Summary'!CR188="Yes"),OFFSET('Sanitation Data'!$E$10,0,10*ROW('Sanitation Data'!E182)),NA())</f>
        <v>#N/A</v>
      </c>
      <c r="AD188" s="86" t="e">
        <f ca="true">+IF(AND(ISNUMBER(OFFSET('Sanitation Data'!$E$11,0,10*ROW('Sanitation Data'!E182))),'Data Summary'!CS188="Yes"),OFFSET('Sanitation Data'!$E$11,0,10*ROW('Sanitation Data'!E182)),NA())</f>
        <v>#N/A</v>
      </c>
      <c r="AE188" s="86" t="e">
        <f ca="true">+IF(AND(ISNUMBER(OFFSET('Sanitation Data'!$E$12,0,10*ROW('Sanitation Data'!E182))),'Data Summary'!CT188="Yes"),OFFSET('Sanitation Data'!$E$12,0,10*ROW('Sanitation Data'!E182)),NA())</f>
        <v>#N/A</v>
      </c>
      <c r="AF188" s="86" t="e">
        <f ca="true">+IF(AND(ISNUMBER(OFFSET('Sanitation Data'!$F$4,0,10*ROW('Sanitation Data'!F182))),'Data Summary'!CU188="Yes"),100-OFFSET('Sanitation Data'!$F$4,0,10*ROW('Sanitation Data'!F182)),NA())</f>
        <v>#N/A</v>
      </c>
      <c r="AG188" s="86" t="e">
        <f ca="true">+IF(AND(ISNUMBER(OFFSET('Sanitation Data'!$F$6,0,10*ROW('Sanitation Data'!F182))),'Data Summary'!CV188="Yes"),OFFSET('Sanitation Data'!$F$6,0,10*ROW('Sanitation Data'!F182)),NA())</f>
        <v>#N/A</v>
      </c>
      <c r="AH188" s="86" t="e">
        <f ca="true">+IF(AND(ISNUMBER(OFFSET('Sanitation Data'!$F$10,0,10*ROW('Sanitation Data'!F182))),'Data Summary'!CW188="Yes"),OFFSET('Sanitation Data'!$F$10,0,10*ROW('Sanitation Data'!F182)),NA())</f>
        <v>#N/A</v>
      </c>
      <c r="AI188" s="86" t="e">
        <f ca="true">+IF(AND(ISNUMBER(OFFSET('Sanitation Data'!$F$11,0,10*ROW('Sanitation Data'!F182))),'Data Summary'!CX188="Yes"),OFFSET('Sanitation Data'!$F$11,0,10*ROW('Sanitation Data'!F182)),NA())</f>
        <v>#N/A</v>
      </c>
      <c r="AJ188" s="86" t="e">
        <f ca="true">+IF(AND(ISNUMBER(OFFSET('Sanitation Data'!$F$12,0,10*ROW('Sanitation Data'!F182))),'Data Summary'!CY188="Yes"),OFFSET('Sanitation Data'!$F$12,0,10*ROW('Sanitation Data'!F182)),NA())</f>
        <v>#N/A</v>
      </c>
      <c r="AK188" s="86" t="e">
        <f ca="true">+IF(AND(ISNUMBER(OFFSET('Sanitation Data'!$G$4,0,10*ROW('Sanitation Data'!G182))),'Data Summary'!CZ188="Yes"),100-OFFSET('Sanitation Data'!$G$4,0,10*ROW('Sanitation Data'!G182)),NA())</f>
        <v>#N/A</v>
      </c>
      <c r="AL188" s="86" t="e">
        <f ca="true">+IF(AND(ISNUMBER(OFFSET('Sanitation Data'!$G$6,0,10*ROW('Sanitation Data'!G182))),'Data Summary'!DA188="Yes"),OFFSET('Sanitation Data'!$G$6,0,10*ROW('Sanitation Data'!G182)),NA())</f>
        <v>#N/A</v>
      </c>
      <c r="AM188" s="86" t="e">
        <f ca="true">+IF(AND(ISNUMBER(OFFSET('Sanitation Data'!$G$10,0,10*ROW('Sanitation Data'!G182))),'Data Summary'!DB188="Yes"),OFFSET('Sanitation Data'!$G$10,0,10*ROW('Sanitation Data'!G182)),NA())</f>
        <v>#N/A</v>
      </c>
      <c r="AN188" s="86" t="e">
        <f ca="true">+IF(AND(ISNUMBER(OFFSET('Sanitation Data'!$G$11,0,10*ROW('Sanitation Data'!G182))),'Data Summary'!DC188="Yes"),OFFSET('Sanitation Data'!$G$11,0,10*ROW('Sanitation Data'!G182)),NA())</f>
        <v>#N/A</v>
      </c>
      <c r="AO188" s="86" t="e">
        <f ca="true">+IF(AND(ISNUMBER(OFFSET('Sanitation Data'!$G$12,0,10*ROW('Sanitation Data'!G182))),'Data Summary'!DD188="Yes"),OFFSET('Sanitation Data'!$G$12,0,10*ROW('Sanitation Data'!G182)),NA())</f>
        <v>#N/A</v>
      </c>
      <c r="AP188" s="86" t="e">
        <f ca="true">+IF(AND(ISNUMBER(OFFSET('Sanitation Data'!$H$4,0,10*ROW('Sanitation Data'!H182))),'Data Summary'!DE188="Yes"),100-OFFSET('Sanitation Data'!$H$4,0,10*ROW('Sanitation Data'!H182)),NA())</f>
        <v>#N/A</v>
      </c>
      <c r="AQ188" s="86" t="e">
        <f ca="true">+IF(AND(ISNUMBER(OFFSET('Sanitation Data'!$H$6,0,10*ROW('Sanitation Data'!H182))),'Data Summary'!DF188="Yes"),OFFSET('Sanitation Data'!$H$6,0,10*ROW('Sanitation Data'!H182)),NA())</f>
        <v>#N/A</v>
      </c>
      <c r="AR188" s="86" t="e">
        <f ca="true">+IF(AND(ISNUMBER(OFFSET('Sanitation Data'!$H$10,0,10*ROW('Sanitation Data'!H182))),'Data Summary'!DG188="Yes"),OFFSET('Sanitation Data'!$H$10,0,10*ROW('Sanitation Data'!H182)),NA())</f>
        <v>#N/A</v>
      </c>
      <c r="AS188" s="86" t="e">
        <f ca="true">+IF(AND(ISNUMBER(OFFSET('Sanitation Data'!$H$11,0,10*ROW('Sanitation Data'!H182))),'Data Summary'!DH188="Yes"),OFFSET('Sanitation Data'!$H$11,0,10*ROW('Sanitation Data'!H182)),NA())</f>
        <v>#N/A</v>
      </c>
      <c r="AT188" s="86" t="e">
        <f ca="true">+IF(AND(ISNUMBER(OFFSET('Sanitation Data'!$H$12,0,10*ROW('Sanitation Data'!H182))),'Data Summary'!DI188="Yes"),OFFSET('Sanitation Data'!$H$12,0,10*ROW('Sanitation Data'!H182)),NA())</f>
        <v>#N/A</v>
      </c>
      <c r="AU188" s="86" t="e">
        <f ca="true">+IF(AND(ISNUMBER(OFFSET('Sanitation Data'!$I$4,0,10*ROW('Sanitation Data'!I182))),'Data Summary'!DJ188="Yes"),100-OFFSET('Sanitation Data'!$I$4,0,10*ROW('Sanitation Data'!I182)),NA())</f>
        <v>#N/A</v>
      </c>
      <c r="AV188" s="86" t="e">
        <f ca="true">+IF(AND(ISNUMBER(OFFSET('Sanitation Data'!$I$6,0,10*ROW('Sanitation Data'!I182))),'Data Summary'!DK188="Yes"),OFFSET('Sanitation Data'!$I$6,0,10*ROW('Sanitation Data'!I182)),NA())</f>
        <v>#N/A</v>
      </c>
      <c r="AW188" s="86" t="e">
        <f ca="true">+IF(AND(ISNUMBER(OFFSET('Sanitation Data'!$I$10,0,10*ROW('Sanitation Data'!I182))),'Data Summary'!DL188="Yes"),OFFSET('Sanitation Data'!$I$10,0,10*ROW('Sanitation Data'!I182)),NA())</f>
        <v>#N/A</v>
      </c>
      <c r="AX188" s="86" t="e">
        <f ca="true">+IF(AND(ISNUMBER(OFFSET('Sanitation Data'!$I$11,0,10*ROW('Sanitation Data'!I182))),'Data Summary'!DM188="Yes"),OFFSET('Sanitation Data'!$I$11,0,10*ROW('Sanitation Data'!I182)),NA())</f>
        <v>#N/A</v>
      </c>
      <c r="AY188" s="86" t="e">
        <f ca="true">+IF(AND(ISNUMBER(OFFSET('Sanitation Data'!$I$12,0,10*ROW('Sanitation Data'!I182))),'Data Summary'!DN188="Yes"),OFFSET('Sanitation Data'!$I$12,0,10*ROW('Sanitation Data'!I182)),NA())</f>
        <v>#N/A</v>
      </c>
      <c r="AZ188" s="87" t="e">
        <f ca="true">+IF(AND(ISNUMBER(OFFSET('Hygiene Data'!$D$5,0,10*ROW('Hygiene Data'!D182))),'Data Summary'!DO188="Yes"),OFFSET('Hygiene Data'!$D$5,0,10*ROW('Hygiene Data'!D182)),NA())</f>
        <v>#N/A</v>
      </c>
      <c r="BA188" s="87" t="e">
        <f ca="true">+IF(AND(ISNUMBER(OFFSET('Hygiene Data'!$D$7,0,10*ROW('Hygiene Data'!D182))),'Data Summary'!DP188="Yes"),OFFSET('Hygiene Data'!$D$7,0,10*ROW('Hygiene Data'!D182)),NA())</f>
        <v>#N/A</v>
      </c>
      <c r="BB188" s="87" t="e">
        <f ca="true">+IF(AND(ISNUMBER(OFFSET('Hygiene Data'!$D$9,0,10*ROW('Hygiene Data'!D182))),'Data Summary'!DQ188="Yes"),OFFSET('Hygiene Data'!$D$9,0,10*ROW('Hygiene Data'!D182)),NA())</f>
        <v>#N/A</v>
      </c>
      <c r="BC188" s="87" t="e">
        <f ca="true">+IF(AND(ISNUMBER(OFFSET('Hygiene Data'!$E$5,0,10*ROW('Hygiene Data'!E182))),'Data Summary'!DR188="Yes"),OFFSET('Hygiene Data'!$E$5,0,10*ROW('Hygiene Data'!E182)),NA())</f>
        <v>#N/A</v>
      </c>
      <c r="BD188" s="87" t="e">
        <f ca="true">+IF(AND(ISNUMBER(OFFSET('Hygiene Data'!$E$7,0,10*ROW('Hygiene Data'!E182))),'Data Summary'!DS188="Yes"),OFFSET('Hygiene Data'!$E$7,0,10*ROW('Hygiene Data'!E182)),NA())</f>
        <v>#N/A</v>
      </c>
      <c r="BE188" s="87" t="e">
        <f ca="true">+IF(AND(ISNUMBER(OFFSET('Hygiene Data'!$E$9,0,10*ROW('Hygiene Data'!E182))),'Data Summary'!DT188="Yes"),OFFSET('Hygiene Data'!$E$9,0,10*ROW('Hygiene Data'!E182)),NA())</f>
        <v>#N/A</v>
      </c>
      <c r="BF188" s="87" t="e">
        <f ca="true">+IF(AND(ISNUMBER(OFFSET('Hygiene Data'!$F$5,0,10*ROW('Hygiene Data'!F182))),'Data Summary'!DU188="Yes"),OFFSET('Hygiene Data'!$F$5,0,10*ROW('Hygiene Data'!F182)),NA())</f>
        <v>#N/A</v>
      </c>
      <c r="BG188" s="87" t="e">
        <f ca="true">+IF(AND(ISNUMBER(OFFSET('Hygiene Data'!$F$7,0,10*ROW('Hygiene Data'!F182))),'Data Summary'!DV188="Yes"),OFFSET('Hygiene Data'!$F$7,0,10*ROW('Hygiene Data'!F182)),NA())</f>
        <v>#N/A</v>
      </c>
      <c r="BH188" s="87" t="e">
        <f ca="true">+IF(AND(ISNUMBER(OFFSET('Hygiene Data'!$F$9,0,10*ROW('Hygiene Data'!F182))),'Data Summary'!DW188="Yes"),OFFSET('Hygiene Data'!$F$9,0,10*ROW('Hygiene Data'!F182)),NA())</f>
        <v>#N/A</v>
      </c>
      <c r="BI188" s="87" t="e">
        <f ca="true">+IF(AND(ISNUMBER(OFFSET('Hygiene Data'!$G$5,0,10*ROW('Hygiene Data'!G182))),'Data Summary'!DX188="Yes"),OFFSET('Hygiene Data'!$G$5,0,10*ROW('Hygiene Data'!G182)),NA())</f>
        <v>#N/A</v>
      </c>
      <c r="BJ188" s="87" t="e">
        <f ca="true">+IF(AND(ISNUMBER(OFFSET('Hygiene Data'!$G$7,0,10*ROW('Hygiene Data'!G182))),'Data Summary'!DY188="Yes"),OFFSET('Hygiene Data'!$G$7,0,10*ROW('Hygiene Data'!G182)),NA())</f>
        <v>#N/A</v>
      </c>
      <c r="BK188" s="87" t="e">
        <f ca="true">+IF(AND(ISNUMBER(OFFSET('Hygiene Data'!$G$9,0,10*ROW('Hygiene Data'!G182))),'Data Summary'!DZ188="Yes"),OFFSET('Hygiene Data'!$G$9,0,10*ROW('Hygiene Data'!G182)),NA())</f>
        <v>#N/A</v>
      </c>
      <c r="BL188" s="87" t="e">
        <f ca="true">+IF(AND(ISNUMBER(OFFSET('Hygiene Data'!$H$5,0,10*ROW('Hygiene Data'!H182))),'Data Summary'!EA188="Yes"),OFFSET('Hygiene Data'!$H$5,0,10*ROW('Hygiene Data'!H182)),NA())</f>
        <v>#N/A</v>
      </c>
      <c r="BM188" s="87" t="e">
        <f ca="true">+IF(AND(ISNUMBER(OFFSET('Hygiene Data'!$H$7,0,10*ROW('Hygiene Data'!H182))),'Data Summary'!EB188="Yes"),OFFSET('Hygiene Data'!$H$7,0,10*ROW('Hygiene Data'!H182)),NA())</f>
        <v>#N/A</v>
      </c>
      <c r="BN188" s="87" t="e">
        <f ca="true">+IF(AND(ISNUMBER(OFFSET('Hygiene Data'!$H$9,0,10*ROW('Hygiene Data'!H182))),'Data Summary'!EC188="Yes"),OFFSET('Hygiene Data'!$H$9,0,10*ROW('Hygiene Data'!H182)),NA())</f>
        <v>#N/A</v>
      </c>
      <c r="BO188" s="87" t="e">
        <f ca="true">+IF(AND(ISNUMBER(OFFSET('Hygiene Data'!$I$5,0,10*ROW('Hygiene Data'!I182))),'Data Summary'!ED188="Yes"),OFFSET('Hygiene Data'!$I$5,0,10*ROW('Hygiene Data'!I182)),NA())</f>
        <v>#N/A</v>
      </c>
      <c r="BP188" s="87" t="e">
        <f ca="true">+IF(AND(ISNUMBER(OFFSET('Hygiene Data'!$I$7,0,10*ROW('Hygiene Data'!I182))),'Data Summary'!EE188="Yes"),OFFSET('Hygiene Data'!$I$7,0,10*ROW('Hygiene Data'!I182)),NA())</f>
        <v>#N/A</v>
      </c>
      <c r="BQ188" s="87" t="e">
        <f ca="true">+IF(AND(ISNUMBER(OFFSET('Hygiene Data'!$I$9,0,10*ROW('Hygiene Data'!I182))),'Data Summary'!EF188="Yes"),OFFSET('Hygiene Data'!$I$9,0,10*ROW('Hygiene Data'!I182)),NA())</f>
        <v>#N/A</v>
      </c>
    </row>
    <row xmlns:x14ac="http://schemas.microsoft.com/office/spreadsheetml/2009/9/ac" r="189" x14ac:dyDescent="0.2">
      <c r="A189" s="319" t="e">
        <f ca="true">+RIGHT('Data Summary'!A189,LEN('Data Summary'!A189)-9)</f>
        <v>#VALUE!</v>
      </c>
      <c r="B189" s="32" t="str">
        <f ca="true">+IF(ISTEXT('Data Summary'!B189),'Data Summary'!B189,"")</f>
        <v/>
      </c>
      <c r="C189" s="318" t="e">
        <f ca="true">+VALUE('Data Summary'!C189)</f>
        <v>#VALUE!</v>
      </c>
      <c r="D189" s="85" t="e">
        <f ca="true">+IF(AND(ISNUMBER(OFFSET('Water Data'!$D$4,0,10*ROW('Water Data'!D183))),'Data Summary'!BS189="Yes"),100-OFFSET('Water Data'!$D$4,0,10*ROW('Water Data'!D183)),NA())</f>
        <v>#N/A</v>
      </c>
      <c r="E189" s="85" t="e">
        <f ca="true">+IF(AND(ISNUMBER(OFFSET('Water Data'!$D$6,0,10*ROW('Water Data'!D183))),'Data Summary'!BT189="Yes"),OFFSET('Water Data'!$D$6,0,10*ROW('Water Data'!D183)),NA())</f>
        <v>#N/A</v>
      </c>
      <c r="F189" s="85" t="e">
        <f ca="true">+IF(AND(ISNUMBER(OFFSET('Water Data'!$D$9,0,10*ROW('Water Data'!D183))),'Data Summary'!BU189="Yes"),OFFSET('Water Data'!$D$9,0,10*ROW('Water Data'!D183)),NA())</f>
        <v>#N/A</v>
      </c>
      <c r="G189" s="85" t="e">
        <f ca="true">+IF(AND(ISNUMBER(OFFSET('Water Data'!$E$4,0,10*ROW('Water Data'!E183))),'Data Summary'!BV189="Yes"),100-OFFSET('Water Data'!$E$4,0,10*ROW('Water Data'!E183)),NA())</f>
        <v>#N/A</v>
      </c>
      <c r="H189" s="85" t="e">
        <f ca="true">+IF(AND(ISNUMBER(OFFSET('Water Data'!$E$6,0,10*ROW('Water Data'!E183))),'Data Summary'!BW189="Yes"),OFFSET('Water Data'!$E$6,0,10*ROW('Water Data'!E183)),NA())</f>
        <v>#N/A</v>
      </c>
      <c r="I189" s="85" t="e">
        <f ca="true">+IF(AND(ISNUMBER(OFFSET('Water Data'!$E$9,0,10*ROW('Water Data'!E183))),'Data Summary'!BX189="Yes"),OFFSET('Water Data'!$E$9,0,10*ROW('Water Data'!E183)),NA())</f>
        <v>#N/A</v>
      </c>
      <c r="J189" s="85" t="e">
        <f ca="true">+IF(AND(ISNUMBER(OFFSET('Water Data'!$F$4,0,10*ROW('Water Data'!F183))),'Data Summary'!BY189="Yes"),100-OFFSET('Water Data'!$F$4,0,10*ROW('Water Data'!F183)),NA())</f>
        <v>#N/A</v>
      </c>
      <c r="K189" s="85" t="e">
        <f ca="true">+IF(AND(ISNUMBER(OFFSET('Water Data'!$F$6,0,10*ROW('Water Data'!F183))),'Data Summary'!BZ189="Yes"),OFFSET('Water Data'!$F$6,0,10*ROW('Water Data'!F183)),NA())</f>
        <v>#N/A</v>
      </c>
      <c r="L189" s="85" t="e">
        <f ca="true">+IF(AND(ISNUMBER(OFFSET('Water Data'!$F$9,0,10*ROW('Water Data'!F183))),'Data Summary'!CA189="Yes"),OFFSET('Water Data'!$F$9,0,10*ROW('Water Data'!F183)),NA())</f>
        <v>#N/A</v>
      </c>
      <c r="M189" s="85" t="e">
        <f ca="true">+IF(AND(ISNUMBER(OFFSET('Water Data'!$G$4,0,10*ROW('Water Data'!G183))),'Data Summary'!CB189="Yes"),100-OFFSET('Water Data'!$G$4,0,10*ROW('Water Data'!G183)),NA())</f>
        <v>#N/A</v>
      </c>
      <c r="N189" s="85" t="e">
        <f ca="true">+IF(AND(ISNUMBER(OFFSET('Water Data'!$G$6,0,10*ROW('Water Data'!G183))),'Data Summary'!CC189="Yes"),OFFSET('Water Data'!$G$6,0,10*ROW('Water Data'!G183)),NA())</f>
        <v>#N/A</v>
      </c>
      <c r="O189" s="85" t="e">
        <f ca="true">+IF(AND(ISNUMBER(OFFSET('Water Data'!$G$9,0,10*ROW('Water Data'!G183))),'Data Summary'!CD189="Yes"),OFFSET('Water Data'!$G$9,0,10*ROW('Water Data'!G183)),NA())</f>
        <v>#N/A</v>
      </c>
      <c r="P189" s="85" t="e">
        <f ca="true">+IF(AND(ISNUMBER(OFFSET('Water Data'!$H$4,0,10*ROW('Water Data'!H183))),'Data Summary'!CE189="Yes"),100-OFFSET('Water Data'!$H$4,0,10*ROW('Water Data'!H183)),NA())</f>
        <v>#N/A</v>
      </c>
      <c r="Q189" s="85" t="e">
        <f ca="true">+IF(AND(ISNUMBER(OFFSET('Water Data'!$H$6,0,10*ROW('Water Data'!H183))),'Data Summary'!CF189="Yes"),OFFSET('Water Data'!$H$6,0,10*ROW('Water Data'!H183)),NA())</f>
        <v>#N/A</v>
      </c>
      <c r="R189" s="85" t="e">
        <f ca="true">+IF(AND(ISNUMBER(OFFSET('Water Data'!$H$9,0,10*ROW('Water Data'!H183))),'Data Summary'!CG189="Yes"),OFFSET('Water Data'!$H$9,0,10*ROW('Water Data'!H183)),NA())</f>
        <v>#N/A</v>
      </c>
      <c r="S189" s="85" t="e">
        <f ca="true">+IF(AND(ISNUMBER(OFFSET('Water Data'!$I$4,0,10*ROW('Water Data'!I183))),'Data Summary'!CH189="Yes"),100-OFFSET('Water Data'!$I$4,0,10*ROW('Water Data'!I183)),NA())</f>
        <v>#N/A</v>
      </c>
      <c r="T189" s="85" t="e">
        <f ca="true">+IF(AND(ISNUMBER(OFFSET('Water Data'!$I$6,0,10*ROW('Water Data'!I183))),'Data Summary'!CI189="Yes"),OFFSET('Water Data'!$I$6,0,10*ROW('Water Data'!I183)),NA())</f>
        <v>#N/A</v>
      </c>
      <c r="U189" s="85" t="e">
        <f ca="true">+IF(AND(ISNUMBER(OFFSET('Water Data'!$I$9,0,10*ROW('Water Data'!I183))),'Data Summary'!CJ189="Yes"),OFFSET('Water Data'!$I$9,0,10*ROW('Water Data'!I183)),NA())</f>
        <v>#N/A</v>
      </c>
      <c r="V189" s="86" t="e">
        <f ca="true">+IF(AND(ISNUMBER(OFFSET('Sanitation Data'!$D$4,0,10*ROW('Sanitation Data'!D183))),'Data Summary'!CK189="Yes"),100-OFFSET('Sanitation Data'!$D$4,0,10*ROW('Sanitation Data'!D183)),NA())</f>
        <v>#N/A</v>
      </c>
      <c r="W189" s="86" t="e">
        <f ca="true">+IF(AND(ISNUMBER(OFFSET('Sanitation Data'!$D$6,0,10*ROW('Sanitation Data'!D183))),'Data Summary'!CL189="Yes"),OFFSET('Sanitation Data'!$D$6,0,10*ROW('Sanitation Data'!D183)),NA())</f>
        <v>#N/A</v>
      </c>
      <c r="X189" s="86" t="e">
        <f ca="true">+IF(AND(ISNUMBER(OFFSET('Sanitation Data'!$D$10,0,10*ROW('Sanitation Data'!D183))),'Data Summary'!CM189="Yes"),OFFSET('Sanitation Data'!$D$10,0,10*ROW('Sanitation Data'!D183)),NA())</f>
        <v>#N/A</v>
      </c>
      <c r="Y189" s="86" t="e">
        <f ca="true">+IF(AND(ISNUMBER(OFFSET('Sanitation Data'!$D$11,0,10*ROW('Sanitation Data'!D183))),'Data Summary'!CN189="Yes"),OFFSET('Sanitation Data'!$D$11,0,10*ROW('Sanitation Data'!D183)),NA())</f>
        <v>#N/A</v>
      </c>
      <c r="Z189" s="86" t="e">
        <f ca="true">+IF(AND(ISNUMBER(OFFSET('Sanitation Data'!$D$12,0,10*ROW('Sanitation Data'!D183))),'Data Summary'!CO189="Yes"),OFFSET('Sanitation Data'!$D$12,0,10*ROW('Sanitation Data'!D183)),NA())</f>
        <v>#N/A</v>
      </c>
      <c r="AA189" s="86" t="e">
        <f ca="true">+IF(AND(ISNUMBER(OFFSET('Sanitation Data'!$E$4,0,10*ROW('Sanitation Data'!E183))),'Data Summary'!CP189="Yes"),100-OFFSET('Sanitation Data'!$E$4,0,10*ROW('Sanitation Data'!E183)),NA())</f>
        <v>#N/A</v>
      </c>
      <c r="AB189" s="86" t="e">
        <f ca="true">+IF(AND(ISNUMBER(OFFSET('Sanitation Data'!$E$6,0,10*ROW('Sanitation Data'!E183))),'Data Summary'!CQ189="Yes"),OFFSET('Sanitation Data'!$E$6,0,10*ROW('Sanitation Data'!E183)),NA())</f>
        <v>#N/A</v>
      </c>
      <c r="AC189" s="86" t="e">
        <f ca="true">+IF(AND(ISNUMBER(OFFSET('Sanitation Data'!$E$10,0,10*ROW('Sanitation Data'!E183))),'Data Summary'!CR189="Yes"),OFFSET('Sanitation Data'!$E$10,0,10*ROW('Sanitation Data'!E183)),NA())</f>
        <v>#N/A</v>
      </c>
      <c r="AD189" s="86" t="e">
        <f ca="true">+IF(AND(ISNUMBER(OFFSET('Sanitation Data'!$E$11,0,10*ROW('Sanitation Data'!E183))),'Data Summary'!CS189="Yes"),OFFSET('Sanitation Data'!$E$11,0,10*ROW('Sanitation Data'!E183)),NA())</f>
        <v>#N/A</v>
      </c>
      <c r="AE189" s="86" t="e">
        <f ca="true">+IF(AND(ISNUMBER(OFFSET('Sanitation Data'!$E$12,0,10*ROW('Sanitation Data'!E183))),'Data Summary'!CT189="Yes"),OFFSET('Sanitation Data'!$E$12,0,10*ROW('Sanitation Data'!E183)),NA())</f>
        <v>#N/A</v>
      </c>
      <c r="AF189" s="86" t="e">
        <f ca="true">+IF(AND(ISNUMBER(OFFSET('Sanitation Data'!$F$4,0,10*ROW('Sanitation Data'!F183))),'Data Summary'!CU189="Yes"),100-OFFSET('Sanitation Data'!$F$4,0,10*ROW('Sanitation Data'!F183)),NA())</f>
        <v>#N/A</v>
      </c>
      <c r="AG189" s="86" t="e">
        <f ca="true">+IF(AND(ISNUMBER(OFFSET('Sanitation Data'!$F$6,0,10*ROW('Sanitation Data'!F183))),'Data Summary'!CV189="Yes"),OFFSET('Sanitation Data'!$F$6,0,10*ROW('Sanitation Data'!F183)),NA())</f>
        <v>#N/A</v>
      </c>
      <c r="AH189" s="86" t="e">
        <f ca="true">+IF(AND(ISNUMBER(OFFSET('Sanitation Data'!$F$10,0,10*ROW('Sanitation Data'!F183))),'Data Summary'!CW189="Yes"),OFFSET('Sanitation Data'!$F$10,0,10*ROW('Sanitation Data'!F183)),NA())</f>
        <v>#N/A</v>
      </c>
      <c r="AI189" s="86" t="e">
        <f ca="true">+IF(AND(ISNUMBER(OFFSET('Sanitation Data'!$F$11,0,10*ROW('Sanitation Data'!F183))),'Data Summary'!CX189="Yes"),OFFSET('Sanitation Data'!$F$11,0,10*ROW('Sanitation Data'!F183)),NA())</f>
        <v>#N/A</v>
      </c>
      <c r="AJ189" s="86" t="e">
        <f ca="true">+IF(AND(ISNUMBER(OFFSET('Sanitation Data'!$F$12,0,10*ROW('Sanitation Data'!F183))),'Data Summary'!CY189="Yes"),OFFSET('Sanitation Data'!$F$12,0,10*ROW('Sanitation Data'!F183)),NA())</f>
        <v>#N/A</v>
      </c>
      <c r="AK189" s="86" t="e">
        <f ca="true">+IF(AND(ISNUMBER(OFFSET('Sanitation Data'!$G$4,0,10*ROW('Sanitation Data'!G183))),'Data Summary'!CZ189="Yes"),100-OFFSET('Sanitation Data'!$G$4,0,10*ROW('Sanitation Data'!G183)),NA())</f>
        <v>#N/A</v>
      </c>
      <c r="AL189" s="86" t="e">
        <f ca="true">+IF(AND(ISNUMBER(OFFSET('Sanitation Data'!$G$6,0,10*ROW('Sanitation Data'!G183))),'Data Summary'!DA189="Yes"),OFFSET('Sanitation Data'!$G$6,0,10*ROW('Sanitation Data'!G183)),NA())</f>
        <v>#N/A</v>
      </c>
      <c r="AM189" s="86" t="e">
        <f ca="true">+IF(AND(ISNUMBER(OFFSET('Sanitation Data'!$G$10,0,10*ROW('Sanitation Data'!G183))),'Data Summary'!DB189="Yes"),OFFSET('Sanitation Data'!$G$10,0,10*ROW('Sanitation Data'!G183)),NA())</f>
        <v>#N/A</v>
      </c>
      <c r="AN189" s="86" t="e">
        <f ca="true">+IF(AND(ISNUMBER(OFFSET('Sanitation Data'!$G$11,0,10*ROW('Sanitation Data'!G183))),'Data Summary'!DC189="Yes"),OFFSET('Sanitation Data'!$G$11,0,10*ROW('Sanitation Data'!G183)),NA())</f>
        <v>#N/A</v>
      </c>
      <c r="AO189" s="86" t="e">
        <f ca="true">+IF(AND(ISNUMBER(OFFSET('Sanitation Data'!$G$12,0,10*ROW('Sanitation Data'!G183))),'Data Summary'!DD189="Yes"),OFFSET('Sanitation Data'!$G$12,0,10*ROW('Sanitation Data'!G183)),NA())</f>
        <v>#N/A</v>
      </c>
      <c r="AP189" s="86" t="e">
        <f ca="true">+IF(AND(ISNUMBER(OFFSET('Sanitation Data'!$H$4,0,10*ROW('Sanitation Data'!H183))),'Data Summary'!DE189="Yes"),100-OFFSET('Sanitation Data'!$H$4,0,10*ROW('Sanitation Data'!H183)),NA())</f>
        <v>#N/A</v>
      </c>
      <c r="AQ189" s="86" t="e">
        <f ca="true">+IF(AND(ISNUMBER(OFFSET('Sanitation Data'!$H$6,0,10*ROW('Sanitation Data'!H183))),'Data Summary'!DF189="Yes"),OFFSET('Sanitation Data'!$H$6,0,10*ROW('Sanitation Data'!H183)),NA())</f>
        <v>#N/A</v>
      </c>
      <c r="AR189" s="86" t="e">
        <f ca="true">+IF(AND(ISNUMBER(OFFSET('Sanitation Data'!$H$10,0,10*ROW('Sanitation Data'!H183))),'Data Summary'!DG189="Yes"),OFFSET('Sanitation Data'!$H$10,0,10*ROW('Sanitation Data'!H183)),NA())</f>
        <v>#N/A</v>
      </c>
      <c r="AS189" s="86" t="e">
        <f ca="true">+IF(AND(ISNUMBER(OFFSET('Sanitation Data'!$H$11,0,10*ROW('Sanitation Data'!H183))),'Data Summary'!DH189="Yes"),OFFSET('Sanitation Data'!$H$11,0,10*ROW('Sanitation Data'!H183)),NA())</f>
        <v>#N/A</v>
      </c>
      <c r="AT189" s="86" t="e">
        <f ca="true">+IF(AND(ISNUMBER(OFFSET('Sanitation Data'!$H$12,0,10*ROW('Sanitation Data'!H183))),'Data Summary'!DI189="Yes"),OFFSET('Sanitation Data'!$H$12,0,10*ROW('Sanitation Data'!H183)),NA())</f>
        <v>#N/A</v>
      </c>
      <c r="AU189" s="86" t="e">
        <f ca="true">+IF(AND(ISNUMBER(OFFSET('Sanitation Data'!$I$4,0,10*ROW('Sanitation Data'!I183))),'Data Summary'!DJ189="Yes"),100-OFFSET('Sanitation Data'!$I$4,0,10*ROW('Sanitation Data'!I183)),NA())</f>
        <v>#N/A</v>
      </c>
      <c r="AV189" s="86" t="e">
        <f ca="true">+IF(AND(ISNUMBER(OFFSET('Sanitation Data'!$I$6,0,10*ROW('Sanitation Data'!I183))),'Data Summary'!DK189="Yes"),OFFSET('Sanitation Data'!$I$6,0,10*ROW('Sanitation Data'!I183)),NA())</f>
        <v>#N/A</v>
      </c>
      <c r="AW189" s="86" t="e">
        <f ca="true">+IF(AND(ISNUMBER(OFFSET('Sanitation Data'!$I$10,0,10*ROW('Sanitation Data'!I183))),'Data Summary'!DL189="Yes"),OFFSET('Sanitation Data'!$I$10,0,10*ROW('Sanitation Data'!I183)),NA())</f>
        <v>#N/A</v>
      </c>
      <c r="AX189" s="86" t="e">
        <f ca="true">+IF(AND(ISNUMBER(OFFSET('Sanitation Data'!$I$11,0,10*ROW('Sanitation Data'!I183))),'Data Summary'!DM189="Yes"),OFFSET('Sanitation Data'!$I$11,0,10*ROW('Sanitation Data'!I183)),NA())</f>
        <v>#N/A</v>
      </c>
      <c r="AY189" s="86" t="e">
        <f ca="true">+IF(AND(ISNUMBER(OFFSET('Sanitation Data'!$I$12,0,10*ROW('Sanitation Data'!I183))),'Data Summary'!DN189="Yes"),OFFSET('Sanitation Data'!$I$12,0,10*ROW('Sanitation Data'!I183)),NA())</f>
        <v>#N/A</v>
      </c>
      <c r="AZ189" s="87" t="e">
        <f ca="true">+IF(AND(ISNUMBER(OFFSET('Hygiene Data'!$D$5,0,10*ROW('Hygiene Data'!D183))),'Data Summary'!DO189="Yes"),OFFSET('Hygiene Data'!$D$5,0,10*ROW('Hygiene Data'!D183)),NA())</f>
        <v>#N/A</v>
      </c>
      <c r="BA189" s="87" t="e">
        <f ca="true">+IF(AND(ISNUMBER(OFFSET('Hygiene Data'!$D$7,0,10*ROW('Hygiene Data'!D183))),'Data Summary'!DP189="Yes"),OFFSET('Hygiene Data'!$D$7,0,10*ROW('Hygiene Data'!D183)),NA())</f>
        <v>#N/A</v>
      </c>
      <c r="BB189" s="87" t="e">
        <f ca="true">+IF(AND(ISNUMBER(OFFSET('Hygiene Data'!$D$9,0,10*ROW('Hygiene Data'!D183))),'Data Summary'!DQ189="Yes"),OFFSET('Hygiene Data'!$D$9,0,10*ROW('Hygiene Data'!D183)),NA())</f>
        <v>#N/A</v>
      </c>
      <c r="BC189" s="87" t="e">
        <f ca="true">+IF(AND(ISNUMBER(OFFSET('Hygiene Data'!$E$5,0,10*ROW('Hygiene Data'!E183))),'Data Summary'!DR189="Yes"),OFFSET('Hygiene Data'!$E$5,0,10*ROW('Hygiene Data'!E183)),NA())</f>
        <v>#N/A</v>
      </c>
      <c r="BD189" s="87" t="e">
        <f ca="true">+IF(AND(ISNUMBER(OFFSET('Hygiene Data'!$E$7,0,10*ROW('Hygiene Data'!E183))),'Data Summary'!DS189="Yes"),OFFSET('Hygiene Data'!$E$7,0,10*ROW('Hygiene Data'!E183)),NA())</f>
        <v>#N/A</v>
      </c>
      <c r="BE189" s="87" t="e">
        <f ca="true">+IF(AND(ISNUMBER(OFFSET('Hygiene Data'!$E$9,0,10*ROW('Hygiene Data'!E183))),'Data Summary'!DT189="Yes"),OFFSET('Hygiene Data'!$E$9,0,10*ROW('Hygiene Data'!E183)),NA())</f>
        <v>#N/A</v>
      </c>
      <c r="BF189" s="87" t="e">
        <f ca="true">+IF(AND(ISNUMBER(OFFSET('Hygiene Data'!$F$5,0,10*ROW('Hygiene Data'!F183))),'Data Summary'!DU189="Yes"),OFFSET('Hygiene Data'!$F$5,0,10*ROW('Hygiene Data'!F183)),NA())</f>
        <v>#N/A</v>
      </c>
      <c r="BG189" s="87" t="e">
        <f ca="true">+IF(AND(ISNUMBER(OFFSET('Hygiene Data'!$F$7,0,10*ROW('Hygiene Data'!F183))),'Data Summary'!DV189="Yes"),OFFSET('Hygiene Data'!$F$7,0,10*ROW('Hygiene Data'!F183)),NA())</f>
        <v>#N/A</v>
      </c>
      <c r="BH189" s="87" t="e">
        <f ca="true">+IF(AND(ISNUMBER(OFFSET('Hygiene Data'!$F$9,0,10*ROW('Hygiene Data'!F183))),'Data Summary'!DW189="Yes"),OFFSET('Hygiene Data'!$F$9,0,10*ROW('Hygiene Data'!F183)),NA())</f>
        <v>#N/A</v>
      </c>
      <c r="BI189" s="87" t="e">
        <f ca="true">+IF(AND(ISNUMBER(OFFSET('Hygiene Data'!$G$5,0,10*ROW('Hygiene Data'!G183))),'Data Summary'!DX189="Yes"),OFFSET('Hygiene Data'!$G$5,0,10*ROW('Hygiene Data'!G183)),NA())</f>
        <v>#N/A</v>
      </c>
      <c r="BJ189" s="87" t="e">
        <f ca="true">+IF(AND(ISNUMBER(OFFSET('Hygiene Data'!$G$7,0,10*ROW('Hygiene Data'!G183))),'Data Summary'!DY189="Yes"),OFFSET('Hygiene Data'!$G$7,0,10*ROW('Hygiene Data'!G183)),NA())</f>
        <v>#N/A</v>
      </c>
      <c r="BK189" s="87" t="e">
        <f ca="true">+IF(AND(ISNUMBER(OFFSET('Hygiene Data'!$G$9,0,10*ROW('Hygiene Data'!G183))),'Data Summary'!DZ189="Yes"),OFFSET('Hygiene Data'!$G$9,0,10*ROW('Hygiene Data'!G183)),NA())</f>
        <v>#N/A</v>
      </c>
      <c r="BL189" s="87" t="e">
        <f ca="true">+IF(AND(ISNUMBER(OFFSET('Hygiene Data'!$H$5,0,10*ROW('Hygiene Data'!H183))),'Data Summary'!EA189="Yes"),OFFSET('Hygiene Data'!$H$5,0,10*ROW('Hygiene Data'!H183)),NA())</f>
        <v>#N/A</v>
      </c>
      <c r="BM189" s="87" t="e">
        <f ca="true">+IF(AND(ISNUMBER(OFFSET('Hygiene Data'!$H$7,0,10*ROW('Hygiene Data'!H183))),'Data Summary'!EB189="Yes"),OFFSET('Hygiene Data'!$H$7,0,10*ROW('Hygiene Data'!H183)),NA())</f>
        <v>#N/A</v>
      </c>
      <c r="BN189" s="87" t="e">
        <f ca="true">+IF(AND(ISNUMBER(OFFSET('Hygiene Data'!$H$9,0,10*ROW('Hygiene Data'!H183))),'Data Summary'!EC189="Yes"),OFFSET('Hygiene Data'!$H$9,0,10*ROW('Hygiene Data'!H183)),NA())</f>
        <v>#N/A</v>
      </c>
      <c r="BO189" s="87" t="e">
        <f ca="true">+IF(AND(ISNUMBER(OFFSET('Hygiene Data'!$I$5,0,10*ROW('Hygiene Data'!I183))),'Data Summary'!ED189="Yes"),OFFSET('Hygiene Data'!$I$5,0,10*ROW('Hygiene Data'!I183)),NA())</f>
        <v>#N/A</v>
      </c>
      <c r="BP189" s="87" t="e">
        <f ca="true">+IF(AND(ISNUMBER(OFFSET('Hygiene Data'!$I$7,0,10*ROW('Hygiene Data'!I183))),'Data Summary'!EE189="Yes"),OFFSET('Hygiene Data'!$I$7,0,10*ROW('Hygiene Data'!I183)),NA())</f>
        <v>#N/A</v>
      </c>
      <c r="BQ189" s="87" t="e">
        <f ca="true">+IF(AND(ISNUMBER(OFFSET('Hygiene Data'!$I$9,0,10*ROW('Hygiene Data'!I183))),'Data Summary'!EF189="Yes"),OFFSET('Hygiene Data'!$I$9,0,10*ROW('Hygiene Data'!I183)),NA())</f>
        <v>#N/A</v>
      </c>
    </row>
    <row xmlns:x14ac="http://schemas.microsoft.com/office/spreadsheetml/2009/9/ac" r="190" x14ac:dyDescent="0.2">
      <c r="A190" s="319" t="e">
        <f ca="true">+RIGHT('Data Summary'!A190,LEN('Data Summary'!A190)-9)</f>
        <v>#VALUE!</v>
      </c>
      <c r="B190" s="32" t="str">
        <f ca="true">+IF(ISTEXT('Data Summary'!B190),'Data Summary'!B190,"")</f>
        <v/>
      </c>
      <c r="C190" s="318" t="e">
        <f ca="true">+VALUE('Data Summary'!C190)</f>
        <v>#VALUE!</v>
      </c>
      <c r="D190" s="85" t="e">
        <f ca="true">+IF(AND(ISNUMBER(OFFSET('Water Data'!$D$4,0,10*ROW('Water Data'!D184))),'Data Summary'!BS190="Yes"),100-OFFSET('Water Data'!$D$4,0,10*ROW('Water Data'!D184)),NA())</f>
        <v>#N/A</v>
      </c>
      <c r="E190" s="85" t="e">
        <f ca="true">+IF(AND(ISNUMBER(OFFSET('Water Data'!$D$6,0,10*ROW('Water Data'!D184))),'Data Summary'!BT190="Yes"),OFFSET('Water Data'!$D$6,0,10*ROW('Water Data'!D184)),NA())</f>
        <v>#N/A</v>
      </c>
      <c r="F190" s="85" t="e">
        <f ca="true">+IF(AND(ISNUMBER(OFFSET('Water Data'!$D$9,0,10*ROW('Water Data'!D184))),'Data Summary'!BU190="Yes"),OFFSET('Water Data'!$D$9,0,10*ROW('Water Data'!D184)),NA())</f>
        <v>#N/A</v>
      </c>
      <c r="G190" s="85" t="e">
        <f ca="true">+IF(AND(ISNUMBER(OFFSET('Water Data'!$E$4,0,10*ROW('Water Data'!E184))),'Data Summary'!BV190="Yes"),100-OFFSET('Water Data'!$E$4,0,10*ROW('Water Data'!E184)),NA())</f>
        <v>#N/A</v>
      </c>
      <c r="H190" s="85" t="e">
        <f ca="true">+IF(AND(ISNUMBER(OFFSET('Water Data'!$E$6,0,10*ROW('Water Data'!E184))),'Data Summary'!BW190="Yes"),OFFSET('Water Data'!$E$6,0,10*ROW('Water Data'!E184)),NA())</f>
        <v>#N/A</v>
      </c>
      <c r="I190" s="85" t="e">
        <f ca="true">+IF(AND(ISNUMBER(OFFSET('Water Data'!$E$9,0,10*ROW('Water Data'!E184))),'Data Summary'!BX190="Yes"),OFFSET('Water Data'!$E$9,0,10*ROW('Water Data'!E184)),NA())</f>
        <v>#N/A</v>
      </c>
      <c r="J190" s="85" t="e">
        <f ca="true">+IF(AND(ISNUMBER(OFFSET('Water Data'!$F$4,0,10*ROW('Water Data'!F184))),'Data Summary'!BY190="Yes"),100-OFFSET('Water Data'!$F$4,0,10*ROW('Water Data'!F184)),NA())</f>
        <v>#N/A</v>
      </c>
      <c r="K190" s="85" t="e">
        <f ca="true">+IF(AND(ISNUMBER(OFFSET('Water Data'!$F$6,0,10*ROW('Water Data'!F184))),'Data Summary'!BZ190="Yes"),OFFSET('Water Data'!$F$6,0,10*ROW('Water Data'!F184)),NA())</f>
        <v>#N/A</v>
      </c>
      <c r="L190" s="85" t="e">
        <f ca="true">+IF(AND(ISNUMBER(OFFSET('Water Data'!$F$9,0,10*ROW('Water Data'!F184))),'Data Summary'!CA190="Yes"),OFFSET('Water Data'!$F$9,0,10*ROW('Water Data'!F184)),NA())</f>
        <v>#N/A</v>
      </c>
      <c r="M190" s="85" t="e">
        <f ca="true">+IF(AND(ISNUMBER(OFFSET('Water Data'!$G$4,0,10*ROW('Water Data'!G184))),'Data Summary'!CB190="Yes"),100-OFFSET('Water Data'!$G$4,0,10*ROW('Water Data'!G184)),NA())</f>
        <v>#N/A</v>
      </c>
      <c r="N190" s="85" t="e">
        <f ca="true">+IF(AND(ISNUMBER(OFFSET('Water Data'!$G$6,0,10*ROW('Water Data'!G184))),'Data Summary'!CC190="Yes"),OFFSET('Water Data'!$G$6,0,10*ROW('Water Data'!G184)),NA())</f>
        <v>#N/A</v>
      </c>
      <c r="O190" s="85" t="e">
        <f ca="true">+IF(AND(ISNUMBER(OFFSET('Water Data'!$G$9,0,10*ROW('Water Data'!G184))),'Data Summary'!CD190="Yes"),OFFSET('Water Data'!$G$9,0,10*ROW('Water Data'!G184)),NA())</f>
        <v>#N/A</v>
      </c>
      <c r="P190" s="85" t="e">
        <f ca="true">+IF(AND(ISNUMBER(OFFSET('Water Data'!$H$4,0,10*ROW('Water Data'!H184))),'Data Summary'!CE190="Yes"),100-OFFSET('Water Data'!$H$4,0,10*ROW('Water Data'!H184)),NA())</f>
        <v>#N/A</v>
      </c>
      <c r="Q190" s="85" t="e">
        <f ca="true">+IF(AND(ISNUMBER(OFFSET('Water Data'!$H$6,0,10*ROW('Water Data'!H184))),'Data Summary'!CF190="Yes"),OFFSET('Water Data'!$H$6,0,10*ROW('Water Data'!H184)),NA())</f>
        <v>#N/A</v>
      </c>
      <c r="R190" s="85" t="e">
        <f ca="true">+IF(AND(ISNUMBER(OFFSET('Water Data'!$H$9,0,10*ROW('Water Data'!H184))),'Data Summary'!CG190="Yes"),OFFSET('Water Data'!$H$9,0,10*ROW('Water Data'!H184)),NA())</f>
        <v>#N/A</v>
      </c>
      <c r="S190" s="85" t="e">
        <f ca="true">+IF(AND(ISNUMBER(OFFSET('Water Data'!$I$4,0,10*ROW('Water Data'!I184))),'Data Summary'!CH190="Yes"),100-OFFSET('Water Data'!$I$4,0,10*ROW('Water Data'!I184)),NA())</f>
        <v>#N/A</v>
      </c>
      <c r="T190" s="85" t="e">
        <f ca="true">+IF(AND(ISNUMBER(OFFSET('Water Data'!$I$6,0,10*ROW('Water Data'!I184))),'Data Summary'!CI190="Yes"),OFFSET('Water Data'!$I$6,0,10*ROW('Water Data'!I184)),NA())</f>
        <v>#N/A</v>
      </c>
      <c r="U190" s="85" t="e">
        <f ca="true">+IF(AND(ISNUMBER(OFFSET('Water Data'!$I$9,0,10*ROW('Water Data'!I184))),'Data Summary'!CJ190="Yes"),OFFSET('Water Data'!$I$9,0,10*ROW('Water Data'!I184)),NA())</f>
        <v>#N/A</v>
      </c>
      <c r="V190" s="86" t="e">
        <f ca="true">+IF(AND(ISNUMBER(OFFSET('Sanitation Data'!$D$4,0,10*ROW('Sanitation Data'!D184))),'Data Summary'!CK190="Yes"),100-OFFSET('Sanitation Data'!$D$4,0,10*ROW('Sanitation Data'!D184)),NA())</f>
        <v>#N/A</v>
      </c>
      <c r="W190" s="86" t="e">
        <f ca="true">+IF(AND(ISNUMBER(OFFSET('Sanitation Data'!$D$6,0,10*ROW('Sanitation Data'!D184))),'Data Summary'!CL190="Yes"),OFFSET('Sanitation Data'!$D$6,0,10*ROW('Sanitation Data'!D184)),NA())</f>
        <v>#N/A</v>
      </c>
      <c r="X190" s="86" t="e">
        <f ca="true">+IF(AND(ISNUMBER(OFFSET('Sanitation Data'!$D$10,0,10*ROW('Sanitation Data'!D184))),'Data Summary'!CM190="Yes"),OFFSET('Sanitation Data'!$D$10,0,10*ROW('Sanitation Data'!D184)),NA())</f>
        <v>#N/A</v>
      </c>
      <c r="Y190" s="86" t="e">
        <f ca="true">+IF(AND(ISNUMBER(OFFSET('Sanitation Data'!$D$11,0,10*ROW('Sanitation Data'!D184))),'Data Summary'!CN190="Yes"),OFFSET('Sanitation Data'!$D$11,0,10*ROW('Sanitation Data'!D184)),NA())</f>
        <v>#N/A</v>
      </c>
      <c r="Z190" s="86" t="e">
        <f ca="true">+IF(AND(ISNUMBER(OFFSET('Sanitation Data'!$D$12,0,10*ROW('Sanitation Data'!D184))),'Data Summary'!CO190="Yes"),OFFSET('Sanitation Data'!$D$12,0,10*ROW('Sanitation Data'!D184)),NA())</f>
        <v>#N/A</v>
      </c>
      <c r="AA190" s="86" t="e">
        <f ca="true">+IF(AND(ISNUMBER(OFFSET('Sanitation Data'!$E$4,0,10*ROW('Sanitation Data'!E184))),'Data Summary'!CP190="Yes"),100-OFFSET('Sanitation Data'!$E$4,0,10*ROW('Sanitation Data'!E184)),NA())</f>
        <v>#N/A</v>
      </c>
      <c r="AB190" s="86" t="e">
        <f ca="true">+IF(AND(ISNUMBER(OFFSET('Sanitation Data'!$E$6,0,10*ROW('Sanitation Data'!E184))),'Data Summary'!CQ190="Yes"),OFFSET('Sanitation Data'!$E$6,0,10*ROW('Sanitation Data'!E184)),NA())</f>
        <v>#N/A</v>
      </c>
      <c r="AC190" s="86" t="e">
        <f ca="true">+IF(AND(ISNUMBER(OFFSET('Sanitation Data'!$E$10,0,10*ROW('Sanitation Data'!E184))),'Data Summary'!CR190="Yes"),OFFSET('Sanitation Data'!$E$10,0,10*ROW('Sanitation Data'!E184)),NA())</f>
        <v>#N/A</v>
      </c>
      <c r="AD190" s="86" t="e">
        <f ca="true">+IF(AND(ISNUMBER(OFFSET('Sanitation Data'!$E$11,0,10*ROW('Sanitation Data'!E184))),'Data Summary'!CS190="Yes"),OFFSET('Sanitation Data'!$E$11,0,10*ROW('Sanitation Data'!E184)),NA())</f>
        <v>#N/A</v>
      </c>
      <c r="AE190" s="86" t="e">
        <f ca="true">+IF(AND(ISNUMBER(OFFSET('Sanitation Data'!$E$12,0,10*ROW('Sanitation Data'!E184))),'Data Summary'!CT190="Yes"),OFFSET('Sanitation Data'!$E$12,0,10*ROW('Sanitation Data'!E184)),NA())</f>
        <v>#N/A</v>
      </c>
      <c r="AF190" s="86" t="e">
        <f ca="true">+IF(AND(ISNUMBER(OFFSET('Sanitation Data'!$F$4,0,10*ROW('Sanitation Data'!F184))),'Data Summary'!CU190="Yes"),100-OFFSET('Sanitation Data'!$F$4,0,10*ROW('Sanitation Data'!F184)),NA())</f>
        <v>#N/A</v>
      </c>
      <c r="AG190" s="86" t="e">
        <f ca="true">+IF(AND(ISNUMBER(OFFSET('Sanitation Data'!$F$6,0,10*ROW('Sanitation Data'!F184))),'Data Summary'!CV190="Yes"),OFFSET('Sanitation Data'!$F$6,0,10*ROW('Sanitation Data'!F184)),NA())</f>
        <v>#N/A</v>
      </c>
      <c r="AH190" s="86" t="e">
        <f ca="true">+IF(AND(ISNUMBER(OFFSET('Sanitation Data'!$F$10,0,10*ROW('Sanitation Data'!F184))),'Data Summary'!CW190="Yes"),OFFSET('Sanitation Data'!$F$10,0,10*ROW('Sanitation Data'!F184)),NA())</f>
        <v>#N/A</v>
      </c>
      <c r="AI190" s="86" t="e">
        <f ca="true">+IF(AND(ISNUMBER(OFFSET('Sanitation Data'!$F$11,0,10*ROW('Sanitation Data'!F184))),'Data Summary'!CX190="Yes"),OFFSET('Sanitation Data'!$F$11,0,10*ROW('Sanitation Data'!F184)),NA())</f>
        <v>#N/A</v>
      </c>
      <c r="AJ190" s="86" t="e">
        <f ca="true">+IF(AND(ISNUMBER(OFFSET('Sanitation Data'!$F$12,0,10*ROW('Sanitation Data'!F184))),'Data Summary'!CY190="Yes"),OFFSET('Sanitation Data'!$F$12,0,10*ROW('Sanitation Data'!F184)),NA())</f>
        <v>#N/A</v>
      </c>
      <c r="AK190" s="86" t="e">
        <f ca="true">+IF(AND(ISNUMBER(OFFSET('Sanitation Data'!$G$4,0,10*ROW('Sanitation Data'!G184))),'Data Summary'!CZ190="Yes"),100-OFFSET('Sanitation Data'!$G$4,0,10*ROW('Sanitation Data'!G184)),NA())</f>
        <v>#N/A</v>
      </c>
      <c r="AL190" s="86" t="e">
        <f ca="true">+IF(AND(ISNUMBER(OFFSET('Sanitation Data'!$G$6,0,10*ROW('Sanitation Data'!G184))),'Data Summary'!DA190="Yes"),OFFSET('Sanitation Data'!$G$6,0,10*ROW('Sanitation Data'!G184)),NA())</f>
        <v>#N/A</v>
      </c>
      <c r="AM190" s="86" t="e">
        <f ca="true">+IF(AND(ISNUMBER(OFFSET('Sanitation Data'!$G$10,0,10*ROW('Sanitation Data'!G184))),'Data Summary'!DB190="Yes"),OFFSET('Sanitation Data'!$G$10,0,10*ROW('Sanitation Data'!G184)),NA())</f>
        <v>#N/A</v>
      </c>
      <c r="AN190" s="86" t="e">
        <f ca="true">+IF(AND(ISNUMBER(OFFSET('Sanitation Data'!$G$11,0,10*ROW('Sanitation Data'!G184))),'Data Summary'!DC190="Yes"),OFFSET('Sanitation Data'!$G$11,0,10*ROW('Sanitation Data'!G184)),NA())</f>
        <v>#N/A</v>
      </c>
      <c r="AO190" s="86" t="e">
        <f ca="true">+IF(AND(ISNUMBER(OFFSET('Sanitation Data'!$G$12,0,10*ROW('Sanitation Data'!G184))),'Data Summary'!DD190="Yes"),OFFSET('Sanitation Data'!$G$12,0,10*ROW('Sanitation Data'!G184)),NA())</f>
        <v>#N/A</v>
      </c>
      <c r="AP190" s="86" t="e">
        <f ca="true">+IF(AND(ISNUMBER(OFFSET('Sanitation Data'!$H$4,0,10*ROW('Sanitation Data'!H184))),'Data Summary'!DE190="Yes"),100-OFFSET('Sanitation Data'!$H$4,0,10*ROW('Sanitation Data'!H184)),NA())</f>
        <v>#N/A</v>
      </c>
      <c r="AQ190" s="86" t="e">
        <f ca="true">+IF(AND(ISNUMBER(OFFSET('Sanitation Data'!$H$6,0,10*ROW('Sanitation Data'!H184))),'Data Summary'!DF190="Yes"),OFFSET('Sanitation Data'!$H$6,0,10*ROW('Sanitation Data'!H184)),NA())</f>
        <v>#N/A</v>
      </c>
      <c r="AR190" s="86" t="e">
        <f ca="true">+IF(AND(ISNUMBER(OFFSET('Sanitation Data'!$H$10,0,10*ROW('Sanitation Data'!H184))),'Data Summary'!DG190="Yes"),OFFSET('Sanitation Data'!$H$10,0,10*ROW('Sanitation Data'!H184)),NA())</f>
        <v>#N/A</v>
      </c>
      <c r="AS190" s="86" t="e">
        <f ca="true">+IF(AND(ISNUMBER(OFFSET('Sanitation Data'!$H$11,0,10*ROW('Sanitation Data'!H184))),'Data Summary'!DH190="Yes"),OFFSET('Sanitation Data'!$H$11,0,10*ROW('Sanitation Data'!H184)),NA())</f>
        <v>#N/A</v>
      </c>
      <c r="AT190" s="86" t="e">
        <f ca="true">+IF(AND(ISNUMBER(OFFSET('Sanitation Data'!$H$12,0,10*ROW('Sanitation Data'!H184))),'Data Summary'!DI190="Yes"),OFFSET('Sanitation Data'!$H$12,0,10*ROW('Sanitation Data'!H184)),NA())</f>
        <v>#N/A</v>
      </c>
      <c r="AU190" s="86" t="e">
        <f ca="true">+IF(AND(ISNUMBER(OFFSET('Sanitation Data'!$I$4,0,10*ROW('Sanitation Data'!I184))),'Data Summary'!DJ190="Yes"),100-OFFSET('Sanitation Data'!$I$4,0,10*ROW('Sanitation Data'!I184)),NA())</f>
        <v>#N/A</v>
      </c>
      <c r="AV190" s="86" t="e">
        <f ca="true">+IF(AND(ISNUMBER(OFFSET('Sanitation Data'!$I$6,0,10*ROW('Sanitation Data'!I184))),'Data Summary'!DK190="Yes"),OFFSET('Sanitation Data'!$I$6,0,10*ROW('Sanitation Data'!I184)),NA())</f>
        <v>#N/A</v>
      </c>
      <c r="AW190" s="86" t="e">
        <f ca="true">+IF(AND(ISNUMBER(OFFSET('Sanitation Data'!$I$10,0,10*ROW('Sanitation Data'!I184))),'Data Summary'!DL190="Yes"),OFFSET('Sanitation Data'!$I$10,0,10*ROW('Sanitation Data'!I184)),NA())</f>
        <v>#N/A</v>
      </c>
      <c r="AX190" s="86" t="e">
        <f ca="true">+IF(AND(ISNUMBER(OFFSET('Sanitation Data'!$I$11,0,10*ROW('Sanitation Data'!I184))),'Data Summary'!DM190="Yes"),OFFSET('Sanitation Data'!$I$11,0,10*ROW('Sanitation Data'!I184)),NA())</f>
        <v>#N/A</v>
      </c>
      <c r="AY190" s="86" t="e">
        <f ca="true">+IF(AND(ISNUMBER(OFFSET('Sanitation Data'!$I$12,0,10*ROW('Sanitation Data'!I184))),'Data Summary'!DN190="Yes"),OFFSET('Sanitation Data'!$I$12,0,10*ROW('Sanitation Data'!I184)),NA())</f>
        <v>#N/A</v>
      </c>
      <c r="AZ190" s="87" t="e">
        <f ca="true">+IF(AND(ISNUMBER(OFFSET('Hygiene Data'!$D$5,0,10*ROW('Hygiene Data'!D184))),'Data Summary'!DO190="Yes"),OFFSET('Hygiene Data'!$D$5,0,10*ROW('Hygiene Data'!D184)),NA())</f>
        <v>#N/A</v>
      </c>
      <c r="BA190" s="87" t="e">
        <f ca="true">+IF(AND(ISNUMBER(OFFSET('Hygiene Data'!$D$7,0,10*ROW('Hygiene Data'!D184))),'Data Summary'!DP190="Yes"),OFFSET('Hygiene Data'!$D$7,0,10*ROW('Hygiene Data'!D184)),NA())</f>
        <v>#N/A</v>
      </c>
      <c r="BB190" s="87" t="e">
        <f ca="true">+IF(AND(ISNUMBER(OFFSET('Hygiene Data'!$D$9,0,10*ROW('Hygiene Data'!D184))),'Data Summary'!DQ190="Yes"),OFFSET('Hygiene Data'!$D$9,0,10*ROW('Hygiene Data'!D184)),NA())</f>
        <v>#N/A</v>
      </c>
      <c r="BC190" s="87" t="e">
        <f ca="true">+IF(AND(ISNUMBER(OFFSET('Hygiene Data'!$E$5,0,10*ROW('Hygiene Data'!E184))),'Data Summary'!DR190="Yes"),OFFSET('Hygiene Data'!$E$5,0,10*ROW('Hygiene Data'!E184)),NA())</f>
        <v>#N/A</v>
      </c>
      <c r="BD190" s="87" t="e">
        <f ca="true">+IF(AND(ISNUMBER(OFFSET('Hygiene Data'!$E$7,0,10*ROW('Hygiene Data'!E184))),'Data Summary'!DS190="Yes"),OFFSET('Hygiene Data'!$E$7,0,10*ROW('Hygiene Data'!E184)),NA())</f>
        <v>#N/A</v>
      </c>
      <c r="BE190" s="87" t="e">
        <f ca="true">+IF(AND(ISNUMBER(OFFSET('Hygiene Data'!$E$9,0,10*ROW('Hygiene Data'!E184))),'Data Summary'!DT190="Yes"),OFFSET('Hygiene Data'!$E$9,0,10*ROW('Hygiene Data'!E184)),NA())</f>
        <v>#N/A</v>
      </c>
      <c r="BF190" s="87" t="e">
        <f ca="true">+IF(AND(ISNUMBER(OFFSET('Hygiene Data'!$F$5,0,10*ROW('Hygiene Data'!F184))),'Data Summary'!DU190="Yes"),OFFSET('Hygiene Data'!$F$5,0,10*ROW('Hygiene Data'!F184)),NA())</f>
        <v>#N/A</v>
      </c>
      <c r="BG190" s="87" t="e">
        <f ca="true">+IF(AND(ISNUMBER(OFFSET('Hygiene Data'!$F$7,0,10*ROW('Hygiene Data'!F184))),'Data Summary'!DV190="Yes"),OFFSET('Hygiene Data'!$F$7,0,10*ROW('Hygiene Data'!F184)),NA())</f>
        <v>#N/A</v>
      </c>
      <c r="BH190" s="87" t="e">
        <f ca="true">+IF(AND(ISNUMBER(OFFSET('Hygiene Data'!$F$9,0,10*ROW('Hygiene Data'!F184))),'Data Summary'!DW190="Yes"),OFFSET('Hygiene Data'!$F$9,0,10*ROW('Hygiene Data'!F184)),NA())</f>
        <v>#N/A</v>
      </c>
      <c r="BI190" s="87" t="e">
        <f ca="true">+IF(AND(ISNUMBER(OFFSET('Hygiene Data'!$G$5,0,10*ROW('Hygiene Data'!G184))),'Data Summary'!DX190="Yes"),OFFSET('Hygiene Data'!$G$5,0,10*ROW('Hygiene Data'!G184)),NA())</f>
        <v>#N/A</v>
      </c>
      <c r="BJ190" s="87" t="e">
        <f ca="true">+IF(AND(ISNUMBER(OFFSET('Hygiene Data'!$G$7,0,10*ROW('Hygiene Data'!G184))),'Data Summary'!DY190="Yes"),OFFSET('Hygiene Data'!$G$7,0,10*ROW('Hygiene Data'!G184)),NA())</f>
        <v>#N/A</v>
      </c>
      <c r="BK190" s="87" t="e">
        <f ca="true">+IF(AND(ISNUMBER(OFFSET('Hygiene Data'!$G$9,0,10*ROW('Hygiene Data'!G184))),'Data Summary'!DZ190="Yes"),OFFSET('Hygiene Data'!$G$9,0,10*ROW('Hygiene Data'!G184)),NA())</f>
        <v>#N/A</v>
      </c>
      <c r="BL190" s="87" t="e">
        <f ca="true">+IF(AND(ISNUMBER(OFFSET('Hygiene Data'!$H$5,0,10*ROW('Hygiene Data'!H184))),'Data Summary'!EA190="Yes"),OFFSET('Hygiene Data'!$H$5,0,10*ROW('Hygiene Data'!H184)),NA())</f>
        <v>#N/A</v>
      </c>
      <c r="BM190" s="87" t="e">
        <f ca="true">+IF(AND(ISNUMBER(OFFSET('Hygiene Data'!$H$7,0,10*ROW('Hygiene Data'!H184))),'Data Summary'!EB190="Yes"),OFFSET('Hygiene Data'!$H$7,0,10*ROW('Hygiene Data'!H184)),NA())</f>
        <v>#N/A</v>
      </c>
      <c r="BN190" s="87" t="e">
        <f ca="true">+IF(AND(ISNUMBER(OFFSET('Hygiene Data'!$H$9,0,10*ROW('Hygiene Data'!H184))),'Data Summary'!EC190="Yes"),OFFSET('Hygiene Data'!$H$9,0,10*ROW('Hygiene Data'!H184)),NA())</f>
        <v>#N/A</v>
      </c>
      <c r="BO190" s="87" t="e">
        <f ca="true">+IF(AND(ISNUMBER(OFFSET('Hygiene Data'!$I$5,0,10*ROW('Hygiene Data'!I184))),'Data Summary'!ED190="Yes"),OFFSET('Hygiene Data'!$I$5,0,10*ROW('Hygiene Data'!I184)),NA())</f>
        <v>#N/A</v>
      </c>
      <c r="BP190" s="87" t="e">
        <f ca="true">+IF(AND(ISNUMBER(OFFSET('Hygiene Data'!$I$7,0,10*ROW('Hygiene Data'!I184))),'Data Summary'!EE190="Yes"),OFFSET('Hygiene Data'!$I$7,0,10*ROW('Hygiene Data'!I184)),NA())</f>
        <v>#N/A</v>
      </c>
      <c r="BQ190" s="87" t="e">
        <f ca="true">+IF(AND(ISNUMBER(OFFSET('Hygiene Data'!$I$9,0,10*ROW('Hygiene Data'!I184))),'Data Summary'!EF190="Yes"),OFFSET('Hygiene Data'!$I$9,0,10*ROW('Hygiene Data'!I184)),NA())</f>
        <v>#N/A</v>
      </c>
    </row>
    <row xmlns:x14ac="http://schemas.microsoft.com/office/spreadsheetml/2009/9/ac" r="191" x14ac:dyDescent="0.2">
      <c r="A191" s="319" t="e">
        <f ca="true">+RIGHT('Data Summary'!A191,LEN('Data Summary'!A191)-9)</f>
        <v>#VALUE!</v>
      </c>
      <c r="B191" s="32" t="str">
        <f ca="true">+IF(ISTEXT('Data Summary'!B191),'Data Summary'!B191,"")</f>
        <v/>
      </c>
      <c r="C191" s="318" t="e">
        <f ca="true">+VALUE('Data Summary'!C191)</f>
        <v>#VALUE!</v>
      </c>
      <c r="D191" s="85" t="e">
        <f ca="true">+IF(AND(ISNUMBER(OFFSET('Water Data'!$D$4,0,10*ROW('Water Data'!D185))),'Data Summary'!BS191="Yes"),100-OFFSET('Water Data'!$D$4,0,10*ROW('Water Data'!D185)),NA())</f>
        <v>#N/A</v>
      </c>
      <c r="E191" s="85" t="e">
        <f ca="true">+IF(AND(ISNUMBER(OFFSET('Water Data'!$D$6,0,10*ROW('Water Data'!D185))),'Data Summary'!BT191="Yes"),OFFSET('Water Data'!$D$6,0,10*ROW('Water Data'!D185)),NA())</f>
        <v>#N/A</v>
      </c>
      <c r="F191" s="85" t="e">
        <f ca="true">+IF(AND(ISNUMBER(OFFSET('Water Data'!$D$9,0,10*ROW('Water Data'!D185))),'Data Summary'!BU191="Yes"),OFFSET('Water Data'!$D$9,0,10*ROW('Water Data'!D185)),NA())</f>
        <v>#N/A</v>
      </c>
      <c r="G191" s="85" t="e">
        <f ca="true">+IF(AND(ISNUMBER(OFFSET('Water Data'!$E$4,0,10*ROW('Water Data'!E185))),'Data Summary'!BV191="Yes"),100-OFFSET('Water Data'!$E$4,0,10*ROW('Water Data'!E185)),NA())</f>
        <v>#N/A</v>
      </c>
      <c r="H191" s="85" t="e">
        <f ca="true">+IF(AND(ISNUMBER(OFFSET('Water Data'!$E$6,0,10*ROW('Water Data'!E185))),'Data Summary'!BW191="Yes"),OFFSET('Water Data'!$E$6,0,10*ROW('Water Data'!E185)),NA())</f>
        <v>#N/A</v>
      </c>
      <c r="I191" s="85" t="e">
        <f ca="true">+IF(AND(ISNUMBER(OFFSET('Water Data'!$E$9,0,10*ROW('Water Data'!E185))),'Data Summary'!BX191="Yes"),OFFSET('Water Data'!$E$9,0,10*ROW('Water Data'!E185)),NA())</f>
        <v>#N/A</v>
      </c>
      <c r="J191" s="85" t="e">
        <f ca="true">+IF(AND(ISNUMBER(OFFSET('Water Data'!$F$4,0,10*ROW('Water Data'!F185))),'Data Summary'!BY191="Yes"),100-OFFSET('Water Data'!$F$4,0,10*ROW('Water Data'!F185)),NA())</f>
        <v>#N/A</v>
      </c>
      <c r="K191" s="85" t="e">
        <f ca="true">+IF(AND(ISNUMBER(OFFSET('Water Data'!$F$6,0,10*ROW('Water Data'!F185))),'Data Summary'!BZ191="Yes"),OFFSET('Water Data'!$F$6,0,10*ROW('Water Data'!F185)),NA())</f>
        <v>#N/A</v>
      </c>
      <c r="L191" s="85" t="e">
        <f ca="true">+IF(AND(ISNUMBER(OFFSET('Water Data'!$F$9,0,10*ROW('Water Data'!F185))),'Data Summary'!CA191="Yes"),OFFSET('Water Data'!$F$9,0,10*ROW('Water Data'!F185)),NA())</f>
        <v>#N/A</v>
      </c>
      <c r="M191" s="85" t="e">
        <f ca="true">+IF(AND(ISNUMBER(OFFSET('Water Data'!$G$4,0,10*ROW('Water Data'!G185))),'Data Summary'!CB191="Yes"),100-OFFSET('Water Data'!$G$4,0,10*ROW('Water Data'!G185)),NA())</f>
        <v>#N/A</v>
      </c>
      <c r="N191" s="85" t="e">
        <f ca="true">+IF(AND(ISNUMBER(OFFSET('Water Data'!$G$6,0,10*ROW('Water Data'!G185))),'Data Summary'!CC191="Yes"),OFFSET('Water Data'!$G$6,0,10*ROW('Water Data'!G185)),NA())</f>
        <v>#N/A</v>
      </c>
      <c r="O191" s="85" t="e">
        <f ca="true">+IF(AND(ISNUMBER(OFFSET('Water Data'!$G$9,0,10*ROW('Water Data'!G185))),'Data Summary'!CD191="Yes"),OFFSET('Water Data'!$G$9,0,10*ROW('Water Data'!G185)),NA())</f>
        <v>#N/A</v>
      </c>
      <c r="P191" s="85" t="e">
        <f ca="true">+IF(AND(ISNUMBER(OFFSET('Water Data'!$H$4,0,10*ROW('Water Data'!H185))),'Data Summary'!CE191="Yes"),100-OFFSET('Water Data'!$H$4,0,10*ROW('Water Data'!H185)),NA())</f>
        <v>#N/A</v>
      </c>
      <c r="Q191" s="85" t="e">
        <f ca="true">+IF(AND(ISNUMBER(OFFSET('Water Data'!$H$6,0,10*ROW('Water Data'!H185))),'Data Summary'!CF191="Yes"),OFFSET('Water Data'!$H$6,0,10*ROW('Water Data'!H185)),NA())</f>
        <v>#N/A</v>
      </c>
      <c r="R191" s="85" t="e">
        <f ca="true">+IF(AND(ISNUMBER(OFFSET('Water Data'!$H$9,0,10*ROW('Water Data'!H185))),'Data Summary'!CG191="Yes"),OFFSET('Water Data'!$H$9,0,10*ROW('Water Data'!H185)),NA())</f>
        <v>#N/A</v>
      </c>
      <c r="S191" s="85" t="e">
        <f ca="true">+IF(AND(ISNUMBER(OFFSET('Water Data'!$I$4,0,10*ROW('Water Data'!I185))),'Data Summary'!CH191="Yes"),100-OFFSET('Water Data'!$I$4,0,10*ROW('Water Data'!I185)),NA())</f>
        <v>#N/A</v>
      </c>
      <c r="T191" s="85" t="e">
        <f ca="true">+IF(AND(ISNUMBER(OFFSET('Water Data'!$I$6,0,10*ROW('Water Data'!I185))),'Data Summary'!CI191="Yes"),OFFSET('Water Data'!$I$6,0,10*ROW('Water Data'!I185)),NA())</f>
        <v>#N/A</v>
      </c>
      <c r="U191" s="85" t="e">
        <f ca="true">+IF(AND(ISNUMBER(OFFSET('Water Data'!$I$9,0,10*ROW('Water Data'!I185))),'Data Summary'!CJ191="Yes"),OFFSET('Water Data'!$I$9,0,10*ROW('Water Data'!I185)),NA())</f>
        <v>#N/A</v>
      </c>
      <c r="V191" s="86" t="e">
        <f ca="true">+IF(AND(ISNUMBER(OFFSET('Sanitation Data'!$D$4,0,10*ROW('Sanitation Data'!D185))),'Data Summary'!CK191="Yes"),100-OFFSET('Sanitation Data'!$D$4,0,10*ROW('Sanitation Data'!D185)),NA())</f>
        <v>#N/A</v>
      </c>
      <c r="W191" s="86" t="e">
        <f ca="true">+IF(AND(ISNUMBER(OFFSET('Sanitation Data'!$D$6,0,10*ROW('Sanitation Data'!D185))),'Data Summary'!CL191="Yes"),OFFSET('Sanitation Data'!$D$6,0,10*ROW('Sanitation Data'!D185)),NA())</f>
        <v>#N/A</v>
      </c>
      <c r="X191" s="86" t="e">
        <f ca="true">+IF(AND(ISNUMBER(OFFSET('Sanitation Data'!$D$10,0,10*ROW('Sanitation Data'!D185))),'Data Summary'!CM191="Yes"),OFFSET('Sanitation Data'!$D$10,0,10*ROW('Sanitation Data'!D185)),NA())</f>
        <v>#N/A</v>
      </c>
      <c r="Y191" s="86" t="e">
        <f ca="true">+IF(AND(ISNUMBER(OFFSET('Sanitation Data'!$D$11,0,10*ROW('Sanitation Data'!D185))),'Data Summary'!CN191="Yes"),OFFSET('Sanitation Data'!$D$11,0,10*ROW('Sanitation Data'!D185)),NA())</f>
        <v>#N/A</v>
      </c>
      <c r="Z191" s="86" t="e">
        <f ca="true">+IF(AND(ISNUMBER(OFFSET('Sanitation Data'!$D$12,0,10*ROW('Sanitation Data'!D185))),'Data Summary'!CO191="Yes"),OFFSET('Sanitation Data'!$D$12,0,10*ROW('Sanitation Data'!D185)),NA())</f>
        <v>#N/A</v>
      </c>
      <c r="AA191" s="86" t="e">
        <f ca="true">+IF(AND(ISNUMBER(OFFSET('Sanitation Data'!$E$4,0,10*ROW('Sanitation Data'!E185))),'Data Summary'!CP191="Yes"),100-OFFSET('Sanitation Data'!$E$4,0,10*ROW('Sanitation Data'!E185)),NA())</f>
        <v>#N/A</v>
      </c>
      <c r="AB191" s="86" t="e">
        <f ca="true">+IF(AND(ISNUMBER(OFFSET('Sanitation Data'!$E$6,0,10*ROW('Sanitation Data'!E185))),'Data Summary'!CQ191="Yes"),OFFSET('Sanitation Data'!$E$6,0,10*ROW('Sanitation Data'!E185)),NA())</f>
        <v>#N/A</v>
      </c>
      <c r="AC191" s="86" t="e">
        <f ca="true">+IF(AND(ISNUMBER(OFFSET('Sanitation Data'!$E$10,0,10*ROW('Sanitation Data'!E185))),'Data Summary'!CR191="Yes"),OFFSET('Sanitation Data'!$E$10,0,10*ROW('Sanitation Data'!E185)),NA())</f>
        <v>#N/A</v>
      </c>
      <c r="AD191" s="86" t="e">
        <f ca="true">+IF(AND(ISNUMBER(OFFSET('Sanitation Data'!$E$11,0,10*ROW('Sanitation Data'!E185))),'Data Summary'!CS191="Yes"),OFFSET('Sanitation Data'!$E$11,0,10*ROW('Sanitation Data'!E185)),NA())</f>
        <v>#N/A</v>
      </c>
      <c r="AE191" s="86" t="e">
        <f ca="true">+IF(AND(ISNUMBER(OFFSET('Sanitation Data'!$E$12,0,10*ROW('Sanitation Data'!E185))),'Data Summary'!CT191="Yes"),OFFSET('Sanitation Data'!$E$12,0,10*ROW('Sanitation Data'!E185)),NA())</f>
        <v>#N/A</v>
      </c>
      <c r="AF191" s="86" t="e">
        <f ca="true">+IF(AND(ISNUMBER(OFFSET('Sanitation Data'!$F$4,0,10*ROW('Sanitation Data'!F185))),'Data Summary'!CU191="Yes"),100-OFFSET('Sanitation Data'!$F$4,0,10*ROW('Sanitation Data'!F185)),NA())</f>
        <v>#N/A</v>
      </c>
      <c r="AG191" s="86" t="e">
        <f ca="true">+IF(AND(ISNUMBER(OFFSET('Sanitation Data'!$F$6,0,10*ROW('Sanitation Data'!F185))),'Data Summary'!CV191="Yes"),OFFSET('Sanitation Data'!$F$6,0,10*ROW('Sanitation Data'!F185)),NA())</f>
        <v>#N/A</v>
      </c>
      <c r="AH191" s="86" t="e">
        <f ca="true">+IF(AND(ISNUMBER(OFFSET('Sanitation Data'!$F$10,0,10*ROW('Sanitation Data'!F185))),'Data Summary'!CW191="Yes"),OFFSET('Sanitation Data'!$F$10,0,10*ROW('Sanitation Data'!F185)),NA())</f>
        <v>#N/A</v>
      </c>
      <c r="AI191" s="86" t="e">
        <f ca="true">+IF(AND(ISNUMBER(OFFSET('Sanitation Data'!$F$11,0,10*ROW('Sanitation Data'!F185))),'Data Summary'!CX191="Yes"),OFFSET('Sanitation Data'!$F$11,0,10*ROW('Sanitation Data'!F185)),NA())</f>
        <v>#N/A</v>
      </c>
      <c r="AJ191" s="86" t="e">
        <f ca="true">+IF(AND(ISNUMBER(OFFSET('Sanitation Data'!$F$12,0,10*ROW('Sanitation Data'!F185))),'Data Summary'!CY191="Yes"),OFFSET('Sanitation Data'!$F$12,0,10*ROW('Sanitation Data'!F185)),NA())</f>
        <v>#N/A</v>
      </c>
      <c r="AK191" s="86" t="e">
        <f ca="true">+IF(AND(ISNUMBER(OFFSET('Sanitation Data'!$G$4,0,10*ROW('Sanitation Data'!G185))),'Data Summary'!CZ191="Yes"),100-OFFSET('Sanitation Data'!$G$4,0,10*ROW('Sanitation Data'!G185)),NA())</f>
        <v>#N/A</v>
      </c>
      <c r="AL191" s="86" t="e">
        <f ca="true">+IF(AND(ISNUMBER(OFFSET('Sanitation Data'!$G$6,0,10*ROW('Sanitation Data'!G185))),'Data Summary'!DA191="Yes"),OFFSET('Sanitation Data'!$G$6,0,10*ROW('Sanitation Data'!G185)),NA())</f>
        <v>#N/A</v>
      </c>
      <c r="AM191" s="86" t="e">
        <f ca="true">+IF(AND(ISNUMBER(OFFSET('Sanitation Data'!$G$10,0,10*ROW('Sanitation Data'!G185))),'Data Summary'!DB191="Yes"),OFFSET('Sanitation Data'!$G$10,0,10*ROW('Sanitation Data'!G185)),NA())</f>
        <v>#N/A</v>
      </c>
      <c r="AN191" s="86" t="e">
        <f ca="true">+IF(AND(ISNUMBER(OFFSET('Sanitation Data'!$G$11,0,10*ROW('Sanitation Data'!G185))),'Data Summary'!DC191="Yes"),OFFSET('Sanitation Data'!$G$11,0,10*ROW('Sanitation Data'!G185)),NA())</f>
        <v>#N/A</v>
      </c>
      <c r="AO191" s="86" t="e">
        <f ca="true">+IF(AND(ISNUMBER(OFFSET('Sanitation Data'!$G$12,0,10*ROW('Sanitation Data'!G185))),'Data Summary'!DD191="Yes"),OFFSET('Sanitation Data'!$G$12,0,10*ROW('Sanitation Data'!G185)),NA())</f>
        <v>#N/A</v>
      </c>
      <c r="AP191" s="86" t="e">
        <f ca="true">+IF(AND(ISNUMBER(OFFSET('Sanitation Data'!$H$4,0,10*ROW('Sanitation Data'!H185))),'Data Summary'!DE191="Yes"),100-OFFSET('Sanitation Data'!$H$4,0,10*ROW('Sanitation Data'!H185)),NA())</f>
        <v>#N/A</v>
      </c>
      <c r="AQ191" s="86" t="e">
        <f ca="true">+IF(AND(ISNUMBER(OFFSET('Sanitation Data'!$H$6,0,10*ROW('Sanitation Data'!H185))),'Data Summary'!DF191="Yes"),OFFSET('Sanitation Data'!$H$6,0,10*ROW('Sanitation Data'!H185)),NA())</f>
        <v>#N/A</v>
      </c>
      <c r="AR191" s="86" t="e">
        <f ca="true">+IF(AND(ISNUMBER(OFFSET('Sanitation Data'!$H$10,0,10*ROW('Sanitation Data'!H185))),'Data Summary'!DG191="Yes"),OFFSET('Sanitation Data'!$H$10,0,10*ROW('Sanitation Data'!H185)),NA())</f>
        <v>#N/A</v>
      </c>
      <c r="AS191" s="86" t="e">
        <f ca="true">+IF(AND(ISNUMBER(OFFSET('Sanitation Data'!$H$11,0,10*ROW('Sanitation Data'!H185))),'Data Summary'!DH191="Yes"),OFFSET('Sanitation Data'!$H$11,0,10*ROW('Sanitation Data'!H185)),NA())</f>
        <v>#N/A</v>
      </c>
      <c r="AT191" s="86" t="e">
        <f ca="true">+IF(AND(ISNUMBER(OFFSET('Sanitation Data'!$H$12,0,10*ROW('Sanitation Data'!H185))),'Data Summary'!DI191="Yes"),OFFSET('Sanitation Data'!$H$12,0,10*ROW('Sanitation Data'!H185)),NA())</f>
        <v>#N/A</v>
      </c>
      <c r="AU191" s="86" t="e">
        <f ca="true">+IF(AND(ISNUMBER(OFFSET('Sanitation Data'!$I$4,0,10*ROW('Sanitation Data'!I185))),'Data Summary'!DJ191="Yes"),100-OFFSET('Sanitation Data'!$I$4,0,10*ROW('Sanitation Data'!I185)),NA())</f>
        <v>#N/A</v>
      </c>
      <c r="AV191" s="86" t="e">
        <f ca="true">+IF(AND(ISNUMBER(OFFSET('Sanitation Data'!$I$6,0,10*ROW('Sanitation Data'!I185))),'Data Summary'!DK191="Yes"),OFFSET('Sanitation Data'!$I$6,0,10*ROW('Sanitation Data'!I185)),NA())</f>
        <v>#N/A</v>
      </c>
      <c r="AW191" s="86" t="e">
        <f ca="true">+IF(AND(ISNUMBER(OFFSET('Sanitation Data'!$I$10,0,10*ROW('Sanitation Data'!I185))),'Data Summary'!DL191="Yes"),OFFSET('Sanitation Data'!$I$10,0,10*ROW('Sanitation Data'!I185)),NA())</f>
        <v>#N/A</v>
      </c>
      <c r="AX191" s="86" t="e">
        <f ca="true">+IF(AND(ISNUMBER(OFFSET('Sanitation Data'!$I$11,0,10*ROW('Sanitation Data'!I185))),'Data Summary'!DM191="Yes"),OFFSET('Sanitation Data'!$I$11,0,10*ROW('Sanitation Data'!I185)),NA())</f>
        <v>#N/A</v>
      </c>
      <c r="AY191" s="86" t="e">
        <f ca="true">+IF(AND(ISNUMBER(OFFSET('Sanitation Data'!$I$12,0,10*ROW('Sanitation Data'!I185))),'Data Summary'!DN191="Yes"),OFFSET('Sanitation Data'!$I$12,0,10*ROW('Sanitation Data'!I185)),NA())</f>
        <v>#N/A</v>
      </c>
      <c r="AZ191" s="87" t="e">
        <f ca="true">+IF(AND(ISNUMBER(OFFSET('Hygiene Data'!$D$5,0,10*ROW('Hygiene Data'!D185))),'Data Summary'!DO191="Yes"),OFFSET('Hygiene Data'!$D$5,0,10*ROW('Hygiene Data'!D185)),NA())</f>
        <v>#N/A</v>
      </c>
      <c r="BA191" s="87" t="e">
        <f ca="true">+IF(AND(ISNUMBER(OFFSET('Hygiene Data'!$D$7,0,10*ROW('Hygiene Data'!D185))),'Data Summary'!DP191="Yes"),OFFSET('Hygiene Data'!$D$7,0,10*ROW('Hygiene Data'!D185)),NA())</f>
        <v>#N/A</v>
      </c>
      <c r="BB191" s="87" t="e">
        <f ca="true">+IF(AND(ISNUMBER(OFFSET('Hygiene Data'!$D$9,0,10*ROW('Hygiene Data'!D185))),'Data Summary'!DQ191="Yes"),OFFSET('Hygiene Data'!$D$9,0,10*ROW('Hygiene Data'!D185)),NA())</f>
        <v>#N/A</v>
      </c>
      <c r="BC191" s="87" t="e">
        <f ca="true">+IF(AND(ISNUMBER(OFFSET('Hygiene Data'!$E$5,0,10*ROW('Hygiene Data'!E185))),'Data Summary'!DR191="Yes"),OFFSET('Hygiene Data'!$E$5,0,10*ROW('Hygiene Data'!E185)),NA())</f>
        <v>#N/A</v>
      </c>
      <c r="BD191" s="87" t="e">
        <f ca="true">+IF(AND(ISNUMBER(OFFSET('Hygiene Data'!$E$7,0,10*ROW('Hygiene Data'!E185))),'Data Summary'!DS191="Yes"),OFFSET('Hygiene Data'!$E$7,0,10*ROW('Hygiene Data'!E185)),NA())</f>
        <v>#N/A</v>
      </c>
      <c r="BE191" s="87" t="e">
        <f ca="true">+IF(AND(ISNUMBER(OFFSET('Hygiene Data'!$E$9,0,10*ROW('Hygiene Data'!E185))),'Data Summary'!DT191="Yes"),OFFSET('Hygiene Data'!$E$9,0,10*ROW('Hygiene Data'!E185)),NA())</f>
        <v>#N/A</v>
      </c>
      <c r="BF191" s="87" t="e">
        <f ca="true">+IF(AND(ISNUMBER(OFFSET('Hygiene Data'!$F$5,0,10*ROW('Hygiene Data'!F185))),'Data Summary'!DU191="Yes"),OFFSET('Hygiene Data'!$F$5,0,10*ROW('Hygiene Data'!F185)),NA())</f>
        <v>#N/A</v>
      </c>
      <c r="BG191" s="87" t="e">
        <f ca="true">+IF(AND(ISNUMBER(OFFSET('Hygiene Data'!$F$7,0,10*ROW('Hygiene Data'!F185))),'Data Summary'!DV191="Yes"),OFFSET('Hygiene Data'!$F$7,0,10*ROW('Hygiene Data'!F185)),NA())</f>
        <v>#N/A</v>
      </c>
      <c r="BH191" s="87" t="e">
        <f ca="true">+IF(AND(ISNUMBER(OFFSET('Hygiene Data'!$F$9,0,10*ROW('Hygiene Data'!F185))),'Data Summary'!DW191="Yes"),OFFSET('Hygiene Data'!$F$9,0,10*ROW('Hygiene Data'!F185)),NA())</f>
        <v>#N/A</v>
      </c>
      <c r="BI191" s="87" t="e">
        <f ca="true">+IF(AND(ISNUMBER(OFFSET('Hygiene Data'!$G$5,0,10*ROW('Hygiene Data'!G185))),'Data Summary'!DX191="Yes"),OFFSET('Hygiene Data'!$G$5,0,10*ROW('Hygiene Data'!G185)),NA())</f>
        <v>#N/A</v>
      </c>
      <c r="BJ191" s="87" t="e">
        <f ca="true">+IF(AND(ISNUMBER(OFFSET('Hygiene Data'!$G$7,0,10*ROW('Hygiene Data'!G185))),'Data Summary'!DY191="Yes"),OFFSET('Hygiene Data'!$G$7,0,10*ROW('Hygiene Data'!G185)),NA())</f>
        <v>#N/A</v>
      </c>
      <c r="BK191" s="87" t="e">
        <f ca="true">+IF(AND(ISNUMBER(OFFSET('Hygiene Data'!$G$9,0,10*ROW('Hygiene Data'!G185))),'Data Summary'!DZ191="Yes"),OFFSET('Hygiene Data'!$G$9,0,10*ROW('Hygiene Data'!G185)),NA())</f>
        <v>#N/A</v>
      </c>
      <c r="BL191" s="87" t="e">
        <f ca="true">+IF(AND(ISNUMBER(OFFSET('Hygiene Data'!$H$5,0,10*ROW('Hygiene Data'!H185))),'Data Summary'!EA191="Yes"),OFFSET('Hygiene Data'!$H$5,0,10*ROW('Hygiene Data'!H185)),NA())</f>
        <v>#N/A</v>
      </c>
      <c r="BM191" s="87" t="e">
        <f ca="true">+IF(AND(ISNUMBER(OFFSET('Hygiene Data'!$H$7,0,10*ROW('Hygiene Data'!H185))),'Data Summary'!EB191="Yes"),OFFSET('Hygiene Data'!$H$7,0,10*ROW('Hygiene Data'!H185)),NA())</f>
        <v>#N/A</v>
      </c>
      <c r="BN191" s="87" t="e">
        <f ca="true">+IF(AND(ISNUMBER(OFFSET('Hygiene Data'!$H$9,0,10*ROW('Hygiene Data'!H185))),'Data Summary'!EC191="Yes"),OFFSET('Hygiene Data'!$H$9,0,10*ROW('Hygiene Data'!H185)),NA())</f>
        <v>#N/A</v>
      </c>
      <c r="BO191" s="87" t="e">
        <f ca="true">+IF(AND(ISNUMBER(OFFSET('Hygiene Data'!$I$5,0,10*ROW('Hygiene Data'!I185))),'Data Summary'!ED191="Yes"),OFFSET('Hygiene Data'!$I$5,0,10*ROW('Hygiene Data'!I185)),NA())</f>
        <v>#N/A</v>
      </c>
      <c r="BP191" s="87" t="e">
        <f ca="true">+IF(AND(ISNUMBER(OFFSET('Hygiene Data'!$I$7,0,10*ROW('Hygiene Data'!I185))),'Data Summary'!EE191="Yes"),OFFSET('Hygiene Data'!$I$7,0,10*ROW('Hygiene Data'!I185)),NA())</f>
        <v>#N/A</v>
      </c>
      <c r="BQ191" s="87" t="e">
        <f ca="true">+IF(AND(ISNUMBER(OFFSET('Hygiene Data'!$I$9,0,10*ROW('Hygiene Data'!I185))),'Data Summary'!EF191="Yes"),OFFSET('Hygiene Data'!$I$9,0,10*ROW('Hygiene Data'!I185)),NA())</f>
        <v>#N/A</v>
      </c>
    </row>
    <row xmlns:x14ac="http://schemas.microsoft.com/office/spreadsheetml/2009/9/ac" r="192" x14ac:dyDescent="0.2">
      <c r="A192" s="319" t="e">
        <f ca="true">+RIGHT('Data Summary'!A192,LEN('Data Summary'!A192)-9)</f>
        <v>#VALUE!</v>
      </c>
      <c r="B192" s="32" t="str">
        <f ca="true">+IF(ISTEXT('Data Summary'!B192),'Data Summary'!B192,"")</f>
        <v/>
      </c>
      <c r="C192" s="318" t="e">
        <f ca="true">+VALUE('Data Summary'!C192)</f>
        <v>#VALUE!</v>
      </c>
      <c r="D192" s="85" t="e">
        <f ca="true">+IF(AND(ISNUMBER(OFFSET('Water Data'!$D$4,0,10*ROW('Water Data'!D186))),'Data Summary'!BS192="Yes"),100-OFFSET('Water Data'!$D$4,0,10*ROW('Water Data'!D186)),NA())</f>
        <v>#N/A</v>
      </c>
      <c r="E192" s="85" t="e">
        <f ca="true">+IF(AND(ISNUMBER(OFFSET('Water Data'!$D$6,0,10*ROW('Water Data'!D186))),'Data Summary'!BT192="Yes"),OFFSET('Water Data'!$D$6,0,10*ROW('Water Data'!D186)),NA())</f>
        <v>#N/A</v>
      </c>
      <c r="F192" s="85" t="e">
        <f ca="true">+IF(AND(ISNUMBER(OFFSET('Water Data'!$D$9,0,10*ROW('Water Data'!D186))),'Data Summary'!BU192="Yes"),OFFSET('Water Data'!$D$9,0,10*ROW('Water Data'!D186)),NA())</f>
        <v>#N/A</v>
      </c>
      <c r="G192" s="85" t="e">
        <f ca="true">+IF(AND(ISNUMBER(OFFSET('Water Data'!$E$4,0,10*ROW('Water Data'!E186))),'Data Summary'!BV192="Yes"),100-OFFSET('Water Data'!$E$4,0,10*ROW('Water Data'!E186)),NA())</f>
        <v>#N/A</v>
      </c>
      <c r="H192" s="85" t="e">
        <f ca="true">+IF(AND(ISNUMBER(OFFSET('Water Data'!$E$6,0,10*ROW('Water Data'!E186))),'Data Summary'!BW192="Yes"),OFFSET('Water Data'!$E$6,0,10*ROW('Water Data'!E186)),NA())</f>
        <v>#N/A</v>
      </c>
      <c r="I192" s="85" t="e">
        <f ca="true">+IF(AND(ISNUMBER(OFFSET('Water Data'!$E$9,0,10*ROW('Water Data'!E186))),'Data Summary'!BX192="Yes"),OFFSET('Water Data'!$E$9,0,10*ROW('Water Data'!E186)),NA())</f>
        <v>#N/A</v>
      </c>
      <c r="J192" s="85" t="e">
        <f ca="true">+IF(AND(ISNUMBER(OFFSET('Water Data'!$F$4,0,10*ROW('Water Data'!F186))),'Data Summary'!BY192="Yes"),100-OFFSET('Water Data'!$F$4,0,10*ROW('Water Data'!F186)),NA())</f>
        <v>#N/A</v>
      </c>
      <c r="K192" s="85" t="e">
        <f ca="true">+IF(AND(ISNUMBER(OFFSET('Water Data'!$F$6,0,10*ROW('Water Data'!F186))),'Data Summary'!BZ192="Yes"),OFFSET('Water Data'!$F$6,0,10*ROW('Water Data'!F186)),NA())</f>
        <v>#N/A</v>
      </c>
      <c r="L192" s="85" t="e">
        <f ca="true">+IF(AND(ISNUMBER(OFFSET('Water Data'!$F$9,0,10*ROW('Water Data'!F186))),'Data Summary'!CA192="Yes"),OFFSET('Water Data'!$F$9,0,10*ROW('Water Data'!F186)),NA())</f>
        <v>#N/A</v>
      </c>
      <c r="M192" s="85" t="e">
        <f ca="true">+IF(AND(ISNUMBER(OFFSET('Water Data'!$G$4,0,10*ROW('Water Data'!G186))),'Data Summary'!CB192="Yes"),100-OFFSET('Water Data'!$G$4,0,10*ROW('Water Data'!G186)),NA())</f>
        <v>#N/A</v>
      </c>
      <c r="N192" s="85" t="e">
        <f ca="true">+IF(AND(ISNUMBER(OFFSET('Water Data'!$G$6,0,10*ROW('Water Data'!G186))),'Data Summary'!CC192="Yes"),OFFSET('Water Data'!$G$6,0,10*ROW('Water Data'!G186)),NA())</f>
        <v>#N/A</v>
      </c>
      <c r="O192" s="85" t="e">
        <f ca="true">+IF(AND(ISNUMBER(OFFSET('Water Data'!$G$9,0,10*ROW('Water Data'!G186))),'Data Summary'!CD192="Yes"),OFFSET('Water Data'!$G$9,0,10*ROW('Water Data'!G186)),NA())</f>
        <v>#N/A</v>
      </c>
      <c r="P192" s="85" t="e">
        <f ca="true">+IF(AND(ISNUMBER(OFFSET('Water Data'!$H$4,0,10*ROW('Water Data'!H186))),'Data Summary'!CE192="Yes"),100-OFFSET('Water Data'!$H$4,0,10*ROW('Water Data'!H186)),NA())</f>
        <v>#N/A</v>
      </c>
      <c r="Q192" s="85" t="e">
        <f ca="true">+IF(AND(ISNUMBER(OFFSET('Water Data'!$H$6,0,10*ROW('Water Data'!H186))),'Data Summary'!CF192="Yes"),OFFSET('Water Data'!$H$6,0,10*ROW('Water Data'!H186)),NA())</f>
        <v>#N/A</v>
      </c>
      <c r="R192" s="85" t="e">
        <f ca="true">+IF(AND(ISNUMBER(OFFSET('Water Data'!$H$9,0,10*ROW('Water Data'!H186))),'Data Summary'!CG192="Yes"),OFFSET('Water Data'!$H$9,0,10*ROW('Water Data'!H186)),NA())</f>
        <v>#N/A</v>
      </c>
      <c r="S192" s="85" t="e">
        <f ca="true">+IF(AND(ISNUMBER(OFFSET('Water Data'!$I$4,0,10*ROW('Water Data'!I186))),'Data Summary'!CH192="Yes"),100-OFFSET('Water Data'!$I$4,0,10*ROW('Water Data'!I186)),NA())</f>
        <v>#N/A</v>
      </c>
      <c r="T192" s="85" t="e">
        <f ca="true">+IF(AND(ISNUMBER(OFFSET('Water Data'!$I$6,0,10*ROW('Water Data'!I186))),'Data Summary'!CI192="Yes"),OFFSET('Water Data'!$I$6,0,10*ROW('Water Data'!I186)),NA())</f>
        <v>#N/A</v>
      </c>
      <c r="U192" s="85" t="e">
        <f ca="true">+IF(AND(ISNUMBER(OFFSET('Water Data'!$I$9,0,10*ROW('Water Data'!I186))),'Data Summary'!CJ192="Yes"),OFFSET('Water Data'!$I$9,0,10*ROW('Water Data'!I186)),NA())</f>
        <v>#N/A</v>
      </c>
      <c r="V192" s="86" t="e">
        <f ca="true">+IF(AND(ISNUMBER(OFFSET('Sanitation Data'!$D$4,0,10*ROW('Sanitation Data'!D186))),'Data Summary'!CK192="Yes"),100-OFFSET('Sanitation Data'!$D$4,0,10*ROW('Sanitation Data'!D186)),NA())</f>
        <v>#N/A</v>
      </c>
      <c r="W192" s="86" t="e">
        <f ca="true">+IF(AND(ISNUMBER(OFFSET('Sanitation Data'!$D$6,0,10*ROW('Sanitation Data'!D186))),'Data Summary'!CL192="Yes"),OFFSET('Sanitation Data'!$D$6,0,10*ROW('Sanitation Data'!D186)),NA())</f>
        <v>#N/A</v>
      </c>
      <c r="X192" s="86" t="e">
        <f ca="true">+IF(AND(ISNUMBER(OFFSET('Sanitation Data'!$D$10,0,10*ROW('Sanitation Data'!D186))),'Data Summary'!CM192="Yes"),OFFSET('Sanitation Data'!$D$10,0,10*ROW('Sanitation Data'!D186)),NA())</f>
        <v>#N/A</v>
      </c>
      <c r="Y192" s="86" t="e">
        <f ca="true">+IF(AND(ISNUMBER(OFFSET('Sanitation Data'!$D$11,0,10*ROW('Sanitation Data'!D186))),'Data Summary'!CN192="Yes"),OFFSET('Sanitation Data'!$D$11,0,10*ROW('Sanitation Data'!D186)),NA())</f>
        <v>#N/A</v>
      </c>
      <c r="Z192" s="86" t="e">
        <f ca="true">+IF(AND(ISNUMBER(OFFSET('Sanitation Data'!$D$12,0,10*ROW('Sanitation Data'!D186))),'Data Summary'!CO192="Yes"),OFFSET('Sanitation Data'!$D$12,0,10*ROW('Sanitation Data'!D186)),NA())</f>
        <v>#N/A</v>
      </c>
      <c r="AA192" s="86" t="e">
        <f ca="true">+IF(AND(ISNUMBER(OFFSET('Sanitation Data'!$E$4,0,10*ROW('Sanitation Data'!E186))),'Data Summary'!CP192="Yes"),100-OFFSET('Sanitation Data'!$E$4,0,10*ROW('Sanitation Data'!E186)),NA())</f>
        <v>#N/A</v>
      </c>
      <c r="AB192" s="86" t="e">
        <f ca="true">+IF(AND(ISNUMBER(OFFSET('Sanitation Data'!$E$6,0,10*ROW('Sanitation Data'!E186))),'Data Summary'!CQ192="Yes"),OFFSET('Sanitation Data'!$E$6,0,10*ROW('Sanitation Data'!E186)),NA())</f>
        <v>#N/A</v>
      </c>
      <c r="AC192" s="86" t="e">
        <f ca="true">+IF(AND(ISNUMBER(OFFSET('Sanitation Data'!$E$10,0,10*ROW('Sanitation Data'!E186))),'Data Summary'!CR192="Yes"),OFFSET('Sanitation Data'!$E$10,0,10*ROW('Sanitation Data'!E186)),NA())</f>
        <v>#N/A</v>
      </c>
      <c r="AD192" s="86" t="e">
        <f ca="true">+IF(AND(ISNUMBER(OFFSET('Sanitation Data'!$E$11,0,10*ROW('Sanitation Data'!E186))),'Data Summary'!CS192="Yes"),OFFSET('Sanitation Data'!$E$11,0,10*ROW('Sanitation Data'!E186)),NA())</f>
        <v>#N/A</v>
      </c>
      <c r="AE192" s="86" t="e">
        <f ca="true">+IF(AND(ISNUMBER(OFFSET('Sanitation Data'!$E$12,0,10*ROW('Sanitation Data'!E186))),'Data Summary'!CT192="Yes"),OFFSET('Sanitation Data'!$E$12,0,10*ROW('Sanitation Data'!E186)),NA())</f>
        <v>#N/A</v>
      </c>
      <c r="AF192" s="86" t="e">
        <f ca="true">+IF(AND(ISNUMBER(OFFSET('Sanitation Data'!$F$4,0,10*ROW('Sanitation Data'!F186))),'Data Summary'!CU192="Yes"),100-OFFSET('Sanitation Data'!$F$4,0,10*ROW('Sanitation Data'!F186)),NA())</f>
        <v>#N/A</v>
      </c>
      <c r="AG192" s="86" t="e">
        <f ca="true">+IF(AND(ISNUMBER(OFFSET('Sanitation Data'!$F$6,0,10*ROW('Sanitation Data'!F186))),'Data Summary'!CV192="Yes"),OFFSET('Sanitation Data'!$F$6,0,10*ROW('Sanitation Data'!F186)),NA())</f>
        <v>#N/A</v>
      </c>
      <c r="AH192" s="86" t="e">
        <f ca="true">+IF(AND(ISNUMBER(OFFSET('Sanitation Data'!$F$10,0,10*ROW('Sanitation Data'!F186))),'Data Summary'!CW192="Yes"),OFFSET('Sanitation Data'!$F$10,0,10*ROW('Sanitation Data'!F186)),NA())</f>
        <v>#N/A</v>
      </c>
      <c r="AI192" s="86" t="e">
        <f ca="true">+IF(AND(ISNUMBER(OFFSET('Sanitation Data'!$F$11,0,10*ROW('Sanitation Data'!F186))),'Data Summary'!CX192="Yes"),OFFSET('Sanitation Data'!$F$11,0,10*ROW('Sanitation Data'!F186)),NA())</f>
        <v>#N/A</v>
      </c>
      <c r="AJ192" s="86" t="e">
        <f ca="true">+IF(AND(ISNUMBER(OFFSET('Sanitation Data'!$F$12,0,10*ROW('Sanitation Data'!F186))),'Data Summary'!CY192="Yes"),OFFSET('Sanitation Data'!$F$12,0,10*ROW('Sanitation Data'!F186)),NA())</f>
        <v>#N/A</v>
      </c>
      <c r="AK192" s="86" t="e">
        <f ca="true">+IF(AND(ISNUMBER(OFFSET('Sanitation Data'!$G$4,0,10*ROW('Sanitation Data'!G186))),'Data Summary'!CZ192="Yes"),100-OFFSET('Sanitation Data'!$G$4,0,10*ROW('Sanitation Data'!G186)),NA())</f>
        <v>#N/A</v>
      </c>
      <c r="AL192" s="86" t="e">
        <f ca="true">+IF(AND(ISNUMBER(OFFSET('Sanitation Data'!$G$6,0,10*ROW('Sanitation Data'!G186))),'Data Summary'!DA192="Yes"),OFFSET('Sanitation Data'!$G$6,0,10*ROW('Sanitation Data'!G186)),NA())</f>
        <v>#N/A</v>
      </c>
      <c r="AM192" s="86" t="e">
        <f ca="true">+IF(AND(ISNUMBER(OFFSET('Sanitation Data'!$G$10,0,10*ROW('Sanitation Data'!G186))),'Data Summary'!DB192="Yes"),OFFSET('Sanitation Data'!$G$10,0,10*ROW('Sanitation Data'!G186)),NA())</f>
        <v>#N/A</v>
      </c>
      <c r="AN192" s="86" t="e">
        <f ca="true">+IF(AND(ISNUMBER(OFFSET('Sanitation Data'!$G$11,0,10*ROW('Sanitation Data'!G186))),'Data Summary'!DC192="Yes"),OFFSET('Sanitation Data'!$G$11,0,10*ROW('Sanitation Data'!G186)),NA())</f>
        <v>#N/A</v>
      </c>
      <c r="AO192" s="86" t="e">
        <f ca="true">+IF(AND(ISNUMBER(OFFSET('Sanitation Data'!$G$12,0,10*ROW('Sanitation Data'!G186))),'Data Summary'!DD192="Yes"),OFFSET('Sanitation Data'!$G$12,0,10*ROW('Sanitation Data'!G186)),NA())</f>
        <v>#N/A</v>
      </c>
      <c r="AP192" s="86" t="e">
        <f ca="true">+IF(AND(ISNUMBER(OFFSET('Sanitation Data'!$H$4,0,10*ROW('Sanitation Data'!H186))),'Data Summary'!DE192="Yes"),100-OFFSET('Sanitation Data'!$H$4,0,10*ROW('Sanitation Data'!H186)),NA())</f>
        <v>#N/A</v>
      </c>
      <c r="AQ192" s="86" t="e">
        <f ca="true">+IF(AND(ISNUMBER(OFFSET('Sanitation Data'!$H$6,0,10*ROW('Sanitation Data'!H186))),'Data Summary'!DF192="Yes"),OFFSET('Sanitation Data'!$H$6,0,10*ROW('Sanitation Data'!H186)),NA())</f>
        <v>#N/A</v>
      </c>
      <c r="AR192" s="86" t="e">
        <f ca="true">+IF(AND(ISNUMBER(OFFSET('Sanitation Data'!$H$10,0,10*ROW('Sanitation Data'!H186))),'Data Summary'!DG192="Yes"),OFFSET('Sanitation Data'!$H$10,0,10*ROW('Sanitation Data'!H186)),NA())</f>
        <v>#N/A</v>
      </c>
      <c r="AS192" s="86" t="e">
        <f ca="true">+IF(AND(ISNUMBER(OFFSET('Sanitation Data'!$H$11,0,10*ROW('Sanitation Data'!H186))),'Data Summary'!DH192="Yes"),OFFSET('Sanitation Data'!$H$11,0,10*ROW('Sanitation Data'!H186)),NA())</f>
        <v>#N/A</v>
      </c>
      <c r="AT192" s="86" t="e">
        <f ca="true">+IF(AND(ISNUMBER(OFFSET('Sanitation Data'!$H$12,0,10*ROW('Sanitation Data'!H186))),'Data Summary'!DI192="Yes"),OFFSET('Sanitation Data'!$H$12,0,10*ROW('Sanitation Data'!H186)),NA())</f>
        <v>#N/A</v>
      </c>
      <c r="AU192" s="86" t="e">
        <f ca="true">+IF(AND(ISNUMBER(OFFSET('Sanitation Data'!$I$4,0,10*ROW('Sanitation Data'!I186))),'Data Summary'!DJ192="Yes"),100-OFFSET('Sanitation Data'!$I$4,0,10*ROW('Sanitation Data'!I186)),NA())</f>
        <v>#N/A</v>
      </c>
      <c r="AV192" s="86" t="e">
        <f ca="true">+IF(AND(ISNUMBER(OFFSET('Sanitation Data'!$I$6,0,10*ROW('Sanitation Data'!I186))),'Data Summary'!DK192="Yes"),OFFSET('Sanitation Data'!$I$6,0,10*ROW('Sanitation Data'!I186)),NA())</f>
        <v>#N/A</v>
      </c>
      <c r="AW192" s="86" t="e">
        <f ca="true">+IF(AND(ISNUMBER(OFFSET('Sanitation Data'!$I$10,0,10*ROW('Sanitation Data'!I186))),'Data Summary'!DL192="Yes"),OFFSET('Sanitation Data'!$I$10,0,10*ROW('Sanitation Data'!I186)),NA())</f>
        <v>#N/A</v>
      </c>
      <c r="AX192" s="86" t="e">
        <f ca="true">+IF(AND(ISNUMBER(OFFSET('Sanitation Data'!$I$11,0,10*ROW('Sanitation Data'!I186))),'Data Summary'!DM192="Yes"),OFFSET('Sanitation Data'!$I$11,0,10*ROW('Sanitation Data'!I186)),NA())</f>
        <v>#N/A</v>
      </c>
      <c r="AY192" s="86" t="e">
        <f ca="true">+IF(AND(ISNUMBER(OFFSET('Sanitation Data'!$I$12,0,10*ROW('Sanitation Data'!I186))),'Data Summary'!DN192="Yes"),OFFSET('Sanitation Data'!$I$12,0,10*ROW('Sanitation Data'!I186)),NA())</f>
        <v>#N/A</v>
      </c>
      <c r="AZ192" s="87" t="e">
        <f ca="true">+IF(AND(ISNUMBER(OFFSET('Hygiene Data'!$D$5,0,10*ROW('Hygiene Data'!D186))),'Data Summary'!DO192="Yes"),OFFSET('Hygiene Data'!$D$5,0,10*ROW('Hygiene Data'!D186)),NA())</f>
        <v>#N/A</v>
      </c>
      <c r="BA192" s="87" t="e">
        <f ca="true">+IF(AND(ISNUMBER(OFFSET('Hygiene Data'!$D$7,0,10*ROW('Hygiene Data'!D186))),'Data Summary'!DP192="Yes"),OFFSET('Hygiene Data'!$D$7,0,10*ROW('Hygiene Data'!D186)),NA())</f>
        <v>#N/A</v>
      </c>
      <c r="BB192" s="87" t="e">
        <f ca="true">+IF(AND(ISNUMBER(OFFSET('Hygiene Data'!$D$9,0,10*ROW('Hygiene Data'!D186))),'Data Summary'!DQ192="Yes"),OFFSET('Hygiene Data'!$D$9,0,10*ROW('Hygiene Data'!D186)),NA())</f>
        <v>#N/A</v>
      </c>
      <c r="BC192" s="87" t="e">
        <f ca="true">+IF(AND(ISNUMBER(OFFSET('Hygiene Data'!$E$5,0,10*ROW('Hygiene Data'!E186))),'Data Summary'!DR192="Yes"),OFFSET('Hygiene Data'!$E$5,0,10*ROW('Hygiene Data'!E186)),NA())</f>
        <v>#N/A</v>
      </c>
      <c r="BD192" s="87" t="e">
        <f ca="true">+IF(AND(ISNUMBER(OFFSET('Hygiene Data'!$E$7,0,10*ROW('Hygiene Data'!E186))),'Data Summary'!DS192="Yes"),OFFSET('Hygiene Data'!$E$7,0,10*ROW('Hygiene Data'!E186)),NA())</f>
        <v>#N/A</v>
      </c>
      <c r="BE192" s="87" t="e">
        <f ca="true">+IF(AND(ISNUMBER(OFFSET('Hygiene Data'!$E$9,0,10*ROW('Hygiene Data'!E186))),'Data Summary'!DT192="Yes"),OFFSET('Hygiene Data'!$E$9,0,10*ROW('Hygiene Data'!E186)),NA())</f>
        <v>#N/A</v>
      </c>
      <c r="BF192" s="87" t="e">
        <f ca="true">+IF(AND(ISNUMBER(OFFSET('Hygiene Data'!$F$5,0,10*ROW('Hygiene Data'!F186))),'Data Summary'!DU192="Yes"),OFFSET('Hygiene Data'!$F$5,0,10*ROW('Hygiene Data'!F186)),NA())</f>
        <v>#N/A</v>
      </c>
      <c r="BG192" s="87" t="e">
        <f ca="true">+IF(AND(ISNUMBER(OFFSET('Hygiene Data'!$F$7,0,10*ROW('Hygiene Data'!F186))),'Data Summary'!DV192="Yes"),OFFSET('Hygiene Data'!$F$7,0,10*ROW('Hygiene Data'!F186)),NA())</f>
        <v>#N/A</v>
      </c>
      <c r="BH192" s="87" t="e">
        <f ca="true">+IF(AND(ISNUMBER(OFFSET('Hygiene Data'!$F$9,0,10*ROW('Hygiene Data'!F186))),'Data Summary'!DW192="Yes"),OFFSET('Hygiene Data'!$F$9,0,10*ROW('Hygiene Data'!F186)),NA())</f>
        <v>#N/A</v>
      </c>
      <c r="BI192" s="87" t="e">
        <f ca="true">+IF(AND(ISNUMBER(OFFSET('Hygiene Data'!$G$5,0,10*ROW('Hygiene Data'!G186))),'Data Summary'!DX192="Yes"),OFFSET('Hygiene Data'!$G$5,0,10*ROW('Hygiene Data'!G186)),NA())</f>
        <v>#N/A</v>
      </c>
      <c r="BJ192" s="87" t="e">
        <f ca="true">+IF(AND(ISNUMBER(OFFSET('Hygiene Data'!$G$7,0,10*ROW('Hygiene Data'!G186))),'Data Summary'!DY192="Yes"),OFFSET('Hygiene Data'!$G$7,0,10*ROW('Hygiene Data'!G186)),NA())</f>
        <v>#N/A</v>
      </c>
      <c r="BK192" s="87" t="e">
        <f ca="true">+IF(AND(ISNUMBER(OFFSET('Hygiene Data'!$G$9,0,10*ROW('Hygiene Data'!G186))),'Data Summary'!DZ192="Yes"),OFFSET('Hygiene Data'!$G$9,0,10*ROW('Hygiene Data'!G186)),NA())</f>
        <v>#N/A</v>
      </c>
      <c r="BL192" s="87" t="e">
        <f ca="true">+IF(AND(ISNUMBER(OFFSET('Hygiene Data'!$H$5,0,10*ROW('Hygiene Data'!H186))),'Data Summary'!EA192="Yes"),OFFSET('Hygiene Data'!$H$5,0,10*ROW('Hygiene Data'!H186)),NA())</f>
        <v>#N/A</v>
      </c>
      <c r="BM192" s="87" t="e">
        <f ca="true">+IF(AND(ISNUMBER(OFFSET('Hygiene Data'!$H$7,0,10*ROW('Hygiene Data'!H186))),'Data Summary'!EB192="Yes"),OFFSET('Hygiene Data'!$H$7,0,10*ROW('Hygiene Data'!H186)),NA())</f>
        <v>#N/A</v>
      </c>
      <c r="BN192" s="87" t="e">
        <f ca="true">+IF(AND(ISNUMBER(OFFSET('Hygiene Data'!$H$9,0,10*ROW('Hygiene Data'!H186))),'Data Summary'!EC192="Yes"),OFFSET('Hygiene Data'!$H$9,0,10*ROW('Hygiene Data'!H186)),NA())</f>
        <v>#N/A</v>
      </c>
      <c r="BO192" s="87" t="e">
        <f ca="true">+IF(AND(ISNUMBER(OFFSET('Hygiene Data'!$I$5,0,10*ROW('Hygiene Data'!I186))),'Data Summary'!ED192="Yes"),OFFSET('Hygiene Data'!$I$5,0,10*ROW('Hygiene Data'!I186)),NA())</f>
        <v>#N/A</v>
      </c>
      <c r="BP192" s="87" t="e">
        <f ca="true">+IF(AND(ISNUMBER(OFFSET('Hygiene Data'!$I$7,0,10*ROW('Hygiene Data'!I186))),'Data Summary'!EE192="Yes"),OFFSET('Hygiene Data'!$I$7,0,10*ROW('Hygiene Data'!I186)),NA())</f>
        <v>#N/A</v>
      </c>
      <c r="BQ192" s="87" t="e">
        <f ca="true">+IF(AND(ISNUMBER(OFFSET('Hygiene Data'!$I$9,0,10*ROW('Hygiene Data'!I186))),'Data Summary'!EF192="Yes"),OFFSET('Hygiene Data'!$I$9,0,10*ROW('Hygiene Data'!I186)),NA())</f>
        <v>#N/A</v>
      </c>
    </row>
    <row xmlns:x14ac="http://schemas.microsoft.com/office/spreadsheetml/2009/9/ac" r="193" x14ac:dyDescent="0.2">
      <c r="A193" s="319" t="e">
        <f ca="true">+RIGHT('Data Summary'!A193,LEN('Data Summary'!A193)-9)</f>
        <v>#VALUE!</v>
      </c>
      <c r="B193" s="32" t="str">
        <f ca="true">+IF(ISTEXT('Data Summary'!B193),'Data Summary'!B193,"")</f>
        <v/>
      </c>
      <c r="C193" s="318" t="e">
        <f ca="true">+VALUE('Data Summary'!C193)</f>
        <v>#VALUE!</v>
      </c>
      <c r="D193" s="85" t="e">
        <f ca="true">+IF(AND(ISNUMBER(OFFSET('Water Data'!$D$4,0,10*ROW('Water Data'!D187))),'Data Summary'!BS193="Yes"),100-OFFSET('Water Data'!$D$4,0,10*ROW('Water Data'!D187)),NA())</f>
        <v>#N/A</v>
      </c>
      <c r="E193" s="85" t="e">
        <f ca="true">+IF(AND(ISNUMBER(OFFSET('Water Data'!$D$6,0,10*ROW('Water Data'!D187))),'Data Summary'!BT193="Yes"),OFFSET('Water Data'!$D$6,0,10*ROW('Water Data'!D187)),NA())</f>
        <v>#N/A</v>
      </c>
      <c r="F193" s="85" t="e">
        <f ca="true">+IF(AND(ISNUMBER(OFFSET('Water Data'!$D$9,0,10*ROW('Water Data'!D187))),'Data Summary'!BU193="Yes"),OFFSET('Water Data'!$D$9,0,10*ROW('Water Data'!D187)),NA())</f>
        <v>#N/A</v>
      </c>
      <c r="G193" s="85" t="e">
        <f ca="true">+IF(AND(ISNUMBER(OFFSET('Water Data'!$E$4,0,10*ROW('Water Data'!E187))),'Data Summary'!BV193="Yes"),100-OFFSET('Water Data'!$E$4,0,10*ROW('Water Data'!E187)),NA())</f>
        <v>#N/A</v>
      </c>
      <c r="H193" s="85" t="e">
        <f ca="true">+IF(AND(ISNUMBER(OFFSET('Water Data'!$E$6,0,10*ROW('Water Data'!E187))),'Data Summary'!BW193="Yes"),OFFSET('Water Data'!$E$6,0,10*ROW('Water Data'!E187)),NA())</f>
        <v>#N/A</v>
      </c>
      <c r="I193" s="85" t="e">
        <f ca="true">+IF(AND(ISNUMBER(OFFSET('Water Data'!$E$9,0,10*ROW('Water Data'!E187))),'Data Summary'!BX193="Yes"),OFFSET('Water Data'!$E$9,0,10*ROW('Water Data'!E187)),NA())</f>
        <v>#N/A</v>
      </c>
      <c r="J193" s="85" t="e">
        <f ca="true">+IF(AND(ISNUMBER(OFFSET('Water Data'!$F$4,0,10*ROW('Water Data'!F187))),'Data Summary'!BY193="Yes"),100-OFFSET('Water Data'!$F$4,0,10*ROW('Water Data'!F187)),NA())</f>
        <v>#N/A</v>
      </c>
      <c r="K193" s="85" t="e">
        <f ca="true">+IF(AND(ISNUMBER(OFFSET('Water Data'!$F$6,0,10*ROW('Water Data'!F187))),'Data Summary'!BZ193="Yes"),OFFSET('Water Data'!$F$6,0,10*ROW('Water Data'!F187)),NA())</f>
        <v>#N/A</v>
      </c>
      <c r="L193" s="85" t="e">
        <f ca="true">+IF(AND(ISNUMBER(OFFSET('Water Data'!$F$9,0,10*ROW('Water Data'!F187))),'Data Summary'!CA193="Yes"),OFFSET('Water Data'!$F$9,0,10*ROW('Water Data'!F187)),NA())</f>
        <v>#N/A</v>
      </c>
      <c r="M193" s="85" t="e">
        <f ca="true">+IF(AND(ISNUMBER(OFFSET('Water Data'!$G$4,0,10*ROW('Water Data'!G187))),'Data Summary'!CB193="Yes"),100-OFFSET('Water Data'!$G$4,0,10*ROW('Water Data'!G187)),NA())</f>
        <v>#N/A</v>
      </c>
      <c r="N193" s="85" t="e">
        <f ca="true">+IF(AND(ISNUMBER(OFFSET('Water Data'!$G$6,0,10*ROW('Water Data'!G187))),'Data Summary'!CC193="Yes"),OFFSET('Water Data'!$G$6,0,10*ROW('Water Data'!G187)),NA())</f>
        <v>#N/A</v>
      </c>
      <c r="O193" s="85" t="e">
        <f ca="true">+IF(AND(ISNUMBER(OFFSET('Water Data'!$G$9,0,10*ROW('Water Data'!G187))),'Data Summary'!CD193="Yes"),OFFSET('Water Data'!$G$9,0,10*ROW('Water Data'!G187)),NA())</f>
        <v>#N/A</v>
      </c>
      <c r="P193" s="85" t="e">
        <f ca="true">+IF(AND(ISNUMBER(OFFSET('Water Data'!$H$4,0,10*ROW('Water Data'!H187))),'Data Summary'!CE193="Yes"),100-OFFSET('Water Data'!$H$4,0,10*ROW('Water Data'!H187)),NA())</f>
        <v>#N/A</v>
      </c>
      <c r="Q193" s="85" t="e">
        <f ca="true">+IF(AND(ISNUMBER(OFFSET('Water Data'!$H$6,0,10*ROW('Water Data'!H187))),'Data Summary'!CF193="Yes"),OFFSET('Water Data'!$H$6,0,10*ROW('Water Data'!H187)),NA())</f>
        <v>#N/A</v>
      </c>
      <c r="R193" s="85" t="e">
        <f ca="true">+IF(AND(ISNUMBER(OFFSET('Water Data'!$H$9,0,10*ROW('Water Data'!H187))),'Data Summary'!CG193="Yes"),OFFSET('Water Data'!$H$9,0,10*ROW('Water Data'!H187)),NA())</f>
        <v>#N/A</v>
      </c>
      <c r="S193" s="85" t="e">
        <f ca="true">+IF(AND(ISNUMBER(OFFSET('Water Data'!$I$4,0,10*ROW('Water Data'!I187))),'Data Summary'!CH193="Yes"),100-OFFSET('Water Data'!$I$4,0,10*ROW('Water Data'!I187)),NA())</f>
        <v>#N/A</v>
      </c>
      <c r="T193" s="85" t="e">
        <f ca="true">+IF(AND(ISNUMBER(OFFSET('Water Data'!$I$6,0,10*ROW('Water Data'!I187))),'Data Summary'!CI193="Yes"),OFFSET('Water Data'!$I$6,0,10*ROW('Water Data'!I187)),NA())</f>
        <v>#N/A</v>
      </c>
      <c r="U193" s="85" t="e">
        <f ca="true">+IF(AND(ISNUMBER(OFFSET('Water Data'!$I$9,0,10*ROW('Water Data'!I187))),'Data Summary'!CJ193="Yes"),OFFSET('Water Data'!$I$9,0,10*ROW('Water Data'!I187)),NA())</f>
        <v>#N/A</v>
      </c>
      <c r="V193" s="86" t="e">
        <f ca="true">+IF(AND(ISNUMBER(OFFSET('Sanitation Data'!$D$4,0,10*ROW('Sanitation Data'!D187))),'Data Summary'!CK193="Yes"),100-OFFSET('Sanitation Data'!$D$4,0,10*ROW('Sanitation Data'!D187)),NA())</f>
        <v>#N/A</v>
      </c>
      <c r="W193" s="86" t="e">
        <f ca="true">+IF(AND(ISNUMBER(OFFSET('Sanitation Data'!$D$6,0,10*ROW('Sanitation Data'!D187))),'Data Summary'!CL193="Yes"),OFFSET('Sanitation Data'!$D$6,0,10*ROW('Sanitation Data'!D187)),NA())</f>
        <v>#N/A</v>
      </c>
      <c r="X193" s="86" t="e">
        <f ca="true">+IF(AND(ISNUMBER(OFFSET('Sanitation Data'!$D$10,0,10*ROW('Sanitation Data'!D187))),'Data Summary'!CM193="Yes"),OFFSET('Sanitation Data'!$D$10,0,10*ROW('Sanitation Data'!D187)),NA())</f>
        <v>#N/A</v>
      </c>
      <c r="Y193" s="86" t="e">
        <f ca="true">+IF(AND(ISNUMBER(OFFSET('Sanitation Data'!$D$11,0,10*ROW('Sanitation Data'!D187))),'Data Summary'!CN193="Yes"),OFFSET('Sanitation Data'!$D$11,0,10*ROW('Sanitation Data'!D187)),NA())</f>
        <v>#N/A</v>
      </c>
      <c r="Z193" s="86" t="e">
        <f ca="true">+IF(AND(ISNUMBER(OFFSET('Sanitation Data'!$D$12,0,10*ROW('Sanitation Data'!D187))),'Data Summary'!CO193="Yes"),OFFSET('Sanitation Data'!$D$12,0,10*ROW('Sanitation Data'!D187)),NA())</f>
        <v>#N/A</v>
      </c>
      <c r="AA193" s="86" t="e">
        <f ca="true">+IF(AND(ISNUMBER(OFFSET('Sanitation Data'!$E$4,0,10*ROW('Sanitation Data'!E187))),'Data Summary'!CP193="Yes"),100-OFFSET('Sanitation Data'!$E$4,0,10*ROW('Sanitation Data'!E187)),NA())</f>
        <v>#N/A</v>
      </c>
      <c r="AB193" s="86" t="e">
        <f ca="true">+IF(AND(ISNUMBER(OFFSET('Sanitation Data'!$E$6,0,10*ROW('Sanitation Data'!E187))),'Data Summary'!CQ193="Yes"),OFFSET('Sanitation Data'!$E$6,0,10*ROW('Sanitation Data'!E187)),NA())</f>
        <v>#N/A</v>
      </c>
      <c r="AC193" s="86" t="e">
        <f ca="true">+IF(AND(ISNUMBER(OFFSET('Sanitation Data'!$E$10,0,10*ROW('Sanitation Data'!E187))),'Data Summary'!CR193="Yes"),OFFSET('Sanitation Data'!$E$10,0,10*ROW('Sanitation Data'!E187)),NA())</f>
        <v>#N/A</v>
      </c>
      <c r="AD193" s="86" t="e">
        <f ca="true">+IF(AND(ISNUMBER(OFFSET('Sanitation Data'!$E$11,0,10*ROW('Sanitation Data'!E187))),'Data Summary'!CS193="Yes"),OFFSET('Sanitation Data'!$E$11,0,10*ROW('Sanitation Data'!E187)),NA())</f>
        <v>#N/A</v>
      </c>
      <c r="AE193" s="86" t="e">
        <f ca="true">+IF(AND(ISNUMBER(OFFSET('Sanitation Data'!$E$12,0,10*ROW('Sanitation Data'!E187))),'Data Summary'!CT193="Yes"),OFFSET('Sanitation Data'!$E$12,0,10*ROW('Sanitation Data'!E187)),NA())</f>
        <v>#N/A</v>
      </c>
      <c r="AF193" s="86" t="e">
        <f ca="true">+IF(AND(ISNUMBER(OFFSET('Sanitation Data'!$F$4,0,10*ROW('Sanitation Data'!F187))),'Data Summary'!CU193="Yes"),100-OFFSET('Sanitation Data'!$F$4,0,10*ROW('Sanitation Data'!F187)),NA())</f>
        <v>#N/A</v>
      </c>
      <c r="AG193" s="86" t="e">
        <f ca="true">+IF(AND(ISNUMBER(OFFSET('Sanitation Data'!$F$6,0,10*ROW('Sanitation Data'!F187))),'Data Summary'!CV193="Yes"),OFFSET('Sanitation Data'!$F$6,0,10*ROW('Sanitation Data'!F187)),NA())</f>
        <v>#N/A</v>
      </c>
      <c r="AH193" s="86" t="e">
        <f ca="true">+IF(AND(ISNUMBER(OFFSET('Sanitation Data'!$F$10,0,10*ROW('Sanitation Data'!F187))),'Data Summary'!CW193="Yes"),OFFSET('Sanitation Data'!$F$10,0,10*ROW('Sanitation Data'!F187)),NA())</f>
        <v>#N/A</v>
      </c>
      <c r="AI193" s="86" t="e">
        <f ca="true">+IF(AND(ISNUMBER(OFFSET('Sanitation Data'!$F$11,0,10*ROW('Sanitation Data'!F187))),'Data Summary'!CX193="Yes"),OFFSET('Sanitation Data'!$F$11,0,10*ROW('Sanitation Data'!F187)),NA())</f>
        <v>#N/A</v>
      </c>
      <c r="AJ193" s="86" t="e">
        <f ca="true">+IF(AND(ISNUMBER(OFFSET('Sanitation Data'!$F$12,0,10*ROW('Sanitation Data'!F187))),'Data Summary'!CY193="Yes"),OFFSET('Sanitation Data'!$F$12,0,10*ROW('Sanitation Data'!F187)),NA())</f>
        <v>#N/A</v>
      </c>
      <c r="AK193" s="86" t="e">
        <f ca="true">+IF(AND(ISNUMBER(OFFSET('Sanitation Data'!$G$4,0,10*ROW('Sanitation Data'!G187))),'Data Summary'!CZ193="Yes"),100-OFFSET('Sanitation Data'!$G$4,0,10*ROW('Sanitation Data'!G187)),NA())</f>
        <v>#N/A</v>
      </c>
      <c r="AL193" s="86" t="e">
        <f ca="true">+IF(AND(ISNUMBER(OFFSET('Sanitation Data'!$G$6,0,10*ROW('Sanitation Data'!G187))),'Data Summary'!DA193="Yes"),OFFSET('Sanitation Data'!$G$6,0,10*ROW('Sanitation Data'!G187)),NA())</f>
        <v>#N/A</v>
      </c>
      <c r="AM193" s="86" t="e">
        <f ca="true">+IF(AND(ISNUMBER(OFFSET('Sanitation Data'!$G$10,0,10*ROW('Sanitation Data'!G187))),'Data Summary'!DB193="Yes"),OFFSET('Sanitation Data'!$G$10,0,10*ROW('Sanitation Data'!G187)),NA())</f>
        <v>#N/A</v>
      </c>
      <c r="AN193" s="86" t="e">
        <f ca="true">+IF(AND(ISNUMBER(OFFSET('Sanitation Data'!$G$11,0,10*ROW('Sanitation Data'!G187))),'Data Summary'!DC193="Yes"),OFFSET('Sanitation Data'!$G$11,0,10*ROW('Sanitation Data'!G187)),NA())</f>
        <v>#N/A</v>
      </c>
      <c r="AO193" s="86" t="e">
        <f ca="true">+IF(AND(ISNUMBER(OFFSET('Sanitation Data'!$G$12,0,10*ROW('Sanitation Data'!G187))),'Data Summary'!DD193="Yes"),OFFSET('Sanitation Data'!$G$12,0,10*ROW('Sanitation Data'!G187)),NA())</f>
        <v>#N/A</v>
      </c>
      <c r="AP193" s="86" t="e">
        <f ca="true">+IF(AND(ISNUMBER(OFFSET('Sanitation Data'!$H$4,0,10*ROW('Sanitation Data'!H187))),'Data Summary'!DE193="Yes"),100-OFFSET('Sanitation Data'!$H$4,0,10*ROW('Sanitation Data'!H187)),NA())</f>
        <v>#N/A</v>
      </c>
      <c r="AQ193" s="86" t="e">
        <f ca="true">+IF(AND(ISNUMBER(OFFSET('Sanitation Data'!$H$6,0,10*ROW('Sanitation Data'!H187))),'Data Summary'!DF193="Yes"),OFFSET('Sanitation Data'!$H$6,0,10*ROW('Sanitation Data'!H187)),NA())</f>
        <v>#N/A</v>
      </c>
      <c r="AR193" s="86" t="e">
        <f ca="true">+IF(AND(ISNUMBER(OFFSET('Sanitation Data'!$H$10,0,10*ROW('Sanitation Data'!H187))),'Data Summary'!DG193="Yes"),OFFSET('Sanitation Data'!$H$10,0,10*ROW('Sanitation Data'!H187)),NA())</f>
        <v>#N/A</v>
      </c>
      <c r="AS193" s="86" t="e">
        <f ca="true">+IF(AND(ISNUMBER(OFFSET('Sanitation Data'!$H$11,0,10*ROW('Sanitation Data'!H187))),'Data Summary'!DH193="Yes"),OFFSET('Sanitation Data'!$H$11,0,10*ROW('Sanitation Data'!H187)),NA())</f>
        <v>#N/A</v>
      </c>
      <c r="AT193" s="86" t="e">
        <f ca="true">+IF(AND(ISNUMBER(OFFSET('Sanitation Data'!$H$12,0,10*ROW('Sanitation Data'!H187))),'Data Summary'!DI193="Yes"),OFFSET('Sanitation Data'!$H$12,0,10*ROW('Sanitation Data'!H187)),NA())</f>
        <v>#N/A</v>
      </c>
      <c r="AU193" s="86" t="e">
        <f ca="true">+IF(AND(ISNUMBER(OFFSET('Sanitation Data'!$I$4,0,10*ROW('Sanitation Data'!I187))),'Data Summary'!DJ193="Yes"),100-OFFSET('Sanitation Data'!$I$4,0,10*ROW('Sanitation Data'!I187)),NA())</f>
        <v>#N/A</v>
      </c>
      <c r="AV193" s="86" t="e">
        <f ca="true">+IF(AND(ISNUMBER(OFFSET('Sanitation Data'!$I$6,0,10*ROW('Sanitation Data'!I187))),'Data Summary'!DK193="Yes"),OFFSET('Sanitation Data'!$I$6,0,10*ROW('Sanitation Data'!I187)),NA())</f>
        <v>#N/A</v>
      </c>
      <c r="AW193" s="86" t="e">
        <f ca="true">+IF(AND(ISNUMBER(OFFSET('Sanitation Data'!$I$10,0,10*ROW('Sanitation Data'!I187))),'Data Summary'!DL193="Yes"),OFFSET('Sanitation Data'!$I$10,0,10*ROW('Sanitation Data'!I187)),NA())</f>
        <v>#N/A</v>
      </c>
      <c r="AX193" s="86" t="e">
        <f ca="true">+IF(AND(ISNUMBER(OFFSET('Sanitation Data'!$I$11,0,10*ROW('Sanitation Data'!I187))),'Data Summary'!DM193="Yes"),OFFSET('Sanitation Data'!$I$11,0,10*ROW('Sanitation Data'!I187)),NA())</f>
        <v>#N/A</v>
      </c>
      <c r="AY193" s="86" t="e">
        <f ca="true">+IF(AND(ISNUMBER(OFFSET('Sanitation Data'!$I$12,0,10*ROW('Sanitation Data'!I187))),'Data Summary'!DN193="Yes"),OFFSET('Sanitation Data'!$I$12,0,10*ROW('Sanitation Data'!I187)),NA())</f>
        <v>#N/A</v>
      </c>
      <c r="AZ193" s="87" t="e">
        <f ca="true">+IF(AND(ISNUMBER(OFFSET('Hygiene Data'!$D$5,0,10*ROW('Hygiene Data'!D187))),'Data Summary'!DO193="Yes"),OFFSET('Hygiene Data'!$D$5,0,10*ROW('Hygiene Data'!D187)),NA())</f>
        <v>#N/A</v>
      </c>
      <c r="BA193" s="87" t="e">
        <f ca="true">+IF(AND(ISNUMBER(OFFSET('Hygiene Data'!$D$7,0,10*ROW('Hygiene Data'!D187))),'Data Summary'!DP193="Yes"),OFFSET('Hygiene Data'!$D$7,0,10*ROW('Hygiene Data'!D187)),NA())</f>
        <v>#N/A</v>
      </c>
      <c r="BB193" s="87" t="e">
        <f ca="true">+IF(AND(ISNUMBER(OFFSET('Hygiene Data'!$D$9,0,10*ROW('Hygiene Data'!D187))),'Data Summary'!DQ193="Yes"),OFFSET('Hygiene Data'!$D$9,0,10*ROW('Hygiene Data'!D187)),NA())</f>
        <v>#N/A</v>
      </c>
      <c r="BC193" s="87" t="e">
        <f ca="true">+IF(AND(ISNUMBER(OFFSET('Hygiene Data'!$E$5,0,10*ROW('Hygiene Data'!E187))),'Data Summary'!DR193="Yes"),OFFSET('Hygiene Data'!$E$5,0,10*ROW('Hygiene Data'!E187)),NA())</f>
        <v>#N/A</v>
      </c>
      <c r="BD193" s="87" t="e">
        <f ca="true">+IF(AND(ISNUMBER(OFFSET('Hygiene Data'!$E$7,0,10*ROW('Hygiene Data'!E187))),'Data Summary'!DS193="Yes"),OFFSET('Hygiene Data'!$E$7,0,10*ROW('Hygiene Data'!E187)),NA())</f>
        <v>#N/A</v>
      </c>
      <c r="BE193" s="87" t="e">
        <f ca="true">+IF(AND(ISNUMBER(OFFSET('Hygiene Data'!$E$9,0,10*ROW('Hygiene Data'!E187))),'Data Summary'!DT193="Yes"),OFFSET('Hygiene Data'!$E$9,0,10*ROW('Hygiene Data'!E187)),NA())</f>
        <v>#N/A</v>
      </c>
      <c r="BF193" s="87" t="e">
        <f ca="true">+IF(AND(ISNUMBER(OFFSET('Hygiene Data'!$F$5,0,10*ROW('Hygiene Data'!F187))),'Data Summary'!DU193="Yes"),OFFSET('Hygiene Data'!$F$5,0,10*ROW('Hygiene Data'!F187)),NA())</f>
        <v>#N/A</v>
      </c>
      <c r="BG193" s="87" t="e">
        <f ca="true">+IF(AND(ISNUMBER(OFFSET('Hygiene Data'!$F$7,0,10*ROW('Hygiene Data'!F187))),'Data Summary'!DV193="Yes"),OFFSET('Hygiene Data'!$F$7,0,10*ROW('Hygiene Data'!F187)),NA())</f>
        <v>#N/A</v>
      </c>
      <c r="BH193" s="87" t="e">
        <f ca="true">+IF(AND(ISNUMBER(OFFSET('Hygiene Data'!$F$9,0,10*ROW('Hygiene Data'!F187))),'Data Summary'!DW193="Yes"),OFFSET('Hygiene Data'!$F$9,0,10*ROW('Hygiene Data'!F187)),NA())</f>
        <v>#N/A</v>
      </c>
      <c r="BI193" s="87" t="e">
        <f ca="true">+IF(AND(ISNUMBER(OFFSET('Hygiene Data'!$G$5,0,10*ROW('Hygiene Data'!G187))),'Data Summary'!DX193="Yes"),OFFSET('Hygiene Data'!$G$5,0,10*ROW('Hygiene Data'!G187)),NA())</f>
        <v>#N/A</v>
      </c>
      <c r="BJ193" s="87" t="e">
        <f ca="true">+IF(AND(ISNUMBER(OFFSET('Hygiene Data'!$G$7,0,10*ROW('Hygiene Data'!G187))),'Data Summary'!DY193="Yes"),OFFSET('Hygiene Data'!$G$7,0,10*ROW('Hygiene Data'!G187)),NA())</f>
        <v>#N/A</v>
      </c>
      <c r="BK193" s="87" t="e">
        <f ca="true">+IF(AND(ISNUMBER(OFFSET('Hygiene Data'!$G$9,0,10*ROW('Hygiene Data'!G187))),'Data Summary'!DZ193="Yes"),OFFSET('Hygiene Data'!$G$9,0,10*ROW('Hygiene Data'!G187)),NA())</f>
        <v>#N/A</v>
      </c>
      <c r="BL193" s="87" t="e">
        <f ca="true">+IF(AND(ISNUMBER(OFFSET('Hygiene Data'!$H$5,0,10*ROW('Hygiene Data'!H187))),'Data Summary'!EA193="Yes"),OFFSET('Hygiene Data'!$H$5,0,10*ROW('Hygiene Data'!H187)),NA())</f>
        <v>#N/A</v>
      </c>
      <c r="BM193" s="87" t="e">
        <f ca="true">+IF(AND(ISNUMBER(OFFSET('Hygiene Data'!$H$7,0,10*ROW('Hygiene Data'!H187))),'Data Summary'!EB193="Yes"),OFFSET('Hygiene Data'!$H$7,0,10*ROW('Hygiene Data'!H187)),NA())</f>
        <v>#N/A</v>
      </c>
      <c r="BN193" s="87" t="e">
        <f ca="true">+IF(AND(ISNUMBER(OFFSET('Hygiene Data'!$H$9,0,10*ROW('Hygiene Data'!H187))),'Data Summary'!EC193="Yes"),OFFSET('Hygiene Data'!$H$9,0,10*ROW('Hygiene Data'!H187)),NA())</f>
        <v>#N/A</v>
      </c>
      <c r="BO193" s="87" t="e">
        <f ca="true">+IF(AND(ISNUMBER(OFFSET('Hygiene Data'!$I$5,0,10*ROW('Hygiene Data'!I187))),'Data Summary'!ED193="Yes"),OFFSET('Hygiene Data'!$I$5,0,10*ROW('Hygiene Data'!I187)),NA())</f>
        <v>#N/A</v>
      </c>
      <c r="BP193" s="87" t="e">
        <f ca="true">+IF(AND(ISNUMBER(OFFSET('Hygiene Data'!$I$7,0,10*ROW('Hygiene Data'!I187))),'Data Summary'!EE193="Yes"),OFFSET('Hygiene Data'!$I$7,0,10*ROW('Hygiene Data'!I187)),NA())</f>
        <v>#N/A</v>
      </c>
      <c r="BQ193" s="87" t="e">
        <f ca="true">+IF(AND(ISNUMBER(OFFSET('Hygiene Data'!$I$9,0,10*ROW('Hygiene Data'!I187))),'Data Summary'!EF193="Yes"),OFFSET('Hygiene Data'!$I$9,0,10*ROW('Hygiene Data'!I187)),NA())</f>
        <v>#N/A</v>
      </c>
    </row>
    <row xmlns:x14ac="http://schemas.microsoft.com/office/spreadsheetml/2009/9/ac" r="194" x14ac:dyDescent="0.2">
      <c r="A194" s="319" t="e">
        <f ca="true">+RIGHT('Data Summary'!A194,LEN('Data Summary'!A194)-9)</f>
        <v>#VALUE!</v>
      </c>
      <c r="B194" s="32" t="str">
        <f ca="true">+IF(ISTEXT('Data Summary'!B194),'Data Summary'!B194,"")</f>
        <v/>
      </c>
      <c r="C194" s="318" t="e">
        <f ca="true">+VALUE('Data Summary'!C194)</f>
        <v>#VALUE!</v>
      </c>
      <c r="D194" s="85" t="e">
        <f ca="true">+IF(AND(ISNUMBER(OFFSET('Water Data'!$D$4,0,10*ROW('Water Data'!D188))),'Data Summary'!BS194="Yes"),100-OFFSET('Water Data'!$D$4,0,10*ROW('Water Data'!D188)),NA())</f>
        <v>#N/A</v>
      </c>
      <c r="E194" s="85" t="e">
        <f ca="true">+IF(AND(ISNUMBER(OFFSET('Water Data'!$D$6,0,10*ROW('Water Data'!D188))),'Data Summary'!BT194="Yes"),OFFSET('Water Data'!$D$6,0,10*ROW('Water Data'!D188)),NA())</f>
        <v>#N/A</v>
      </c>
      <c r="F194" s="85" t="e">
        <f ca="true">+IF(AND(ISNUMBER(OFFSET('Water Data'!$D$9,0,10*ROW('Water Data'!D188))),'Data Summary'!BU194="Yes"),OFFSET('Water Data'!$D$9,0,10*ROW('Water Data'!D188)),NA())</f>
        <v>#N/A</v>
      </c>
      <c r="G194" s="85" t="e">
        <f ca="true">+IF(AND(ISNUMBER(OFFSET('Water Data'!$E$4,0,10*ROW('Water Data'!E188))),'Data Summary'!BV194="Yes"),100-OFFSET('Water Data'!$E$4,0,10*ROW('Water Data'!E188)),NA())</f>
        <v>#N/A</v>
      </c>
      <c r="H194" s="85" t="e">
        <f ca="true">+IF(AND(ISNUMBER(OFFSET('Water Data'!$E$6,0,10*ROW('Water Data'!E188))),'Data Summary'!BW194="Yes"),OFFSET('Water Data'!$E$6,0,10*ROW('Water Data'!E188)),NA())</f>
        <v>#N/A</v>
      </c>
      <c r="I194" s="85" t="e">
        <f ca="true">+IF(AND(ISNUMBER(OFFSET('Water Data'!$E$9,0,10*ROW('Water Data'!E188))),'Data Summary'!BX194="Yes"),OFFSET('Water Data'!$E$9,0,10*ROW('Water Data'!E188)),NA())</f>
        <v>#N/A</v>
      </c>
      <c r="J194" s="85" t="e">
        <f ca="true">+IF(AND(ISNUMBER(OFFSET('Water Data'!$F$4,0,10*ROW('Water Data'!F188))),'Data Summary'!BY194="Yes"),100-OFFSET('Water Data'!$F$4,0,10*ROW('Water Data'!F188)),NA())</f>
        <v>#N/A</v>
      </c>
      <c r="K194" s="85" t="e">
        <f ca="true">+IF(AND(ISNUMBER(OFFSET('Water Data'!$F$6,0,10*ROW('Water Data'!F188))),'Data Summary'!BZ194="Yes"),OFFSET('Water Data'!$F$6,0,10*ROW('Water Data'!F188)),NA())</f>
        <v>#N/A</v>
      </c>
      <c r="L194" s="85" t="e">
        <f ca="true">+IF(AND(ISNUMBER(OFFSET('Water Data'!$F$9,0,10*ROW('Water Data'!F188))),'Data Summary'!CA194="Yes"),OFFSET('Water Data'!$F$9,0,10*ROW('Water Data'!F188)),NA())</f>
        <v>#N/A</v>
      </c>
      <c r="M194" s="85" t="e">
        <f ca="true">+IF(AND(ISNUMBER(OFFSET('Water Data'!$G$4,0,10*ROW('Water Data'!G188))),'Data Summary'!CB194="Yes"),100-OFFSET('Water Data'!$G$4,0,10*ROW('Water Data'!G188)),NA())</f>
        <v>#N/A</v>
      </c>
      <c r="N194" s="85" t="e">
        <f ca="true">+IF(AND(ISNUMBER(OFFSET('Water Data'!$G$6,0,10*ROW('Water Data'!G188))),'Data Summary'!CC194="Yes"),OFFSET('Water Data'!$G$6,0,10*ROW('Water Data'!G188)),NA())</f>
        <v>#N/A</v>
      </c>
      <c r="O194" s="85" t="e">
        <f ca="true">+IF(AND(ISNUMBER(OFFSET('Water Data'!$G$9,0,10*ROW('Water Data'!G188))),'Data Summary'!CD194="Yes"),OFFSET('Water Data'!$G$9,0,10*ROW('Water Data'!G188)),NA())</f>
        <v>#N/A</v>
      </c>
      <c r="P194" s="85" t="e">
        <f ca="true">+IF(AND(ISNUMBER(OFFSET('Water Data'!$H$4,0,10*ROW('Water Data'!H188))),'Data Summary'!CE194="Yes"),100-OFFSET('Water Data'!$H$4,0,10*ROW('Water Data'!H188)),NA())</f>
        <v>#N/A</v>
      </c>
      <c r="Q194" s="85" t="e">
        <f ca="true">+IF(AND(ISNUMBER(OFFSET('Water Data'!$H$6,0,10*ROW('Water Data'!H188))),'Data Summary'!CF194="Yes"),OFFSET('Water Data'!$H$6,0,10*ROW('Water Data'!H188)),NA())</f>
        <v>#N/A</v>
      </c>
      <c r="R194" s="85" t="e">
        <f ca="true">+IF(AND(ISNUMBER(OFFSET('Water Data'!$H$9,0,10*ROW('Water Data'!H188))),'Data Summary'!CG194="Yes"),OFFSET('Water Data'!$H$9,0,10*ROW('Water Data'!H188)),NA())</f>
        <v>#N/A</v>
      </c>
      <c r="S194" s="85" t="e">
        <f ca="true">+IF(AND(ISNUMBER(OFFSET('Water Data'!$I$4,0,10*ROW('Water Data'!I188))),'Data Summary'!CH194="Yes"),100-OFFSET('Water Data'!$I$4,0,10*ROW('Water Data'!I188)),NA())</f>
        <v>#N/A</v>
      </c>
      <c r="T194" s="85" t="e">
        <f ca="true">+IF(AND(ISNUMBER(OFFSET('Water Data'!$I$6,0,10*ROW('Water Data'!I188))),'Data Summary'!CI194="Yes"),OFFSET('Water Data'!$I$6,0,10*ROW('Water Data'!I188)),NA())</f>
        <v>#N/A</v>
      </c>
      <c r="U194" s="85" t="e">
        <f ca="true">+IF(AND(ISNUMBER(OFFSET('Water Data'!$I$9,0,10*ROW('Water Data'!I188))),'Data Summary'!CJ194="Yes"),OFFSET('Water Data'!$I$9,0,10*ROW('Water Data'!I188)),NA())</f>
        <v>#N/A</v>
      </c>
      <c r="V194" s="86" t="e">
        <f ca="true">+IF(AND(ISNUMBER(OFFSET('Sanitation Data'!$D$4,0,10*ROW('Sanitation Data'!D188))),'Data Summary'!CK194="Yes"),100-OFFSET('Sanitation Data'!$D$4,0,10*ROW('Sanitation Data'!D188)),NA())</f>
        <v>#N/A</v>
      </c>
      <c r="W194" s="86" t="e">
        <f ca="true">+IF(AND(ISNUMBER(OFFSET('Sanitation Data'!$D$6,0,10*ROW('Sanitation Data'!D188))),'Data Summary'!CL194="Yes"),OFFSET('Sanitation Data'!$D$6,0,10*ROW('Sanitation Data'!D188)),NA())</f>
        <v>#N/A</v>
      </c>
      <c r="X194" s="86" t="e">
        <f ca="true">+IF(AND(ISNUMBER(OFFSET('Sanitation Data'!$D$10,0,10*ROW('Sanitation Data'!D188))),'Data Summary'!CM194="Yes"),OFFSET('Sanitation Data'!$D$10,0,10*ROW('Sanitation Data'!D188)),NA())</f>
        <v>#N/A</v>
      </c>
      <c r="Y194" s="86" t="e">
        <f ca="true">+IF(AND(ISNUMBER(OFFSET('Sanitation Data'!$D$11,0,10*ROW('Sanitation Data'!D188))),'Data Summary'!CN194="Yes"),OFFSET('Sanitation Data'!$D$11,0,10*ROW('Sanitation Data'!D188)),NA())</f>
        <v>#N/A</v>
      </c>
      <c r="Z194" s="86" t="e">
        <f ca="true">+IF(AND(ISNUMBER(OFFSET('Sanitation Data'!$D$12,0,10*ROW('Sanitation Data'!D188))),'Data Summary'!CO194="Yes"),OFFSET('Sanitation Data'!$D$12,0,10*ROW('Sanitation Data'!D188)),NA())</f>
        <v>#N/A</v>
      </c>
      <c r="AA194" s="86" t="e">
        <f ca="true">+IF(AND(ISNUMBER(OFFSET('Sanitation Data'!$E$4,0,10*ROW('Sanitation Data'!E188))),'Data Summary'!CP194="Yes"),100-OFFSET('Sanitation Data'!$E$4,0,10*ROW('Sanitation Data'!E188)),NA())</f>
        <v>#N/A</v>
      </c>
      <c r="AB194" s="86" t="e">
        <f ca="true">+IF(AND(ISNUMBER(OFFSET('Sanitation Data'!$E$6,0,10*ROW('Sanitation Data'!E188))),'Data Summary'!CQ194="Yes"),OFFSET('Sanitation Data'!$E$6,0,10*ROW('Sanitation Data'!E188)),NA())</f>
        <v>#N/A</v>
      </c>
      <c r="AC194" s="86" t="e">
        <f ca="true">+IF(AND(ISNUMBER(OFFSET('Sanitation Data'!$E$10,0,10*ROW('Sanitation Data'!E188))),'Data Summary'!CR194="Yes"),OFFSET('Sanitation Data'!$E$10,0,10*ROW('Sanitation Data'!E188)),NA())</f>
        <v>#N/A</v>
      </c>
      <c r="AD194" s="86" t="e">
        <f ca="true">+IF(AND(ISNUMBER(OFFSET('Sanitation Data'!$E$11,0,10*ROW('Sanitation Data'!E188))),'Data Summary'!CS194="Yes"),OFFSET('Sanitation Data'!$E$11,0,10*ROW('Sanitation Data'!E188)),NA())</f>
        <v>#N/A</v>
      </c>
      <c r="AE194" s="86" t="e">
        <f ca="true">+IF(AND(ISNUMBER(OFFSET('Sanitation Data'!$E$12,0,10*ROW('Sanitation Data'!E188))),'Data Summary'!CT194="Yes"),OFFSET('Sanitation Data'!$E$12,0,10*ROW('Sanitation Data'!E188)),NA())</f>
        <v>#N/A</v>
      </c>
      <c r="AF194" s="86" t="e">
        <f ca="true">+IF(AND(ISNUMBER(OFFSET('Sanitation Data'!$F$4,0,10*ROW('Sanitation Data'!F188))),'Data Summary'!CU194="Yes"),100-OFFSET('Sanitation Data'!$F$4,0,10*ROW('Sanitation Data'!F188)),NA())</f>
        <v>#N/A</v>
      </c>
      <c r="AG194" s="86" t="e">
        <f ca="true">+IF(AND(ISNUMBER(OFFSET('Sanitation Data'!$F$6,0,10*ROW('Sanitation Data'!F188))),'Data Summary'!CV194="Yes"),OFFSET('Sanitation Data'!$F$6,0,10*ROW('Sanitation Data'!F188)),NA())</f>
        <v>#N/A</v>
      </c>
      <c r="AH194" s="86" t="e">
        <f ca="true">+IF(AND(ISNUMBER(OFFSET('Sanitation Data'!$F$10,0,10*ROW('Sanitation Data'!F188))),'Data Summary'!CW194="Yes"),OFFSET('Sanitation Data'!$F$10,0,10*ROW('Sanitation Data'!F188)),NA())</f>
        <v>#N/A</v>
      </c>
      <c r="AI194" s="86" t="e">
        <f ca="true">+IF(AND(ISNUMBER(OFFSET('Sanitation Data'!$F$11,0,10*ROW('Sanitation Data'!F188))),'Data Summary'!CX194="Yes"),OFFSET('Sanitation Data'!$F$11,0,10*ROW('Sanitation Data'!F188)),NA())</f>
        <v>#N/A</v>
      </c>
      <c r="AJ194" s="86" t="e">
        <f ca="true">+IF(AND(ISNUMBER(OFFSET('Sanitation Data'!$F$12,0,10*ROW('Sanitation Data'!F188))),'Data Summary'!CY194="Yes"),OFFSET('Sanitation Data'!$F$12,0,10*ROW('Sanitation Data'!F188)),NA())</f>
        <v>#N/A</v>
      </c>
      <c r="AK194" s="86" t="e">
        <f ca="true">+IF(AND(ISNUMBER(OFFSET('Sanitation Data'!$G$4,0,10*ROW('Sanitation Data'!G188))),'Data Summary'!CZ194="Yes"),100-OFFSET('Sanitation Data'!$G$4,0,10*ROW('Sanitation Data'!G188)),NA())</f>
        <v>#N/A</v>
      </c>
      <c r="AL194" s="86" t="e">
        <f ca="true">+IF(AND(ISNUMBER(OFFSET('Sanitation Data'!$G$6,0,10*ROW('Sanitation Data'!G188))),'Data Summary'!DA194="Yes"),OFFSET('Sanitation Data'!$G$6,0,10*ROW('Sanitation Data'!G188)),NA())</f>
        <v>#N/A</v>
      </c>
      <c r="AM194" s="86" t="e">
        <f ca="true">+IF(AND(ISNUMBER(OFFSET('Sanitation Data'!$G$10,0,10*ROW('Sanitation Data'!G188))),'Data Summary'!DB194="Yes"),OFFSET('Sanitation Data'!$G$10,0,10*ROW('Sanitation Data'!G188)),NA())</f>
        <v>#N/A</v>
      </c>
      <c r="AN194" s="86" t="e">
        <f ca="true">+IF(AND(ISNUMBER(OFFSET('Sanitation Data'!$G$11,0,10*ROW('Sanitation Data'!G188))),'Data Summary'!DC194="Yes"),OFFSET('Sanitation Data'!$G$11,0,10*ROW('Sanitation Data'!G188)),NA())</f>
        <v>#N/A</v>
      </c>
      <c r="AO194" s="86" t="e">
        <f ca="true">+IF(AND(ISNUMBER(OFFSET('Sanitation Data'!$G$12,0,10*ROW('Sanitation Data'!G188))),'Data Summary'!DD194="Yes"),OFFSET('Sanitation Data'!$G$12,0,10*ROW('Sanitation Data'!G188)),NA())</f>
        <v>#N/A</v>
      </c>
      <c r="AP194" s="86" t="e">
        <f ca="true">+IF(AND(ISNUMBER(OFFSET('Sanitation Data'!$H$4,0,10*ROW('Sanitation Data'!H188))),'Data Summary'!DE194="Yes"),100-OFFSET('Sanitation Data'!$H$4,0,10*ROW('Sanitation Data'!H188)),NA())</f>
        <v>#N/A</v>
      </c>
      <c r="AQ194" s="86" t="e">
        <f ca="true">+IF(AND(ISNUMBER(OFFSET('Sanitation Data'!$H$6,0,10*ROW('Sanitation Data'!H188))),'Data Summary'!DF194="Yes"),OFFSET('Sanitation Data'!$H$6,0,10*ROW('Sanitation Data'!H188)),NA())</f>
        <v>#N/A</v>
      </c>
      <c r="AR194" s="86" t="e">
        <f ca="true">+IF(AND(ISNUMBER(OFFSET('Sanitation Data'!$H$10,0,10*ROW('Sanitation Data'!H188))),'Data Summary'!DG194="Yes"),OFFSET('Sanitation Data'!$H$10,0,10*ROW('Sanitation Data'!H188)),NA())</f>
        <v>#N/A</v>
      </c>
      <c r="AS194" s="86" t="e">
        <f ca="true">+IF(AND(ISNUMBER(OFFSET('Sanitation Data'!$H$11,0,10*ROW('Sanitation Data'!H188))),'Data Summary'!DH194="Yes"),OFFSET('Sanitation Data'!$H$11,0,10*ROW('Sanitation Data'!H188)),NA())</f>
        <v>#N/A</v>
      </c>
      <c r="AT194" s="86" t="e">
        <f ca="true">+IF(AND(ISNUMBER(OFFSET('Sanitation Data'!$H$12,0,10*ROW('Sanitation Data'!H188))),'Data Summary'!DI194="Yes"),OFFSET('Sanitation Data'!$H$12,0,10*ROW('Sanitation Data'!H188)),NA())</f>
        <v>#N/A</v>
      </c>
      <c r="AU194" s="86" t="e">
        <f ca="true">+IF(AND(ISNUMBER(OFFSET('Sanitation Data'!$I$4,0,10*ROW('Sanitation Data'!I188))),'Data Summary'!DJ194="Yes"),100-OFFSET('Sanitation Data'!$I$4,0,10*ROW('Sanitation Data'!I188)),NA())</f>
        <v>#N/A</v>
      </c>
      <c r="AV194" s="86" t="e">
        <f ca="true">+IF(AND(ISNUMBER(OFFSET('Sanitation Data'!$I$6,0,10*ROW('Sanitation Data'!I188))),'Data Summary'!DK194="Yes"),OFFSET('Sanitation Data'!$I$6,0,10*ROW('Sanitation Data'!I188)),NA())</f>
        <v>#N/A</v>
      </c>
      <c r="AW194" s="86" t="e">
        <f ca="true">+IF(AND(ISNUMBER(OFFSET('Sanitation Data'!$I$10,0,10*ROW('Sanitation Data'!I188))),'Data Summary'!DL194="Yes"),OFFSET('Sanitation Data'!$I$10,0,10*ROW('Sanitation Data'!I188)),NA())</f>
        <v>#N/A</v>
      </c>
      <c r="AX194" s="86" t="e">
        <f ca="true">+IF(AND(ISNUMBER(OFFSET('Sanitation Data'!$I$11,0,10*ROW('Sanitation Data'!I188))),'Data Summary'!DM194="Yes"),OFFSET('Sanitation Data'!$I$11,0,10*ROW('Sanitation Data'!I188)),NA())</f>
        <v>#N/A</v>
      </c>
      <c r="AY194" s="86" t="e">
        <f ca="true">+IF(AND(ISNUMBER(OFFSET('Sanitation Data'!$I$12,0,10*ROW('Sanitation Data'!I188))),'Data Summary'!DN194="Yes"),OFFSET('Sanitation Data'!$I$12,0,10*ROW('Sanitation Data'!I188)),NA())</f>
        <v>#N/A</v>
      </c>
      <c r="AZ194" s="87" t="e">
        <f ca="true">+IF(AND(ISNUMBER(OFFSET('Hygiene Data'!$D$5,0,10*ROW('Hygiene Data'!D188))),'Data Summary'!DO194="Yes"),OFFSET('Hygiene Data'!$D$5,0,10*ROW('Hygiene Data'!D188)),NA())</f>
        <v>#N/A</v>
      </c>
      <c r="BA194" s="87" t="e">
        <f ca="true">+IF(AND(ISNUMBER(OFFSET('Hygiene Data'!$D$7,0,10*ROW('Hygiene Data'!D188))),'Data Summary'!DP194="Yes"),OFFSET('Hygiene Data'!$D$7,0,10*ROW('Hygiene Data'!D188)),NA())</f>
        <v>#N/A</v>
      </c>
      <c r="BB194" s="87" t="e">
        <f ca="true">+IF(AND(ISNUMBER(OFFSET('Hygiene Data'!$D$9,0,10*ROW('Hygiene Data'!D188))),'Data Summary'!DQ194="Yes"),OFFSET('Hygiene Data'!$D$9,0,10*ROW('Hygiene Data'!D188)),NA())</f>
        <v>#N/A</v>
      </c>
      <c r="BC194" s="87" t="e">
        <f ca="true">+IF(AND(ISNUMBER(OFFSET('Hygiene Data'!$E$5,0,10*ROW('Hygiene Data'!E188))),'Data Summary'!DR194="Yes"),OFFSET('Hygiene Data'!$E$5,0,10*ROW('Hygiene Data'!E188)),NA())</f>
        <v>#N/A</v>
      </c>
      <c r="BD194" s="87" t="e">
        <f ca="true">+IF(AND(ISNUMBER(OFFSET('Hygiene Data'!$E$7,0,10*ROW('Hygiene Data'!E188))),'Data Summary'!DS194="Yes"),OFFSET('Hygiene Data'!$E$7,0,10*ROW('Hygiene Data'!E188)),NA())</f>
        <v>#N/A</v>
      </c>
      <c r="BE194" s="87" t="e">
        <f ca="true">+IF(AND(ISNUMBER(OFFSET('Hygiene Data'!$E$9,0,10*ROW('Hygiene Data'!E188))),'Data Summary'!DT194="Yes"),OFFSET('Hygiene Data'!$E$9,0,10*ROW('Hygiene Data'!E188)),NA())</f>
        <v>#N/A</v>
      </c>
      <c r="BF194" s="87" t="e">
        <f ca="true">+IF(AND(ISNUMBER(OFFSET('Hygiene Data'!$F$5,0,10*ROW('Hygiene Data'!F188))),'Data Summary'!DU194="Yes"),OFFSET('Hygiene Data'!$F$5,0,10*ROW('Hygiene Data'!F188)),NA())</f>
        <v>#N/A</v>
      </c>
      <c r="BG194" s="87" t="e">
        <f ca="true">+IF(AND(ISNUMBER(OFFSET('Hygiene Data'!$F$7,0,10*ROW('Hygiene Data'!F188))),'Data Summary'!DV194="Yes"),OFFSET('Hygiene Data'!$F$7,0,10*ROW('Hygiene Data'!F188)),NA())</f>
        <v>#N/A</v>
      </c>
      <c r="BH194" s="87" t="e">
        <f ca="true">+IF(AND(ISNUMBER(OFFSET('Hygiene Data'!$F$9,0,10*ROW('Hygiene Data'!F188))),'Data Summary'!DW194="Yes"),OFFSET('Hygiene Data'!$F$9,0,10*ROW('Hygiene Data'!F188)),NA())</f>
        <v>#N/A</v>
      </c>
      <c r="BI194" s="87" t="e">
        <f ca="true">+IF(AND(ISNUMBER(OFFSET('Hygiene Data'!$G$5,0,10*ROW('Hygiene Data'!G188))),'Data Summary'!DX194="Yes"),OFFSET('Hygiene Data'!$G$5,0,10*ROW('Hygiene Data'!G188)),NA())</f>
        <v>#N/A</v>
      </c>
      <c r="BJ194" s="87" t="e">
        <f ca="true">+IF(AND(ISNUMBER(OFFSET('Hygiene Data'!$G$7,0,10*ROW('Hygiene Data'!G188))),'Data Summary'!DY194="Yes"),OFFSET('Hygiene Data'!$G$7,0,10*ROW('Hygiene Data'!G188)),NA())</f>
        <v>#N/A</v>
      </c>
      <c r="BK194" s="87" t="e">
        <f ca="true">+IF(AND(ISNUMBER(OFFSET('Hygiene Data'!$G$9,0,10*ROW('Hygiene Data'!G188))),'Data Summary'!DZ194="Yes"),OFFSET('Hygiene Data'!$G$9,0,10*ROW('Hygiene Data'!G188)),NA())</f>
        <v>#N/A</v>
      </c>
      <c r="BL194" s="87" t="e">
        <f ca="true">+IF(AND(ISNUMBER(OFFSET('Hygiene Data'!$H$5,0,10*ROW('Hygiene Data'!H188))),'Data Summary'!EA194="Yes"),OFFSET('Hygiene Data'!$H$5,0,10*ROW('Hygiene Data'!H188)),NA())</f>
        <v>#N/A</v>
      </c>
      <c r="BM194" s="87" t="e">
        <f ca="true">+IF(AND(ISNUMBER(OFFSET('Hygiene Data'!$H$7,0,10*ROW('Hygiene Data'!H188))),'Data Summary'!EB194="Yes"),OFFSET('Hygiene Data'!$H$7,0,10*ROW('Hygiene Data'!H188)),NA())</f>
        <v>#N/A</v>
      </c>
      <c r="BN194" s="87" t="e">
        <f ca="true">+IF(AND(ISNUMBER(OFFSET('Hygiene Data'!$H$9,0,10*ROW('Hygiene Data'!H188))),'Data Summary'!EC194="Yes"),OFFSET('Hygiene Data'!$H$9,0,10*ROW('Hygiene Data'!H188)),NA())</f>
        <v>#N/A</v>
      </c>
      <c r="BO194" s="87" t="e">
        <f ca="true">+IF(AND(ISNUMBER(OFFSET('Hygiene Data'!$I$5,0,10*ROW('Hygiene Data'!I188))),'Data Summary'!ED194="Yes"),OFFSET('Hygiene Data'!$I$5,0,10*ROW('Hygiene Data'!I188)),NA())</f>
        <v>#N/A</v>
      </c>
      <c r="BP194" s="87" t="e">
        <f ca="true">+IF(AND(ISNUMBER(OFFSET('Hygiene Data'!$I$7,0,10*ROW('Hygiene Data'!I188))),'Data Summary'!EE194="Yes"),OFFSET('Hygiene Data'!$I$7,0,10*ROW('Hygiene Data'!I188)),NA())</f>
        <v>#N/A</v>
      </c>
      <c r="BQ194" s="87" t="e">
        <f ca="true">+IF(AND(ISNUMBER(OFFSET('Hygiene Data'!$I$9,0,10*ROW('Hygiene Data'!I188))),'Data Summary'!EF194="Yes"),OFFSET('Hygiene Data'!$I$9,0,10*ROW('Hygiene Data'!I188)),NA())</f>
        <v>#N/A</v>
      </c>
    </row>
    <row xmlns:x14ac="http://schemas.microsoft.com/office/spreadsheetml/2009/9/ac" r="195" x14ac:dyDescent="0.2">
      <c r="A195" s="319" t="e">
        <f ca="true">+RIGHT('Data Summary'!A195,LEN('Data Summary'!A195)-9)</f>
        <v>#VALUE!</v>
      </c>
      <c r="B195" s="32" t="str">
        <f ca="true">+IF(ISTEXT('Data Summary'!B195),'Data Summary'!B195,"")</f>
        <v/>
      </c>
      <c r="C195" s="318" t="e">
        <f ca="true">+VALUE('Data Summary'!C195)</f>
        <v>#VALUE!</v>
      </c>
      <c r="D195" s="85" t="e">
        <f ca="true">+IF(AND(ISNUMBER(OFFSET('Water Data'!$D$4,0,10*ROW('Water Data'!D189))),'Data Summary'!BS195="Yes"),100-OFFSET('Water Data'!$D$4,0,10*ROW('Water Data'!D189)),NA())</f>
        <v>#N/A</v>
      </c>
      <c r="E195" s="85" t="e">
        <f ca="true">+IF(AND(ISNUMBER(OFFSET('Water Data'!$D$6,0,10*ROW('Water Data'!D189))),'Data Summary'!BT195="Yes"),OFFSET('Water Data'!$D$6,0,10*ROW('Water Data'!D189)),NA())</f>
        <v>#N/A</v>
      </c>
      <c r="F195" s="85" t="e">
        <f ca="true">+IF(AND(ISNUMBER(OFFSET('Water Data'!$D$9,0,10*ROW('Water Data'!D189))),'Data Summary'!BU195="Yes"),OFFSET('Water Data'!$D$9,0,10*ROW('Water Data'!D189)),NA())</f>
        <v>#N/A</v>
      </c>
      <c r="G195" s="85" t="e">
        <f ca="true">+IF(AND(ISNUMBER(OFFSET('Water Data'!$E$4,0,10*ROW('Water Data'!E189))),'Data Summary'!BV195="Yes"),100-OFFSET('Water Data'!$E$4,0,10*ROW('Water Data'!E189)),NA())</f>
        <v>#N/A</v>
      </c>
      <c r="H195" s="85" t="e">
        <f ca="true">+IF(AND(ISNUMBER(OFFSET('Water Data'!$E$6,0,10*ROW('Water Data'!E189))),'Data Summary'!BW195="Yes"),OFFSET('Water Data'!$E$6,0,10*ROW('Water Data'!E189)),NA())</f>
        <v>#N/A</v>
      </c>
      <c r="I195" s="85" t="e">
        <f ca="true">+IF(AND(ISNUMBER(OFFSET('Water Data'!$E$9,0,10*ROW('Water Data'!E189))),'Data Summary'!BX195="Yes"),OFFSET('Water Data'!$E$9,0,10*ROW('Water Data'!E189)),NA())</f>
        <v>#N/A</v>
      </c>
      <c r="J195" s="85" t="e">
        <f ca="true">+IF(AND(ISNUMBER(OFFSET('Water Data'!$F$4,0,10*ROW('Water Data'!F189))),'Data Summary'!BY195="Yes"),100-OFFSET('Water Data'!$F$4,0,10*ROW('Water Data'!F189)),NA())</f>
        <v>#N/A</v>
      </c>
      <c r="K195" s="85" t="e">
        <f ca="true">+IF(AND(ISNUMBER(OFFSET('Water Data'!$F$6,0,10*ROW('Water Data'!F189))),'Data Summary'!BZ195="Yes"),OFFSET('Water Data'!$F$6,0,10*ROW('Water Data'!F189)),NA())</f>
        <v>#N/A</v>
      </c>
      <c r="L195" s="85" t="e">
        <f ca="true">+IF(AND(ISNUMBER(OFFSET('Water Data'!$F$9,0,10*ROW('Water Data'!F189))),'Data Summary'!CA195="Yes"),OFFSET('Water Data'!$F$9,0,10*ROW('Water Data'!F189)),NA())</f>
        <v>#N/A</v>
      </c>
      <c r="M195" s="85" t="e">
        <f ca="true">+IF(AND(ISNUMBER(OFFSET('Water Data'!$G$4,0,10*ROW('Water Data'!G189))),'Data Summary'!CB195="Yes"),100-OFFSET('Water Data'!$G$4,0,10*ROW('Water Data'!G189)),NA())</f>
        <v>#N/A</v>
      </c>
      <c r="N195" s="85" t="e">
        <f ca="true">+IF(AND(ISNUMBER(OFFSET('Water Data'!$G$6,0,10*ROW('Water Data'!G189))),'Data Summary'!CC195="Yes"),OFFSET('Water Data'!$G$6,0,10*ROW('Water Data'!G189)),NA())</f>
        <v>#N/A</v>
      </c>
      <c r="O195" s="85" t="e">
        <f ca="true">+IF(AND(ISNUMBER(OFFSET('Water Data'!$G$9,0,10*ROW('Water Data'!G189))),'Data Summary'!CD195="Yes"),OFFSET('Water Data'!$G$9,0,10*ROW('Water Data'!G189)),NA())</f>
        <v>#N/A</v>
      </c>
      <c r="P195" s="85" t="e">
        <f ca="true">+IF(AND(ISNUMBER(OFFSET('Water Data'!$H$4,0,10*ROW('Water Data'!H189))),'Data Summary'!CE195="Yes"),100-OFFSET('Water Data'!$H$4,0,10*ROW('Water Data'!H189)),NA())</f>
        <v>#N/A</v>
      </c>
      <c r="Q195" s="85" t="e">
        <f ca="true">+IF(AND(ISNUMBER(OFFSET('Water Data'!$H$6,0,10*ROW('Water Data'!H189))),'Data Summary'!CF195="Yes"),OFFSET('Water Data'!$H$6,0,10*ROW('Water Data'!H189)),NA())</f>
        <v>#N/A</v>
      </c>
      <c r="R195" s="85" t="e">
        <f ca="true">+IF(AND(ISNUMBER(OFFSET('Water Data'!$H$9,0,10*ROW('Water Data'!H189))),'Data Summary'!CG195="Yes"),OFFSET('Water Data'!$H$9,0,10*ROW('Water Data'!H189)),NA())</f>
        <v>#N/A</v>
      </c>
      <c r="S195" s="85" t="e">
        <f ca="true">+IF(AND(ISNUMBER(OFFSET('Water Data'!$I$4,0,10*ROW('Water Data'!I189))),'Data Summary'!CH195="Yes"),100-OFFSET('Water Data'!$I$4,0,10*ROW('Water Data'!I189)),NA())</f>
        <v>#N/A</v>
      </c>
      <c r="T195" s="85" t="e">
        <f ca="true">+IF(AND(ISNUMBER(OFFSET('Water Data'!$I$6,0,10*ROW('Water Data'!I189))),'Data Summary'!CI195="Yes"),OFFSET('Water Data'!$I$6,0,10*ROW('Water Data'!I189)),NA())</f>
        <v>#N/A</v>
      </c>
      <c r="U195" s="85" t="e">
        <f ca="true">+IF(AND(ISNUMBER(OFFSET('Water Data'!$I$9,0,10*ROW('Water Data'!I189))),'Data Summary'!CJ195="Yes"),OFFSET('Water Data'!$I$9,0,10*ROW('Water Data'!I189)),NA())</f>
        <v>#N/A</v>
      </c>
      <c r="V195" s="86" t="e">
        <f ca="true">+IF(AND(ISNUMBER(OFFSET('Sanitation Data'!$D$4,0,10*ROW('Sanitation Data'!D189))),'Data Summary'!CK195="Yes"),100-OFFSET('Sanitation Data'!$D$4,0,10*ROW('Sanitation Data'!D189)),NA())</f>
        <v>#N/A</v>
      </c>
      <c r="W195" s="86" t="e">
        <f ca="true">+IF(AND(ISNUMBER(OFFSET('Sanitation Data'!$D$6,0,10*ROW('Sanitation Data'!D189))),'Data Summary'!CL195="Yes"),OFFSET('Sanitation Data'!$D$6,0,10*ROW('Sanitation Data'!D189)),NA())</f>
        <v>#N/A</v>
      </c>
      <c r="X195" s="86" t="e">
        <f ca="true">+IF(AND(ISNUMBER(OFFSET('Sanitation Data'!$D$10,0,10*ROW('Sanitation Data'!D189))),'Data Summary'!CM195="Yes"),OFFSET('Sanitation Data'!$D$10,0,10*ROW('Sanitation Data'!D189)),NA())</f>
        <v>#N/A</v>
      </c>
      <c r="Y195" s="86" t="e">
        <f ca="true">+IF(AND(ISNUMBER(OFFSET('Sanitation Data'!$D$11,0,10*ROW('Sanitation Data'!D189))),'Data Summary'!CN195="Yes"),OFFSET('Sanitation Data'!$D$11,0,10*ROW('Sanitation Data'!D189)),NA())</f>
        <v>#N/A</v>
      </c>
      <c r="Z195" s="86" t="e">
        <f ca="true">+IF(AND(ISNUMBER(OFFSET('Sanitation Data'!$D$12,0,10*ROW('Sanitation Data'!D189))),'Data Summary'!CO195="Yes"),OFFSET('Sanitation Data'!$D$12,0,10*ROW('Sanitation Data'!D189)),NA())</f>
        <v>#N/A</v>
      </c>
      <c r="AA195" s="86" t="e">
        <f ca="true">+IF(AND(ISNUMBER(OFFSET('Sanitation Data'!$E$4,0,10*ROW('Sanitation Data'!E189))),'Data Summary'!CP195="Yes"),100-OFFSET('Sanitation Data'!$E$4,0,10*ROW('Sanitation Data'!E189)),NA())</f>
        <v>#N/A</v>
      </c>
      <c r="AB195" s="86" t="e">
        <f ca="true">+IF(AND(ISNUMBER(OFFSET('Sanitation Data'!$E$6,0,10*ROW('Sanitation Data'!E189))),'Data Summary'!CQ195="Yes"),OFFSET('Sanitation Data'!$E$6,0,10*ROW('Sanitation Data'!E189)),NA())</f>
        <v>#N/A</v>
      </c>
      <c r="AC195" s="86" t="e">
        <f ca="true">+IF(AND(ISNUMBER(OFFSET('Sanitation Data'!$E$10,0,10*ROW('Sanitation Data'!E189))),'Data Summary'!CR195="Yes"),OFFSET('Sanitation Data'!$E$10,0,10*ROW('Sanitation Data'!E189)),NA())</f>
        <v>#N/A</v>
      </c>
      <c r="AD195" s="86" t="e">
        <f ca="true">+IF(AND(ISNUMBER(OFFSET('Sanitation Data'!$E$11,0,10*ROW('Sanitation Data'!E189))),'Data Summary'!CS195="Yes"),OFFSET('Sanitation Data'!$E$11,0,10*ROW('Sanitation Data'!E189)),NA())</f>
        <v>#N/A</v>
      </c>
      <c r="AE195" s="86" t="e">
        <f ca="true">+IF(AND(ISNUMBER(OFFSET('Sanitation Data'!$E$12,0,10*ROW('Sanitation Data'!E189))),'Data Summary'!CT195="Yes"),OFFSET('Sanitation Data'!$E$12,0,10*ROW('Sanitation Data'!E189)),NA())</f>
        <v>#N/A</v>
      </c>
      <c r="AF195" s="86" t="e">
        <f ca="true">+IF(AND(ISNUMBER(OFFSET('Sanitation Data'!$F$4,0,10*ROW('Sanitation Data'!F189))),'Data Summary'!CU195="Yes"),100-OFFSET('Sanitation Data'!$F$4,0,10*ROW('Sanitation Data'!F189)),NA())</f>
        <v>#N/A</v>
      </c>
      <c r="AG195" s="86" t="e">
        <f ca="true">+IF(AND(ISNUMBER(OFFSET('Sanitation Data'!$F$6,0,10*ROW('Sanitation Data'!F189))),'Data Summary'!CV195="Yes"),OFFSET('Sanitation Data'!$F$6,0,10*ROW('Sanitation Data'!F189)),NA())</f>
        <v>#N/A</v>
      </c>
      <c r="AH195" s="86" t="e">
        <f ca="true">+IF(AND(ISNUMBER(OFFSET('Sanitation Data'!$F$10,0,10*ROW('Sanitation Data'!F189))),'Data Summary'!CW195="Yes"),OFFSET('Sanitation Data'!$F$10,0,10*ROW('Sanitation Data'!F189)),NA())</f>
        <v>#N/A</v>
      </c>
      <c r="AI195" s="86" t="e">
        <f ca="true">+IF(AND(ISNUMBER(OFFSET('Sanitation Data'!$F$11,0,10*ROW('Sanitation Data'!F189))),'Data Summary'!CX195="Yes"),OFFSET('Sanitation Data'!$F$11,0,10*ROW('Sanitation Data'!F189)),NA())</f>
        <v>#N/A</v>
      </c>
      <c r="AJ195" s="86" t="e">
        <f ca="true">+IF(AND(ISNUMBER(OFFSET('Sanitation Data'!$F$12,0,10*ROW('Sanitation Data'!F189))),'Data Summary'!CY195="Yes"),OFFSET('Sanitation Data'!$F$12,0,10*ROW('Sanitation Data'!F189)),NA())</f>
        <v>#N/A</v>
      </c>
      <c r="AK195" s="86" t="e">
        <f ca="true">+IF(AND(ISNUMBER(OFFSET('Sanitation Data'!$G$4,0,10*ROW('Sanitation Data'!G189))),'Data Summary'!CZ195="Yes"),100-OFFSET('Sanitation Data'!$G$4,0,10*ROW('Sanitation Data'!G189)),NA())</f>
        <v>#N/A</v>
      </c>
      <c r="AL195" s="86" t="e">
        <f ca="true">+IF(AND(ISNUMBER(OFFSET('Sanitation Data'!$G$6,0,10*ROW('Sanitation Data'!G189))),'Data Summary'!DA195="Yes"),OFFSET('Sanitation Data'!$G$6,0,10*ROW('Sanitation Data'!G189)),NA())</f>
        <v>#N/A</v>
      </c>
      <c r="AM195" s="86" t="e">
        <f ca="true">+IF(AND(ISNUMBER(OFFSET('Sanitation Data'!$G$10,0,10*ROW('Sanitation Data'!G189))),'Data Summary'!DB195="Yes"),OFFSET('Sanitation Data'!$G$10,0,10*ROW('Sanitation Data'!G189)),NA())</f>
        <v>#N/A</v>
      </c>
      <c r="AN195" s="86" t="e">
        <f ca="true">+IF(AND(ISNUMBER(OFFSET('Sanitation Data'!$G$11,0,10*ROW('Sanitation Data'!G189))),'Data Summary'!DC195="Yes"),OFFSET('Sanitation Data'!$G$11,0,10*ROW('Sanitation Data'!G189)),NA())</f>
        <v>#N/A</v>
      </c>
      <c r="AO195" s="86" t="e">
        <f ca="true">+IF(AND(ISNUMBER(OFFSET('Sanitation Data'!$G$12,0,10*ROW('Sanitation Data'!G189))),'Data Summary'!DD195="Yes"),OFFSET('Sanitation Data'!$G$12,0,10*ROW('Sanitation Data'!G189)),NA())</f>
        <v>#N/A</v>
      </c>
      <c r="AP195" s="86" t="e">
        <f ca="true">+IF(AND(ISNUMBER(OFFSET('Sanitation Data'!$H$4,0,10*ROW('Sanitation Data'!H189))),'Data Summary'!DE195="Yes"),100-OFFSET('Sanitation Data'!$H$4,0,10*ROW('Sanitation Data'!H189)),NA())</f>
        <v>#N/A</v>
      </c>
      <c r="AQ195" s="86" t="e">
        <f ca="true">+IF(AND(ISNUMBER(OFFSET('Sanitation Data'!$H$6,0,10*ROW('Sanitation Data'!H189))),'Data Summary'!DF195="Yes"),OFFSET('Sanitation Data'!$H$6,0,10*ROW('Sanitation Data'!H189)),NA())</f>
        <v>#N/A</v>
      </c>
      <c r="AR195" s="86" t="e">
        <f ca="true">+IF(AND(ISNUMBER(OFFSET('Sanitation Data'!$H$10,0,10*ROW('Sanitation Data'!H189))),'Data Summary'!DG195="Yes"),OFFSET('Sanitation Data'!$H$10,0,10*ROW('Sanitation Data'!H189)),NA())</f>
        <v>#N/A</v>
      </c>
      <c r="AS195" s="86" t="e">
        <f ca="true">+IF(AND(ISNUMBER(OFFSET('Sanitation Data'!$H$11,0,10*ROW('Sanitation Data'!H189))),'Data Summary'!DH195="Yes"),OFFSET('Sanitation Data'!$H$11,0,10*ROW('Sanitation Data'!H189)),NA())</f>
        <v>#N/A</v>
      </c>
      <c r="AT195" s="86" t="e">
        <f ca="true">+IF(AND(ISNUMBER(OFFSET('Sanitation Data'!$H$12,0,10*ROW('Sanitation Data'!H189))),'Data Summary'!DI195="Yes"),OFFSET('Sanitation Data'!$H$12,0,10*ROW('Sanitation Data'!H189)),NA())</f>
        <v>#N/A</v>
      </c>
      <c r="AU195" s="86" t="e">
        <f ca="true">+IF(AND(ISNUMBER(OFFSET('Sanitation Data'!$I$4,0,10*ROW('Sanitation Data'!I189))),'Data Summary'!DJ195="Yes"),100-OFFSET('Sanitation Data'!$I$4,0,10*ROW('Sanitation Data'!I189)),NA())</f>
        <v>#N/A</v>
      </c>
      <c r="AV195" s="86" t="e">
        <f ca="true">+IF(AND(ISNUMBER(OFFSET('Sanitation Data'!$I$6,0,10*ROW('Sanitation Data'!I189))),'Data Summary'!DK195="Yes"),OFFSET('Sanitation Data'!$I$6,0,10*ROW('Sanitation Data'!I189)),NA())</f>
        <v>#N/A</v>
      </c>
      <c r="AW195" s="86" t="e">
        <f ca="true">+IF(AND(ISNUMBER(OFFSET('Sanitation Data'!$I$10,0,10*ROW('Sanitation Data'!I189))),'Data Summary'!DL195="Yes"),OFFSET('Sanitation Data'!$I$10,0,10*ROW('Sanitation Data'!I189)),NA())</f>
        <v>#N/A</v>
      </c>
      <c r="AX195" s="86" t="e">
        <f ca="true">+IF(AND(ISNUMBER(OFFSET('Sanitation Data'!$I$11,0,10*ROW('Sanitation Data'!I189))),'Data Summary'!DM195="Yes"),OFFSET('Sanitation Data'!$I$11,0,10*ROW('Sanitation Data'!I189)),NA())</f>
        <v>#N/A</v>
      </c>
      <c r="AY195" s="86" t="e">
        <f ca="true">+IF(AND(ISNUMBER(OFFSET('Sanitation Data'!$I$12,0,10*ROW('Sanitation Data'!I189))),'Data Summary'!DN195="Yes"),OFFSET('Sanitation Data'!$I$12,0,10*ROW('Sanitation Data'!I189)),NA())</f>
        <v>#N/A</v>
      </c>
      <c r="AZ195" s="87" t="e">
        <f ca="true">+IF(AND(ISNUMBER(OFFSET('Hygiene Data'!$D$5,0,10*ROW('Hygiene Data'!D189))),'Data Summary'!DO195="Yes"),OFFSET('Hygiene Data'!$D$5,0,10*ROW('Hygiene Data'!D189)),NA())</f>
        <v>#N/A</v>
      </c>
      <c r="BA195" s="87" t="e">
        <f ca="true">+IF(AND(ISNUMBER(OFFSET('Hygiene Data'!$D$7,0,10*ROW('Hygiene Data'!D189))),'Data Summary'!DP195="Yes"),OFFSET('Hygiene Data'!$D$7,0,10*ROW('Hygiene Data'!D189)),NA())</f>
        <v>#N/A</v>
      </c>
      <c r="BB195" s="87" t="e">
        <f ca="true">+IF(AND(ISNUMBER(OFFSET('Hygiene Data'!$D$9,0,10*ROW('Hygiene Data'!D189))),'Data Summary'!DQ195="Yes"),OFFSET('Hygiene Data'!$D$9,0,10*ROW('Hygiene Data'!D189)),NA())</f>
        <v>#N/A</v>
      </c>
      <c r="BC195" s="87" t="e">
        <f ca="true">+IF(AND(ISNUMBER(OFFSET('Hygiene Data'!$E$5,0,10*ROW('Hygiene Data'!E189))),'Data Summary'!DR195="Yes"),OFFSET('Hygiene Data'!$E$5,0,10*ROW('Hygiene Data'!E189)),NA())</f>
        <v>#N/A</v>
      </c>
      <c r="BD195" s="87" t="e">
        <f ca="true">+IF(AND(ISNUMBER(OFFSET('Hygiene Data'!$E$7,0,10*ROW('Hygiene Data'!E189))),'Data Summary'!DS195="Yes"),OFFSET('Hygiene Data'!$E$7,0,10*ROW('Hygiene Data'!E189)),NA())</f>
        <v>#N/A</v>
      </c>
      <c r="BE195" s="87" t="e">
        <f ca="true">+IF(AND(ISNUMBER(OFFSET('Hygiene Data'!$E$9,0,10*ROW('Hygiene Data'!E189))),'Data Summary'!DT195="Yes"),OFFSET('Hygiene Data'!$E$9,0,10*ROW('Hygiene Data'!E189)),NA())</f>
        <v>#N/A</v>
      </c>
      <c r="BF195" s="87" t="e">
        <f ca="true">+IF(AND(ISNUMBER(OFFSET('Hygiene Data'!$F$5,0,10*ROW('Hygiene Data'!F189))),'Data Summary'!DU195="Yes"),OFFSET('Hygiene Data'!$F$5,0,10*ROW('Hygiene Data'!F189)),NA())</f>
        <v>#N/A</v>
      </c>
      <c r="BG195" s="87" t="e">
        <f ca="true">+IF(AND(ISNUMBER(OFFSET('Hygiene Data'!$F$7,0,10*ROW('Hygiene Data'!F189))),'Data Summary'!DV195="Yes"),OFFSET('Hygiene Data'!$F$7,0,10*ROW('Hygiene Data'!F189)),NA())</f>
        <v>#N/A</v>
      </c>
      <c r="BH195" s="87" t="e">
        <f ca="true">+IF(AND(ISNUMBER(OFFSET('Hygiene Data'!$F$9,0,10*ROW('Hygiene Data'!F189))),'Data Summary'!DW195="Yes"),OFFSET('Hygiene Data'!$F$9,0,10*ROW('Hygiene Data'!F189)),NA())</f>
        <v>#N/A</v>
      </c>
      <c r="BI195" s="87" t="e">
        <f ca="true">+IF(AND(ISNUMBER(OFFSET('Hygiene Data'!$G$5,0,10*ROW('Hygiene Data'!G189))),'Data Summary'!DX195="Yes"),OFFSET('Hygiene Data'!$G$5,0,10*ROW('Hygiene Data'!G189)),NA())</f>
        <v>#N/A</v>
      </c>
      <c r="BJ195" s="87" t="e">
        <f ca="true">+IF(AND(ISNUMBER(OFFSET('Hygiene Data'!$G$7,0,10*ROW('Hygiene Data'!G189))),'Data Summary'!DY195="Yes"),OFFSET('Hygiene Data'!$G$7,0,10*ROW('Hygiene Data'!G189)),NA())</f>
        <v>#N/A</v>
      </c>
      <c r="BK195" s="87" t="e">
        <f ca="true">+IF(AND(ISNUMBER(OFFSET('Hygiene Data'!$G$9,0,10*ROW('Hygiene Data'!G189))),'Data Summary'!DZ195="Yes"),OFFSET('Hygiene Data'!$G$9,0,10*ROW('Hygiene Data'!G189)),NA())</f>
        <v>#N/A</v>
      </c>
      <c r="BL195" s="87" t="e">
        <f ca="true">+IF(AND(ISNUMBER(OFFSET('Hygiene Data'!$H$5,0,10*ROW('Hygiene Data'!H189))),'Data Summary'!EA195="Yes"),OFFSET('Hygiene Data'!$H$5,0,10*ROW('Hygiene Data'!H189)),NA())</f>
        <v>#N/A</v>
      </c>
      <c r="BM195" s="87" t="e">
        <f ca="true">+IF(AND(ISNUMBER(OFFSET('Hygiene Data'!$H$7,0,10*ROW('Hygiene Data'!H189))),'Data Summary'!EB195="Yes"),OFFSET('Hygiene Data'!$H$7,0,10*ROW('Hygiene Data'!H189)),NA())</f>
        <v>#N/A</v>
      </c>
      <c r="BN195" s="87" t="e">
        <f ca="true">+IF(AND(ISNUMBER(OFFSET('Hygiene Data'!$H$9,0,10*ROW('Hygiene Data'!H189))),'Data Summary'!EC195="Yes"),OFFSET('Hygiene Data'!$H$9,0,10*ROW('Hygiene Data'!H189)),NA())</f>
        <v>#N/A</v>
      </c>
      <c r="BO195" s="87" t="e">
        <f ca="true">+IF(AND(ISNUMBER(OFFSET('Hygiene Data'!$I$5,0,10*ROW('Hygiene Data'!I189))),'Data Summary'!ED195="Yes"),OFFSET('Hygiene Data'!$I$5,0,10*ROW('Hygiene Data'!I189)),NA())</f>
        <v>#N/A</v>
      </c>
      <c r="BP195" s="87" t="e">
        <f ca="true">+IF(AND(ISNUMBER(OFFSET('Hygiene Data'!$I$7,0,10*ROW('Hygiene Data'!I189))),'Data Summary'!EE195="Yes"),OFFSET('Hygiene Data'!$I$7,0,10*ROW('Hygiene Data'!I189)),NA())</f>
        <v>#N/A</v>
      </c>
      <c r="BQ195" s="87" t="e">
        <f ca="true">+IF(AND(ISNUMBER(OFFSET('Hygiene Data'!$I$9,0,10*ROW('Hygiene Data'!I189))),'Data Summary'!EF195="Yes"),OFFSET('Hygiene Data'!$I$9,0,10*ROW('Hygiene Data'!I189)),NA())</f>
        <v>#N/A</v>
      </c>
    </row>
    <row xmlns:x14ac="http://schemas.microsoft.com/office/spreadsheetml/2009/9/ac" r="196" x14ac:dyDescent="0.2">
      <c r="A196" s="319" t="e">
        <f ca="true">+RIGHT('Data Summary'!A196,LEN('Data Summary'!A196)-9)</f>
        <v>#VALUE!</v>
      </c>
      <c r="B196" s="32" t="str">
        <f ca="true">+IF(ISTEXT('Data Summary'!B196),'Data Summary'!B196,"")</f>
        <v/>
      </c>
      <c r="C196" s="318" t="e">
        <f ca="true">+VALUE('Data Summary'!C196)</f>
        <v>#VALUE!</v>
      </c>
      <c r="D196" s="85" t="e">
        <f ca="true">+IF(AND(ISNUMBER(OFFSET('Water Data'!$D$4,0,10*ROW('Water Data'!D190))),'Data Summary'!BS196="Yes"),100-OFFSET('Water Data'!$D$4,0,10*ROW('Water Data'!D190)),NA())</f>
        <v>#N/A</v>
      </c>
      <c r="E196" s="85" t="e">
        <f ca="true">+IF(AND(ISNUMBER(OFFSET('Water Data'!$D$6,0,10*ROW('Water Data'!D190))),'Data Summary'!BT196="Yes"),OFFSET('Water Data'!$D$6,0,10*ROW('Water Data'!D190)),NA())</f>
        <v>#N/A</v>
      </c>
      <c r="F196" s="85" t="e">
        <f ca="true">+IF(AND(ISNUMBER(OFFSET('Water Data'!$D$9,0,10*ROW('Water Data'!D190))),'Data Summary'!BU196="Yes"),OFFSET('Water Data'!$D$9,0,10*ROW('Water Data'!D190)),NA())</f>
        <v>#N/A</v>
      </c>
      <c r="G196" s="85" t="e">
        <f ca="true">+IF(AND(ISNUMBER(OFFSET('Water Data'!$E$4,0,10*ROW('Water Data'!E190))),'Data Summary'!BV196="Yes"),100-OFFSET('Water Data'!$E$4,0,10*ROW('Water Data'!E190)),NA())</f>
        <v>#N/A</v>
      </c>
      <c r="H196" s="85" t="e">
        <f ca="true">+IF(AND(ISNUMBER(OFFSET('Water Data'!$E$6,0,10*ROW('Water Data'!E190))),'Data Summary'!BW196="Yes"),OFFSET('Water Data'!$E$6,0,10*ROW('Water Data'!E190)),NA())</f>
        <v>#N/A</v>
      </c>
      <c r="I196" s="85" t="e">
        <f ca="true">+IF(AND(ISNUMBER(OFFSET('Water Data'!$E$9,0,10*ROW('Water Data'!E190))),'Data Summary'!BX196="Yes"),OFFSET('Water Data'!$E$9,0,10*ROW('Water Data'!E190)),NA())</f>
        <v>#N/A</v>
      </c>
      <c r="J196" s="85" t="e">
        <f ca="true">+IF(AND(ISNUMBER(OFFSET('Water Data'!$F$4,0,10*ROW('Water Data'!F190))),'Data Summary'!BY196="Yes"),100-OFFSET('Water Data'!$F$4,0,10*ROW('Water Data'!F190)),NA())</f>
        <v>#N/A</v>
      </c>
      <c r="K196" s="85" t="e">
        <f ca="true">+IF(AND(ISNUMBER(OFFSET('Water Data'!$F$6,0,10*ROW('Water Data'!F190))),'Data Summary'!BZ196="Yes"),OFFSET('Water Data'!$F$6,0,10*ROW('Water Data'!F190)),NA())</f>
        <v>#N/A</v>
      </c>
      <c r="L196" s="85" t="e">
        <f ca="true">+IF(AND(ISNUMBER(OFFSET('Water Data'!$F$9,0,10*ROW('Water Data'!F190))),'Data Summary'!CA196="Yes"),OFFSET('Water Data'!$F$9,0,10*ROW('Water Data'!F190)),NA())</f>
        <v>#N/A</v>
      </c>
      <c r="M196" s="85" t="e">
        <f ca="true">+IF(AND(ISNUMBER(OFFSET('Water Data'!$G$4,0,10*ROW('Water Data'!G190))),'Data Summary'!CB196="Yes"),100-OFFSET('Water Data'!$G$4,0,10*ROW('Water Data'!G190)),NA())</f>
        <v>#N/A</v>
      </c>
      <c r="N196" s="85" t="e">
        <f ca="true">+IF(AND(ISNUMBER(OFFSET('Water Data'!$G$6,0,10*ROW('Water Data'!G190))),'Data Summary'!CC196="Yes"),OFFSET('Water Data'!$G$6,0,10*ROW('Water Data'!G190)),NA())</f>
        <v>#N/A</v>
      </c>
      <c r="O196" s="85" t="e">
        <f ca="true">+IF(AND(ISNUMBER(OFFSET('Water Data'!$G$9,0,10*ROW('Water Data'!G190))),'Data Summary'!CD196="Yes"),OFFSET('Water Data'!$G$9,0,10*ROW('Water Data'!G190)),NA())</f>
        <v>#N/A</v>
      </c>
      <c r="P196" s="85" t="e">
        <f ca="true">+IF(AND(ISNUMBER(OFFSET('Water Data'!$H$4,0,10*ROW('Water Data'!H190))),'Data Summary'!CE196="Yes"),100-OFFSET('Water Data'!$H$4,0,10*ROW('Water Data'!H190)),NA())</f>
        <v>#N/A</v>
      </c>
      <c r="Q196" s="85" t="e">
        <f ca="true">+IF(AND(ISNUMBER(OFFSET('Water Data'!$H$6,0,10*ROW('Water Data'!H190))),'Data Summary'!CF196="Yes"),OFFSET('Water Data'!$H$6,0,10*ROW('Water Data'!H190)),NA())</f>
        <v>#N/A</v>
      </c>
      <c r="R196" s="85" t="e">
        <f ca="true">+IF(AND(ISNUMBER(OFFSET('Water Data'!$H$9,0,10*ROW('Water Data'!H190))),'Data Summary'!CG196="Yes"),OFFSET('Water Data'!$H$9,0,10*ROW('Water Data'!H190)),NA())</f>
        <v>#N/A</v>
      </c>
      <c r="S196" s="85" t="e">
        <f ca="true">+IF(AND(ISNUMBER(OFFSET('Water Data'!$I$4,0,10*ROW('Water Data'!I190))),'Data Summary'!CH196="Yes"),100-OFFSET('Water Data'!$I$4,0,10*ROW('Water Data'!I190)),NA())</f>
        <v>#N/A</v>
      </c>
      <c r="T196" s="85" t="e">
        <f ca="true">+IF(AND(ISNUMBER(OFFSET('Water Data'!$I$6,0,10*ROW('Water Data'!I190))),'Data Summary'!CI196="Yes"),OFFSET('Water Data'!$I$6,0,10*ROW('Water Data'!I190)),NA())</f>
        <v>#N/A</v>
      </c>
      <c r="U196" s="85" t="e">
        <f ca="true">+IF(AND(ISNUMBER(OFFSET('Water Data'!$I$9,0,10*ROW('Water Data'!I190))),'Data Summary'!CJ196="Yes"),OFFSET('Water Data'!$I$9,0,10*ROW('Water Data'!I190)),NA())</f>
        <v>#N/A</v>
      </c>
      <c r="V196" s="86" t="e">
        <f ca="true">+IF(AND(ISNUMBER(OFFSET('Sanitation Data'!$D$4,0,10*ROW('Sanitation Data'!D190))),'Data Summary'!CK196="Yes"),100-OFFSET('Sanitation Data'!$D$4,0,10*ROW('Sanitation Data'!D190)),NA())</f>
        <v>#N/A</v>
      </c>
      <c r="W196" s="86" t="e">
        <f ca="true">+IF(AND(ISNUMBER(OFFSET('Sanitation Data'!$D$6,0,10*ROW('Sanitation Data'!D190))),'Data Summary'!CL196="Yes"),OFFSET('Sanitation Data'!$D$6,0,10*ROW('Sanitation Data'!D190)),NA())</f>
        <v>#N/A</v>
      </c>
      <c r="X196" s="86" t="e">
        <f ca="true">+IF(AND(ISNUMBER(OFFSET('Sanitation Data'!$D$10,0,10*ROW('Sanitation Data'!D190))),'Data Summary'!CM196="Yes"),OFFSET('Sanitation Data'!$D$10,0,10*ROW('Sanitation Data'!D190)),NA())</f>
        <v>#N/A</v>
      </c>
      <c r="Y196" s="86" t="e">
        <f ca="true">+IF(AND(ISNUMBER(OFFSET('Sanitation Data'!$D$11,0,10*ROW('Sanitation Data'!D190))),'Data Summary'!CN196="Yes"),OFFSET('Sanitation Data'!$D$11,0,10*ROW('Sanitation Data'!D190)),NA())</f>
        <v>#N/A</v>
      </c>
      <c r="Z196" s="86" t="e">
        <f ca="true">+IF(AND(ISNUMBER(OFFSET('Sanitation Data'!$D$12,0,10*ROW('Sanitation Data'!D190))),'Data Summary'!CO196="Yes"),OFFSET('Sanitation Data'!$D$12,0,10*ROW('Sanitation Data'!D190)),NA())</f>
        <v>#N/A</v>
      </c>
      <c r="AA196" s="86" t="e">
        <f ca="true">+IF(AND(ISNUMBER(OFFSET('Sanitation Data'!$E$4,0,10*ROW('Sanitation Data'!E190))),'Data Summary'!CP196="Yes"),100-OFFSET('Sanitation Data'!$E$4,0,10*ROW('Sanitation Data'!E190)),NA())</f>
        <v>#N/A</v>
      </c>
      <c r="AB196" s="86" t="e">
        <f ca="true">+IF(AND(ISNUMBER(OFFSET('Sanitation Data'!$E$6,0,10*ROW('Sanitation Data'!E190))),'Data Summary'!CQ196="Yes"),OFFSET('Sanitation Data'!$E$6,0,10*ROW('Sanitation Data'!E190)),NA())</f>
        <v>#N/A</v>
      </c>
      <c r="AC196" s="86" t="e">
        <f ca="true">+IF(AND(ISNUMBER(OFFSET('Sanitation Data'!$E$10,0,10*ROW('Sanitation Data'!E190))),'Data Summary'!CR196="Yes"),OFFSET('Sanitation Data'!$E$10,0,10*ROW('Sanitation Data'!E190)),NA())</f>
        <v>#N/A</v>
      </c>
      <c r="AD196" s="86" t="e">
        <f ca="true">+IF(AND(ISNUMBER(OFFSET('Sanitation Data'!$E$11,0,10*ROW('Sanitation Data'!E190))),'Data Summary'!CS196="Yes"),OFFSET('Sanitation Data'!$E$11,0,10*ROW('Sanitation Data'!E190)),NA())</f>
        <v>#N/A</v>
      </c>
      <c r="AE196" s="86" t="e">
        <f ca="true">+IF(AND(ISNUMBER(OFFSET('Sanitation Data'!$E$12,0,10*ROW('Sanitation Data'!E190))),'Data Summary'!CT196="Yes"),OFFSET('Sanitation Data'!$E$12,0,10*ROW('Sanitation Data'!E190)),NA())</f>
        <v>#N/A</v>
      </c>
      <c r="AF196" s="86" t="e">
        <f ca="true">+IF(AND(ISNUMBER(OFFSET('Sanitation Data'!$F$4,0,10*ROW('Sanitation Data'!F190))),'Data Summary'!CU196="Yes"),100-OFFSET('Sanitation Data'!$F$4,0,10*ROW('Sanitation Data'!F190)),NA())</f>
        <v>#N/A</v>
      </c>
      <c r="AG196" s="86" t="e">
        <f ca="true">+IF(AND(ISNUMBER(OFFSET('Sanitation Data'!$F$6,0,10*ROW('Sanitation Data'!F190))),'Data Summary'!CV196="Yes"),OFFSET('Sanitation Data'!$F$6,0,10*ROW('Sanitation Data'!F190)),NA())</f>
        <v>#N/A</v>
      </c>
      <c r="AH196" s="86" t="e">
        <f ca="true">+IF(AND(ISNUMBER(OFFSET('Sanitation Data'!$F$10,0,10*ROW('Sanitation Data'!F190))),'Data Summary'!CW196="Yes"),OFFSET('Sanitation Data'!$F$10,0,10*ROW('Sanitation Data'!F190)),NA())</f>
        <v>#N/A</v>
      </c>
      <c r="AI196" s="86" t="e">
        <f ca="true">+IF(AND(ISNUMBER(OFFSET('Sanitation Data'!$F$11,0,10*ROW('Sanitation Data'!F190))),'Data Summary'!CX196="Yes"),OFFSET('Sanitation Data'!$F$11,0,10*ROW('Sanitation Data'!F190)),NA())</f>
        <v>#N/A</v>
      </c>
      <c r="AJ196" s="86" t="e">
        <f ca="true">+IF(AND(ISNUMBER(OFFSET('Sanitation Data'!$F$12,0,10*ROW('Sanitation Data'!F190))),'Data Summary'!CY196="Yes"),OFFSET('Sanitation Data'!$F$12,0,10*ROW('Sanitation Data'!F190)),NA())</f>
        <v>#N/A</v>
      </c>
      <c r="AK196" s="86" t="e">
        <f ca="true">+IF(AND(ISNUMBER(OFFSET('Sanitation Data'!$G$4,0,10*ROW('Sanitation Data'!G190))),'Data Summary'!CZ196="Yes"),100-OFFSET('Sanitation Data'!$G$4,0,10*ROW('Sanitation Data'!G190)),NA())</f>
        <v>#N/A</v>
      </c>
      <c r="AL196" s="86" t="e">
        <f ca="true">+IF(AND(ISNUMBER(OFFSET('Sanitation Data'!$G$6,0,10*ROW('Sanitation Data'!G190))),'Data Summary'!DA196="Yes"),OFFSET('Sanitation Data'!$G$6,0,10*ROW('Sanitation Data'!G190)),NA())</f>
        <v>#N/A</v>
      </c>
      <c r="AM196" s="86" t="e">
        <f ca="true">+IF(AND(ISNUMBER(OFFSET('Sanitation Data'!$G$10,0,10*ROW('Sanitation Data'!G190))),'Data Summary'!DB196="Yes"),OFFSET('Sanitation Data'!$G$10,0,10*ROW('Sanitation Data'!G190)),NA())</f>
        <v>#N/A</v>
      </c>
      <c r="AN196" s="86" t="e">
        <f ca="true">+IF(AND(ISNUMBER(OFFSET('Sanitation Data'!$G$11,0,10*ROW('Sanitation Data'!G190))),'Data Summary'!DC196="Yes"),OFFSET('Sanitation Data'!$G$11,0,10*ROW('Sanitation Data'!G190)),NA())</f>
        <v>#N/A</v>
      </c>
      <c r="AO196" s="86" t="e">
        <f ca="true">+IF(AND(ISNUMBER(OFFSET('Sanitation Data'!$G$12,0,10*ROW('Sanitation Data'!G190))),'Data Summary'!DD196="Yes"),OFFSET('Sanitation Data'!$G$12,0,10*ROW('Sanitation Data'!G190)),NA())</f>
        <v>#N/A</v>
      </c>
      <c r="AP196" s="86" t="e">
        <f ca="true">+IF(AND(ISNUMBER(OFFSET('Sanitation Data'!$H$4,0,10*ROW('Sanitation Data'!H190))),'Data Summary'!DE196="Yes"),100-OFFSET('Sanitation Data'!$H$4,0,10*ROW('Sanitation Data'!H190)),NA())</f>
        <v>#N/A</v>
      </c>
      <c r="AQ196" s="86" t="e">
        <f ca="true">+IF(AND(ISNUMBER(OFFSET('Sanitation Data'!$H$6,0,10*ROW('Sanitation Data'!H190))),'Data Summary'!DF196="Yes"),OFFSET('Sanitation Data'!$H$6,0,10*ROW('Sanitation Data'!H190)),NA())</f>
        <v>#N/A</v>
      </c>
      <c r="AR196" s="86" t="e">
        <f ca="true">+IF(AND(ISNUMBER(OFFSET('Sanitation Data'!$H$10,0,10*ROW('Sanitation Data'!H190))),'Data Summary'!DG196="Yes"),OFFSET('Sanitation Data'!$H$10,0,10*ROW('Sanitation Data'!H190)),NA())</f>
        <v>#N/A</v>
      </c>
      <c r="AS196" s="86" t="e">
        <f ca="true">+IF(AND(ISNUMBER(OFFSET('Sanitation Data'!$H$11,0,10*ROW('Sanitation Data'!H190))),'Data Summary'!DH196="Yes"),OFFSET('Sanitation Data'!$H$11,0,10*ROW('Sanitation Data'!H190)),NA())</f>
        <v>#N/A</v>
      </c>
      <c r="AT196" s="86" t="e">
        <f ca="true">+IF(AND(ISNUMBER(OFFSET('Sanitation Data'!$H$12,0,10*ROW('Sanitation Data'!H190))),'Data Summary'!DI196="Yes"),OFFSET('Sanitation Data'!$H$12,0,10*ROW('Sanitation Data'!H190)),NA())</f>
        <v>#N/A</v>
      </c>
      <c r="AU196" s="86" t="e">
        <f ca="true">+IF(AND(ISNUMBER(OFFSET('Sanitation Data'!$I$4,0,10*ROW('Sanitation Data'!I190))),'Data Summary'!DJ196="Yes"),100-OFFSET('Sanitation Data'!$I$4,0,10*ROW('Sanitation Data'!I190)),NA())</f>
        <v>#N/A</v>
      </c>
      <c r="AV196" s="86" t="e">
        <f ca="true">+IF(AND(ISNUMBER(OFFSET('Sanitation Data'!$I$6,0,10*ROW('Sanitation Data'!I190))),'Data Summary'!DK196="Yes"),OFFSET('Sanitation Data'!$I$6,0,10*ROW('Sanitation Data'!I190)),NA())</f>
        <v>#N/A</v>
      </c>
      <c r="AW196" s="86" t="e">
        <f ca="true">+IF(AND(ISNUMBER(OFFSET('Sanitation Data'!$I$10,0,10*ROW('Sanitation Data'!I190))),'Data Summary'!DL196="Yes"),OFFSET('Sanitation Data'!$I$10,0,10*ROW('Sanitation Data'!I190)),NA())</f>
        <v>#N/A</v>
      </c>
      <c r="AX196" s="86" t="e">
        <f ca="true">+IF(AND(ISNUMBER(OFFSET('Sanitation Data'!$I$11,0,10*ROW('Sanitation Data'!I190))),'Data Summary'!DM196="Yes"),OFFSET('Sanitation Data'!$I$11,0,10*ROW('Sanitation Data'!I190)),NA())</f>
        <v>#N/A</v>
      </c>
      <c r="AY196" s="86" t="e">
        <f ca="true">+IF(AND(ISNUMBER(OFFSET('Sanitation Data'!$I$12,0,10*ROW('Sanitation Data'!I190))),'Data Summary'!DN196="Yes"),OFFSET('Sanitation Data'!$I$12,0,10*ROW('Sanitation Data'!I190)),NA())</f>
        <v>#N/A</v>
      </c>
      <c r="AZ196" s="87" t="e">
        <f ca="true">+IF(AND(ISNUMBER(OFFSET('Hygiene Data'!$D$5,0,10*ROW('Hygiene Data'!D190))),'Data Summary'!DO196="Yes"),OFFSET('Hygiene Data'!$D$5,0,10*ROW('Hygiene Data'!D190)),NA())</f>
        <v>#N/A</v>
      </c>
      <c r="BA196" s="87" t="e">
        <f ca="true">+IF(AND(ISNUMBER(OFFSET('Hygiene Data'!$D$7,0,10*ROW('Hygiene Data'!D190))),'Data Summary'!DP196="Yes"),OFFSET('Hygiene Data'!$D$7,0,10*ROW('Hygiene Data'!D190)),NA())</f>
        <v>#N/A</v>
      </c>
      <c r="BB196" s="87" t="e">
        <f ca="true">+IF(AND(ISNUMBER(OFFSET('Hygiene Data'!$D$9,0,10*ROW('Hygiene Data'!D190))),'Data Summary'!DQ196="Yes"),OFFSET('Hygiene Data'!$D$9,0,10*ROW('Hygiene Data'!D190)),NA())</f>
        <v>#N/A</v>
      </c>
      <c r="BC196" s="87" t="e">
        <f ca="true">+IF(AND(ISNUMBER(OFFSET('Hygiene Data'!$E$5,0,10*ROW('Hygiene Data'!E190))),'Data Summary'!DR196="Yes"),OFFSET('Hygiene Data'!$E$5,0,10*ROW('Hygiene Data'!E190)),NA())</f>
        <v>#N/A</v>
      </c>
      <c r="BD196" s="87" t="e">
        <f ca="true">+IF(AND(ISNUMBER(OFFSET('Hygiene Data'!$E$7,0,10*ROW('Hygiene Data'!E190))),'Data Summary'!DS196="Yes"),OFFSET('Hygiene Data'!$E$7,0,10*ROW('Hygiene Data'!E190)),NA())</f>
        <v>#N/A</v>
      </c>
      <c r="BE196" s="87" t="e">
        <f ca="true">+IF(AND(ISNUMBER(OFFSET('Hygiene Data'!$E$9,0,10*ROW('Hygiene Data'!E190))),'Data Summary'!DT196="Yes"),OFFSET('Hygiene Data'!$E$9,0,10*ROW('Hygiene Data'!E190)),NA())</f>
        <v>#N/A</v>
      </c>
      <c r="BF196" s="87" t="e">
        <f ca="true">+IF(AND(ISNUMBER(OFFSET('Hygiene Data'!$F$5,0,10*ROW('Hygiene Data'!F190))),'Data Summary'!DU196="Yes"),OFFSET('Hygiene Data'!$F$5,0,10*ROW('Hygiene Data'!F190)),NA())</f>
        <v>#N/A</v>
      </c>
      <c r="BG196" s="87" t="e">
        <f ca="true">+IF(AND(ISNUMBER(OFFSET('Hygiene Data'!$F$7,0,10*ROW('Hygiene Data'!F190))),'Data Summary'!DV196="Yes"),OFFSET('Hygiene Data'!$F$7,0,10*ROW('Hygiene Data'!F190)),NA())</f>
        <v>#N/A</v>
      </c>
      <c r="BH196" s="87" t="e">
        <f ca="true">+IF(AND(ISNUMBER(OFFSET('Hygiene Data'!$F$9,0,10*ROW('Hygiene Data'!F190))),'Data Summary'!DW196="Yes"),OFFSET('Hygiene Data'!$F$9,0,10*ROW('Hygiene Data'!F190)),NA())</f>
        <v>#N/A</v>
      </c>
      <c r="BI196" s="87" t="e">
        <f ca="true">+IF(AND(ISNUMBER(OFFSET('Hygiene Data'!$G$5,0,10*ROW('Hygiene Data'!G190))),'Data Summary'!DX196="Yes"),OFFSET('Hygiene Data'!$G$5,0,10*ROW('Hygiene Data'!G190)),NA())</f>
        <v>#N/A</v>
      </c>
      <c r="BJ196" s="87" t="e">
        <f ca="true">+IF(AND(ISNUMBER(OFFSET('Hygiene Data'!$G$7,0,10*ROW('Hygiene Data'!G190))),'Data Summary'!DY196="Yes"),OFFSET('Hygiene Data'!$G$7,0,10*ROW('Hygiene Data'!G190)),NA())</f>
        <v>#N/A</v>
      </c>
      <c r="BK196" s="87" t="e">
        <f ca="true">+IF(AND(ISNUMBER(OFFSET('Hygiene Data'!$G$9,0,10*ROW('Hygiene Data'!G190))),'Data Summary'!DZ196="Yes"),OFFSET('Hygiene Data'!$G$9,0,10*ROW('Hygiene Data'!G190)),NA())</f>
        <v>#N/A</v>
      </c>
      <c r="BL196" s="87" t="e">
        <f ca="true">+IF(AND(ISNUMBER(OFFSET('Hygiene Data'!$H$5,0,10*ROW('Hygiene Data'!H190))),'Data Summary'!EA196="Yes"),OFFSET('Hygiene Data'!$H$5,0,10*ROW('Hygiene Data'!H190)),NA())</f>
        <v>#N/A</v>
      </c>
      <c r="BM196" s="87" t="e">
        <f ca="true">+IF(AND(ISNUMBER(OFFSET('Hygiene Data'!$H$7,0,10*ROW('Hygiene Data'!H190))),'Data Summary'!EB196="Yes"),OFFSET('Hygiene Data'!$H$7,0,10*ROW('Hygiene Data'!H190)),NA())</f>
        <v>#N/A</v>
      </c>
      <c r="BN196" s="87" t="e">
        <f ca="true">+IF(AND(ISNUMBER(OFFSET('Hygiene Data'!$H$9,0,10*ROW('Hygiene Data'!H190))),'Data Summary'!EC196="Yes"),OFFSET('Hygiene Data'!$H$9,0,10*ROW('Hygiene Data'!H190)),NA())</f>
        <v>#N/A</v>
      </c>
      <c r="BO196" s="87" t="e">
        <f ca="true">+IF(AND(ISNUMBER(OFFSET('Hygiene Data'!$I$5,0,10*ROW('Hygiene Data'!I190))),'Data Summary'!ED196="Yes"),OFFSET('Hygiene Data'!$I$5,0,10*ROW('Hygiene Data'!I190)),NA())</f>
        <v>#N/A</v>
      </c>
      <c r="BP196" s="87" t="e">
        <f ca="true">+IF(AND(ISNUMBER(OFFSET('Hygiene Data'!$I$7,0,10*ROW('Hygiene Data'!I190))),'Data Summary'!EE196="Yes"),OFFSET('Hygiene Data'!$I$7,0,10*ROW('Hygiene Data'!I190)),NA())</f>
        <v>#N/A</v>
      </c>
      <c r="BQ196" s="87" t="e">
        <f ca="true">+IF(AND(ISNUMBER(OFFSET('Hygiene Data'!$I$9,0,10*ROW('Hygiene Data'!I190))),'Data Summary'!EF196="Yes"),OFFSET('Hygiene Data'!$I$9,0,10*ROW('Hygiene Data'!I190)),NA())</f>
        <v>#N/A</v>
      </c>
    </row>
    <row xmlns:x14ac="http://schemas.microsoft.com/office/spreadsheetml/2009/9/ac" r="197" x14ac:dyDescent="0.2">
      <c r="A197" s="319" t="e">
        <f ca="true">+RIGHT('Data Summary'!A197,LEN('Data Summary'!A197)-9)</f>
        <v>#VALUE!</v>
      </c>
      <c r="B197" s="32" t="str">
        <f ca="true">+IF(ISTEXT('Data Summary'!B197),'Data Summary'!B197,"")</f>
        <v/>
      </c>
      <c r="C197" s="318" t="e">
        <f ca="true">+VALUE('Data Summary'!C197)</f>
        <v>#VALUE!</v>
      </c>
      <c r="D197" s="85" t="e">
        <f ca="true">+IF(AND(ISNUMBER(OFFSET('Water Data'!$D$4,0,10*ROW('Water Data'!D191))),'Data Summary'!BS197="Yes"),100-OFFSET('Water Data'!$D$4,0,10*ROW('Water Data'!D191)),NA())</f>
        <v>#N/A</v>
      </c>
      <c r="E197" s="85" t="e">
        <f ca="true">+IF(AND(ISNUMBER(OFFSET('Water Data'!$D$6,0,10*ROW('Water Data'!D191))),'Data Summary'!BT197="Yes"),OFFSET('Water Data'!$D$6,0,10*ROW('Water Data'!D191)),NA())</f>
        <v>#N/A</v>
      </c>
      <c r="F197" s="85" t="e">
        <f ca="true">+IF(AND(ISNUMBER(OFFSET('Water Data'!$D$9,0,10*ROW('Water Data'!D191))),'Data Summary'!BU197="Yes"),OFFSET('Water Data'!$D$9,0,10*ROW('Water Data'!D191)),NA())</f>
        <v>#N/A</v>
      </c>
      <c r="G197" s="85" t="e">
        <f ca="true">+IF(AND(ISNUMBER(OFFSET('Water Data'!$E$4,0,10*ROW('Water Data'!E191))),'Data Summary'!BV197="Yes"),100-OFFSET('Water Data'!$E$4,0,10*ROW('Water Data'!E191)),NA())</f>
        <v>#N/A</v>
      </c>
      <c r="H197" s="85" t="e">
        <f ca="true">+IF(AND(ISNUMBER(OFFSET('Water Data'!$E$6,0,10*ROW('Water Data'!E191))),'Data Summary'!BW197="Yes"),OFFSET('Water Data'!$E$6,0,10*ROW('Water Data'!E191)),NA())</f>
        <v>#N/A</v>
      </c>
      <c r="I197" s="85" t="e">
        <f ca="true">+IF(AND(ISNUMBER(OFFSET('Water Data'!$E$9,0,10*ROW('Water Data'!E191))),'Data Summary'!BX197="Yes"),OFFSET('Water Data'!$E$9,0,10*ROW('Water Data'!E191)),NA())</f>
        <v>#N/A</v>
      </c>
      <c r="J197" s="85" t="e">
        <f ca="true">+IF(AND(ISNUMBER(OFFSET('Water Data'!$F$4,0,10*ROW('Water Data'!F191))),'Data Summary'!BY197="Yes"),100-OFFSET('Water Data'!$F$4,0,10*ROW('Water Data'!F191)),NA())</f>
        <v>#N/A</v>
      </c>
      <c r="K197" s="85" t="e">
        <f ca="true">+IF(AND(ISNUMBER(OFFSET('Water Data'!$F$6,0,10*ROW('Water Data'!F191))),'Data Summary'!BZ197="Yes"),OFFSET('Water Data'!$F$6,0,10*ROW('Water Data'!F191)),NA())</f>
        <v>#N/A</v>
      </c>
      <c r="L197" s="85" t="e">
        <f ca="true">+IF(AND(ISNUMBER(OFFSET('Water Data'!$F$9,0,10*ROW('Water Data'!F191))),'Data Summary'!CA197="Yes"),OFFSET('Water Data'!$F$9,0,10*ROW('Water Data'!F191)),NA())</f>
        <v>#N/A</v>
      </c>
      <c r="M197" s="85" t="e">
        <f ca="true">+IF(AND(ISNUMBER(OFFSET('Water Data'!$G$4,0,10*ROW('Water Data'!G191))),'Data Summary'!CB197="Yes"),100-OFFSET('Water Data'!$G$4,0,10*ROW('Water Data'!G191)),NA())</f>
        <v>#N/A</v>
      </c>
      <c r="N197" s="85" t="e">
        <f ca="true">+IF(AND(ISNUMBER(OFFSET('Water Data'!$G$6,0,10*ROW('Water Data'!G191))),'Data Summary'!CC197="Yes"),OFFSET('Water Data'!$G$6,0,10*ROW('Water Data'!G191)),NA())</f>
        <v>#N/A</v>
      </c>
      <c r="O197" s="85" t="e">
        <f ca="true">+IF(AND(ISNUMBER(OFFSET('Water Data'!$G$9,0,10*ROW('Water Data'!G191))),'Data Summary'!CD197="Yes"),OFFSET('Water Data'!$G$9,0,10*ROW('Water Data'!G191)),NA())</f>
        <v>#N/A</v>
      </c>
      <c r="P197" s="85" t="e">
        <f ca="true">+IF(AND(ISNUMBER(OFFSET('Water Data'!$H$4,0,10*ROW('Water Data'!H191))),'Data Summary'!CE197="Yes"),100-OFFSET('Water Data'!$H$4,0,10*ROW('Water Data'!H191)),NA())</f>
        <v>#N/A</v>
      </c>
      <c r="Q197" s="85" t="e">
        <f ca="true">+IF(AND(ISNUMBER(OFFSET('Water Data'!$H$6,0,10*ROW('Water Data'!H191))),'Data Summary'!CF197="Yes"),OFFSET('Water Data'!$H$6,0,10*ROW('Water Data'!H191)),NA())</f>
        <v>#N/A</v>
      </c>
      <c r="R197" s="85" t="e">
        <f ca="true">+IF(AND(ISNUMBER(OFFSET('Water Data'!$H$9,0,10*ROW('Water Data'!H191))),'Data Summary'!CG197="Yes"),OFFSET('Water Data'!$H$9,0,10*ROW('Water Data'!H191)),NA())</f>
        <v>#N/A</v>
      </c>
      <c r="S197" s="85" t="e">
        <f ca="true">+IF(AND(ISNUMBER(OFFSET('Water Data'!$I$4,0,10*ROW('Water Data'!I191))),'Data Summary'!CH197="Yes"),100-OFFSET('Water Data'!$I$4,0,10*ROW('Water Data'!I191)),NA())</f>
        <v>#N/A</v>
      </c>
      <c r="T197" s="85" t="e">
        <f ca="true">+IF(AND(ISNUMBER(OFFSET('Water Data'!$I$6,0,10*ROW('Water Data'!I191))),'Data Summary'!CI197="Yes"),OFFSET('Water Data'!$I$6,0,10*ROW('Water Data'!I191)),NA())</f>
        <v>#N/A</v>
      </c>
      <c r="U197" s="85" t="e">
        <f ca="true">+IF(AND(ISNUMBER(OFFSET('Water Data'!$I$9,0,10*ROW('Water Data'!I191))),'Data Summary'!CJ197="Yes"),OFFSET('Water Data'!$I$9,0,10*ROW('Water Data'!I191)),NA())</f>
        <v>#N/A</v>
      </c>
      <c r="V197" s="86" t="e">
        <f ca="true">+IF(AND(ISNUMBER(OFFSET('Sanitation Data'!$D$4,0,10*ROW('Sanitation Data'!D191))),'Data Summary'!CK197="Yes"),100-OFFSET('Sanitation Data'!$D$4,0,10*ROW('Sanitation Data'!D191)),NA())</f>
        <v>#N/A</v>
      </c>
      <c r="W197" s="86" t="e">
        <f ca="true">+IF(AND(ISNUMBER(OFFSET('Sanitation Data'!$D$6,0,10*ROW('Sanitation Data'!D191))),'Data Summary'!CL197="Yes"),OFFSET('Sanitation Data'!$D$6,0,10*ROW('Sanitation Data'!D191)),NA())</f>
        <v>#N/A</v>
      </c>
      <c r="X197" s="86" t="e">
        <f ca="true">+IF(AND(ISNUMBER(OFFSET('Sanitation Data'!$D$10,0,10*ROW('Sanitation Data'!D191))),'Data Summary'!CM197="Yes"),OFFSET('Sanitation Data'!$D$10,0,10*ROW('Sanitation Data'!D191)),NA())</f>
        <v>#N/A</v>
      </c>
      <c r="Y197" s="86" t="e">
        <f ca="true">+IF(AND(ISNUMBER(OFFSET('Sanitation Data'!$D$11,0,10*ROW('Sanitation Data'!D191))),'Data Summary'!CN197="Yes"),OFFSET('Sanitation Data'!$D$11,0,10*ROW('Sanitation Data'!D191)),NA())</f>
        <v>#N/A</v>
      </c>
      <c r="Z197" s="86" t="e">
        <f ca="true">+IF(AND(ISNUMBER(OFFSET('Sanitation Data'!$D$12,0,10*ROW('Sanitation Data'!D191))),'Data Summary'!CO197="Yes"),OFFSET('Sanitation Data'!$D$12,0,10*ROW('Sanitation Data'!D191)),NA())</f>
        <v>#N/A</v>
      </c>
      <c r="AA197" s="86" t="e">
        <f ca="true">+IF(AND(ISNUMBER(OFFSET('Sanitation Data'!$E$4,0,10*ROW('Sanitation Data'!E191))),'Data Summary'!CP197="Yes"),100-OFFSET('Sanitation Data'!$E$4,0,10*ROW('Sanitation Data'!E191)),NA())</f>
        <v>#N/A</v>
      </c>
      <c r="AB197" s="86" t="e">
        <f ca="true">+IF(AND(ISNUMBER(OFFSET('Sanitation Data'!$E$6,0,10*ROW('Sanitation Data'!E191))),'Data Summary'!CQ197="Yes"),OFFSET('Sanitation Data'!$E$6,0,10*ROW('Sanitation Data'!E191)),NA())</f>
        <v>#N/A</v>
      </c>
      <c r="AC197" s="86" t="e">
        <f ca="true">+IF(AND(ISNUMBER(OFFSET('Sanitation Data'!$E$10,0,10*ROW('Sanitation Data'!E191))),'Data Summary'!CR197="Yes"),OFFSET('Sanitation Data'!$E$10,0,10*ROW('Sanitation Data'!E191)),NA())</f>
        <v>#N/A</v>
      </c>
      <c r="AD197" s="86" t="e">
        <f ca="true">+IF(AND(ISNUMBER(OFFSET('Sanitation Data'!$E$11,0,10*ROW('Sanitation Data'!E191))),'Data Summary'!CS197="Yes"),OFFSET('Sanitation Data'!$E$11,0,10*ROW('Sanitation Data'!E191)),NA())</f>
        <v>#N/A</v>
      </c>
      <c r="AE197" s="86" t="e">
        <f ca="true">+IF(AND(ISNUMBER(OFFSET('Sanitation Data'!$E$12,0,10*ROW('Sanitation Data'!E191))),'Data Summary'!CT197="Yes"),OFFSET('Sanitation Data'!$E$12,0,10*ROW('Sanitation Data'!E191)),NA())</f>
        <v>#N/A</v>
      </c>
      <c r="AF197" s="86" t="e">
        <f ca="true">+IF(AND(ISNUMBER(OFFSET('Sanitation Data'!$F$4,0,10*ROW('Sanitation Data'!F191))),'Data Summary'!CU197="Yes"),100-OFFSET('Sanitation Data'!$F$4,0,10*ROW('Sanitation Data'!F191)),NA())</f>
        <v>#N/A</v>
      </c>
      <c r="AG197" s="86" t="e">
        <f ca="true">+IF(AND(ISNUMBER(OFFSET('Sanitation Data'!$F$6,0,10*ROW('Sanitation Data'!F191))),'Data Summary'!CV197="Yes"),OFFSET('Sanitation Data'!$F$6,0,10*ROW('Sanitation Data'!F191)),NA())</f>
        <v>#N/A</v>
      </c>
      <c r="AH197" s="86" t="e">
        <f ca="true">+IF(AND(ISNUMBER(OFFSET('Sanitation Data'!$F$10,0,10*ROW('Sanitation Data'!F191))),'Data Summary'!CW197="Yes"),OFFSET('Sanitation Data'!$F$10,0,10*ROW('Sanitation Data'!F191)),NA())</f>
        <v>#N/A</v>
      </c>
      <c r="AI197" s="86" t="e">
        <f ca="true">+IF(AND(ISNUMBER(OFFSET('Sanitation Data'!$F$11,0,10*ROW('Sanitation Data'!F191))),'Data Summary'!CX197="Yes"),OFFSET('Sanitation Data'!$F$11,0,10*ROW('Sanitation Data'!F191)),NA())</f>
        <v>#N/A</v>
      </c>
      <c r="AJ197" s="86" t="e">
        <f ca="true">+IF(AND(ISNUMBER(OFFSET('Sanitation Data'!$F$12,0,10*ROW('Sanitation Data'!F191))),'Data Summary'!CY197="Yes"),OFFSET('Sanitation Data'!$F$12,0,10*ROW('Sanitation Data'!F191)),NA())</f>
        <v>#N/A</v>
      </c>
      <c r="AK197" s="86" t="e">
        <f ca="true">+IF(AND(ISNUMBER(OFFSET('Sanitation Data'!$G$4,0,10*ROW('Sanitation Data'!G191))),'Data Summary'!CZ197="Yes"),100-OFFSET('Sanitation Data'!$G$4,0,10*ROW('Sanitation Data'!G191)),NA())</f>
        <v>#N/A</v>
      </c>
      <c r="AL197" s="86" t="e">
        <f ca="true">+IF(AND(ISNUMBER(OFFSET('Sanitation Data'!$G$6,0,10*ROW('Sanitation Data'!G191))),'Data Summary'!DA197="Yes"),OFFSET('Sanitation Data'!$G$6,0,10*ROW('Sanitation Data'!G191)),NA())</f>
        <v>#N/A</v>
      </c>
      <c r="AM197" s="86" t="e">
        <f ca="true">+IF(AND(ISNUMBER(OFFSET('Sanitation Data'!$G$10,0,10*ROW('Sanitation Data'!G191))),'Data Summary'!DB197="Yes"),OFFSET('Sanitation Data'!$G$10,0,10*ROW('Sanitation Data'!G191)),NA())</f>
        <v>#N/A</v>
      </c>
      <c r="AN197" s="86" t="e">
        <f ca="true">+IF(AND(ISNUMBER(OFFSET('Sanitation Data'!$G$11,0,10*ROW('Sanitation Data'!G191))),'Data Summary'!DC197="Yes"),OFFSET('Sanitation Data'!$G$11,0,10*ROW('Sanitation Data'!G191)),NA())</f>
        <v>#N/A</v>
      </c>
      <c r="AO197" s="86" t="e">
        <f ca="true">+IF(AND(ISNUMBER(OFFSET('Sanitation Data'!$G$12,0,10*ROW('Sanitation Data'!G191))),'Data Summary'!DD197="Yes"),OFFSET('Sanitation Data'!$G$12,0,10*ROW('Sanitation Data'!G191)),NA())</f>
        <v>#N/A</v>
      </c>
      <c r="AP197" s="86" t="e">
        <f ca="true">+IF(AND(ISNUMBER(OFFSET('Sanitation Data'!$H$4,0,10*ROW('Sanitation Data'!H191))),'Data Summary'!DE197="Yes"),100-OFFSET('Sanitation Data'!$H$4,0,10*ROW('Sanitation Data'!H191)),NA())</f>
        <v>#N/A</v>
      </c>
      <c r="AQ197" s="86" t="e">
        <f ca="true">+IF(AND(ISNUMBER(OFFSET('Sanitation Data'!$H$6,0,10*ROW('Sanitation Data'!H191))),'Data Summary'!DF197="Yes"),OFFSET('Sanitation Data'!$H$6,0,10*ROW('Sanitation Data'!H191)),NA())</f>
        <v>#N/A</v>
      </c>
      <c r="AR197" s="86" t="e">
        <f ca="true">+IF(AND(ISNUMBER(OFFSET('Sanitation Data'!$H$10,0,10*ROW('Sanitation Data'!H191))),'Data Summary'!DG197="Yes"),OFFSET('Sanitation Data'!$H$10,0,10*ROW('Sanitation Data'!H191)),NA())</f>
        <v>#N/A</v>
      </c>
      <c r="AS197" s="86" t="e">
        <f ca="true">+IF(AND(ISNUMBER(OFFSET('Sanitation Data'!$H$11,0,10*ROW('Sanitation Data'!H191))),'Data Summary'!DH197="Yes"),OFFSET('Sanitation Data'!$H$11,0,10*ROW('Sanitation Data'!H191)),NA())</f>
        <v>#N/A</v>
      </c>
      <c r="AT197" s="86" t="e">
        <f ca="true">+IF(AND(ISNUMBER(OFFSET('Sanitation Data'!$H$12,0,10*ROW('Sanitation Data'!H191))),'Data Summary'!DI197="Yes"),OFFSET('Sanitation Data'!$H$12,0,10*ROW('Sanitation Data'!H191)),NA())</f>
        <v>#N/A</v>
      </c>
      <c r="AU197" s="86" t="e">
        <f ca="true">+IF(AND(ISNUMBER(OFFSET('Sanitation Data'!$I$4,0,10*ROW('Sanitation Data'!I191))),'Data Summary'!DJ197="Yes"),100-OFFSET('Sanitation Data'!$I$4,0,10*ROW('Sanitation Data'!I191)),NA())</f>
        <v>#N/A</v>
      </c>
      <c r="AV197" s="86" t="e">
        <f ca="true">+IF(AND(ISNUMBER(OFFSET('Sanitation Data'!$I$6,0,10*ROW('Sanitation Data'!I191))),'Data Summary'!DK197="Yes"),OFFSET('Sanitation Data'!$I$6,0,10*ROW('Sanitation Data'!I191)),NA())</f>
        <v>#N/A</v>
      </c>
      <c r="AW197" s="86" t="e">
        <f ca="true">+IF(AND(ISNUMBER(OFFSET('Sanitation Data'!$I$10,0,10*ROW('Sanitation Data'!I191))),'Data Summary'!DL197="Yes"),OFFSET('Sanitation Data'!$I$10,0,10*ROW('Sanitation Data'!I191)),NA())</f>
        <v>#N/A</v>
      </c>
      <c r="AX197" s="86" t="e">
        <f ca="true">+IF(AND(ISNUMBER(OFFSET('Sanitation Data'!$I$11,0,10*ROW('Sanitation Data'!I191))),'Data Summary'!DM197="Yes"),OFFSET('Sanitation Data'!$I$11,0,10*ROW('Sanitation Data'!I191)),NA())</f>
        <v>#N/A</v>
      </c>
      <c r="AY197" s="86" t="e">
        <f ca="true">+IF(AND(ISNUMBER(OFFSET('Sanitation Data'!$I$12,0,10*ROW('Sanitation Data'!I191))),'Data Summary'!DN197="Yes"),OFFSET('Sanitation Data'!$I$12,0,10*ROW('Sanitation Data'!I191)),NA())</f>
        <v>#N/A</v>
      </c>
      <c r="AZ197" s="87" t="e">
        <f ca="true">+IF(AND(ISNUMBER(OFFSET('Hygiene Data'!$D$5,0,10*ROW('Hygiene Data'!D191))),'Data Summary'!DO197="Yes"),OFFSET('Hygiene Data'!$D$5,0,10*ROW('Hygiene Data'!D191)),NA())</f>
        <v>#N/A</v>
      </c>
      <c r="BA197" s="87" t="e">
        <f ca="true">+IF(AND(ISNUMBER(OFFSET('Hygiene Data'!$D$7,0,10*ROW('Hygiene Data'!D191))),'Data Summary'!DP197="Yes"),OFFSET('Hygiene Data'!$D$7,0,10*ROW('Hygiene Data'!D191)),NA())</f>
        <v>#N/A</v>
      </c>
      <c r="BB197" s="87" t="e">
        <f ca="true">+IF(AND(ISNUMBER(OFFSET('Hygiene Data'!$D$9,0,10*ROW('Hygiene Data'!D191))),'Data Summary'!DQ197="Yes"),OFFSET('Hygiene Data'!$D$9,0,10*ROW('Hygiene Data'!D191)),NA())</f>
        <v>#N/A</v>
      </c>
      <c r="BC197" s="87" t="e">
        <f ca="true">+IF(AND(ISNUMBER(OFFSET('Hygiene Data'!$E$5,0,10*ROW('Hygiene Data'!E191))),'Data Summary'!DR197="Yes"),OFFSET('Hygiene Data'!$E$5,0,10*ROW('Hygiene Data'!E191)),NA())</f>
        <v>#N/A</v>
      </c>
      <c r="BD197" s="87" t="e">
        <f ca="true">+IF(AND(ISNUMBER(OFFSET('Hygiene Data'!$E$7,0,10*ROW('Hygiene Data'!E191))),'Data Summary'!DS197="Yes"),OFFSET('Hygiene Data'!$E$7,0,10*ROW('Hygiene Data'!E191)),NA())</f>
        <v>#N/A</v>
      </c>
      <c r="BE197" s="87" t="e">
        <f ca="true">+IF(AND(ISNUMBER(OFFSET('Hygiene Data'!$E$9,0,10*ROW('Hygiene Data'!E191))),'Data Summary'!DT197="Yes"),OFFSET('Hygiene Data'!$E$9,0,10*ROW('Hygiene Data'!E191)),NA())</f>
        <v>#N/A</v>
      </c>
      <c r="BF197" s="87" t="e">
        <f ca="true">+IF(AND(ISNUMBER(OFFSET('Hygiene Data'!$F$5,0,10*ROW('Hygiene Data'!F191))),'Data Summary'!DU197="Yes"),OFFSET('Hygiene Data'!$F$5,0,10*ROW('Hygiene Data'!F191)),NA())</f>
        <v>#N/A</v>
      </c>
      <c r="BG197" s="87" t="e">
        <f ca="true">+IF(AND(ISNUMBER(OFFSET('Hygiene Data'!$F$7,0,10*ROW('Hygiene Data'!F191))),'Data Summary'!DV197="Yes"),OFFSET('Hygiene Data'!$F$7,0,10*ROW('Hygiene Data'!F191)),NA())</f>
        <v>#N/A</v>
      </c>
      <c r="BH197" s="87" t="e">
        <f ca="true">+IF(AND(ISNUMBER(OFFSET('Hygiene Data'!$F$9,0,10*ROW('Hygiene Data'!F191))),'Data Summary'!DW197="Yes"),OFFSET('Hygiene Data'!$F$9,0,10*ROW('Hygiene Data'!F191)),NA())</f>
        <v>#N/A</v>
      </c>
      <c r="BI197" s="87" t="e">
        <f ca="true">+IF(AND(ISNUMBER(OFFSET('Hygiene Data'!$G$5,0,10*ROW('Hygiene Data'!G191))),'Data Summary'!DX197="Yes"),OFFSET('Hygiene Data'!$G$5,0,10*ROW('Hygiene Data'!G191)),NA())</f>
        <v>#N/A</v>
      </c>
      <c r="BJ197" s="87" t="e">
        <f ca="true">+IF(AND(ISNUMBER(OFFSET('Hygiene Data'!$G$7,0,10*ROW('Hygiene Data'!G191))),'Data Summary'!DY197="Yes"),OFFSET('Hygiene Data'!$G$7,0,10*ROW('Hygiene Data'!G191)),NA())</f>
        <v>#N/A</v>
      </c>
      <c r="BK197" s="87" t="e">
        <f ca="true">+IF(AND(ISNUMBER(OFFSET('Hygiene Data'!$G$9,0,10*ROW('Hygiene Data'!G191))),'Data Summary'!DZ197="Yes"),OFFSET('Hygiene Data'!$G$9,0,10*ROW('Hygiene Data'!G191)),NA())</f>
        <v>#N/A</v>
      </c>
      <c r="BL197" s="87" t="e">
        <f ca="true">+IF(AND(ISNUMBER(OFFSET('Hygiene Data'!$H$5,0,10*ROW('Hygiene Data'!H191))),'Data Summary'!EA197="Yes"),OFFSET('Hygiene Data'!$H$5,0,10*ROW('Hygiene Data'!H191)),NA())</f>
        <v>#N/A</v>
      </c>
      <c r="BM197" s="87" t="e">
        <f ca="true">+IF(AND(ISNUMBER(OFFSET('Hygiene Data'!$H$7,0,10*ROW('Hygiene Data'!H191))),'Data Summary'!EB197="Yes"),OFFSET('Hygiene Data'!$H$7,0,10*ROW('Hygiene Data'!H191)),NA())</f>
        <v>#N/A</v>
      </c>
      <c r="BN197" s="87" t="e">
        <f ca="true">+IF(AND(ISNUMBER(OFFSET('Hygiene Data'!$H$9,0,10*ROW('Hygiene Data'!H191))),'Data Summary'!EC197="Yes"),OFFSET('Hygiene Data'!$H$9,0,10*ROW('Hygiene Data'!H191)),NA())</f>
        <v>#N/A</v>
      </c>
      <c r="BO197" s="87" t="e">
        <f ca="true">+IF(AND(ISNUMBER(OFFSET('Hygiene Data'!$I$5,0,10*ROW('Hygiene Data'!I191))),'Data Summary'!ED197="Yes"),OFFSET('Hygiene Data'!$I$5,0,10*ROW('Hygiene Data'!I191)),NA())</f>
        <v>#N/A</v>
      </c>
      <c r="BP197" s="87" t="e">
        <f ca="true">+IF(AND(ISNUMBER(OFFSET('Hygiene Data'!$I$7,0,10*ROW('Hygiene Data'!I191))),'Data Summary'!EE197="Yes"),OFFSET('Hygiene Data'!$I$7,0,10*ROW('Hygiene Data'!I191)),NA())</f>
        <v>#N/A</v>
      </c>
      <c r="BQ197" s="87" t="e">
        <f ca="true">+IF(AND(ISNUMBER(OFFSET('Hygiene Data'!$I$9,0,10*ROW('Hygiene Data'!I191))),'Data Summary'!EF197="Yes"),OFFSET('Hygiene Data'!$I$9,0,10*ROW('Hygiene Data'!I191)),NA())</f>
        <v>#N/A</v>
      </c>
    </row>
    <row xmlns:x14ac="http://schemas.microsoft.com/office/spreadsheetml/2009/9/ac" r="198" x14ac:dyDescent="0.2">
      <c r="A198" s="319" t="e">
        <f ca="true">+RIGHT('Data Summary'!A198,LEN('Data Summary'!A198)-9)</f>
        <v>#VALUE!</v>
      </c>
      <c r="B198" s="32" t="str">
        <f ca="true">+IF(ISTEXT('Data Summary'!B198),'Data Summary'!B198,"")</f>
        <v/>
      </c>
      <c r="C198" s="318" t="e">
        <f ca="true">+VALUE('Data Summary'!C198)</f>
        <v>#VALUE!</v>
      </c>
      <c r="D198" s="85" t="e">
        <f ca="true">+IF(AND(ISNUMBER(OFFSET('Water Data'!$D$4,0,10*ROW('Water Data'!D192))),'Data Summary'!BS198="Yes"),100-OFFSET('Water Data'!$D$4,0,10*ROW('Water Data'!D192)),NA())</f>
        <v>#N/A</v>
      </c>
      <c r="E198" s="85" t="e">
        <f ca="true">+IF(AND(ISNUMBER(OFFSET('Water Data'!$D$6,0,10*ROW('Water Data'!D192))),'Data Summary'!BT198="Yes"),OFFSET('Water Data'!$D$6,0,10*ROW('Water Data'!D192)),NA())</f>
        <v>#N/A</v>
      </c>
      <c r="F198" s="85" t="e">
        <f ca="true">+IF(AND(ISNUMBER(OFFSET('Water Data'!$D$9,0,10*ROW('Water Data'!D192))),'Data Summary'!BU198="Yes"),OFFSET('Water Data'!$D$9,0,10*ROW('Water Data'!D192)),NA())</f>
        <v>#N/A</v>
      </c>
      <c r="G198" s="85" t="e">
        <f ca="true">+IF(AND(ISNUMBER(OFFSET('Water Data'!$E$4,0,10*ROW('Water Data'!E192))),'Data Summary'!BV198="Yes"),100-OFFSET('Water Data'!$E$4,0,10*ROW('Water Data'!E192)),NA())</f>
        <v>#N/A</v>
      </c>
      <c r="H198" s="85" t="e">
        <f ca="true">+IF(AND(ISNUMBER(OFFSET('Water Data'!$E$6,0,10*ROW('Water Data'!E192))),'Data Summary'!BW198="Yes"),OFFSET('Water Data'!$E$6,0,10*ROW('Water Data'!E192)),NA())</f>
        <v>#N/A</v>
      </c>
      <c r="I198" s="85" t="e">
        <f ca="true">+IF(AND(ISNUMBER(OFFSET('Water Data'!$E$9,0,10*ROW('Water Data'!E192))),'Data Summary'!BX198="Yes"),OFFSET('Water Data'!$E$9,0,10*ROW('Water Data'!E192)),NA())</f>
        <v>#N/A</v>
      </c>
      <c r="J198" s="85" t="e">
        <f ca="true">+IF(AND(ISNUMBER(OFFSET('Water Data'!$F$4,0,10*ROW('Water Data'!F192))),'Data Summary'!BY198="Yes"),100-OFFSET('Water Data'!$F$4,0,10*ROW('Water Data'!F192)),NA())</f>
        <v>#N/A</v>
      </c>
      <c r="K198" s="85" t="e">
        <f ca="true">+IF(AND(ISNUMBER(OFFSET('Water Data'!$F$6,0,10*ROW('Water Data'!F192))),'Data Summary'!BZ198="Yes"),OFFSET('Water Data'!$F$6,0,10*ROW('Water Data'!F192)),NA())</f>
        <v>#N/A</v>
      </c>
      <c r="L198" s="85" t="e">
        <f ca="true">+IF(AND(ISNUMBER(OFFSET('Water Data'!$F$9,0,10*ROW('Water Data'!F192))),'Data Summary'!CA198="Yes"),OFFSET('Water Data'!$F$9,0,10*ROW('Water Data'!F192)),NA())</f>
        <v>#N/A</v>
      </c>
      <c r="M198" s="85" t="e">
        <f ca="true">+IF(AND(ISNUMBER(OFFSET('Water Data'!$G$4,0,10*ROW('Water Data'!G192))),'Data Summary'!CB198="Yes"),100-OFFSET('Water Data'!$G$4,0,10*ROW('Water Data'!G192)),NA())</f>
        <v>#N/A</v>
      </c>
      <c r="N198" s="85" t="e">
        <f ca="true">+IF(AND(ISNUMBER(OFFSET('Water Data'!$G$6,0,10*ROW('Water Data'!G192))),'Data Summary'!CC198="Yes"),OFFSET('Water Data'!$G$6,0,10*ROW('Water Data'!G192)),NA())</f>
        <v>#N/A</v>
      </c>
      <c r="O198" s="85" t="e">
        <f ca="true">+IF(AND(ISNUMBER(OFFSET('Water Data'!$G$9,0,10*ROW('Water Data'!G192))),'Data Summary'!CD198="Yes"),OFFSET('Water Data'!$G$9,0,10*ROW('Water Data'!G192)),NA())</f>
        <v>#N/A</v>
      </c>
      <c r="P198" s="85" t="e">
        <f ca="true">+IF(AND(ISNUMBER(OFFSET('Water Data'!$H$4,0,10*ROW('Water Data'!H192))),'Data Summary'!CE198="Yes"),100-OFFSET('Water Data'!$H$4,0,10*ROW('Water Data'!H192)),NA())</f>
        <v>#N/A</v>
      </c>
      <c r="Q198" s="85" t="e">
        <f ca="true">+IF(AND(ISNUMBER(OFFSET('Water Data'!$H$6,0,10*ROW('Water Data'!H192))),'Data Summary'!CF198="Yes"),OFFSET('Water Data'!$H$6,0,10*ROW('Water Data'!H192)),NA())</f>
        <v>#N/A</v>
      </c>
      <c r="R198" s="85" t="e">
        <f ca="true">+IF(AND(ISNUMBER(OFFSET('Water Data'!$H$9,0,10*ROW('Water Data'!H192))),'Data Summary'!CG198="Yes"),OFFSET('Water Data'!$H$9,0,10*ROW('Water Data'!H192)),NA())</f>
        <v>#N/A</v>
      </c>
      <c r="S198" s="85" t="e">
        <f ca="true">+IF(AND(ISNUMBER(OFFSET('Water Data'!$I$4,0,10*ROW('Water Data'!I192))),'Data Summary'!CH198="Yes"),100-OFFSET('Water Data'!$I$4,0,10*ROW('Water Data'!I192)),NA())</f>
        <v>#N/A</v>
      </c>
      <c r="T198" s="85" t="e">
        <f ca="true">+IF(AND(ISNUMBER(OFFSET('Water Data'!$I$6,0,10*ROW('Water Data'!I192))),'Data Summary'!CI198="Yes"),OFFSET('Water Data'!$I$6,0,10*ROW('Water Data'!I192)),NA())</f>
        <v>#N/A</v>
      </c>
      <c r="U198" s="85" t="e">
        <f ca="true">+IF(AND(ISNUMBER(OFFSET('Water Data'!$I$9,0,10*ROW('Water Data'!I192))),'Data Summary'!CJ198="Yes"),OFFSET('Water Data'!$I$9,0,10*ROW('Water Data'!I192)),NA())</f>
        <v>#N/A</v>
      </c>
      <c r="V198" s="86" t="e">
        <f ca="true">+IF(AND(ISNUMBER(OFFSET('Sanitation Data'!$D$4,0,10*ROW('Sanitation Data'!D192))),'Data Summary'!CK198="Yes"),100-OFFSET('Sanitation Data'!$D$4,0,10*ROW('Sanitation Data'!D192)),NA())</f>
        <v>#N/A</v>
      </c>
      <c r="W198" s="86" t="e">
        <f ca="true">+IF(AND(ISNUMBER(OFFSET('Sanitation Data'!$D$6,0,10*ROW('Sanitation Data'!D192))),'Data Summary'!CL198="Yes"),OFFSET('Sanitation Data'!$D$6,0,10*ROW('Sanitation Data'!D192)),NA())</f>
        <v>#N/A</v>
      </c>
      <c r="X198" s="86" t="e">
        <f ca="true">+IF(AND(ISNUMBER(OFFSET('Sanitation Data'!$D$10,0,10*ROW('Sanitation Data'!D192))),'Data Summary'!CM198="Yes"),OFFSET('Sanitation Data'!$D$10,0,10*ROW('Sanitation Data'!D192)),NA())</f>
        <v>#N/A</v>
      </c>
      <c r="Y198" s="86" t="e">
        <f ca="true">+IF(AND(ISNUMBER(OFFSET('Sanitation Data'!$D$11,0,10*ROW('Sanitation Data'!D192))),'Data Summary'!CN198="Yes"),OFFSET('Sanitation Data'!$D$11,0,10*ROW('Sanitation Data'!D192)),NA())</f>
        <v>#N/A</v>
      </c>
      <c r="Z198" s="86" t="e">
        <f ca="true">+IF(AND(ISNUMBER(OFFSET('Sanitation Data'!$D$12,0,10*ROW('Sanitation Data'!D192))),'Data Summary'!CO198="Yes"),OFFSET('Sanitation Data'!$D$12,0,10*ROW('Sanitation Data'!D192)),NA())</f>
        <v>#N/A</v>
      </c>
      <c r="AA198" s="86" t="e">
        <f ca="true">+IF(AND(ISNUMBER(OFFSET('Sanitation Data'!$E$4,0,10*ROW('Sanitation Data'!E192))),'Data Summary'!CP198="Yes"),100-OFFSET('Sanitation Data'!$E$4,0,10*ROW('Sanitation Data'!E192)),NA())</f>
        <v>#N/A</v>
      </c>
      <c r="AB198" s="86" t="e">
        <f ca="true">+IF(AND(ISNUMBER(OFFSET('Sanitation Data'!$E$6,0,10*ROW('Sanitation Data'!E192))),'Data Summary'!CQ198="Yes"),OFFSET('Sanitation Data'!$E$6,0,10*ROW('Sanitation Data'!E192)),NA())</f>
        <v>#N/A</v>
      </c>
      <c r="AC198" s="86" t="e">
        <f ca="true">+IF(AND(ISNUMBER(OFFSET('Sanitation Data'!$E$10,0,10*ROW('Sanitation Data'!E192))),'Data Summary'!CR198="Yes"),OFFSET('Sanitation Data'!$E$10,0,10*ROW('Sanitation Data'!E192)),NA())</f>
        <v>#N/A</v>
      </c>
      <c r="AD198" s="86" t="e">
        <f ca="true">+IF(AND(ISNUMBER(OFFSET('Sanitation Data'!$E$11,0,10*ROW('Sanitation Data'!E192))),'Data Summary'!CS198="Yes"),OFFSET('Sanitation Data'!$E$11,0,10*ROW('Sanitation Data'!E192)),NA())</f>
        <v>#N/A</v>
      </c>
      <c r="AE198" s="86" t="e">
        <f ca="true">+IF(AND(ISNUMBER(OFFSET('Sanitation Data'!$E$12,0,10*ROW('Sanitation Data'!E192))),'Data Summary'!CT198="Yes"),OFFSET('Sanitation Data'!$E$12,0,10*ROW('Sanitation Data'!E192)),NA())</f>
        <v>#N/A</v>
      </c>
      <c r="AF198" s="86" t="e">
        <f ca="true">+IF(AND(ISNUMBER(OFFSET('Sanitation Data'!$F$4,0,10*ROW('Sanitation Data'!F192))),'Data Summary'!CU198="Yes"),100-OFFSET('Sanitation Data'!$F$4,0,10*ROW('Sanitation Data'!F192)),NA())</f>
        <v>#N/A</v>
      </c>
      <c r="AG198" s="86" t="e">
        <f ca="true">+IF(AND(ISNUMBER(OFFSET('Sanitation Data'!$F$6,0,10*ROW('Sanitation Data'!F192))),'Data Summary'!CV198="Yes"),OFFSET('Sanitation Data'!$F$6,0,10*ROW('Sanitation Data'!F192)),NA())</f>
        <v>#N/A</v>
      </c>
      <c r="AH198" s="86" t="e">
        <f ca="true">+IF(AND(ISNUMBER(OFFSET('Sanitation Data'!$F$10,0,10*ROW('Sanitation Data'!F192))),'Data Summary'!CW198="Yes"),OFFSET('Sanitation Data'!$F$10,0,10*ROW('Sanitation Data'!F192)),NA())</f>
        <v>#N/A</v>
      </c>
      <c r="AI198" s="86" t="e">
        <f ca="true">+IF(AND(ISNUMBER(OFFSET('Sanitation Data'!$F$11,0,10*ROW('Sanitation Data'!F192))),'Data Summary'!CX198="Yes"),OFFSET('Sanitation Data'!$F$11,0,10*ROW('Sanitation Data'!F192)),NA())</f>
        <v>#N/A</v>
      </c>
      <c r="AJ198" s="86" t="e">
        <f ca="true">+IF(AND(ISNUMBER(OFFSET('Sanitation Data'!$F$12,0,10*ROW('Sanitation Data'!F192))),'Data Summary'!CY198="Yes"),OFFSET('Sanitation Data'!$F$12,0,10*ROW('Sanitation Data'!F192)),NA())</f>
        <v>#N/A</v>
      </c>
      <c r="AK198" s="86" t="e">
        <f ca="true">+IF(AND(ISNUMBER(OFFSET('Sanitation Data'!$G$4,0,10*ROW('Sanitation Data'!G192))),'Data Summary'!CZ198="Yes"),100-OFFSET('Sanitation Data'!$G$4,0,10*ROW('Sanitation Data'!G192)),NA())</f>
        <v>#N/A</v>
      </c>
      <c r="AL198" s="86" t="e">
        <f ca="true">+IF(AND(ISNUMBER(OFFSET('Sanitation Data'!$G$6,0,10*ROW('Sanitation Data'!G192))),'Data Summary'!DA198="Yes"),OFFSET('Sanitation Data'!$G$6,0,10*ROW('Sanitation Data'!G192)),NA())</f>
        <v>#N/A</v>
      </c>
      <c r="AM198" s="86" t="e">
        <f ca="true">+IF(AND(ISNUMBER(OFFSET('Sanitation Data'!$G$10,0,10*ROW('Sanitation Data'!G192))),'Data Summary'!DB198="Yes"),OFFSET('Sanitation Data'!$G$10,0,10*ROW('Sanitation Data'!G192)),NA())</f>
        <v>#N/A</v>
      </c>
      <c r="AN198" s="86" t="e">
        <f ca="true">+IF(AND(ISNUMBER(OFFSET('Sanitation Data'!$G$11,0,10*ROW('Sanitation Data'!G192))),'Data Summary'!DC198="Yes"),OFFSET('Sanitation Data'!$G$11,0,10*ROW('Sanitation Data'!G192)),NA())</f>
        <v>#N/A</v>
      </c>
      <c r="AO198" s="86" t="e">
        <f ca="true">+IF(AND(ISNUMBER(OFFSET('Sanitation Data'!$G$12,0,10*ROW('Sanitation Data'!G192))),'Data Summary'!DD198="Yes"),OFFSET('Sanitation Data'!$G$12,0,10*ROW('Sanitation Data'!G192)),NA())</f>
        <v>#N/A</v>
      </c>
      <c r="AP198" s="86" t="e">
        <f ca="true">+IF(AND(ISNUMBER(OFFSET('Sanitation Data'!$H$4,0,10*ROW('Sanitation Data'!H192))),'Data Summary'!DE198="Yes"),100-OFFSET('Sanitation Data'!$H$4,0,10*ROW('Sanitation Data'!H192)),NA())</f>
        <v>#N/A</v>
      </c>
      <c r="AQ198" s="86" t="e">
        <f ca="true">+IF(AND(ISNUMBER(OFFSET('Sanitation Data'!$H$6,0,10*ROW('Sanitation Data'!H192))),'Data Summary'!DF198="Yes"),OFFSET('Sanitation Data'!$H$6,0,10*ROW('Sanitation Data'!H192)),NA())</f>
        <v>#N/A</v>
      </c>
      <c r="AR198" s="86" t="e">
        <f ca="true">+IF(AND(ISNUMBER(OFFSET('Sanitation Data'!$H$10,0,10*ROW('Sanitation Data'!H192))),'Data Summary'!DG198="Yes"),OFFSET('Sanitation Data'!$H$10,0,10*ROW('Sanitation Data'!H192)),NA())</f>
        <v>#N/A</v>
      </c>
      <c r="AS198" s="86" t="e">
        <f ca="true">+IF(AND(ISNUMBER(OFFSET('Sanitation Data'!$H$11,0,10*ROW('Sanitation Data'!H192))),'Data Summary'!DH198="Yes"),OFFSET('Sanitation Data'!$H$11,0,10*ROW('Sanitation Data'!H192)),NA())</f>
        <v>#N/A</v>
      </c>
      <c r="AT198" s="86" t="e">
        <f ca="true">+IF(AND(ISNUMBER(OFFSET('Sanitation Data'!$H$12,0,10*ROW('Sanitation Data'!H192))),'Data Summary'!DI198="Yes"),OFFSET('Sanitation Data'!$H$12,0,10*ROW('Sanitation Data'!H192)),NA())</f>
        <v>#N/A</v>
      </c>
      <c r="AU198" s="86" t="e">
        <f ca="true">+IF(AND(ISNUMBER(OFFSET('Sanitation Data'!$I$4,0,10*ROW('Sanitation Data'!I192))),'Data Summary'!DJ198="Yes"),100-OFFSET('Sanitation Data'!$I$4,0,10*ROW('Sanitation Data'!I192)),NA())</f>
        <v>#N/A</v>
      </c>
      <c r="AV198" s="86" t="e">
        <f ca="true">+IF(AND(ISNUMBER(OFFSET('Sanitation Data'!$I$6,0,10*ROW('Sanitation Data'!I192))),'Data Summary'!DK198="Yes"),OFFSET('Sanitation Data'!$I$6,0,10*ROW('Sanitation Data'!I192)),NA())</f>
        <v>#N/A</v>
      </c>
      <c r="AW198" s="86" t="e">
        <f ca="true">+IF(AND(ISNUMBER(OFFSET('Sanitation Data'!$I$10,0,10*ROW('Sanitation Data'!I192))),'Data Summary'!DL198="Yes"),OFFSET('Sanitation Data'!$I$10,0,10*ROW('Sanitation Data'!I192)),NA())</f>
        <v>#N/A</v>
      </c>
      <c r="AX198" s="86" t="e">
        <f ca="true">+IF(AND(ISNUMBER(OFFSET('Sanitation Data'!$I$11,0,10*ROW('Sanitation Data'!I192))),'Data Summary'!DM198="Yes"),OFFSET('Sanitation Data'!$I$11,0,10*ROW('Sanitation Data'!I192)),NA())</f>
        <v>#N/A</v>
      </c>
      <c r="AY198" s="86" t="e">
        <f ca="true">+IF(AND(ISNUMBER(OFFSET('Sanitation Data'!$I$12,0,10*ROW('Sanitation Data'!I192))),'Data Summary'!DN198="Yes"),OFFSET('Sanitation Data'!$I$12,0,10*ROW('Sanitation Data'!I192)),NA())</f>
        <v>#N/A</v>
      </c>
      <c r="AZ198" s="87" t="e">
        <f ca="true">+IF(AND(ISNUMBER(OFFSET('Hygiene Data'!$D$5,0,10*ROW('Hygiene Data'!D192))),'Data Summary'!DO198="Yes"),OFFSET('Hygiene Data'!$D$5,0,10*ROW('Hygiene Data'!D192)),NA())</f>
        <v>#N/A</v>
      </c>
      <c r="BA198" s="87" t="e">
        <f ca="true">+IF(AND(ISNUMBER(OFFSET('Hygiene Data'!$D$7,0,10*ROW('Hygiene Data'!D192))),'Data Summary'!DP198="Yes"),OFFSET('Hygiene Data'!$D$7,0,10*ROW('Hygiene Data'!D192)),NA())</f>
        <v>#N/A</v>
      </c>
      <c r="BB198" s="87" t="e">
        <f ca="true">+IF(AND(ISNUMBER(OFFSET('Hygiene Data'!$D$9,0,10*ROW('Hygiene Data'!D192))),'Data Summary'!DQ198="Yes"),OFFSET('Hygiene Data'!$D$9,0,10*ROW('Hygiene Data'!D192)),NA())</f>
        <v>#N/A</v>
      </c>
      <c r="BC198" s="87" t="e">
        <f ca="true">+IF(AND(ISNUMBER(OFFSET('Hygiene Data'!$E$5,0,10*ROW('Hygiene Data'!E192))),'Data Summary'!DR198="Yes"),OFFSET('Hygiene Data'!$E$5,0,10*ROW('Hygiene Data'!E192)),NA())</f>
        <v>#N/A</v>
      </c>
      <c r="BD198" s="87" t="e">
        <f ca="true">+IF(AND(ISNUMBER(OFFSET('Hygiene Data'!$E$7,0,10*ROW('Hygiene Data'!E192))),'Data Summary'!DS198="Yes"),OFFSET('Hygiene Data'!$E$7,0,10*ROW('Hygiene Data'!E192)),NA())</f>
        <v>#N/A</v>
      </c>
      <c r="BE198" s="87" t="e">
        <f ca="true">+IF(AND(ISNUMBER(OFFSET('Hygiene Data'!$E$9,0,10*ROW('Hygiene Data'!E192))),'Data Summary'!DT198="Yes"),OFFSET('Hygiene Data'!$E$9,0,10*ROW('Hygiene Data'!E192)),NA())</f>
        <v>#N/A</v>
      </c>
      <c r="BF198" s="87" t="e">
        <f ca="true">+IF(AND(ISNUMBER(OFFSET('Hygiene Data'!$F$5,0,10*ROW('Hygiene Data'!F192))),'Data Summary'!DU198="Yes"),OFFSET('Hygiene Data'!$F$5,0,10*ROW('Hygiene Data'!F192)),NA())</f>
        <v>#N/A</v>
      </c>
      <c r="BG198" s="87" t="e">
        <f ca="true">+IF(AND(ISNUMBER(OFFSET('Hygiene Data'!$F$7,0,10*ROW('Hygiene Data'!F192))),'Data Summary'!DV198="Yes"),OFFSET('Hygiene Data'!$F$7,0,10*ROW('Hygiene Data'!F192)),NA())</f>
        <v>#N/A</v>
      </c>
      <c r="BH198" s="87" t="e">
        <f ca="true">+IF(AND(ISNUMBER(OFFSET('Hygiene Data'!$F$9,0,10*ROW('Hygiene Data'!F192))),'Data Summary'!DW198="Yes"),OFFSET('Hygiene Data'!$F$9,0,10*ROW('Hygiene Data'!F192)),NA())</f>
        <v>#N/A</v>
      </c>
      <c r="BI198" s="87" t="e">
        <f ca="true">+IF(AND(ISNUMBER(OFFSET('Hygiene Data'!$G$5,0,10*ROW('Hygiene Data'!G192))),'Data Summary'!DX198="Yes"),OFFSET('Hygiene Data'!$G$5,0,10*ROW('Hygiene Data'!G192)),NA())</f>
        <v>#N/A</v>
      </c>
      <c r="BJ198" s="87" t="e">
        <f ca="true">+IF(AND(ISNUMBER(OFFSET('Hygiene Data'!$G$7,0,10*ROW('Hygiene Data'!G192))),'Data Summary'!DY198="Yes"),OFFSET('Hygiene Data'!$G$7,0,10*ROW('Hygiene Data'!G192)),NA())</f>
        <v>#N/A</v>
      </c>
      <c r="BK198" s="87" t="e">
        <f ca="true">+IF(AND(ISNUMBER(OFFSET('Hygiene Data'!$G$9,0,10*ROW('Hygiene Data'!G192))),'Data Summary'!DZ198="Yes"),OFFSET('Hygiene Data'!$G$9,0,10*ROW('Hygiene Data'!G192)),NA())</f>
        <v>#N/A</v>
      </c>
      <c r="BL198" s="87" t="e">
        <f ca="true">+IF(AND(ISNUMBER(OFFSET('Hygiene Data'!$H$5,0,10*ROW('Hygiene Data'!H192))),'Data Summary'!EA198="Yes"),OFFSET('Hygiene Data'!$H$5,0,10*ROW('Hygiene Data'!H192)),NA())</f>
        <v>#N/A</v>
      </c>
      <c r="BM198" s="87" t="e">
        <f ca="true">+IF(AND(ISNUMBER(OFFSET('Hygiene Data'!$H$7,0,10*ROW('Hygiene Data'!H192))),'Data Summary'!EB198="Yes"),OFFSET('Hygiene Data'!$H$7,0,10*ROW('Hygiene Data'!H192)),NA())</f>
        <v>#N/A</v>
      </c>
      <c r="BN198" s="87" t="e">
        <f ca="true">+IF(AND(ISNUMBER(OFFSET('Hygiene Data'!$H$9,0,10*ROW('Hygiene Data'!H192))),'Data Summary'!EC198="Yes"),OFFSET('Hygiene Data'!$H$9,0,10*ROW('Hygiene Data'!H192)),NA())</f>
        <v>#N/A</v>
      </c>
      <c r="BO198" s="87" t="e">
        <f ca="true">+IF(AND(ISNUMBER(OFFSET('Hygiene Data'!$I$5,0,10*ROW('Hygiene Data'!I192))),'Data Summary'!ED198="Yes"),OFFSET('Hygiene Data'!$I$5,0,10*ROW('Hygiene Data'!I192)),NA())</f>
        <v>#N/A</v>
      </c>
      <c r="BP198" s="87" t="e">
        <f ca="true">+IF(AND(ISNUMBER(OFFSET('Hygiene Data'!$I$7,0,10*ROW('Hygiene Data'!I192))),'Data Summary'!EE198="Yes"),OFFSET('Hygiene Data'!$I$7,0,10*ROW('Hygiene Data'!I192)),NA())</f>
        <v>#N/A</v>
      </c>
      <c r="BQ198" s="87" t="e">
        <f ca="true">+IF(AND(ISNUMBER(OFFSET('Hygiene Data'!$I$9,0,10*ROW('Hygiene Data'!I192))),'Data Summary'!EF198="Yes"),OFFSET('Hygiene Data'!$I$9,0,10*ROW('Hygiene Data'!I192)),NA())</f>
        <v>#N/A</v>
      </c>
    </row>
    <row xmlns:x14ac="http://schemas.microsoft.com/office/spreadsheetml/2009/9/ac" r="199" x14ac:dyDescent="0.2">
      <c r="A199" s="319" t="e">
        <f ca="true">+RIGHT('Data Summary'!A199,LEN('Data Summary'!A199)-9)</f>
        <v>#VALUE!</v>
      </c>
      <c r="B199" s="32" t="str">
        <f ca="true">+IF(ISTEXT('Data Summary'!B199),'Data Summary'!B199,"")</f>
        <v/>
      </c>
      <c r="C199" s="318" t="e">
        <f ca="true">+VALUE('Data Summary'!C199)</f>
        <v>#VALUE!</v>
      </c>
      <c r="D199" s="85" t="e">
        <f ca="true">+IF(AND(ISNUMBER(OFFSET('Water Data'!$D$4,0,10*ROW('Water Data'!D193))),'Data Summary'!BS199="Yes"),100-OFFSET('Water Data'!$D$4,0,10*ROW('Water Data'!D193)),NA())</f>
        <v>#N/A</v>
      </c>
      <c r="E199" s="85" t="e">
        <f ca="true">+IF(AND(ISNUMBER(OFFSET('Water Data'!$D$6,0,10*ROW('Water Data'!D193))),'Data Summary'!BT199="Yes"),OFFSET('Water Data'!$D$6,0,10*ROW('Water Data'!D193)),NA())</f>
        <v>#N/A</v>
      </c>
      <c r="F199" s="85" t="e">
        <f ca="true">+IF(AND(ISNUMBER(OFFSET('Water Data'!$D$9,0,10*ROW('Water Data'!D193))),'Data Summary'!BU199="Yes"),OFFSET('Water Data'!$D$9,0,10*ROW('Water Data'!D193)),NA())</f>
        <v>#N/A</v>
      </c>
      <c r="G199" s="85" t="e">
        <f ca="true">+IF(AND(ISNUMBER(OFFSET('Water Data'!$E$4,0,10*ROW('Water Data'!E193))),'Data Summary'!BV199="Yes"),100-OFFSET('Water Data'!$E$4,0,10*ROW('Water Data'!E193)),NA())</f>
        <v>#N/A</v>
      </c>
      <c r="H199" s="85" t="e">
        <f ca="true">+IF(AND(ISNUMBER(OFFSET('Water Data'!$E$6,0,10*ROW('Water Data'!E193))),'Data Summary'!BW199="Yes"),OFFSET('Water Data'!$E$6,0,10*ROW('Water Data'!E193)),NA())</f>
        <v>#N/A</v>
      </c>
      <c r="I199" s="85" t="e">
        <f ca="true">+IF(AND(ISNUMBER(OFFSET('Water Data'!$E$9,0,10*ROW('Water Data'!E193))),'Data Summary'!BX199="Yes"),OFFSET('Water Data'!$E$9,0,10*ROW('Water Data'!E193)),NA())</f>
        <v>#N/A</v>
      </c>
      <c r="J199" s="85" t="e">
        <f ca="true">+IF(AND(ISNUMBER(OFFSET('Water Data'!$F$4,0,10*ROW('Water Data'!F193))),'Data Summary'!BY199="Yes"),100-OFFSET('Water Data'!$F$4,0,10*ROW('Water Data'!F193)),NA())</f>
        <v>#N/A</v>
      </c>
      <c r="K199" s="85" t="e">
        <f ca="true">+IF(AND(ISNUMBER(OFFSET('Water Data'!$F$6,0,10*ROW('Water Data'!F193))),'Data Summary'!BZ199="Yes"),OFFSET('Water Data'!$F$6,0,10*ROW('Water Data'!F193)),NA())</f>
        <v>#N/A</v>
      </c>
      <c r="L199" s="85" t="e">
        <f ca="true">+IF(AND(ISNUMBER(OFFSET('Water Data'!$F$9,0,10*ROW('Water Data'!F193))),'Data Summary'!CA199="Yes"),OFFSET('Water Data'!$F$9,0,10*ROW('Water Data'!F193)),NA())</f>
        <v>#N/A</v>
      </c>
      <c r="M199" s="85" t="e">
        <f ca="true">+IF(AND(ISNUMBER(OFFSET('Water Data'!$G$4,0,10*ROW('Water Data'!G193))),'Data Summary'!CB199="Yes"),100-OFFSET('Water Data'!$G$4,0,10*ROW('Water Data'!G193)),NA())</f>
        <v>#N/A</v>
      </c>
      <c r="N199" s="85" t="e">
        <f ca="true">+IF(AND(ISNUMBER(OFFSET('Water Data'!$G$6,0,10*ROW('Water Data'!G193))),'Data Summary'!CC199="Yes"),OFFSET('Water Data'!$G$6,0,10*ROW('Water Data'!G193)),NA())</f>
        <v>#N/A</v>
      </c>
      <c r="O199" s="85" t="e">
        <f ca="true">+IF(AND(ISNUMBER(OFFSET('Water Data'!$G$9,0,10*ROW('Water Data'!G193))),'Data Summary'!CD199="Yes"),OFFSET('Water Data'!$G$9,0,10*ROW('Water Data'!G193)),NA())</f>
        <v>#N/A</v>
      </c>
      <c r="P199" s="85" t="e">
        <f ca="true">+IF(AND(ISNUMBER(OFFSET('Water Data'!$H$4,0,10*ROW('Water Data'!H193))),'Data Summary'!CE199="Yes"),100-OFFSET('Water Data'!$H$4,0,10*ROW('Water Data'!H193)),NA())</f>
        <v>#N/A</v>
      </c>
      <c r="Q199" s="85" t="e">
        <f ca="true">+IF(AND(ISNUMBER(OFFSET('Water Data'!$H$6,0,10*ROW('Water Data'!H193))),'Data Summary'!CF199="Yes"),OFFSET('Water Data'!$H$6,0,10*ROW('Water Data'!H193)),NA())</f>
        <v>#N/A</v>
      </c>
      <c r="R199" s="85" t="e">
        <f ca="true">+IF(AND(ISNUMBER(OFFSET('Water Data'!$H$9,0,10*ROW('Water Data'!H193))),'Data Summary'!CG199="Yes"),OFFSET('Water Data'!$H$9,0,10*ROW('Water Data'!H193)),NA())</f>
        <v>#N/A</v>
      </c>
      <c r="S199" s="85" t="e">
        <f ca="true">+IF(AND(ISNUMBER(OFFSET('Water Data'!$I$4,0,10*ROW('Water Data'!I193))),'Data Summary'!CH199="Yes"),100-OFFSET('Water Data'!$I$4,0,10*ROW('Water Data'!I193)),NA())</f>
        <v>#N/A</v>
      </c>
      <c r="T199" s="85" t="e">
        <f ca="true">+IF(AND(ISNUMBER(OFFSET('Water Data'!$I$6,0,10*ROW('Water Data'!I193))),'Data Summary'!CI199="Yes"),OFFSET('Water Data'!$I$6,0,10*ROW('Water Data'!I193)),NA())</f>
        <v>#N/A</v>
      </c>
      <c r="U199" s="85" t="e">
        <f ca="true">+IF(AND(ISNUMBER(OFFSET('Water Data'!$I$9,0,10*ROW('Water Data'!I193))),'Data Summary'!CJ199="Yes"),OFFSET('Water Data'!$I$9,0,10*ROW('Water Data'!I193)),NA())</f>
        <v>#N/A</v>
      </c>
      <c r="V199" s="86" t="e">
        <f ca="true">+IF(AND(ISNUMBER(OFFSET('Sanitation Data'!$D$4,0,10*ROW('Sanitation Data'!D193))),'Data Summary'!CK199="Yes"),100-OFFSET('Sanitation Data'!$D$4,0,10*ROW('Sanitation Data'!D193)),NA())</f>
        <v>#N/A</v>
      </c>
      <c r="W199" s="86" t="e">
        <f ca="true">+IF(AND(ISNUMBER(OFFSET('Sanitation Data'!$D$6,0,10*ROW('Sanitation Data'!D193))),'Data Summary'!CL199="Yes"),OFFSET('Sanitation Data'!$D$6,0,10*ROW('Sanitation Data'!D193)),NA())</f>
        <v>#N/A</v>
      </c>
      <c r="X199" s="86" t="e">
        <f ca="true">+IF(AND(ISNUMBER(OFFSET('Sanitation Data'!$D$10,0,10*ROW('Sanitation Data'!D193))),'Data Summary'!CM199="Yes"),OFFSET('Sanitation Data'!$D$10,0,10*ROW('Sanitation Data'!D193)),NA())</f>
        <v>#N/A</v>
      </c>
      <c r="Y199" s="86" t="e">
        <f ca="true">+IF(AND(ISNUMBER(OFFSET('Sanitation Data'!$D$11,0,10*ROW('Sanitation Data'!D193))),'Data Summary'!CN199="Yes"),OFFSET('Sanitation Data'!$D$11,0,10*ROW('Sanitation Data'!D193)),NA())</f>
        <v>#N/A</v>
      </c>
      <c r="Z199" s="86" t="e">
        <f ca="true">+IF(AND(ISNUMBER(OFFSET('Sanitation Data'!$D$12,0,10*ROW('Sanitation Data'!D193))),'Data Summary'!CO199="Yes"),OFFSET('Sanitation Data'!$D$12,0,10*ROW('Sanitation Data'!D193)),NA())</f>
        <v>#N/A</v>
      </c>
      <c r="AA199" s="86" t="e">
        <f ca="true">+IF(AND(ISNUMBER(OFFSET('Sanitation Data'!$E$4,0,10*ROW('Sanitation Data'!E193))),'Data Summary'!CP199="Yes"),100-OFFSET('Sanitation Data'!$E$4,0,10*ROW('Sanitation Data'!E193)),NA())</f>
        <v>#N/A</v>
      </c>
      <c r="AB199" s="86" t="e">
        <f ca="true">+IF(AND(ISNUMBER(OFFSET('Sanitation Data'!$E$6,0,10*ROW('Sanitation Data'!E193))),'Data Summary'!CQ199="Yes"),OFFSET('Sanitation Data'!$E$6,0,10*ROW('Sanitation Data'!E193)),NA())</f>
        <v>#N/A</v>
      </c>
      <c r="AC199" s="86" t="e">
        <f ca="true">+IF(AND(ISNUMBER(OFFSET('Sanitation Data'!$E$10,0,10*ROW('Sanitation Data'!E193))),'Data Summary'!CR199="Yes"),OFFSET('Sanitation Data'!$E$10,0,10*ROW('Sanitation Data'!E193)),NA())</f>
        <v>#N/A</v>
      </c>
      <c r="AD199" s="86" t="e">
        <f ca="true">+IF(AND(ISNUMBER(OFFSET('Sanitation Data'!$E$11,0,10*ROW('Sanitation Data'!E193))),'Data Summary'!CS199="Yes"),OFFSET('Sanitation Data'!$E$11,0,10*ROW('Sanitation Data'!E193)),NA())</f>
        <v>#N/A</v>
      </c>
      <c r="AE199" s="86" t="e">
        <f ca="true">+IF(AND(ISNUMBER(OFFSET('Sanitation Data'!$E$12,0,10*ROW('Sanitation Data'!E193))),'Data Summary'!CT199="Yes"),OFFSET('Sanitation Data'!$E$12,0,10*ROW('Sanitation Data'!E193)),NA())</f>
        <v>#N/A</v>
      </c>
      <c r="AF199" s="86" t="e">
        <f ca="true">+IF(AND(ISNUMBER(OFFSET('Sanitation Data'!$F$4,0,10*ROW('Sanitation Data'!F193))),'Data Summary'!CU199="Yes"),100-OFFSET('Sanitation Data'!$F$4,0,10*ROW('Sanitation Data'!F193)),NA())</f>
        <v>#N/A</v>
      </c>
      <c r="AG199" s="86" t="e">
        <f ca="true">+IF(AND(ISNUMBER(OFFSET('Sanitation Data'!$F$6,0,10*ROW('Sanitation Data'!F193))),'Data Summary'!CV199="Yes"),OFFSET('Sanitation Data'!$F$6,0,10*ROW('Sanitation Data'!F193)),NA())</f>
        <v>#N/A</v>
      </c>
      <c r="AH199" s="86" t="e">
        <f ca="true">+IF(AND(ISNUMBER(OFFSET('Sanitation Data'!$F$10,0,10*ROW('Sanitation Data'!F193))),'Data Summary'!CW199="Yes"),OFFSET('Sanitation Data'!$F$10,0,10*ROW('Sanitation Data'!F193)),NA())</f>
        <v>#N/A</v>
      </c>
      <c r="AI199" s="86" t="e">
        <f ca="true">+IF(AND(ISNUMBER(OFFSET('Sanitation Data'!$F$11,0,10*ROW('Sanitation Data'!F193))),'Data Summary'!CX199="Yes"),OFFSET('Sanitation Data'!$F$11,0,10*ROW('Sanitation Data'!F193)),NA())</f>
        <v>#N/A</v>
      </c>
      <c r="AJ199" s="86" t="e">
        <f ca="true">+IF(AND(ISNUMBER(OFFSET('Sanitation Data'!$F$12,0,10*ROW('Sanitation Data'!F193))),'Data Summary'!CY199="Yes"),OFFSET('Sanitation Data'!$F$12,0,10*ROW('Sanitation Data'!F193)),NA())</f>
        <v>#N/A</v>
      </c>
      <c r="AK199" s="86" t="e">
        <f ca="true">+IF(AND(ISNUMBER(OFFSET('Sanitation Data'!$G$4,0,10*ROW('Sanitation Data'!G193))),'Data Summary'!CZ199="Yes"),100-OFFSET('Sanitation Data'!$G$4,0,10*ROW('Sanitation Data'!G193)),NA())</f>
        <v>#N/A</v>
      </c>
      <c r="AL199" s="86" t="e">
        <f ca="true">+IF(AND(ISNUMBER(OFFSET('Sanitation Data'!$G$6,0,10*ROW('Sanitation Data'!G193))),'Data Summary'!DA199="Yes"),OFFSET('Sanitation Data'!$G$6,0,10*ROW('Sanitation Data'!G193)),NA())</f>
        <v>#N/A</v>
      </c>
      <c r="AM199" s="86" t="e">
        <f ca="true">+IF(AND(ISNUMBER(OFFSET('Sanitation Data'!$G$10,0,10*ROW('Sanitation Data'!G193))),'Data Summary'!DB199="Yes"),OFFSET('Sanitation Data'!$G$10,0,10*ROW('Sanitation Data'!G193)),NA())</f>
        <v>#N/A</v>
      </c>
      <c r="AN199" s="86" t="e">
        <f ca="true">+IF(AND(ISNUMBER(OFFSET('Sanitation Data'!$G$11,0,10*ROW('Sanitation Data'!G193))),'Data Summary'!DC199="Yes"),OFFSET('Sanitation Data'!$G$11,0,10*ROW('Sanitation Data'!G193)),NA())</f>
        <v>#N/A</v>
      </c>
      <c r="AO199" s="86" t="e">
        <f ca="true">+IF(AND(ISNUMBER(OFFSET('Sanitation Data'!$G$12,0,10*ROW('Sanitation Data'!G193))),'Data Summary'!DD199="Yes"),OFFSET('Sanitation Data'!$G$12,0,10*ROW('Sanitation Data'!G193)),NA())</f>
        <v>#N/A</v>
      </c>
      <c r="AP199" s="86" t="e">
        <f ca="true">+IF(AND(ISNUMBER(OFFSET('Sanitation Data'!$H$4,0,10*ROW('Sanitation Data'!H193))),'Data Summary'!DE199="Yes"),100-OFFSET('Sanitation Data'!$H$4,0,10*ROW('Sanitation Data'!H193)),NA())</f>
        <v>#N/A</v>
      </c>
      <c r="AQ199" s="86" t="e">
        <f ca="true">+IF(AND(ISNUMBER(OFFSET('Sanitation Data'!$H$6,0,10*ROW('Sanitation Data'!H193))),'Data Summary'!DF199="Yes"),OFFSET('Sanitation Data'!$H$6,0,10*ROW('Sanitation Data'!H193)),NA())</f>
        <v>#N/A</v>
      </c>
      <c r="AR199" s="86" t="e">
        <f ca="true">+IF(AND(ISNUMBER(OFFSET('Sanitation Data'!$H$10,0,10*ROW('Sanitation Data'!H193))),'Data Summary'!DG199="Yes"),OFFSET('Sanitation Data'!$H$10,0,10*ROW('Sanitation Data'!H193)),NA())</f>
        <v>#N/A</v>
      </c>
      <c r="AS199" s="86" t="e">
        <f ca="true">+IF(AND(ISNUMBER(OFFSET('Sanitation Data'!$H$11,0,10*ROW('Sanitation Data'!H193))),'Data Summary'!DH199="Yes"),OFFSET('Sanitation Data'!$H$11,0,10*ROW('Sanitation Data'!H193)),NA())</f>
        <v>#N/A</v>
      </c>
      <c r="AT199" s="86" t="e">
        <f ca="true">+IF(AND(ISNUMBER(OFFSET('Sanitation Data'!$H$12,0,10*ROW('Sanitation Data'!H193))),'Data Summary'!DI199="Yes"),OFFSET('Sanitation Data'!$H$12,0,10*ROW('Sanitation Data'!H193)),NA())</f>
        <v>#N/A</v>
      </c>
      <c r="AU199" s="86" t="e">
        <f ca="true">+IF(AND(ISNUMBER(OFFSET('Sanitation Data'!$I$4,0,10*ROW('Sanitation Data'!I193))),'Data Summary'!DJ199="Yes"),100-OFFSET('Sanitation Data'!$I$4,0,10*ROW('Sanitation Data'!I193)),NA())</f>
        <v>#N/A</v>
      </c>
      <c r="AV199" s="86" t="e">
        <f ca="true">+IF(AND(ISNUMBER(OFFSET('Sanitation Data'!$I$6,0,10*ROW('Sanitation Data'!I193))),'Data Summary'!DK199="Yes"),OFFSET('Sanitation Data'!$I$6,0,10*ROW('Sanitation Data'!I193)),NA())</f>
        <v>#N/A</v>
      </c>
      <c r="AW199" s="86" t="e">
        <f ca="true">+IF(AND(ISNUMBER(OFFSET('Sanitation Data'!$I$10,0,10*ROW('Sanitation Data'!I193))),'Data Summary'!DL199="Yes"),OFFSET('Sanitation Data'!$I$10,0,10*ROW('Sanitation Data'!I193)),NA())</f>
        <v>#N/A</v>
      </c>
      <c r="AX199" s="86" t="e">
        <f ca="true">+IF(AND(ISNUMBER(OFFSET('Sanitation Data'!$I$11,0,10*ROW('Sanitation Data'!I193))),'Data Summary'!DM199="Yes"),OFFSET('Sanitation Data'!$I$11,0,10*ROW('Sanitation Data'!I193)),NA())</f>
        <v>#N/A</v>
      </c>
      <c r="AY199" s="86" t="e">
        <f ca="true">+IF(AND(ISNUMBER(OFFSET('Sanitation Data'!$I$12,0,10*ROW('Sanitation Data'!I193))),'Data Summary'!DN199="Yes"),OFFSET('Sanitation Data'!$I$12,0,10*ROW('Sanitation Data'!I193)),NA())</f>
        <v>#N/A</v>
      </c>
      <c r="AZ199" s="87" t="e">
        <f ca="true">+IF(AND(ISNUMBER(OFFSET('Hygiene Data'!$D$5,0,10*ROW('Hygiene Data'!D193))),'Data Summary'!DO199="Yes"),OFFSET('Hygiene Data'!$D$5,0,10*ROW('Hygiene Data'!D193)),NA())</f>
        <v>#N/A</v>
      </c>
      <c r="BA199" s="87" t="e">
        <f ca="true">+IF(AND(ISNUMBER(OFFSET('Hygiene Data'!$D$7,0,10*ROW('Hygiene Data'!D193))),'Data Summary'!DP199="Yes"),OFFSET('Hygiene Data'!$D$7,0,10*ROW('Hygiene Data'!D193)),NA())</f>
        <v>#N/A</v>
      </c>
      <c r="BB199" s="87" t="e">
        <f ca="true">+IF(AND(ISNUMBER(OFFSET('Hygiene Data'!$D$9,0,10*ROW('Hygiene Data'!D193))),'Data Summary'!DQ199="Yes"),OFFSET('Hygiene Data'!$D$9,0,10*ROW('Hygiene Data'!D193)),NA())</f>
        <v>#N/A</v>
      </c>
      <c r="BC199" s="87" t="e">
        <f ca="true">+IF(AND(ISNUMBER(OFFSET('Hygiene Data'!$E$5,0,10*ROW('Hygiene Data'!E193))),'Data Summary'!DR199="Yes"),OFFSET('Hygiene Data'!$E$5,0,10*ROW('Hygiene Data'!E193)),NA())</f>
        <v>#N/A</v>
      </c>
      <c r="BD199" s="87" t="e">
        <f ca="true">+IF(AND(ISNUMBER(OFFSET('Hygiene Data'!$E$7,0,10*ROW('Hygiene Data'!E193))),'Data Summary'!DS199="Yes"),OFFSET('Hygiene Data'!$E$7,0,10*ROW('Hygiene Data'!E193)),NA())</f>
        <v>#N/A</v>
      </c>
      <c r="BE199" s="87" t="e">
        <f ca="true">+IF(AND(ISNUMBER(OFFSET('Hygiene Data'!$E$9,0,10*ROW('Hygiene Data'!E193))),'Data Summary'!DT199="Yes"),OFFSET('Hygiene Data'!$E$9,0,10*ROW('Hygiene Data'!E193)),NA())</f>
        <v>#N/A</v>
      </c>
      <c r="BF199" s="87" t="e">
        <f ca="true">+IF(AND(ISNUMBER(OFFSET('Hygiene Data'!$F$5,0,10*ROW('Hygiene Data'!F193))),'Data Summary'!DU199="Yes"),OFFSET('Hygiene Data'!$F$5,0,10*ROW('Hygiene Data'!F193)),NA())</f>
        <v>#N/A</v>
      </c>
      <c r="BG199" s="87" t="e">
        <f ca="true">+IF(AND(ISNUMBER(OFFSET('Hygiene Data'!$F$7,0,10*ROW('Hygiene Data'!F193))),'Data Summary'!DV199="Yes"),OFFSET('Hygiene Data'!$F$7,0,10*ROW('Hygiene Data'!F193)),NA())</f>
        <v>#N/A</v>
      </c>
      <c r="BH199" s="87" t="e">
        <f ca="true">+IF(AND(ISNUMBER(OFFSET('Hygiene Data'!$F$9,0,10*ROW('Hygiene Data'!F193))),'Data Summary'!DW199="Yes"),OFFSET('Hygiene Data'!$F$9,0,10*ROW('Hygiene Data'!F193)),NA())</f>
        <v>#N/A</v>
      </c>
      <c r="BI199" s="87" t="e">
        <f ca="true">+IF(AND(ISNUMBER(OFFSET('Hygiene Data'!$G$5,0,10*ROW('Hygiene Data'!G193))),'Data Summary'!DX199="Yes"),OFFSET('Hygiene Data'!$G$5,0,10*ROW('Hygiene Data'!G193)),NA())</f>
        <v>#N/A</v>
      </c>
      <c r="BJ199" s="87" t="e">
        <f ca="true">+IF(AND(ISNUMBER(OFFSET('Hygiene Data'!$G$7,0,10*ROW('Hygiene Data'!G193))),'Data Summary'!DY199="Yes"),OFFSET('Hygiene Data'!$G$7,0,10*ROW('Hygiene Data'!G193)),NA())</f>
        <v>#N/A</v>
      </c>
      <c r="BK199" s="87" t="e">
        <f ca="true">+IF(AND(ISNUMBER(OFFSET('Hygiene Data'!$G$9,0,10*ROW('Hygiene Data'!G193))),'Data Summary'!DZ199="Yes"),OFFSET('Hygiene Data'!$G$9,0,10*ROW('Hygiene Data'!G193)),NA())</f>
        <v>#N/A</v>
      </c>
      <c r="BL199" s="87" t="e">
        <f ca="true">+IF(AND(ISNUMBER(OFFSET('Hygiene Data'!$H$5,0,10*ROW('Hygiene Data'!H193))),'Data Summary'!EA199="Yes"),OFFSET('Hygiene Data'!$H$5,0,10*ROW('Hygiene Data'!H193)),NA())</f>
        <v>#N/A</v>
      </c>
      <c r="BM199" s="87" t="e">
        <f ca="true">+IF(AND(ISNUMBER(OFFSET('Hygiene Data'!$H$7,0,10*ROW('Hygiene Data'!H193))),'Data Summary'!EB199="Yes"),OFFSET('Hygiene Data'!$H$7,0,10*ROW('Hygiene Data'!H193)),NA())</f>
        <v>#N/A</v>
      </c>
      <c r="BN199" s="87" t="e">
        <f ca="true">+IF(AND(ISNUMBER(OFFSET('Hygiene Data'!$H$9,0,10*ROW('Hygiene Data'!H193))),'Data Summary'!EC199="Yes"),OFFSET('Hygiene Data'!$H$9,0,10*ROW('Hygiene Data'!H193)),NA())</f>
        <v>#N/A</v>
      </c>
      <c r="BO199" s="87" t="e">
        <f ca="true">+IF(AND(ISNUMBER(OFFSET('Hygiene Data'!$I$5,0,10*ROW('Hygiene Data'!I193))),'Data Summary'!ED199="Yes"),OFFSET('Hygiene Data'!$I$5,0,10*ROW('Hygiene Data'!I193)),NA())</f>
        <v>#N/A</v>
      </c>
      <c r="BP199" s="87" t="e">
        <f ca="true">+IF(AND(ISNUMBER(OFFSET('Hygiene Data'!$I$7,0,10*ROW('Hygiene Data'!I193))),'Data Summary'!EE199="Yes"),OFFSET('Hygiene Data'!$I$7,0,10*ROW('Hygiene Data'!I193)),NA())</f>
        <v>#N/A</v>
      </c>
      <c r="BQ199" s="87" t="e">
        <f ca="true">+IF(AND(ISNUMBER(OFFSET('Hygiene Data'!$I$9,0,10*ROW('Hygiene Data'!I193))),'Data Summary'!EF199="Yes"),OFFSET('Hygiene Data'!$I$9,0,10*ROW('Hygiene Data'!I193)),NA())</f>
        <v>#N/A</v>
      </c>
    </row>
    <row xmlns:x14ac="http://schemas.microsoft.com/office/spreadsheetml/2009/9/ac" r="200" x14ac:dyDescent="0.2">
      <c r="A200" s="319" t="e">
        <f ca="true">+RIGHT('Data Summary'!A200,LEN('Data Summary'!A200)-9)</f>
        <v>#VALUE!</v>
      </c>
      <c r="B200" s="32" t="str">
        <f ca="true">+IF(ISTEXT('Data Summary'!B200),'Data Summary'!B200,"")</f>
        <v/>
      </c>
      <c r="C200" s="318" t="e">
        <f ca="true">+VALUE('Data Summary'!C200)</f>
        <v>#VALUE!</v>
      </c>
      <c r="D200" s="85" t="e">
        <f ca="true">+IF(AND(ISNUMBER(OFFSET('Water Data'!$D$4,0,10*ROW('Water Data'!D194))),'Data Summary'!BS200="Yes"),100-OFFSET('Water Data'!$D$4,0,10*ROW('Water Data'!D194)),NA())</f>
        <v>#N/A</v>
      </c>
      <c r="E200" s="85" t="e">
        <f ca="true">+IF(AND(ISNUMBER(OFFSET('Water Data'!$D$6,0,10*ROW('Water Data'!D194))),'Data Summary'!BT200="Yes"),OFFSET('Water Data'!$D$6,0,10*ROW('Water Data'!D194)),NA())</f>
        <v>#N/A</v>
      </c>
      <c r="F200" s="85" t="e">
        <f ca="true">+IF(AND(ISNUMBER(OFFSET('Water Data'!$D$9,0,10*ROW('Water Data'!D194))),'Data Summary'!BU200="Yes"),OFFSET('Water Data'!$D$9,0,10*ROW('Water Data'!D194)),NA())</f>
        <v>#N/A</v>
      </c>
      <c r="G200" s="85" t="e">
        <f ca="true">+IF(AND(ISNUMBER(OFFSET('Water Data'!$E$4,0,10*ROW('Water Data'!E194))),'Data Summary'!BV200="Yes"),100-OFFSET('Water Data'!$E$4,0,10*ROW('Water Data'!E194)),NA())</f>
        <v>#N/A</v>
      </c>
      <c r="H200" s="85" t="e">
        <f ca="true">+IF(AND(ISNUMBER(OFFSET('Water Data'!$E$6,0,10*ROW('Water Data'!E194))),'Data Summary'!BW200="Yes"),OFFSET('Water Data'!$E$6,0,10*ROW('Water Data'!E194)),NA())</f>
        <v>#N/A</v>
      </c>
      <c r="I200" s="85" t="e">
        <f ca="true">+IF(AND(ISNUMBER(OFFSET('Water Data'!$E$9,0,10*ROW('Water Data'!E194))),'Data Summary'!BX200="Yes"),OFFSET('Water Data'!$E$9,0,10*ROW('Water Data'!E194)),NA())</f>
        <v>#N/A</v>
      </c>
      <c r="J200" s="85" t="e">
        <f ca="true">+IF(AND(ISNUMBER(OFFSET('Water Data'!$F$4,0,10*ROW('Water Data'!F194))),'Data Summary'!BY200="Yes"),100-OFFSET('Water Data'!$F$4,0,10*ROW('Water Data'!F194)),NA())</f>
        <v>#N/A</v>
      </c>
      <c r="K200" s="85" t="e">
        <f ca="true">+IF(AND(ISNUMBER(OFFSET('Water Data'!$F$6,0,10*ROW('Water Data'!F194))),'Data Summary'!BZ200="Yes"),OFFSET('Water Data'!$F$6,0,10*ROW('Water Data'!F194)),NA())</f>
        <v>#N/A</v>
      </c>
      <c r="L200" s="85" t="e">
        <f ca="true">+IF(AND(ISNUMBER(OFFSET('Water Data'!$F$9,0,10*ROW('Water Data'!F194))),'Data Summary'!CA200="Yes"),OFFSET('Water Data'!$F$9,0,10*ROW('Water Data'!F194)),NA())</f>
        <v>#N/A</v>
      </c>
      <c r="M200" s="85" t="e">
        <f ca="true">+IF(AND(ISNUMBER(OFFSET('Water Data'!$G$4,0,10*ROW('Water Data'!G194))),'Data Summary'!CB200="Yes"),100-OFFSET('Water Data'!$G$4,0,10*ROW('Water Data'!G194)),NA())</f>
        <v>#N/A</v>
      </c>
      <c r="N200" s="85" t="e">
        <f ca="true">+IF(AND(ISNUMBER(OFFSET('Water Data'!$G$6,0,10*ROW('Water Data'!G194))),'Data Summary'!CC200="Yes"),OFFSET('Water Data'!$G$6,0,10*ROW('Water Data'!G194)),NA())</f>
        <v>#N/A</v>
      </c>
      <c r="O200" s="85" t="e">
        <f ca="true">+IF(AND(ISNUMBER(OFFSET('Water Data'!$G$9,0,10*ROW('Water Data'!G194))),'Data Summary'!CD200="Yes"),OFFSET('Water Data'!$G$9,0,10*ROW('Water Data'!G194)),NA())</f>
        <v>#N/A</v>
      </c>
      <c r="P200" s="85" t="e">
        <f ca="true">+IF(AND(ISNUMBER(OFFSET('Water Data'!$H$4,0,10*ROW('Water Data'!H194))),'Data Summary'!CE200="Yes"),100-OFFSET('Water Data'!$H$4,0,10*ROW('Water Data'!H194)),NA())</f>
        <v>#N/A</v>
      </c>
      <c r="Q200" s="85" t="e">
        <f ca="true">+IF(AND(ISNUMBER(OFFSET('Water Data'!$H$6,0,10*ROW('Water Data'!H194))),'Data Summary'!CF200="Yes"),OFFSET('Water Data'!$H$6,0,10*ROW('Water Data'!H194)),NA())</f>
        <v>#N/A</v>
      </c>
      <c r="R200" s="85" t="e">
        <f ca="true">+IF(AND(ISNUMBER(OFFSET('Water Data'!$H$9,0,10*ROW('Water Data'!H194))),'Data Summary'!CG200="Yes"),OFFSET('Water Data'!$H$9,0,10*ROW('Water Data'!H194)),NA())</f>
        <v>#N/A</v>
      </c>
      <c r="S200" s="85" t="e">
        <f ca="true">+IF(AND(ISNUMBER(OFFSET('Water Data'!$I$4,0,10*ROW('Water Data'!I194))),'Data Summary'!CH200="Yes"),100-OFFSET('Water Data'!$I$4,0,10*ROW('Water Data'!I194)),NA())</f>
        <v>#N/A</v>
      </c>
      <c r="T200" s="85" t="e">
        <f ca="true">+IF(AND(ISNUMBER(OFFSET('Water Data'!$I$6,0,10*ROW('Water Data'!I194))),'Data Summary'!CI200="Yes"),OFFSET('Water Data'!$I$6,0,10*ROW('Water Data'!I194)),NA())</f>
        <v>#N/A</v>
      </c>
      <c r="U200" s="85" t="e">
        <f ca="true">+IF(AND(ISNUMBER(OFFSET('Water Data'!$I$9,0,10*ROW('Water Data'!I194))),'Data Summary'!CJ200="Yes"),OFFSET('Water Data'!$I$9,0,10*ROW('Water Data'!I194)),NA())</f>
        <v>#N/A</v>
      </c>
      <c r="V200" s="86" t="e">
        <f ca="true">+IF(AND(ISNUMBER(OFFSET('Sanitation Data'!$D$4,0,10*ROW('Sanitation Data'!D194))),'Data Summary'!CK200="Yes"),100-OFFSET('Sanitation Data'!$D$4,0,10*ROW('Sanitation Data'!D194)),NA())</f>
        <v>#N/A</v>
      </c>
      <c r="W200" s="86" t="e">
        <f ca="true">+IF(AND(ISNUMBER(OFFSET('Sanitation Data'!$D$6,0,10*ROW('Sanitation Data'!D194))),'Data Summary'!CL200="Yes"),OFFSET('Sanitation Data'!$D$6,0,10*ROW('Sanitation Data'!D194)),NA())</f>
        <v>#N/A</v>
      </c>
      <c r="X200" s="86" t="e">
        <f ca="true">+IF(AND(ISNUMBER(OFFSET('Sanitation Data'!$D$10,0,10*ROW('Sanitation Data'!D194))),'Data Summary'!CM200="Yes"),OFFSET('Sanitation Data'!$D$10,0,10*ROW('Sanitation Data'!D194)),NA())</f>
        <v>#N/A</v>
      </c>
      <c r="Y200" s="86" t="e">
        <f ca="true">+IF(AND(ISNUMBER(OFFSET('Sanitation Data'!$D$11,0,10*ROW('Sanitation Data'!D194))),'Data Summary'!CN200="Yes"),OFFSET('Sanitation Data'!$D$11,0,10*ROW('Sanitation Data'!D194)),NA())</f>
        <v>#N/A</v>
      </c>
      <c r="Z200" s="86" t="e">
        <f ca="true">+IF(AND(ISNUMBER(OFFSET('Sanitation Data'!$D$12,0,10*ROW('Sanitation Data'!D194))),'Data Summary'!CO200="Yes"),OFFSET('Sanitation Data'!$D$12,0,10*ROW('Sanitation Data'!D194)),NA())</f>
        <v>#N/A</v>
      </c>
      <c r="AA200" s="86" t="e">
        <f ca="true">+IF(AND(ISNUMBER(OFFSET('Sanitation Data'!$E$4,0,10*ROW('Sanitation Data'!E194))),'Data Summary'!CP200="Yes"),100-OFFSET('Sanitation Data'!$E$4,0,10*ROW('Sanitation Data'!E194)),NA())</f>
        <v>#N/A</v>
      </c>
      <c r="AB200" s="86" t="e">
        <f ca="true">+IF(AND(ISNUMBER(OFFSET('Sanitation Data'!$E$6,0,10*ROW('Sanitation Data'!E194))),'Data Summary'!CQ200="Yes"),OFFSET('Sanitation Data'!$E$6,0,10*ROW('Sanitation Data'!E194)),NA())</f>
        <v>#N/A</v>
      </c>
      <c r="AC200" s="86" t="e">
        <f ca="true">+IF(AND(ISNUMBER(OFFSET('Sanitation Data'!$E$10,0,10*ROW('Sanitation Data'!E194))),'Data Summary'!CR200="Yes"),OFFSET('Sanitation Data'!$E$10,0,10*ROW('Sanitation Data'!E194)),NA())</f>
        <v>#N/A</v>
      </c>
      <c r="AD200" s="86" t="e">
        <f ca="true">+IF(AND(ISNUMBER(OFFSET('Sanitation Data'!$E$11,0,10*ROW('Sanitation Data'!E194))),'Data Summary'!CS200="Yes"),OFFSET('Sanitation Data'!$E$11,0,10*ROW('Sanitation Data'!E194)),NA())</f>
        <v>#N/A</v>
      </c>
      <c r="AE200" s="86" t="e">
        <f ca="true">+IF(AND(ISNUMBER(OFFSET('Sanitation Data'!$E$12,0,10*ROW('Sanitation Data'!E194))),'Data Summary'!CT200="Yes"),OFFSET('Sanitation Data'!$E$12,0,10*ROW('Sanitation Data'!E194)),NA())</f>
        <v>#N/A</v>
      </c>
      <c r="AF200" s="86" t="e">
        <f ca="true">+IF(AND(ISNUMBER(OFFSET('Sanitation Data'!$F$4,0,10*ROW('Sanitation Data'!F194))),'Data Summary'!CU200="Yes"),100-OFFSET('Sanitation Data'!$F$4,0,10*ROW('Sanitation Data'!F194)),NA())</f>
        <v>#N/A</v>
      </c>
      <c r="AG200" s="86" t="e">
        <f ca="true">+IF(AND(ISNUMBER(OFFSET('Sanitation Data'!$F$6,0,10*ROW('Sanitation Data'!F194))),'Data Summary'!CV200="Yes"),OFFSET('Sanitation Data'!$F$6,0,10*ROW('Sanitation Data'!F194)),NA())</f>
        <v>#N/A</v>
      </c>
      <c r="AH200" s="86" t="e">
        <f ca="true">+IF(AND(ISNUMBER(OFFSET('Sanitation Data'!$F$10,0,10*ROW('Sanitation Data'!F194))),'Data Summary'!CW200="Yes"),OFFSET('Sanitation Data'!$F$10,0,10*ROW('Sanitation Data'!F194)),NA())</f>
        <v>#N/A</v>
      </c>
      <c r="AI200" s="86" t="e">
        <f ca="true">+IF(AND(ISNUMBER(OFFSET('Sanitation Data'!$F$11,0,10*ROW('Sanitation Data'!F194))),'Data Summary'!CX200="Yes"),OFFSET('Sanitation Data'!$F$11,0,10*ROW('Sanitation Data'!F194)),NA())</f>
        <v>#N/A</v>
      </c>
      <c r="AJ200" s="86" t="e">
        <f ca="true">+IF(AND(ISNUMBER(OFFSET('Sanitation Data'!$F$12,0,10*ROW('Sanitation Data'!F194))),'Data Summary'!CY200="Yes"),OFFSET('Sanitation Data'!$F$12,0,10*ROW('Sanitation Data'!F194)),NA())</f>
        <v>#N/A</v>
      </c>
      <c r="AK200" s="86" t="e">
        <f ca="true">+IF(AND(ISNUMBER(OFFSET('Sanitation Data'!$G$4,0,10*ROW('Sanitation Data'!G194))),'Data Summary'!CZ200="Yes"),100-OFFSET('Sanitation Data'!$G$4,0,10*ROW('Sanitation Data'!G194)),NA())</f>
        <v>#N/A</v>
      </c>
      <c r="AL200" s="86" t="e">
        <f ca="true">+IF(AND(ISNUMBER(OFFSET('Sanitation Data'!$G$6,0,10*ROW('Sanitation Data'!G194))),'Data Summary'!DA200="Yes"),OFFSET('Sanitation Data'!$G$6,0,10*ROW('Sanitation Data'!G194)),NA())</f>
        <v>#N/A</v>
      </c>
      <c r="AM200" s="86" t="e">
        <f ca="true">+IF(AND(ISNUMBER(OFFSET('Sanitation Data'!$G$10,0,10*ROW('Sanitation Data'!G194))),'Data Summary'!DB200="Yes"),OFFSET('Sanitation Data'!$G$10,0,10*ROW('Sanitation Data'!G194)),NA())</f>
        <v>#N/A</v>
      </c>
      <c r="AN200" s="86" t="e">
        <f ca="true">+IF(AND(ISNUMBER(OFFSET('Sanitation Data'!$G$11,0,10*ROW('Sanitation Data'!G194))),'Data Summary'!DC200="Yes"),OFFSET('Sanitation Data'!$G$11,0,10*ROW('Sanitation Data'!G194)),NA())</f>
        <v>#N/A</v>
      </c>
      <c r="AO200" s="86" t="e">
        <f ca="true">+IF(AND(ISNUMBER(OFFSET('Sanitation Data'!$G$12,0,10*ROW('Sanitation Data'!G194))),'Data Summary'!DD200="Yes"),OFFSET('Sanitation Data'!$G$12,0,10*ROW('Sanitation Data'!G194)),NA())</f>
        <v>#N/A</v>
      </c>
      <c r="AP200" s="86" t="e">
        <f ca="true">+IF(AND(ISNUMBER(OFFSET('Sanitation Data'!$H$4,0,10*ROW('Sanitation Data'!H194))),'Data Summary'!DE200="Yes"),100-OFFSET('Sanitation Data'!$H$4,0,10*ROW('Sanitation Data'!H194)),NA())</f>
        <v>#N/A</v>
      </c>
      <c r="AQ200" s="86" t="e">
        <f ca="true">+IF(AND(ISNUMBER(OFFSET('Sanitation Data'!$H$6,0,10*ROW('Sanitation Data'!H194))),'Data Summary'!DF200="Yes"),OFFSET('Sanitation Data'!$H$6,0,10*ROW('Sanitation Data'!H194)),NA())</f>
        <v>#N/A</v>
      </c>
      <c r="AR200" s="86" t="e">
        <f ca="true">+IF(AND(ISNUMBER(OFFSET('Sanitation Data'!$H$10,0,10*ROW('Sanitation Data'!H194))),'Data Summary'!DG200="Yes"),OFFSET('Sanitation Data'!$H$10,0,10*ROW('Sanitation Data'!H194)),NA())</f>
        <v>#N/A</v>
      </c>
      <c r="AS200" s="86" t="e">
        <f ca="true">+IF(AND(ISNUMBER(OFFSET('Sanitation Data'!$H$11,0,10*ROW('Sanitation Data'!H194))),'Data Summary'!DH200="Yes"),OFFSET('Sanitation Data'!$H$11,0,10*ROW('Sanitation Data'!H194)),NA())</f>
        <v>#N/A</v>
      </c>
      <c r="AT200" s="86" t="e">
        <f ca="true">+IF(AND(ISNUMBER(OFFSET('Sanitation Data'!$H$12,0,10*ROW('Sanitation Data'!H194))),'Data Summary'!DI200="Yes"),OFFSET('Sanitation Data'!$H$12,0,10*ROW('Sanitation Data'!H194)),NA())</f>
        <v>#N/A</v>
      </c>
      <c r="AU200" s="86" t="e">
        <f ca="true">+IF(AND(ISNUMBER(OFFSET('Sanitation Data'!$I$4,0,10*ROW('Sanitation Data'!I194))),'Data Summary'!DJ200="Yes"),100-OFFSET('Sanitation Data'!$I$4,0,10*ROW('Sanitation Data'!I194)),NA())</f>
        <v>#N/A</v>
      </c>
      <c r="AV200" s="86" t="e">
        <f ca="true">+IF(AND(ISNUMBER(OFFSET('Sanitation Data'!$I$6,0,10*ROW('Sanitation Data'!I194))),'Data Summary'!DK200="Yes"),OFFSET('Sanitation Data'!$I$6,0,10*ROW('Sanitation Data'!I194)),NA())</f>
        <v>#N/A</v>
      </c>
      <c r="AW200" s="86" t="e">
        <f ca="true">+IF(AND(ISNUMBER(OFFSET('Sanitation Data'!$I$10,0,10*ROW('Sanitation Data'!I194))),'Data Summary'!DL200="Yes"),OFFSET('Sanitation Data'!$I$10,0,10*ROW('Sanitation Data'!I194)),NA())</f>
        <v>#N/A</v>
      </c>
      <c r="AX200" s="86" t="e">
        <f ca="true">+IF(AND(ISNUMBER(OFFSET('Sanitation Data'!$I$11,0,10*ROW('Sanitation Data'!I194))),'Data Summary'!DM200="Yes"),OFFSET('Sanitation Data'!$I$11,0,10*ROW('Sanitation Data'!I194)),NA())</f>
        <v>#N/A</v>
      </c>
      <c r="AY200" s="86" t="e">
        <f ca="true">+IF(AND(ISNUMBER(OFFSET('Sanitation Data'!$I$12,0,10*ROW('Sanitation Data'!I194))),'Data Summary'!DN200="Yes"),OFFSET('Sanitation Data'!$I$12,0,10*ROW('Sanitation Data'!I194)),NA())</f>
        <v>#N/A</v>
      </c>
      <c r="AZ200" s="87" t="e">
        <f ca="true">+IF(AND(ISNUMBER(OFFSET('Hygiene Data'!$D$5,0,10*ROW('Hygiene Data'!D194))),'Data Summary'!DO200="Yes"),OFFSET('Hygiene Data'!$D$5,0,10*ROW('Hygiene Data'!D194)),NA())</f>
        <v>#N/A</v>
      </c>
      <c r="BA200" s="87" t="e">
        <f ca="true">+IF(AND(ISNUMBER(OFFSET('Hygiene Data'!$D$7,0,10*ROW('Hygiene Data'!D194))),'Data Summary'!DP200="Yes"),OFFSET('Hygiene Data'!$D$7,0,10*ROW('Hygiene Data'!D194)),NA())</f>
        <v>#N/A</v>
      </c>
      <c r="BB200" s="87" t="e">
        <f ca="true">+IF(AND(ISNUMBER(OFFSET('Hygiene Data'!$D$9,0,10*ROW('Hygiene Data'!D194))),'Data Summary'!DQ200="Yes"),OFFSET('Hygiene Data'!$D$9,0,10*ROW('Hygiene Data'!D194)),NA())</f>
        <v>#N/A</v>
      </c>
      <c r="BC200" s="87" t="e">
        <f ca="true">+IF(AND(ISNUMBER(OFFSET('Hygiene Data'!$E$5,0,10*ROW('Hygiene Data'!E194))),'Data Summary'!DR200="Yes"),OFFSET('Hygiene Data'!$E$5,0,10*ROW('Hygiene Data'!E194)),NA())</f>
        <v>#N/A</v>
      </c>
      <c r="BD200" s="87" t="e">
        <f ca="true">+IF(AND(ISNUMBER(OFFSET('Hygiene Data'!$E$7,0,10*ROW('Hygiene Data'!E194))),'Data Summary'!DS200="Yes"),OFFSET('Hygiene Data'!$E$7,0,10*ROW('Hygiene Data'!E194)),NA())</f>
        <v>#N/A</v>
      </c>
      <c r="BE200" s="87" t="e">
        <f ca="true">+IF(AND(ISNUMBER(OFFSET('Hygiene Data'!$E$9,0,10*ROW('Hygiene Data'!E194))),'Data Summary'!DT200="Yes"),OFFSET('Hygiene Data'!$E$9,0,10*ROW('Hygiene Data'!E194)),NA())</f>
        <v>#N/A</v>
      </c>
      <c r="BF200" s="87" t="e">
        <f ca="true">+IF(AND(ISNUMBER(OFFSET('Hygiene Data'!$F$5,0,10*ROW('Hygiene Data'!F194))),'Data Summary'!DU200="Yes"),OFFSET('Hygiene Data'!$F$5,0,10*ROW('Hygiene Data'!F194)),NA())</f>
        <v>#N/A</v>
      </c>
      <c r="BG200" s="87" t="e">
        <f ca="true">+IF(AND(ISNUMBER(OFFSET('Hygiene Data'!$F$7,0,10*ROW('Hygiene Data'!F194))),'Data Summary'!DV200="Yes"),OFFSET('Hygiene Data'!$F$7,0,10*ROW('Hygiene Data'!F194)),NA())</f>
        <v>#N/A</v>
      </c>
      <c r="BH200" s="87" t="e">
        <f ca="true">+IF(AND(ISNUMBER(OFFSET('Hygiene Data'!$F$9,0,10*ROW('Hygiene Data'!F194))),'Data Summary'!DW200="Yes"),OFFSET('Hygiene Data'!$F$9,0,10*ROW('Hygiene Data'!F194)),NA())</f>
        <v>#N/A</v>
      </c>
      <c r="BI200" s="87" t="e">
        <f ca="true">+IF(AND(ISNUMBER(OFFSET('Hygiene Data'!$G$5,0,10*ROW('Hygiene Data'!G194))),'Data Summary'!DX200="Yes"),OFFSET('Hygiene Data'!$G$5,0,10*ROW('Hygiene Data'!G194)),NA())</f>
        <v>#N/A</v>
      </c>
      <c r="BJ200" s="87" t="e">
        <f ca="true">+IF(AND(ISNUMBER(OFFSET('Hygiene Data'!$G$7,0,10*ROW('Hygiene Data'!G194))),'Data Summary'!DY200="Yes"),OFFSET('Hygiene Data'!$G$7,0,10*ROW('Hygiene Data'!G194)),NA())</f>
        <v>#N/A</v>
      </c>
      <c r="BK200" s="87" t="e">
        <f ca="true">+IF(AND(ISNUMBER(OFFSET('Hygiene Data'!$G$9,0,10*ROW('Hygiene Data'!G194))),'Data Summary'!DZ200="Yes"),OFFSET('Hygiene Data'!$G$9,0,10*ROW('Hygiene Data'!G194)),NA())</f>
        <v>#N/A</v>
      </c>
      <c r="BL200" s="87" t="e">
        <f ca="true">+IF(AND(ISNUMBER(OFFSET('Hygiene Data'!$H$5,0,10*ROW('Hygiene Data'!H194))),'Data Summary'!EA200="Yes"),OFFSET('Hygiene Data'!$H$5,0,10*ROW('Hygiene Data'!H194)),NA())</f>
        <v>#N/A</v>
      </c>
      <c r="BM200" s="87" t="e">
        <f ca="true">+IF(AND(ISNUMBER(OFFSET('Hygiene Data'!$H$7,0,10*ROW('Hygiene Data'!H194))),'Data Summary'!EB200="Yes"),OFFSET('Hygiene Data'!$H$7,0,10*ROW('Hygiene Data'!H194)),NA())</f>
        <v>#N/A</v>
      </c>
      <c r="BN200" s="87" t="e">
        <f ca="true">+IF(AND(ISNUMBER(OFFSET('Hygiene Data'!$H$9,0,10*ROW('Hygiene Data'!H194))),'Data Summary'!EC200="Yes"),OFFSET('Hygiene Data'!$H$9,0,10*ROW('Hygiene Data'!H194)),NA())</f>
        <v>#N/A</v>
      </c>
      <c r="BO200" s="87" t="e">
        <f ca="true">+IF(AND(ISNUMBER(OFFSET('Hygiene Data'!$I$5,0,10*ROW('Hygiene Data'!I194))),'Data Summary'!ED200="Yes"),OFFSET('Hygiene Data'!$I$5,0,10*ROW('Hygiene Data'!I194)),NA())</f>
        <v>#N/A</v>
      </c>
      <c r="BP200" s="87" t="e">
        <f ca="true">+IF(AND(ISNUMBER(OFFSET('Hygiene Data'!$I$7,0,10*ROW('Hygiene Data'!I194))),'Data Summary'!EE200="Yes"),OFFSET('Hygiene Data'!$I$7,0,10*ROW('Hygiene Data'!I194)),NA())</f>
        <v>#N/A</v>
      </c>
      <c r="BQ200" s="87" t="e">
        <f ca="true">+IF(AND(ISNUMBER(OFFSET('Hygiene Data'!$I$9,0,10*ROW('Hygiene Data'!I194))),'Data Summary'!EF200="Yes"),OFFSET('Hygiene Data'!$I$9,0,10*ROW('Hygiene Data'!I194)),NA())</f>
        <v>#N/A</v>
      </c>
    </row>
    <row xmlns:x14ac="http://schemas.microsoft.com/office/spreadsheetml/2009/9/ac" r="201" x14ac:dyDescent="0.2">
      <c r="A201" s="319" t="e">
        <f ca="true">+RIGHT('Data Summary'!A201,LEN('Data Summary'!A201)-9)</f>
        <v>#VALUE!</v>
      </c>
      <c r="B201" s="32" t="str">
        <f ca="true">+IF(ISTEXT('Data Summary'!B201),'Data Summary'!B201,"")</f>
        <v/>
      </c>
      <c r="C201" s="318" t="e">
        <f ca="true">+VALUE('Data Summary'!C201)</f>
        <v>#VALUE!</v>
      </c>
      <c r="D201" s="85" t="e">
        <f ca="true">+IF(AND(ISNUMBER(OFFSET('Water Data'!$D$4,0,10*ROW('Water Data'!D195))),'Data Summary'!BS201="Yes"),100-OFFSET('Water Data'!$D$4,0,10*ROW('Water Data'!D195)),NA())</f>
        <v>#N/A</v>
      </c>
      <c r="E201" s="85" t="e">
        <f ca="true">+IF(AND(ISNUMBER(OFFSET('Water Data'!$D$6,0,10*ROW('Water Data'!D195))),'Data Summary'!BT201="Yes"),OFFSET('Water Data'!$D$6,0,10*ROW('Water Data'!D195)),NA())</f>
        <v>#N/A</v>
      </c>
      <c r="F201" s="85" t="e">
        <f ca="true">+IF(AND(ISNUMBER(OFFSET('Water Data'!$D$9,0,10*ROW('Water Data'!D195))),'Data Summary'!BU201="Yes"),OFFSET('Water Data'!$D$9,0,10*ROW('Water Data'!D195)),NA())</f>
        <v>#N/A</v>
      </c>
      <c r="G201" s="85" t="e">
        <f ca="true">+IF(AND(ISNUMBER(OFFSET('Water Data'!$E$4,0,10*ROW('Water Data'!E195))),'Data Summary'!BV201="Yes"),100-OFFSET('Water Data'!$E$4,0,10*ROW('Water Data'!E195)),NA())</f>
        <v>#N/A</v>
      </c>
      <c r="H201" s="85" t="e">
        <f ca="true">+IF(AND(ISNUMBER(OFFSET('Water Data'!$E$6,0,10*ROW('Water Data'!E195))),'Data Summary'!BW201="Yes"),OFFSET('Water Data'!$E$6,0,10*ROW('Water Data'!E195)),NA())</f>
        <v>#N/A</v>
      </c>
      <c r="I201" s="85" t="e">
        <f ca="true">+IF(AND(ISNUMBER(OFFSET('Water Data'!$E$9,0,10*ROW('Water Data'!E195))),'Data Summary'!BX201="Yes"),OFFSET('Water Data'!$E$9,0,10*ROW('Water Data'!E195)),NA())</f>
        <v>#N/A</v>
      </c>
      <c r="J201" s="85" t="e">
        <f ca="true">+IF(AND(ISNUMBER(OFFSET('Water Data'!$F$4,0,10*ROW('Water Data'!F195))),'Data Summary'!BY201="Yes"),100-OFFSET('Water Data'!$F$4,0,10*ROW('Water Data'!F195)),NA())</f>
        <v>#N/A</v>
      </c>
      <c r="K201" s="85" t="e">
        <f ca="true">+IF(AND(ISNUMBER(OFFSET('Water Data'!$F$6,0,10*ROW('Water Data'!F195))),'Data Summary'!BZ201="Yes"),OFFSET('Water Data'!$F$6,0,10*ROW('Water Data'!F195)),NA())</f>
        <v>#N/A</v>
      </c>
      <c r="L201" s="85" t="e">
        <f ca="true">+IF(AND(ISNUMBER(OFFSET('Water Data'!$F$9,0,10*ROW('Water Data'!F195))),'Data Summary'!CA201="Yes"),OFFSET('Water Data'!$F$9,0,10*ROW('Water Data'!F195)),NA())</f>
        <v>#N/A</v>
      </c>
      <c r="M201" s="85" t="e">
        <f ca="true">+IF(AND(ISNUMBER(OFFSET('Water Data'!$G$4,0,10*ROW('Water Data'!G195))),'Data Summary'!CB201="Yes"),100-OFFSET('Water Data'!$G$4,0,10*ROW('Water Data'!G195)),NA())</f>
        <v>#N/A</v>
      </c>
      <c r="N201" s="85" t="e">
        <f ca="true">+IF(AND(ISNUMBER(OFFSET('Water Data'!$G$6,0,10*ROW('Water Data'!G195))),'Data Summary'!CC201="Yes"),OFFSET('Water Data'!$G$6,0,10*ROW('Water Data'!G195)),NA())</f>
        <v>#N/A</v>
      </c>
      <c r="O201" s="85" t="e">
        <f ca="true">+IF(AND(ISNUMBER(OFFSET('Water Data'!$G$9,0,10*ROW('Water Data'!G195))),'Data Summary'!CD201="Yes"),OFFSET('Water Data'!$G$9,0,10*ROW('Water Data'!G195)),NA())</f>
        <v>#N/A</v>
      </c>
      <c r="P201" s="85" t="e">
        <f ca="true">+IF(AND(ISNUMBER(OFFSET('Water Data'!$H$4,0,10*ROW('Water Data'!H195))),'Data Summary'!CE201="Yes"),100-OFFSET('Water Data'!$H$4,0,10*ROW('Water Data'!H195)),NA())</f>
        <v>#N/A</v>
      </c>
      <c r="Q201" s="85" t="e">
        <f ca="true">+IF(AND(ISNUMBER(OFFSET('Water Data'!$H$6,0,10*ROW('Water Data'!H195))),'Data Summary'!CF201="Yes"),OFFSET('Water Data'!$H$6,0,10*ROW('Water Data'!H195)),NA())</f>
        <v>#N/A</v>
      </c>
      <c r="R201" s="85" t="e">
        <f ca="true">+IF(AND(ISNUMBER(OFFSET('Water Data'!$H$9,0,10*ROW('Water Data'!H195))),'Data Summary'!CG201="Yes"),OFFSET('Water Data'!$H$9,0,10*ROW('Water Data'!H195)),NA())</f>
        <v>#N/A</v>
      </c>
      <c r="S201" s="85" t="e">
        <f ca="true">+IF(AND(ISNUMBER(OFFSET('Water Data'!$I$4,0,10*ROW('Water Data'!I195))),'Data Summary'!CH201="Yes"),100-OFFSET('Water Data'!$I$4,0,10*ROW('Water Data'!I195)),NA())</f>
        <v>#N/A</v>
      </c>
      <c r="T201" s="85" t="e">
        <f ca="true">+IF(AND(ISNUMBER(OFFSET('Water Data'!$I$6,0,10*ROW('Water Data'!I195))),'Data Summary'!CI201="Yes"),OFFSET('Water Data'!$I$6,0,10*ROW('Water Data'!I195)),NA())</f>
        <v>#N/A</v>
      </c>
      <c r="U201" s="85" t="e">
        <f ca="true">+IF(AND(ISNUMBER(OFFSET('Water Data'!$I$9,0,10*ROW('Water Data'!I195))),'Data Summary'!CJ201="Yes"),OFFSET('Water Data'!$I$9,0,10*ROW('Water Data'!I195)),NA())</f>
        <v>#N/A</v>
      </c>
      <c r="V201" s="86" t="e">
        <f ca="true">+IF(AND(ISNUMBER(OFFSET('Sanitation Data'!$D$4,0,10*ROW('Sanitation Data'!D195))),'Data Summary'!CK201="Yes"),100-OFFSET('Sanitation Data'!$D$4,0,10*ROW('Sanitation Data'!D195)),NA())</f>
        <v>#N/A</v>
      </c>
      <c r="W201" s="86" t="e">
        <f ca="true">+IF(AND(ISNUMBER(OFFSET('Sanitation Data'!$D$6,0,10*ROW('Sanitation Data'!D195))),'Data Summary'!CL201="Yes"),OFFSET('Sanitation Data'!$D$6,0,10*ROW('Sanitation Data'!D195)),NA())</f>
        <v>#N/A</v>
      </c>
      <c r="X201" s="86" t="e">
        <f ca="true">+IF(AND(ISNUMBER(OFFSET('Sanitation Data'!$D$10,0,10*ROW('Sanitation Data'!D195))),'Data Summary'!CM201="Yes"),OFFSET('Sanitation Data'!$D$10,0,10*ROW('Sanitation Data'!D195)),NA())</f>
        <v>#N/A</v>
      </c>
      <c r="Y201" s="86" t="e">
        <f ca="true">+IF(AND(ISNUMBER(OFFSET('Sanitation Data'!$D$11,0,10*ROW('Sanitation Data'!D195))),'Data Summary'!CN201="Yes"),OFFSET('Sanitation Data'!$D$11,0,10*ROW('Sanitation Data'!D195)),NA())</f>
        <v>#N/A</v>
      </c>
      <c r="Z201" s="86" t="e">
        <f ca="true">+IF(AND(ISNUMBER(OFFSET('Sanitation Data'!$D$12,0,10*ROW('Sanitation Data'!D195))),'Data Summary'!CO201="Yes"),OFFSET('Sanitation Data'!$D$12,0,10*ROW('Sanitation Data'!D195)),NA())</f>
        <v>#N/A</v>
      </c>
      <c r="AA201" s="86" t="e">
        <f ca="true">+IF(AND(ISNUMBER(OFFSET('Sanitation Data'!$E$4,0,10*ROW('Sanitation Data'!E195))),'Data Summary'!CP201="Yes"),100-OFFSET('Sanitation Data'!$E$4,0,10*ROW('Sanitation Data'!E195)),NA())</f>
        <v>#N/A</v>
      </c>
      <c r="AB201" s="86" t="e">
        <f ca="true">+IF(AND(ISNUMBER(OFFSET('Sanitation Data'!$E$6,0,10*ROW('Sanitation Data'!E195))),'Data Summary'!CQ201="Yes"),OFFSET('Sanitation Data'!$E$6,0,10*ROW('Sanitation Data'!E195)),NA())</f>
        <v>#N/A</v>
      </c>
      <c r="AC201" s="86" t="e">
        <f ca="true">+IF(AND(ISNUMBER(OFFSET('Sanitation Data'!$E$10,0,10*ROW('Sanitation Data'!E195))),'Data Summary'!CR201="Yes"),OFFSET('Sanitation Data'!$E$10,0,10*ROW('Sanitation Data'!E195)),NA())</f>
        <v>#N/A</v>
      </c>
      <c r="AD201" s="86" t="e">
        <f ca="true">+IF(AND(ISNUMBER(OFFSET('Sanitation Data'!$E$11,0,10*ROW('Sanitation Data'!E195))),'Data Summary'!CS201="Yes"),OFFSET('Sanitation Data'!$E$11,0,10*ROW('Sanitation Data'!E195)),NA())</f>
        <v>#N/A</v>
      </c>
      <c r="AE201" s="86" t="e">
        <f ca="true">+IF(AND(ISNUMBER(OFFSET('Sanitation Data'!$E$12,0,10*ROW('Sanitation Data'!E195))),'Data Summary'!CT201="Yes"),OFFSET('Sanitation Data'!$E$12,0,10*ROW('Sanitation Data'!E195)),NA())</f>
        <v>#N/A</v>
      </c>
      <c r="AF201" s="86" t="e">
        <f ca="true">+IF(AND(ISNUMBER(OFFSET('Sanitation Data'!$F$4,0,10*ROW('Sanitation Data'!F195))),'Data Summary'!CU201="Yes"),100-OFFSET('Sanitation Data'!$F$4,0,10*ROW('Sanitation Data'!F195)),NA())</f>
        <v>#N/A</v>
      </c>
      <c r="AG201" s="86" t="e">
        <f ca="true">+IF(AND(ISNUMBER(OFFSET('Sanitation Data'!$F$6,0,10*ROW('Sanitation Data'!F195))),'Data Summary'!CV201="Yes"),OFFSET('Sanitation Data'!$F$6,0,10*ROW('Sanitation Data'!F195)),NA())</f>
        <v>#N/A</v>
      </c>
      <c r="AH201" s="86" t="e">
        <f ca="true">+IF(AND(ISNUMBER(OFFSET('Sanitation Data'!$F$10,0,10*ROW('Sanitation Data'!F195))),'Data Summary'!CW201="Yes"),OFFSET('Sanitation Data'!$F$10,0,10*ROW('Sanitation Data'!F195)),NA())</f>
        <v>#N/A</v>
      </c>
      <c r="AI201" s="86" t="e">
        <f ca="true">+IF(AND(ISNUMBER(OFFSET('Sanitation Data'!$F$11,0,10*ROW('Sanitation Data'!F195))),'Data Summary'!CX201="Yes"),OFFSET('Sanitation Data'!$F$11,0,10*ROW('Sanitation Data'!F195)),NA())</f>
        <v>#N/A</v>
      </c>
      <c r="AJ201" s="86" t="e">
        <f ca="true">+IF(AND(ISNUMBER(OFFSET('Sanitation Data'!$F$12,0,10*ROW('Sanitation Data'!F195))),'Data Summary'!CY201="Yes"),OFFSET('Sanitation Data'!$F$12,0,10*ROW('Sanitation Data'!F195)),NA())</f>
        <v>#N/A</v>
      </c>
      <c r="AK201" s="86" t="e">
        <f ca="true">+IF(AND(ISNUMBER(OFFSET('Sanitation Data'!$G$4,0,10*ROW('Sanitation Data'!G195))),'Data Summary'!CZ201="Yes"),100-OFFSET('Sanitation Data'!$G$4,0,10*ROW('Sanitation Data'!G195)),NA())</f>
        <v>#N/A</v>
      </c>
      <c r="AL201" s="86" t="e">
        <f ca="true">+IF(AND(ISNUMBER(OFFSET('Sanitation Data'!$G$6,0,10*ROW('Sanitation Data'!G195))),'Data Summary'!DA201="Yes"),OFFSET('Sanitation Data'!$G$6,0,10*ROW('Sanitation Data'!G195)),NA())</f>
        <v>#N/A</v>
      </c>
      <c r="AM201" s="86" t="e">
        <f ca="true">+IF(AND(ISNUMBER(OFFSET('Sanitation Data'!$G$10,0,10*ROW('Sanitation Data'!G195))),'Data Summary'!DB201="Yes"),OFFSET('Sanitation Data'!$G$10,0,10*ROW('Sanitation Data'!G195)),NA())</f>
        <v>#N/A</v>
      </c>
      <c r="AN201" s="86" t="e">
        <f ca="true">+IF(AND(ISNUMBER(OFFSET('Sanitation Data'!$G$11,0,10*ROW('Sanitation Data'!G195))),'Data Summary'!DC201="Yes"),OFFSET('Sanitation Data'!$G$11,0,10*ROW('Sanitation Data'!G195)),NA())</f>
        <v>#N/A</v>
      </c>
      <c r="AO201" s="86" t="e">
        <f ca="true">+IF(AND(ISNUMBER(OFFSET('Sanitation Data'!$G$12,0,10*ROW('Sanitation Data'!G195))),'Data Summary'!DD201="Yes"),OFFSET('Sanitation Data'!$G$12,0,10*ROW('Sanitation Data'!G195)),NA())</f>
        <v>#N/A</v>
      </c>
      <c r="AP201" s="86" t="e">
        <f ca="true">+IF(AND(ISNUMBER(OFFSET('Sanitation Data'!$H$4,0,10*ROW('Sanitation Data'!H195))),'Data Summary'!DE201="Yes"),100-OFFSET('Sanitation Data'!$H$4,0,10*ROW('Sanitation Data'!H195)),NA())</f>
        <v>#N/A</v>
      </c>
      <c r="AQ201" s="86" t="e">
        <f ca="true">+IF(AND(ISNUMBER(OFFSET('Sanitation Data'!$H$6,0,10*ROW('Sanitation Data'!H195))),'Data Summary'!DF201="Yes"),OFFSET('Sanitation Data'!$H$6,0,10*ROW('Sanitation Data'!H195)),NA())</f>
        <v>#N/A</v>
      </c>
      <c r="AR201" s="86" t="e">
        <f ca="true">+IF(AND(ISNUMBER(OFFSET('Sanitation Data'!$H$10,0,10*ROW('Sanitation Data'!H195))),'Data Summary'!DG201="Yes"),OFFSET('Sanitation Data'!$H$10,0,10*ROW('Sanitation Data'!H195)),NA())</f>
        <v>#N/A</v>
      </c>
      <c r="AS201" s="86" t="e">
        <f ca="true">+IF(AND(ISNUMBER(OFFSET('Sanitation Data'!$H$11,0,10*ROW('Sanitation Data'!H195))),'Data Summary'!DH201="Yes"),OFFSET('Sanitation Data'!$H$11,0,10*ROW('Sanitation Data'!H195)),NA())</f>
        <v>#N/A</v>
      </c>
      <c r="AT201" s="86" t="e">
        <f ca="true">+IF(AND(ISNUMBER(OFFSET('Sanitation Data'!$H$12,0,10*ROW('Sanitation Data'!H195))),'Data Summary'!DI201="Yes"),OFFSET('Sanitation Data'!$H$12,0,10*ROW('Sanitation Data'!H195)),NA())</f>
        <v>#N/A</v>
      </c>
      <c r="AU201" s="86" t="e">
        <f ca="true">+IF(AND(ISNUMBER(OFFSET('Sanitation Data'!$I$4,0,10*ROW('Sanitation Data'!I195))),'Data Summary'!DJ201="Yes"),100-OFFSET('Sanitation Data'!$I$4,0,10*ROW('Sanitation Data'!I195)),NA())</f>
        <v>#N/A</v>
      </c>
      <c r="AV201" s="86" t="e">
        <f ca="true">+IF(AND(ISNUMBER(OFFSET('Sanitation Data'!$I$6,0,10*ROW('Sanitation Data'!I195))),'Data Summary'!DK201="Yes"),OFFSET('Sanitation Data'!$I$6,0,10*ROW('Sanitation Data'!I195)),NA())</f>
        <v>#N/A</v>
      </c>
      <c r="AW201" s="86" t="e">
        <f ca="true">+IF(AND(ISNUMBER(OFFSET('Sanitation Data'!$I$10,0,10*ROW('Sanitation Data'!I195))),'Data Summary'!DL201="Yes"),OFFSET('Sanitation Data'!$I$10,0,10*ROW('Sanitation Data'!I195)),NA())</f>
        <v>#N/A</v>
      </c>
      <c r="AX201" s="86" t="e">
        <f ca="true">+IF(AND(ISNUMBER(OFFSET('Sanitation Data'!$I$11,0,10*ROW('Sanitation Data'!I195))),'Data Summary'!DM201="Yes"),OFFSET('Sanitation Data'!$I$11,0,10*ROW('Sanitation Data'!I195)),NA())</f>
        <v>#N/A</v>
      </c>
      <c r="AY201" s="86" t="e">
        <f ca="true">+IF(AND(ISNUMBER(OFFSET('Sanitation Data'!$I$12,0,10*ROW('Sanitation Data'!I195))),'Data Summary'!DN201="Yes"),OFFSET('Sanitation Data'!$I$12,0,10*ROW('Sanitation Data'!I195)),NA())</f>
        <v>#N/A</v>
      </c>
      <c r="AZ201" s="87" t="e">
        <f ca="true">+IF(AND(ISNUMBER(OFFSET('Hygiene Data'!$D$5,0,10*ROW('Hygiene Data'!D195))),'Data Summary'!DO201="Yes"),OFFSET('Hygiene Data'!$D$5,0,10*ROW('Hygiene Data'!D195)),NA())</f>
        <v>#N/A</v>
      </c>
      <c r="BA201" s="87" t="e">
        <f ca="true">+IF(AND(ISNUMBER(OFFSET('Hygiene Data'!$D$7,0,10*ROW('Hygiene Data'!D195))),'Data Summary'!DP201="Yes"),OFFSET('Hygiene Data'!$D$7,0,10*ROW('Hygiene Data'!D195)),NA())</f>
        <v>#N/A</v>
      </c>
      <c r="BB201" s="87" t="e">
        <f ca="true">+IF(AND(ISNUMBER(OFFSET('Hygiene Data'!$D$9,0,10*ROW('Hygiene Data'!D195))),'Data Summary'!DQ201="Yes"),OFFSET('Hygiene Data'!$D$9,0,10*ROW('Hygiene Data'!D195)),NA())</f>
        <v>#N/A</v>
      </c>
      <c r="BC201" s="87" t="e">
        <f ca="true">+IF(AND(ISNUMBER(OFFSET('Hygiene Data'!$E$5,0,10*ROW('Hygiene Data'!E195))),'Data Summary'!DR201="Yes"),OFFSET('Hygiene Data'!$E$5,0,10*ROW('Hygiene Data'!E195)),NA())</f>
        <v>#N/A</v>
      </c>
      <c r="BD201" s="87" t="e">
        <f ca="true">+IF(AND(ISNUMBER(OFFSET('Hygiene Data'!$E$7,0,10*ROW('Hygiene Data'!E195))),'Data Summary'!DS201="Yes"),OFFSET('Hygiene Data'!$E$7,0,10*ROW('Hygiene Data'!E195)),NA())</f>
        <v>#N/A</v>
      </c>
      <c r="BE201" s="87" t="e">
        <f ca="true">+IF(AND(ISNUMBER(OFFSET('Hygiene Data'!$E$9,0,10*ROW('Hygiene Data'!E195))),'Data Summary'!DT201="Yes"),OFFSET('Hygiene Data'!$E$9,0,10*ROW('Hygiene Data'!E195)),NA())</f>
        <v>#N/A</v>
      </c>
      <c r="BF201" s="87" t="e">
        <f ca="true">+IF(AND(ISNUMBER(OFFSET('Hygiene Data'!$F$5,0,10*ROW('Hygiene Data'!F195))),'Data Summary'!DU201="Yes"),OFFSET('Hygiene Data'!$F$5,0,10*ROW('Hygiene Data'!F195)),NA())</f>
        <v>#N/A</v>
      </c>
      <c r="BG201" s="87" t="e">
        <f ca="true">+IF(AND(ISNUMBER(OFFSET('Hygiene Data'!$F$7,0,10*ROW('Hygiene Data'!F195))),'Data Summary'!DV201="Yes"),OFFSET('Hygiene Data'!$F$7,0,10*ROW('Hygiene Data'!F195)),NA())</f>
        <v>#N/A</v>
      </c>
      <c r="BH201" s="87" t="e">
        <f ca="true">+IF(AND(ISNUMBER(OFFSET('Hygiene Data'!$F$9,0,10*ROW('Hygiene Data'!F195))),'Data Summary'!DW201="Yes"),OFFSET('Hygiene Data'!$F$9,0,10*ROW('Hygiene Data'!F195)),NA())</f>
        <v>#N/A</v>
      </c>
      <c r="BI201" s="87" t="e">
        <f ca="true">+IF(AND(ISNUMBER(OFFSET('Hygiene Data'!$G$5,0,10*ROW('Hygiene Data'!G195))),'Data Summary'!DX201="Yes"),OFFSET('Hygiene Data'!$G$5,0,10*ROW('Hygiene Data'!G195)),NA())</f>
        <v>#N/A</v>
      </c>
      <c r="BJ201" s="87" t="e">
        <f ca="true">+IF(AND(ISNUMBER(OFFSET('Hygiene Data'!$G$7,0,10*ROW('Hygiene Data'!G195))),'Data Summary'!DY201="Yes"),OFFSET('Hygiene Data'!$G$7,0,10*ROW('Hygiene Data'!G195)),NA())</f>
        <v>#N/A</v>
      </c>
      <c r="BK201" s="87" t="e">
        <f ca="true">+IF(AND(ISNUMBER(OFFSET('Hygiene Data'!$G$9,0,10*ROW('Hygiene Data'!G195))),'Data Summary'!DZ201="Yes"),OFFSET('Hygiene Data'!$G$9,0,10*ROW('Hygiene Data'!G195)),NA())</f>
        <v>#N/A</v>
      </c>
      <c r="BL201" s="87" t="e">
        <f ca="true">+IF(AND(ISNUMBER(OFFSET('Hygiene Data'!$H$5,0,10*ROW('Hygiene Data'!H195))),'Data Summary'!EA201="Yes"),OFFSET('Hygiene Data'!$H$5,0,10*ROW('Hygiene Data'!H195)),NA())</f>
        <v>#N/A</v>
      </c>
      <c r="BM201" s="87" t="e">
        <f ca="true">+IF(AND(ISNUMBER(OFFSET('Hygiene Data'!$H$7,0,10*ROW('Hygiene Data'!H195))),'Data Summary'!EB201="Yes"),OFFSET('Hygiene Data'!$H$7,0,10*ROW('Hygiene Data'!H195)),NA())</f>
        <v>#N/A</v>
      </c>
      <c r="BN201" s="87" t="e">
        <f ca="true">+IF(AND(ISNUMBER(OFFSET('Hygiene Data'!$H$9,0,10*ROW('Hygiene Data'!H195))),'Data Summary'!EC201="Yes"),OFFSET('Hygiene Data'!$H$9,0,10*ROW('Hygiene Data'!H195)),NA())</f>
        <v>#N/A</v>
      </c>
      <c r="BO201" s="87" t="e">
        <f ca="true">+IF(AND(ISNUMBER(OFFSET('Hygiene Data'!$I$5,0,10*ROW('Hygiene Data'!I195))),'Data Summary'!ED201="Yes"),OFFSET('Hygiene Data'!$I$5,0,10*ROW('Hygiene Data'!I195)),NA())</f>
        <v>#N/A</v>
      </c>
      <c r="BP201" s="87" t="e">
        <f ca="true">+IF(AND(ISNUMBER(OFFSET('Hygiene Data'!$I$7,0,10*ROW('Hygiene Data'!I195))),'Data Summary'!EE201="Yes"),OFFSET('Hygiene Data'!$I$7,0,10*ROW('Hygiene Data'!I195)),NA())</f>
        <v>#N/A</v>
      </c>
      <c r="BQ201" s="87" t="e">
        <f ca="true">+IF(AND(ISNUMBER(OFFSET('Hygiene Data'!$I$9,0,10*ROW('Hygiene Data'!I195))),'Data Summary'!EF201="Yes"),OFFSET('Hygiene Data'!$I$9,0,10*ROW('Hygiene Data'!I195)),NA())</f>
        <v>#N/A</v>
      </c>
    </row>
    <row xmlns:x14ac="http://schemas.microsoft.com/office/spreadsheetml/2009/9/ac" r="202" x14ac:dyDescent="0.2">
      <c r="A202" s="319" t="e">
        <f ca="true">+RIGHT('Data Summary'!A202,LEN('Data Summary'!A202)-9)</f>
        <v>#VALUE!</v>
      </c>
      <c r="B202" s="32" t="str">
        <f ca="true">+IF(ISTEXT('Data Summary'!B202),'Data Summary'!B202,"")</f>
        <v/>
      </c>
      <c r="C202" s="318" t="e">
        <f ca="true">+VALUE('Data Summary'!C202)</f>
        <v>#VALUE!</v>
      </c>
      <c r="D202" s="85" t="e">
        <f ca="true">+IF(AND(ISNUMBER(OFFSET('Water Data'!$D$4,0,10*ROW('Water Data'!D196))),'Data Summary'!BS202="Yes"),100-OFFSET('Water Data'!$D$4,0,10*ROW('Water Data'!D196)),NA())</f>
        <v>#N/A</v>
      </c>
      <c r="E202" s="85" t="e">
        <f ca="true">+IF(AND(ISNUMBER(OFFSET('Water Data'!$D$6,0,10*ROW('Water Data'!D196))),'Data Summary'!BT202="Yes"),OFFSET('Water Data'!$D$6,0,10*ROW('Water Data'!D196)),NA())</f>
        <v>#N/A</v>
      </c>
      <c r="F202" s="85" t="e">
        <f ca="true">+IF(AND(ISNUMBER(OFFSET('Water Data'!$D$9,0,10*ROW('Water Data'!D196))),'Data Summary'!BU202="Yes"),OFFSET('Water Data'!$D$9,0,10*ROW('Water Data'!D196)),NA())</f>
        <v>#N/A</v>
      </c>
      <c r="G202" s="85" t="e">
        <f ca="true">+IF(AND(ISNUMBER(OFFSET('Water Data'!$E$4,0,10*ROW('Water Data'!E196))),'Data Summary'!BV202="Yes"),100-OFFSET('Water Data'!$E$4,0,10*ROW('Water Data'!E196)),NA())</f>
        <v>#N/A</v>
      </c>
      <c r="H202" s="85" t="e">
        <f ca="true">+IF(AND(ISNUMBER(OFFSET('Water Data'!$E$6,0,10*ROW('Water Data'!E196))),'Data Summary'!BW202="Yes"),OFFSET('Water Data'!$E$6,0,10*ROW('Water Data'!E196)),NA())</f>
        <v>#N/A</v>
      </c>
      <c r="I202" s="85" t="e">
        <f ca="true">+IF(AND(ISNUMBER(OFFSET('Water Data'!$E$9,0,10*ROW('Water Data'!E196))),'Data Summary'!BX202="Yes"),OFFSET('Water Data'!$E$9,0,10*ROW('Water Data'!E196)),NA())</f>
        <v>#N/A</v>
      </c>
      <c r="J202" s="85" t="e">
        <f ca="true">+IF(AND(ISNUMBER(OFFSET('Water Data'!$F$4,0,10*ROW('Water Data'!F196))),'Data Summary'!BY202="Yes"),100-OFFSET('Water Data'!$F$4,0,10*ROW('Water Data'!F196)),NA())</f>
        <v>#N/A</v>
      </c>
      <c r="K202" s="85" t="e">
        <f ca="true">+IF(AND(ISNUMBER(OFFSET('Water Data'!$F$6,0,10*ROW('Water Data'!F196))),'Data Summary'!BZ202="Yes"),OFFSET('Water Data'!$F$6,0,10*ROW('Water Data'!F196)),NA())</f>
        <v>#N/A</v>
      </c>
      <c r="L202" s="85" t="e">
        <f ca="true">+IF(AND(ISNUMBER(OFFSET('Water Data'!$F$9,0,10*ROW('Water Data'!F196))),'Data Summary'!CA202="Yes"),OFFSET('Water Data'!$F$9,0,10*ROW('Water Data'!F196)),NA())</f>
        <v>#N/A</v>
      </c>
      <c r="M202" s="85" t="e">
        <f ca="true">+IF(AND(ISNUMBER(OFFSET('Water Data'!$G$4,0,10*ROW('Water Data'!G196))),'Data Summary'!CB202="Yes"),100-OFFSET('Water Data'!$G$4,0,10*ROW('Water Data'!G196)),NA())</f>
        <v>#N/A</v>
      </c>
      <c r="N202" s="85" t="e">
        <f ca="true">+IF(AND(ISNUMBER(OFFSET('Water Data'!$G$6,0,10*ROW('Water Data'!G196))),'Data Summary'!CC202="Yes"),OFFSET('Water Data'!$G$6,0,10*ROW('Water Data'!G196)),NA())</f>
        <v>#N/A</v>
      </c>
      <c r="O202" s="85" t="e">
        <f ca="true">+IF(AND(ISNUMBER(OFFSET('Water Data'!$G$9,0,10*ROW('Water Data'!G196))),'Data Summary'!CD202="Yes"),OFFSET('Water Data'!$G$9,0,10*ROW('Water Data'!G196)),NA())</f>
        <v>#N/A</v>
      </c>
      <c r="P202" s="85" t="e">
        <f ca="true">+IF(AND(ISNUMBER(OFFSET('Water Data'!$H$4,0,10*ROW('Water Data'!H196))),'Data Summary'!CE202="Yes"),100-OFFSET('Water Data'!$H$4,0,10*ROW('Water Data'!H196)),NA())</f>
        <v>#N/A</v>
      </c>
      <c r="Q202" s="85" t="e">
        <f ca="true">+IF(AND(ISNUMBER(OFFSET('Water Data'!$H$6,0,10*ROW('Water Data'!H196))),'Data Summary'!CF202="Yes"),OFFSET('Water Data'!$H$6,0,10*ROW('Water Data'!H196)),NA())</f>
        <v>#N/A</v>
      </c>
      <c r="R202" s="85" t="e">
        <f ca="true">+IF(AND(ISNUMBER(OFFSET('Water Data'!$H$9,0,10*ROW('Water Data'!H196))),'Data Summary'!CG202="Yes"),OFFSET('Water Data'!$H$9,0,10*ROW('Water Data'!H196)),NA())</f>
        <v>#N/A</v>
      </c>
      <c r="S202" s="85" t="e">
        <f ca="true">+IF(AND(ISNUMBER(OFFSET('Water Data'!$I$4,0,10*ROW('Water Data'!I196))),'Data Summary'!CH202="Yes"),100-OFFSET('Water Data'!$I$4,0,10*ROW('Water Data'!I196)),NA())</f>
        <v>#N/A</v>
      </c>
      <c r="T202" s="85" t="e">
        <f ca="true">+IF(AND(ISNUMBER(OFFSET('Water Data'!$I$6,0,10*ROW('Water Data'!I196))),'Data Summary'!CI202="Yes"),OFFSET('Water Data'!$I$6,0,10*ROW('Water Data'!I196)),NA())</f>
        <v>#N/A</v>
      </c>
      <c r="U202" s="85" t="e">
        <f ca="true">+IF(AND(ISNUMBER(OFFSET('Water Data'!$I$9,0,10*ROW('Water Data'!I196))),'Data Summary'!CJ202="Yes"),OFFSET('Water Data'!$I$9,0,10*ROW('Water Data'!I196)),NA())</f>
        <v>#N/A</v>
      </c>
      <c r="V202" s="86" t="e">
        <f ca="true">+IF(AND(ISNUMBER(OFFSET('Sanitation Data'!$D$4,0,10*ROW('Sanitation Data'!D196))),'Data Summary'!CK202="Yes"),100-OFFSET('Sanitation Data'!$D$4,0,10*ROW('Sanitation Data'!D196)),NA())</f>
        <v>#N/A</v>
      </c>
      <c r="W202" s="86" t="e">
        <f ca="true">+IF(AND(ISNUMBER(OFFSET('Sanitation Data'!$D$6,0,10*ROW('Sanitation Data'!D196))),'Data Summary'!CL202="Yes"),OFFSET('Sanitation Data'!$D$6,0,10*ROW('Sanitation Data'!D196)),NA())</f>
        <v>#N/A</v>
      </c>
      <c r="X202" s="86" t="e">
        <f ca="true">+IF(AND(ISNUMBER(OFFSET('Sanitation Data'!$D$10,0,10*ROW('Sanitation Data'!D196))),'Data Summary'!CM202="Yes"),OFFSET('Sanitation Data'!$D$10,0,10*ROW('Sanitation Data'!D196)),NA())</f>
        <v>#N/A</v>
      </c>
      <c r="Y202" s="86" t="e">
        <f ca="true">+IF(AND(ISNUMBER(OFFSET('Sanitation Data'!$D$11,0,10*ROW('Sanitation Data'!D196))),'Data Summary'!CN202="Yes"),OFFSET('Sanitation Data'!$D$11,0,10*ROW('Sanitation Data'!D196)),NA())</f>
        <v>#N/A</v>
      </c>
      <c r="Z202" s="86" t="e">
        <f ca="true">+IF(AND(ISNUMBER(OFFSET('Sanitation Data'!$D$12,0,10*ROW('Sanitation Data'!D196))),'Data Summary'!CO202="Yes"),OFFSET('Sanitation Data'!$D$12,0,10*ROW('Sanitation Data'!D196)),NA())</f>
        <v>#N/A</v>
      </c>
      <c r="AA202" s="86" t="e">
        <f ca="true">+IF(AND(ISNUMBER(OFFSET('Sanitation Data'!$E$4,0,10*ROW('Sanitation Data'!E196))),'Data Summary'!CP202="Yes"),100-OFFSET('Sanitation Data'!$E$4,0,10*ROW('Sanitation Data'!E196)),NA())</f>
        <v>#N/A</v>
      </c>
      <c r="AB202" s="86" t="e">
        <f ca="true">+IF(AND(ISNUMBER(OFFSET('Sanitation Data'!$E$6,0,10*ROW('Sanitation Data'!E196))),'Data Summary'!CQ202="Yes"),OFFSET('Sanitation Data'!$E$6,0,10*ROW('Sanitation Data'!E196)),NA())</f>
        <v>#N/A</v>
      </c>
      <c r="AC202" s="86" t="e">
        <f ca="true">+IF(AND(ISNUMBER(OFFSET('Sanitation Data'!$E$10,0,10*ROW('Sanitation Data'!E196))),'Data Summary'!CR202="Yes"),OFFSET('Sanitation Data'!$E$10,0,10*ROW('Sanitation Data'!E196)),NA())</f>
        <v>#N/A</v>
      </c>
      <c r="AD202" s="86" t="e">
        <f ca="true">+IF(AND(ISNUMBER(OFFSET('Sanitation Data'!$E$11,0,10*ROW('Sanitation Data'!E196))),'Data Summary'!CS202="Yes"),OFFSET('Sanitation Data'!$E$11,0,10*ROW('Sanitation Data'!E196)),NA())</f>
        <v>#N/A</v>
      </c>
      <c r="AE202" s="86" t="e">
        <f ca="true">+IF(AND(ISNUMBER(OFFSET('Sanitation Data'!$E$12,0,10*ROW('Sanitation Data'!E196))),'Data Summary'!CT202="Yes"),OFFSET('Sanitation Data'!$E$12,0,10*ROW('Sanitation Data'!E196)),NA())</f>
        <v>#N/A</v>
      </c>
      <c r="AF202" s="86" t="e">
        <f ca="true">+IF(AND(ISNUMBER(OFFSET('Sanitation Data'!$F$4,0,10*ROW('Sanitation Data'!F196))),'Data Summary'!CU202="Yes"),100-OFFSET('Sanitation Data'!$F$4,0,10*ROW('Sanitation Data'!F196)),NA())</f>
        <v>#N/A</v>
      </c>
      <c r="AG202" s="86" t="e">
        <f ca="true">+IF(AND(ISNUMBER(OFFSET('Sanitation Data'!$F$6,0,10*ROW('Sanitation Data'!F196))),'Data Summary'!CV202="Yes"),OFFSET('Sanitation Data'!$F$6,0,10*ROW('Sanitation Data'!F196)),NA())</f>
        <v>#N/A</v>
      </c>
      <c r="AH202" s="86" t="e">
        <f ca="true">+IF(AND(ISNUMBER(OFFSET('Sanitation Data'!$F$10,0,10*ROW('Sanitation Data'!F196))),'Data Summary'!CW202="Yes"),OFFSET('Sanitation Data'!$F$10,0,10*ROW('Sanitation Data'!F196)),NA())</f>
        <v>#N/A</v>
      </c>
      <c r="AI202" s="86" t="e">
        <f ca="true">+IF(AND(ISNUMBER(OFFSET('Sanitation Data'!$F$11,0,10*ROW('Sanitation Data'!F196))),'Data Summary'!CX202="Yes"),OFFSET('Sanitation Data'!$F$11,0,10*ROW('Sanitation Data'!F196)),NA())</f>
        <v>#N/A</v>
      </c>
      <c r="AJ202" s="86" t="e">
        <f ca="true">+IF(AND(ISNUMBER(OFFSET('Sanitation Data'!$F$12,0,10*ROW('Sanitation Data'!F196))),'Data Summary'!CY202="Yes"),OFFSET('Sanitation Data'!$F$12,0,10*ROW('Sanitation Data'!F196)),NA())</f>
        <v>#N/A</v>
      </c>
      <c r="AK202" s="86" t="e">
        <f ca="true">+IF(AND(ISNUMBER(OFFSET('Sanitation Data'!$G$4,0,10*ROW('Sanitation Data'!G196))),'Data Summary'!CZ202="Yes"),100-OFFSET('Sanitation Data'!$G$4,0,10*ROW('Sanitation Data'!G196)),NA())</f>
        <v>#N/A</v>
      </c>
      <c r="AL202" s="86" t="e">
        <f ca="true">+IF(AND(ISNUMBER(OFFSET('Sanitation Data'!$G$6,0,10*ROW('Sanitation Data'!G196))),'Data Summary'!DA202="Yes"),OFFSET('Sanitation Data'!$G$6,0,10*ROW('Sanitation Data'!G196)),NA())</f>
        <v>#N/A</v>
      </c>
      <c r="AM202" s="86" t="e">
        <f ca="true">+IF(AND(ISNUMBER(OFFSET('Sanitation Data'!$G$10,0,10*ROW('Sanitation Data'!G196))),'Data Summary'!DB202="Yes"),OFFSET('Sanitation Data'!$G$10,0,10*ROW('Sanitation Data'!G196)),NA())</f>
        <v>#N/A</v>
      </c>
      <c r="AN202" s="86" t="e">
        <f ca="true">+IF(AND(ISNUMBER(OFFSET('Sanitation Data'!$G$11,0,10*ROW('Sanitation Data'!G196))),'Data Summary'!DC202="Yes"),OFFSET('Sanitation Data'!$G$11,0,10*ROW('Sanitation Data'!G196)),NA())</f>
        <v>#N/A</v>
      </c>
      <c r="AO202" s="86" t="e">
        <f ca="true">+IF(AND(ISNUMBER(OFFSET('Sanitation Data'!$G$12,0,10*ROW('Sanitation Data'!G196))),'Data Summary'!DD202="Yes"),OFFSET('Sanitation Data'!$G$12,0,10*ROW('Sanitation Data'!G196)),NA())</f>
        <v>#N/A</v>
      </c>
      <c r="AP202" s="86" t="e">
        <f ca="true">+IF(AND(ISNUMBER(OFFSET('Sanitation Data'!$H$4,0,10*ROW('Sanitation Data'!H196))),'Data Summary'!DE202="Yes"),100-OFFSET('Sanitation Data'!$H$4,0,10*ROW('Sanitation Data'!H196)),NA())</f>
        <v>#N/A</v>
      </c>
      <c r="AQ202" s="86" t="e">
        <f ca="true">+IF(AND(ISNUMBER(OFFSET('Sanitation Data'!$H$6,0,10*ROW('Sanitation Data'!H196))),'Data Summary'!DF202="Yes"),OFFSET('Sanitation Data'!$H$6,0,10*ROW('Sanitation Data'!H196)),NA())</f>
        <v>#N/A</v>
      </c>
      <c r="AR202" s="86" t="e">
        <f ca="true">+IF(AND(ISNUMBER(OFFSET('Sanitation Data'!$H$10,0,10*ROW('Sanitation Data'!H196))),'Data Summary'!DG202="Yes"),OFFSET('Sanitation Data'!$H$10,0,10*ROW('Sanitation Data'!H196)),NA())</f>
        <v>#N/A</v>
      </c>
      <c r="AS202" s="86" t="e">
        <f ca="true">+IF(AND(ISNUMBER(OFFSET('Sanitation Data'!$H$11,0,10*ROW('Sanitation Data'!H196))),'Data Summary'!DH202="Yes"),OFFSET('Sanitation Data'!$H$11,0,10*ROW('Sanitation Data'!H196)),NA())</f>
        <v>#N/A</v>
      </c>
      <c r="AT202" s="86" t="e">
        <f ca="true">+IF(AND(ISNUMBER(OFFSET('Sanitation Data'!$H$12,0,10*ROW('Sanitation Data'!H196))),'Data Summary'!DI202="Yes"),OFFSET('Sanitation Data'!$H$12,0,10*ROW('Sanitation Data'!H196)),NA())</f>
        <v>#N/A</v>
      </c>
      <c r="AU202" s="86" t="e">
        <f ca="true">+IF(AND(ISNUMBER(OFFSET('Sanitation Data'!$I$4,0,10*ROW('Sanitation Data'!I196))),'Data Summary'!DJ202="Yes"),100-OFFSET('Sanitation Data'!$I$4,0,10*ROW('Sanitation Data'!I196)),NA())</f>
        <v>#N/A</v>
      </c>
      <c r="AV202" s="86" t="e">
        <f ca="true">+IF(AND(ISNUMBER(OFFSET('Sanitation Data'!$I$6,0,10*ROW('Sanitation Data'!I196))),'Data Summary'!DK202="Yes"),OFFSET('Sanitation Data'!$I$6,0,10*ROW('Sanitation Data'!I196)),NA())</f>
        <v>#N/A</v>
      </c>
      <c r="AW202" s="86" t="e">
        <f ca="true">+IF(AND(ISNUMBER(OFFSET('Sanitation Data'!$I$10,0,10*ROW('Sanitation Data'!I196))),'Data Summary'!DL202="Yes"),OFFSET('Sanitation Data'!$I$10,0,10*ROW('Sanitation Data'!I196)),NA())</f>
        <v>#N/A</v>
      </c>
      <c r="AX202" s="86" t="e">
        <f ca="true">+IF(AND(ISNUMBER(OFFSET('Sanitation Data'!$I$11,0,10*ROW('Sanitation Data'!I196))),'Data Summary'!DM202="Yes"),OFFSET('Sanitation Data'!$I$11,0,10*ROW('Sanitation Data'!I196)),NA())</f>
        <v>#N/A</v>
      </c>
      <c r="AY202" s="86" t="e">
        <f ca="true">+IF(AND(ISNUMBER(OFFSET('Sanitation Data'!$I$12,0,10*ROW('Sanitation Data'!I196))),'Data Summary'!DN202="Yes"),OFFSET('Sanitation Data'!$I$12,0,10*ROW('Sanitation Data'!I196)),NA())</f>
        <v>#N/A</v>
      </c>
      <c r="AZ202" s="87" t="e">
        <f ca="true">+IF(AND(ISNUMBER(OFFSET('Hygiene Data'!$D$5,0,10*ROW('Hygiene Data'!D196))),'Data Summary'!DO202="Yes"),OFFSET('Hygiene Data'!$D$5,0,10*ROW('Hygiene Data'!D196)),NA())</f>
        <v>#N/A</v>
      </c>
      <c r="BA202" s="87" t="e">
        <f ca="true">+IF(AND(ISNUMBER(OFFSET('Hygiene Data'!$D$7,0,10*ROW('Hygiene Data'!D196))),'Data Summary'!DP202="Yes"),OFFSET('Hygiene Data'!$D$7,0,10*ROW('Hygiene Data'!D196)),NA())</f>
        <v>#N/A</v>
      </c>
      <c r="BB202" s="87" t="e">
        <f ca="true">+IF(AND(ISNUMBER(OFFSET('Hygiene Data'!$D$9,0,10*ROW('Hygiene Data'!D196))),'Data Summary'!DQ202="Yes"),OFFSET('Hygiene Data'!$D$9,0,10*ROW('Hygiene Data'!D196)),NA())</f>
        <v>#N/A</v>
      </c>
      <c r="BC202" s="87" t="e">
        <f ca="true">+IF(AND(ISNUMBER(OFFSET('Hygiene Data'!$E$5,0,10*ROW('Hygiene Data'!E196))),'Data Summary'!DR202="Yes"),OFFSET('Hygiene Data'!$E$5,0,10*ROW('Hygiene Data'!E196)),NA())</f>
        <v>#N/A</v>
      </c>
      <c r="BD202" s="87" t="e">
        <f ca="true">+IF(AND(ISNUMBER(OFFSET('Hygiene Data'!$E$7,0,10*ROW('Hygiene Data'!E196))),'Data Summary'!DS202="Yes"),OFFSET('Hygiene Data'!$E$7,0,10*ROW('Hygiene Data'!E196)),NA())</f>
        <v>#N/A</v>
      </c>
      <c r="BE202" s="87" t="e">
        <f ca="true">+IF(AND(ISNUMBER(OFFSET('Hygiene Data'!$E$9,0,10*ROW('Hygiene Data'!E196))),'Data Summary'!DT202="Yes"),OFFSET('Hygiene Data'!$E$9,0,10*ROW('Hygiene Data'!E196)),NA())</f>
        <v>#N/A</v>
      </c>
      <c r="BF202" s="87" t="e">
        <f ca="true">+IF(AND(ISNUMBER(OFFSET('Hygiene Data'!$F$5,0,10*ROW('Hygiene Data'!F196))),'Data Summary'!DU202="Yes"),OFFSET('Hygiene Data'!$F$5,0,10*ROW('Hygiene Data'!F196)),NA())</f>
        <v>#N/A</v>
      </c>
      <c r="BG202" s="87" t="e">
        <f ca="true">+IF(AND(ISNUMBER(OFFSET('Hygiene Data'!$F$7,0,10*ROW('Hygiene Data'!F196))),'Data Summary'!DV202="Yes"),OFFSET('Hygiene Data'!$F$7,0,10*ROW('Hygiene Data'!F196)),NA())</f>
        <v>#N/A</v>
      </c>
      <c r="BH202" s="87" t="e">
        <f ca="true">+IF(AND(ISNUMBER(OFFSET('Hygiene Data'!$F$9,0,10*ROW('Hygiene Data'!F196))),'Data Summary'!DW202="Yes"),OFFSET('Hygiene Data'!$F$9,0,10*ROW('Hygiene Data'!F196)),NA())</f>
        <v>#N/A</v>
      </c>
      <c r="BI202" s="87" t="e">
        <f ca="true">+IF(AND(ISNUMBER(OFFSET('Hygiene Data'!$G$5,0,10*ROW('Hygiene Data'!G196))),'Data Summary'!DX202="Yes"),OFFSET('Hygiene Data'!$G$5,0,10*ROW('Hygiene Data'!G196)),NA())</f>
        <v>#N/A</v>
      </c>
      <c r="BJ202" s="87" t="e">
        <f ca="true">+IF(AND(ISNUMBER(OFFSET('Hygiene Data'!$G$7,0,10*ROW('Hygiene Data'!G196))),'Data Summary'!DY202="Yes"),OFFSET('Hygiene Data'!$G$7,0,10*ROW('Hygiene Data'!G196)),NA())</f>
        <v>#N/A</v>
      </c>
      <c r="BK202" s="87" t="e">
        <f ca="true">+IF(AND(ISNUMBER(OFFSET('Hygiene Data'!$G$9,0,10*ROW('Hygiene Data'!G196))),'Data Summary'!DZ202="Yes"),OFFSET('Hygiene Data'!$G$9,0,10*ROW('Hygiene Data'!G196)),NA())</f>
        <v>#N/A</v>
      </c>
      <c r="BL202" s="87" t="e">
        <f ca="true">+IF(AND(ISNUMBER(OFFSET('Hygiene Data'!$H$5,0,10*ROW('Hygiene Data'!H196))),'Data Summary'!EA202="Yes"),OFFSET('Hygiene Data'!$H$5,0,10*ROW('Hygiene Data'!H196)),NA())</f>
        <v>#N/A</v>
      </c>
      <c r="BM202" s="87" t="e">
        <f ca="true">+IF(AND(ISNUMBER(OFFSET('Hygiene Data'!$H$7,0,10*ROW('Hygiene Data'!H196))),'Data Summary'!EB202="Yes"),OFFSET('Hygiene Data'!$H$7,0,10*ROW('Hygiene Data'!H196)),NA())</f>
        <v>#N/A</v>
      </c>
      <c r="BN202" s="87" t="e">
        <f ca="true">+IF(AND(ISNUMBER(OFFSET('Hygiene Data'!$H$9,0,10*ROW('Hygiene Data'!H196))),'Data Summary'!EC202="Yes"),OFFSET('Hygiene Data'!$H$9,0,10*ROW('Hygiene Data'!H196)),NA())</f>
        <v>#N/A</v>
      </c>
      <c r="BO202" s="87" t="e">
        <f ca="true">+IF(AND(ISNUMBER(OFFSET('Hygiene Data'!$I$5,0,10*ROW('Hygiene Data'!I196))),'Data Summary'!ED202="Yes"),OFFSET('Hygiene Data'!$I$5,0,10*ROW('Hygiene Data'!I196)),NA())</f>
        <v>#N/A</v>
      </c>
      <c r="BP202" s="87" t="e">
        <f ca="true">+IF(AND(ISNUMBER(OFFSET('Hygiene Data'!$I$7,0,10*ROW('Hygiene Data'!I196))),'Data Summary'!EE202="Yes"),OFFSET('Hygiene Data'!$I$7,0,10*ROW('Hygiene Data'!I196)),NA())</f>
        <v>#N/A</v>
      </c>
      <c r="BQ202" s="87" t="e">
        <f ca="true">+IF(AND(ISNUMBER(OFFSET('Hygiene Data'!$I$9,0,10*ROW('Hygiene Data'!I196))),'Data Summary'!EF202="Yes"),OFFSET('Hygiene Data'!$I$9,0,10*ROW('Hygiene Data'!I196)),NA())</f>
        <v>#N/A</v>
      </c>
    </row>
    <row xmlns:x14ac="http://schemas.microsoft.com/office/spreadsheetml/2009/9/ac" r="203" x14ac:dyDescent="0.2">
      <c r="A203" s="319" t="e">
        <f ca="true">+RIGHT('Data Summary'!A203,LEN('Data Summary'!A203)-9)</f>
        <v>#VALUE!</v>
      </c>
      <c r="B203" s="32" t="str">
        <f ca="true">+IF(ISTEXT('Data Summary'!B203),'Data Summary'!B203,"")</f>
        <v/>
      </c>
      <c r="C203" s="318" t="e">
        <f ca="true">+VALUE('Data Summary'!C203)</f>
        <v>#VALUE!</v>
      </c>
      <c r="D203" s="85" t="e">
        <f ca="true">+IF(AND(ISNUMBER(OFFSET('Water Data'!$D$4,0,10*ROW('Water Data'!D197))),'Data Summary'!BS203="Yes"),100-OFFSET('Water Data'!$D$4,0,10*ROW('Water Data'!D197)),NA())</f>
        <v>#N/A</v>
      </c>
      <c r="E203" s="85" t="e">
        <f ca="true">+IF(AND(ISNUMBER(OFFSET('Water Data'!$D$6,0,10*ROW('Water Data'!D197))),'Data Summary'!BT203="Yes"),OFFSET('Water Data'!$D$6,0,10*ROW('Water Data'!D197)),NA())</f>
        <v>#N/A</v>
      </c>
      <c r="F203" s="85" t="e">
        <f ca="true">+IF(AND(ISNUMBER(OFFSET('Water Data'!$D$9,0,10*ROW('Water Data'!D197))),'Data Summary'!BU203="Yes"),OFFSET('Water Data'!$D$9,0,10*ROW('Water Data'!D197)),NA())</f>
        <v>#N/A</v>
      </c>
      <c r="G203" s="85" t="e">
        <f ca="true">+IF(AND(ISNUMBER(OFFSET('Water Data'!$E$4,0,10*ROW('Water Data'!E197))),'Data Summary'!BV203="Yes"),100-OFFSET('Water Data'!$E$4,0,10*ROW('Water Data'!E197)),NA())</f>
        <v>#N/A</v>
      </c>
      <c r="H203" s="85" t="e">
        <f ca="true">+IF(AND(ISNUMBER(OFFSET('Water Data'!$E$6,0,10*ROW('Water Data'!E197))),'Data Summary'!BW203="Yes"),OFFSET('Water Data'!$E$6,0,10*ROW('Water Data'!E197)),NA())</f>
        <v>#N/A</v>
      </c>
      <c r="I203" s="85" t="e">
        <f ca="true">+IF(AND(ISNUMBER(OFFSET('Water Data'!$E$9,0,10*ROW('Water Data'!E197))),'Data Summary'!BX203="Yes"),OFFSET('Water Data'!$E$9,0,10*ROW('Water Data'!E197)),NA())</f>
        <v>#N/A</v>
      </c>
      <c r="J203" s="85" t="e">
        <f ca="true">+IF(AND(ISNUMBER(OFFSET('Water Data'!$F$4,0,10*ROW('Water Data'!F197))),'Data Summary'!BY203="Yes"),100-OFFSET('Water Data'!$F$4,0,10*ROW('Water Data'!F197)),NA())</f>
        <v>#N/A</v>
      </c>
      <c r="K203" s="85" t="e">
        <f ca="true">+IF(AND(ISNUMBER(OFFSET('Water Data'!$F$6,0,10*ROW('Water Data'!F197))),'Data Summary'!BZ203="Yes"),OFFSET('Water Data'!$F$6,0,10*ROW('Water Data'!F197)),NA())</f>
        <v>#N/A</v>
      </c>
      <c r="L203" s="85" t="e">
        <f ca="true">+IF(AND(ISNUMBER(OFFSET('Water Data'!$F$9,0,10*ROW('Water Data'!F197))),'Data Summary'!CA203="Yes"),OFFSET('Water Data'!$F$9,0,10*ROW('Water Data'!F197)),NA())</f>
        <v>#N/A</v>
      </c>
      <c r="M203" s="85" t="e">
        <f ca="true">+IF(AND(ISNUMBER(OFFSET('Water Data'!$G$4,0,10*ROW('Water Data'!G197))),'Data Summary'!CB203="Yes"),100-OFFSET('Water Data'!$G$4,0,10*ROW('Water Data'!G197)),NA())</f>
        <v>#N/A</v>
      </c>
      <c r="N203" s="85" t="e">
        <f ca="true">+IF(AND(ISNUMBER(OFFSET('Water Data'!$G$6,0,10*ROW('Water Data'!G197))),'Data Summary'!CC203="Yes"),OFFSET('Water Data'!$G$6,0,10*ROW('Water Data'!G197)),NA())</f>
        <v>#N/A</v>
      </c>
      <c r="O203" s="85" t="e">
        <f ca="true">+IF(AND(ISNUMBER(OFFSET('Water Data'!$G$9,0,10*ROW('Water Data'!G197))),'Data Summary'!CD203="Yes"),OFFSET('Water Data'!$G$9,0,10*ROW('Water Data'!G197)),NA())</f>
        <v>#N/A</v>
      </c>
      <c r="P203" s="85" t="e">
        <f ca="true">+IF(AND(ISNUMBER(OFFSET('Water Data'!$H$4,0,10*ROW('Water Data'!H197))),'Data Summary'!CE203="Yes"),100-OFFSET('Water Data'!$H$4,0,10*ROW('Water Data'!H197)),NA())</f>
        <v>#N/A</v>
      </c>
      <c r="Q203" s="85" t="e">
        <f ca="true">+IF(AND(ISNUMBER(OFFSET('Water Data'!$H$6,0,10*ROW('Water Data'!H197))),'Data Summary'!CF203="Yes"),OFFSET('Water Data'!$H$6,0,10*ROW('Water Data'!H197)),NA())</f>
        <v>#N/A</v>
      </c>
      <c r="R203" s="85" t="e">
        <f ca="true">+IF(AND(ISNUMBER(OFFSET('Water Data'!$H$9,0,10*ROW('Water Data'!H197))),'Data Summary'!CG203="Yes"),OFFSET('Water Data'!$H$9,0,10*ROW('Water Data'!H197)),NA())</f>
        <v>#N/A</v>
      </c>
      <c r="S203" s="85" t="e">
        <f ca="true">+IF(AND(ISNUMBER(OFFSET('Water Data'!$I$4,0,10*ROW('Water Data'!I197))),'Data Summary'!CH203="Yes"),100-OFFSET('Water Data'!$I$4,0,10*ROW('Water Data'!I197)),NA())</f>
        <v>#N/A</v>
      </c>
      <c r="T203" s="85" t="e">
        <f ca="true">+IF(AND(ISNUMBER(OFFSET('Water Data'!$I$6,0,10*ROW('Water Data'!I197))),'Data Summary'!CI203="Yes"),OFFSET('Water Data'!$I$6,0,10*ROW('Water Data'!I197)),NA())</f>
        <v>#N/A</v>
      </c>
      <c r="U203" s="85" t="e">
        <f ca="true">+IF(AND(ISNUMBER(OFFSET('Water Data'!$I$9,0,10*ROW('Water Data'!I197))),'Data Summary'!CJ203="Yes"),OFFSET('Water Data'!$I$9,0,10*ROW('Water Data'!I197)),NA())</f>
        <v>#N/A</v>
      </c>
      <c r="V203" s="86" t="e">
        <f ca="true">+IF(AND(ISNUMBER(OFFSET('Sanitation Data'!$D$4,0,10*ROW('Sanitation Data'!D197))),'Data Summary'!CK203="Yes"),100-OFFSET('Sanitation Data'!$D$4,0,10*ROW('Sanitation Data'!D197)),NA())</f>
        <v>#N/A</v>
      </c>
      <c r="W203" s="86" t="e">
        <f ca="true">+IF(AND(ISNUMBER(OFFSET('Sanitation Data'!$D$6,0,10*ROW('Sanitation Data'!D197))),'Data Summary'!CL203="Yes"),OFFSET('Sanitation Data'!$D$6,0,10*ROW('Sanitation Data'!D197)),NA())</f>
        <v>#N/A</v>
      </c>
      <c r="X203" s="86" t="e">
        <f ca="true">+IF(AND(ISNUMBER(OFFSET('Sanitation Data'!$D$10,0,10*ROW('Sanitation Data'!D197))),'Data Summary'!CM203="Yes"),OFFSET('Sanitation Data'!$D$10,0,10*ROW('Sanitation Data'!D197)),NA())</f>
        <v>#N/A</v>
      </c>
      <c r="Y203" s="86" t="e">
        <f ca="true">+IF(AND(ISNUMBER(OFFSET('Sanitation Data'!$D$11,0,10*ROW('Sanitation Data'!D197))),'Data Summary'!CN203="Yes"),OFFSET('Sanitation Data'!$D$11,0,10*ROW('Sanitation Data'!D197)),NA())</f>
        <v>#N/A</v>
      </c>
      <c r="Z203" s="86" t="e">
        <f ca="true">+IF(AND(ISNUMBER(OFFSET('Sanitation Data'!$D$12,0,10*ROW('Sanitation Data'!D197))),'Data Summary'!CO203="Yes"),OFFSET('Sanitation Data'!$D$12,0,10*ROW('Sanitation Data'!D197)),NA())</f>
        <v>#N/A</v>
      </c>
      <c r="AA203" s="86" t="e">
        <f ca="true">+IF(AND(ISNUMBER(OFFSET('Sanitation Data'!$E$4,0,10*ROW('Sanitation Data'!E197))),'Data Summary'!CP203="Yes"),100-OFFSET('Sanitation Data'!$E$4,0,10*ROW('Sanitation Data'!E197)),NA())</f>
        <v>#N/A</v>
      </c>
      <c r="AB203" s="86" t="e">
        <f ca="true">+IF(AND(ISNUMBER(OFFSET('Sanitation Data'!$E$6,0,10*ROW('Sanitation Data'!E197))),'Data Summary'!CQ203="Yes"),OFFSET('Sanitation Data'!$E$6,0,10*ROW('Sanitation Data'!E197)),NA())</f>
        <v>#N/A</v>
      </c>
      <c r="AC203" s="86" t="e">
        <f ca="true">+IF(AND(ISNUMBER(OFFSET('Sanitation Data'!$E$10,0,10*ROW('Sanitation Data'!E197))),'Data Summary'!CR203="Yes"),OFFSET('Sanitation Data'!$E$10,0,10*ROW('Sanitation Data'!E197)),NA())</f>
        <v>#N/A</v>
      </c>
      <c r="AD203" s="86" t="e">
        <f ca="true">+IF(AND(ISNUMBER(OFFSET('Sanitation Data'!$E$11,0,10*ROW('Sanitation Data'!E197))),'Data Summary'!CS203="Yes"),OFFSET('Sanitation Data'!$E$11,0,10*ROW('Sanitation Data'!E197)),NA())</f>
        <v>#N/A</v>
      </c>
      <c r="AE203" s="86" t="e">
        <f ca="true">+IF(AND(ISNUMBER(OFFSET('Sanitation Data'!$E$12,0,10*ROW('Sanitation Data'!E197))),'Data Summary'!CT203="Yes"),OFFSET('Sanitation Data'!$E$12,0,10*ROW('Sanitation Data'!E197)),NA())</f>
        <v>#N/A</v>
      </c>
      <c r="AF203" s="86" t="e">
        <f ca="true">+IF(AND(ISNUMBER(OFFSET('Sanitation Data'!$F$4,0,10*ROW('Sanitation Data'!F197))),'Data Summary'!CU203="Yes"),100-OFFSET('Sanitation Data'!$F$4,0,10*ROW('Sanitation Data'!F197)),NA())</f>
        <v>#N/A</v>
      </c>
      <c r="AG203" s="86" t="e">
        <f ca="true">+IF(AND(ISNUMBER(OFFSET('Sanitation Data'!$F$6,0,10*ROW('Sanitation Data'!F197))),'Data Summary'!CV203="Yes"),OFFSET('Sanitation Data'!$F$6,0,10*ROW('Sanitation Data'!F197)),NA())</f>
        <v>#N/A</v>
      </c>
      <c r="AH203" s="86" t="e">
        <f ca="true">+IF(AND(ISNUMBER(OFFSET('Sanitation Data'!$F$10,0,10*ROW('Sanitation Data'!F197))),'Data Summary'!CW203="Yes"),OFFSET('Sanitation Data'!$F$10,0,10*ROW('Sanitation Data'!F197)),NA())</f>
        <v>#N/A</v>
      </c>
      <c r="AI203" s="86" t="e">
        <f ca="true">+IF(AND(ISNUMBER(OFFSET('Sanitation Data'!$F$11,0,10*ROW('Sanitation Data'!F197))),'Data Summary'!CX203="Yes"),OFFSET('Sanitation Data'!$F$11,0,10*ROW('Sanitation Data'!F197)),NA())</f>
        <v>#N/A</v>
      </c>
      <c r="AJ203" s="86" t="e">
        <f ca="true">+IF(AND(ISNUMBER(OFFSET('Sanitation Data'!$F$12,0,10*ROW('Sanitation Data'!F197))),'Data Summary'!CY203="Yes"),OFFSET('Sanitation Data'!$F$12,0,10*ROW('Sanitation Data'!F197)),NA())</f>
        <v>#N/A</v>
      </c>
      <c r="AK203" s="86" t="e">
        <f ca="true">+IF(AND(ISNUMBER(OFFSET('Sanitation Data'!$G$4,0,10*ROW('Sanitation Data'!G197))),'Data Summary'!CZ203="Yes"),100-OFFSET('Sanitation Data'!$G$4,0,10*ROW('Sanitation Data'!G197)),NA())</f>
        <v>#N/A</v>
      </c>
      <c r="AL203" s="86" t="e">
        <f ca="true">+IF(AND(ISNUMBER(OFFSET('Sanitation Data'!$G$6,0,10*ROW('Sanitation Data'!G197))),'Data Summary'!DA203="Yes"),OFFSET('Sanitation Data'!$G$6,0,10*ROW('Sanitation Data'!G197)),NA())</f>
        <v>#N/A</v>
      </c>
      <c r="AM203" s="86" t="e">
        <f ca="true">+IF(AND(ISNUMBER(OFFSET('Sanitation Data'!$G$10,0,10*ROW('Sanitation Data'!G197))),'Data Summary'!DB203="Yes"),OFFSET('Sanitation Data'!$G$10,0,10*ROW('Sanitation Data'!G197)),NA())</f>
        <v>#N/A</v>
      </c>
      <c r="AN203" s="86" t="e">
        <f ca="true">+IF(AND(ISNUMBER(OFFSET('Sanitation Data'!$G$11,0,10*ROW('Sanitation Data'!G197))),'Data Summary'!DC203="Yes"),OFFSET('Sanitation Data'!$G$11,0,10*ROW('Sanitation Data'!G197)),NA())</f>
        <v>#N/A</v>
      </c>
      <c r="AO203" s="86" t="e">
        <f ca="true">+IF(AND(ISNUMBER(OFFSET('Sanitation Data'!$G$12,0,10*ROW('Sanitation Data'!G197))),'Data Summary'!DD203="Yes"),OFFSET('Sanitation Data'!$G$12,0,10*ROW('Sanitation Data'!G197)),NA())</f>
        <v>#N/A</v>
      </c>
      <c r="AP203" s="86" t="e">
        <f ca="true">+IF(AND(ISNUMBER(OFFSET('Sanitation Data'!$H$4,0,10*ROW('Sanitation Data'!H197))),'Data Summary'!DE203="Yes"),100-OFFSET('Sanitation Data'!$H$4,0,10*ROW('Sanitation Data'!H197)),NA())</f>
        <v>#N/A</v>
      </c>
      <c r="AQ203" s="86" t="e">
        <f ca="true">+IF(AND(ISNUMBER(OFFSET('Sanitation Data'!$H$6,0,10*ROW('Sanitation Data'!H197))),'Data Summary'!DF203="Yes"),OFFSET('Sanitation Data'!$H$6,0,10*ROW('Sanitation Data'!H197)),NA())</f>
        <v>#N/A</v>
      </c>
      <c r="AR203" s="86" t="e">
        <f ca="true">+IF(AND(ISNUMBER(OFFSET('Sanitation Data'!$H$10,0,10*ROW('Sanitation Data'!H197))),'Data Summary'!DG203="Yes"),OFFSET('Sanitation Data'!$H$10,0,10*ROW('Sanitation Data'!H197)),NA())</f>
        <v>#N/A</v>
      </c>
      <c r="AS203" s="86" t="e">
        <f ca="true">+IF(AND(ISNUMBER(OFFSET('Sanitation Data'!$H$11,0,10*ROW('Sanitation Data'!H197))),'Data Summary'!DH203="Yes"),OFFSET('Sanitation Data'!$H$11,0,10*ROW('Sanitation Data'!H197)),NA())</f>
        <v>#N/A</v>
      </c>
      <c r="AT203" s="86" t="e">
        <f ca="true">+IF(AND(ISNUMBER(OFFSET('Sanitation Data'!$H$12,0,10*ROW('Sanitation Data'!H197))),'Data Summary'!DI203="Yes"),OFFSET('Sanitation Data'!$H$12,0,10*ROW('Sanitation Data'!H197)),NA())</f>
        <v>#N/A</v>
      </c>
      <c r="AU203" s="86" t="e">
        <f ca="true">+IF(AND(ISNUMBER(OFFSET('Sanitation Data'!$I$4,0,10*ROW('Sanitation Data'!I197))),'Data Summary'!DJ203="Yes"),100-OFFSET('Sanitation Data'!$I$4,0,10*ROW('Sanitation Data'!I197)),NA())</f>
        <v>#N/A</v>
      </c>
      <c r="AV203" s="86" t="e">
        <f ca="true">+IF(AND(ISNUMBER(OFFSET('Sanitation Data'!$I$6,0,10*ROW('Sanitation Data'!I197))),'Data Summary'!DK203="Yes"),OFFSET('Sanitation Data'!$I$6,0,10*ROW('Sanitation Data'!I197)),NA())</f>
        <v>#N/A</v>
      </c>
      <c r="AW203" s="86" t="e">
        <f ca="true">+IF(AND(ISNUMBER(OFFSET('Sanitation Data'!$I$10,0,10*ROW('Sanitation Data'!I197))),'Data Summary'!DL203="Yes"),OFFSET('Sanitation Data'!$I$10,0,10*ROW('Sanitation Data'!I197)),NA())</f>
        <v>#N/A</v>
      </c>
      <c r="AX203" s="86" t="e">
        <f ca="true">+IF(AND(ISNUMBER(OFFSET('Sanitation Data'!$I$11,0,10*ROW('Sanitation Data'!I197))),'Data Summary'!DM203="Yes"),OFFSET('Sanitation Data'!$I$11,0,10*ROW('Sanitation Data'!I197)),NA())</f>
        <v>#N/A</v>
      </c>
      <c r="AY203" s="86" t="e">
        <f ca="true">+IF(AND(ISNUMBER(OFFSET('Sanitation Data'!$I$12,0,10*ROW('Sanitation Data'!I197))),'Data Summary'!DN203="Yes"),OFFSET('Sanitation Data'!$I$12,0,10*ROW('Sanitation Data'!I197)),NA())</f>
        <v>#N/A</v>
      </c>
      <c r="AZ203" s="87" t="e">
        <f ca="true">+IF(AND(ISNUMBER(OFFSET('Hygiene Data'!$D$5,0,10*ROW('Hygiene Data'!D197))),'Data Summary'!DO203="Yes"),OFFSET('Hygiene Data'!$D$5,0,10*ROW('Hygiene Data'!D197)),NA())</f>
        <v>#N/A</v>
      </c>
      <c r="BA203" s="87" t="e">
        <f ca="true">+IF(AND(ISNUMBER(OFFSET('Hygiene Data'!$D$7,0,10*ROW('Hygiene Data'!D197))),'Data Summary'!DP203="Yes"),OFFSET('Hygiene Data'!$D$7,0,10*ROW('Hygiene Data'!D197)),NA())</f>
        <v>#N/A</v>
      </c>
      <c r="BB203" s="87" t="e">
        <f ca="true">+IF(AND(ISNUMBER(OFFSET('Hygiene Data'!$D$9,0,10*ROW('Hygiene Data'!D197))),'Data Summary'!DQ203="Yes"),OFFSET('Hygiene Data'!$D$9,0,10*ROW('Hygiene Data'!D197)),NA())</f>
        <v>#N/A</v>
      </c>
      <c r="BC203" s="87" t="e">
        <f ca="true">+IF(AND(ISNUMBER(OFFSET('Hygiene Data'!$E$5,0,10*ROW('Hygiene Data'!E197))),'Data Summary'!DR203="Yes"),OFFSET('Hygiene Data'!$E$5,0,10*ROW('Hygiene Data'!E197)),NA())</f>
        <v>#N/A</v>
      </c>
      <c r="BD203" s="87" t="e">
        <f ca="true">+IF(AND(ISNUMBER(OFFSET('Hygiene Data'!$E$7,0,10*ROW('Hygiene Data'!E197))),'Data Summary'!DS203="Yes"),OFFSET('Hygiene Data'!$E$7,0,10*ROW('Hygiene Data'!E197)),NA())</f>
        <v>#N/A</v>
      </c>
      <c r="BE203" s="87" t="e">
        <f ca="true">+IF(AND(ISNUMBER(OFFSET('Hygiene Data'!$E$9,0,10*ROW('Hygiene Data'!E197))),'Data Summary'!DT203="Yes"),OFFSET('Hygiene Data'!$E$9,0,10*ROW('Hygiene Data'!E197)),NA())</f>
        <v>#N/A</v>
      </c>
      <c r="BF203" s="87" t="e">
        <f ca="true">+IF(AND(ISNUMBER(OFFSET('Hygiene Data'!$F$5,0,10*ROW('Hygiene Data'!F197))),'Data Summary'!DU203="Yes"),OFFSET('Hygiene Data'!$F$5,0,10*ROW('Hygiene Data'!F197)),NA())</f>
        <v>#N/A</v>
      </c>
      <c r="BG203" s="87" t="e">
        <f ca="true">+IF(AND(ISNUMBER(OFFSET('Hygiene Data'!$F$7,0,10*ROW('Hygiene Data'!F197))),'Data Summary'!DV203="Yes"),OFFSET('Hygiene Data'!$F$7,0,10*ROW('Hygiene Data'!F197)),NA())</f>
        <v>#N/A</v>
      </c>
      <c r="BH203" s="87" t="e">
        <f ca="true">+IF(AND(ISNUMBER(OFFSET('Hygiene Data'!$F$9,0,10*ROW('Hygiene Data'!F197))),'Data Summary'!DW203="Yes"),OFFSET('Hygiene Data'!$F$9,0,10*ROW('Hygiene Data'!F197)),NA())</f>
        <v>#N/A</v>
      </c>
      <c r="BI203" s="87" t="e">
        <f ca="true">+IF(AND(ISNUMBER(OFFSET('Hygiene Data'!$G$5,0,10*ROW('Hygiene Data'!G197))),'Data Summary'!DX203="Yes"),OFFSET('Hygiene Data'!$G$5,0,10*ROW('Hygiene Data'!G197)),NA())</f>
        <v>#N/A</v>
      </c>
      <c r="BJ203" s="87" t="e">
        <f ca="true">+IF(AND(ISNUMBER(OFFSET('Hygiene Data'!$G$7,0,10*ROW('Hygiene Data'!G197))),'Data Summary'!DY203="Yes"),OFFSET('Hygiene Data'!$G$7,0,10*ROW('Hygiene Data'!G197)),NA())</f>
        <v>#N/A</v>
      </c>
      <c r="BK203" s="87" t="e">
        <f ca="true">+IF(AND(ISNUMBER(OFFSET('Hygiene Data'!$G$9,0,10*ROW('Hygiene Data'!G197))),'Data Summary'!DZ203="Yes"),OFFSET('Hygiene Data'!$G$9,0,10*ROW('Hygiene Data'!G197)),NA())</f>
        <v>#N/A</v>
      </c>
      <c r="BL203" s="87" t="e">
        <f ca="true">+IF(AND(ISNUMBER(OFFSET('Hygiene Data'!$H$5,0,10*ROW('Hygiene Data'!H197))),'Data Summary'!EA203="Yes"),OFFSET('Hygiene Data'!$H$5,0,10*ROW('Hygiene Data'!H197)),NA())</f>
        <v>#N/A</v>
      </c>
      <c r="BM203" s="87" t="e">
        <f ca="true">+IF(AND(ISNUMBER(OFFSET('Hygiene Data'!$H$7,0,10*ROW('Hygiene Data'!H197))),'Data Summary'!EB203="Yes"),OFFSET('Hygiene Data'!$H$7,0,10*ROW('Hygiene Data'!H197)),NA())</f>
        <v>#N/A</v>
      </c>
      <c r="BN203" s="87" t="e">
        <f ca="true">+IF(AND(ISNUMBER(OFFSET('Hygiene Data'!$H$9,0,10*ROW('Hygiene Data'!H197))),'Data Summary'!EC203="Yes"),OFFSET('Hygiene Data'!$H$9,0,10*ROW('Hygiene Data'!H197)),NA())</f>
        <v>#N/A</v>
      </c>
      <c r="BO203" s="87" t="e">
        <f ca="true">+IF(AND(ISNUMBER(OFFSET('Hygiene Data'!$I$5,0,10*ROW('Hygiene Data'!I197))),'Data Summary'!ED203="Yes"),OFFSET('Hygiene Data'!$I$5,0,10*ROW('Hygiene Data'!I197)),NA())</f>
        <v>#N/A</v>
      </c>
      <c r="BP203" s="87" t="e">
        <f ca="true">+IF(AND(ISNUMBER(OFFSET('Hygiene Data'!$I$7,0,10*ROW('Hygiene Data'!I197))),'Data Summary'!EE203="Yes"),OFFSET('Hygiene Data'!$I$7,0,10*ROW('Hygiene Data'!I197)),NA())</f>
        <v>#N/A</v>
      </c>
      <c r="BQ203" s="87" t="e">
        <f ca="true">+IF(AND(ISNUMBER(OFFSET('Hygiene Data'!$I$9,0,10*ROW('Hygiene Data'!I197))),'Data Summary'!EF203="Yes"),OFFSET('Hygiene Data'!$I$9,0,10*ROW('Hygiene Data'!I197)),NA())</f>
        <v>#N/A</v>
      </c>
    </row>
    <row xmlns:x14ac="http://schemas.microsoft.com/office/spreadsheetml/2009/9/ac" r="204" x14ac:dyDescent="0.2">
      <c r="A204" s="319" t="e">
        <f ca="true">+RIGHT('Data Summary'!A204,LEN('Data Summary'!A204)-9)</f>
        <v>#VALUE!</v>
      </c>
      <c r="B204" s="32" t="str">
        <f ca="true">+IF(ISTEXT('Data Summary'!B204),'Data Summary'!B204,"")</f>
        <v/>
      </c>
      <c r="C204" s="318" t="e">
        <f ca="true">+VALUE('Data Summary'!C204)</f>
        <v>#VALUE!</v>
      </c>
      <c r="D204" s="85" t="e">
        <f ca="true">+IF(AND(ISNUMBER(OFFSET('Water Data'!$D$4,0,10*ROW('Water Data'!D198))),'Data Summary'!BS204="Yes"),100-OFFSET('Water Data'!$D$4,0,10*ROW('Water Data'!D198)),NA())</f>
        <v>#N/A</v>
      </c>
      <c r="E204" s="85" t="e">
        <f ca="true">+IF(AND(ISNUMBER(OFFSET('Water Data'!$D$6,0,10*ROW('Water Data'!D198))),'Data Summary'!BT204="Yes"),OFFSET('Water Data'!$D$6,0,10*ROW('Water Data'!D198)),NA())</f>
        <v>#N/A</v>
      </c>
      <c r="F204" s="85" t="e">
        <f ca="true">+IF(AND(ISNUMBER(OFFSET('Water Data'!$D$9,0,10*ROW('Water Data'!D198))),'Data Summary'!BU204="Yes"),OFFSET('Water Data'!$D$9,0,10*ROW('Water Data'!D198)),NA())</f>
        <v>#N/A</v>
      </c>
      <c r="G204" s="85" t="e">
        <f ca="true">+IF(AND(ISNUMBER(OFFSET('Water Data'!$E$4,0,10*ROW('Water Data'!E198))),'Data Summary'!BV204="Yes"),100-OFFSET('Water Data'!$E$4,0,10*ROW('Water Data'!E198)),NA())</f>
        <v>#N/A</v>
      </c>
      <c r="H204" s="85" t="e">
        <f ca="true">+IF(AND(ISNUMBER(OFFSET('Water Data'!$E$6,0,10*ROW('Water Data'!E198))),'Data Summary'!BW204="Yes"),OFFSET('Water Data'!$E$6,0,10*ROW('Water Data'!E198)),NA())</f>
        <v>#N/A</v>
      </c>
      <c r="I204" s="85" t="e">
        <f ca="true">+IF(AND(ISNUMBER(OFFSET('Water Data'!$E$9,0,10*ROW('Water Data'!E198))),'Data Summary'!BX204="Yes"),OFFSET('Water Data'!$E$9,0,10*ROW('Water Data'!E198)),NA())</f>
        <v>#N/A</v>
      </c>
      <c r="J204" s="85" t="e">
        <f ca="true">+IF(AND(ISNUMBER(OFFSET('Water Data'!$F$4,0,10*ROW('Water Data'!F198))),'Data Summary'!BY204="Yes"),100-OFFSET('Water Data'!$F$4,0,10*ROW('Water Data'!F198)),NA())</f>
        <v>#N/A</v>
      </c>
      <c r="K204" s="85" t="e">
        <f ca="true">+IF(AND(ISNUMBER(OFFSET('Water Data'!$F$6,0,10*ROW('Water Data'!F198))),'Data Summary'!BZ204="Yes"),OFFSET('Water Data'!$F$6,0,10*ROW('Water Data'!F198)),NA())</f>
        <v>#N/A</v>
      </c>
      <c r="L204" s="85" t="e">
        <f ca="true">+IF(AND(ISNUMBER(OFFSET('Water Data'!$F$9,0,10*ROW('Water Data'!F198))),'Data Summary'!CA204="Yes"),OFFSET('Water Data'!$F$9,0,10*ROW('Water Data'!F198)),NA())</f>
        <v>#N/A</v>
      </c>
      <c r="M204" s="85" t="e">
        <f ca="true">+IF(AND(ISNUMBER(OFFSET('Water Data'!$G$4,0,10*ROW('Water Data'!G198))),'Data Summary'!CB204="Yes"),100-OFFSET('Water Data'!$G$4,0,10*ROW('Water Data'!G198)),NA())</f>
        <v>#N/A</v>
      </c>
      <c r="N204" s="85" t="e">
        <f ca="true">+IF(AND(ISNUMBER(OFFSET('Water Data'!$G$6,0,10*ROW('Water Data'!G198))),'Data Summary'!CC204="Yes"),OFFSET('Water Data'!$G$6,0,10*ROW('Water Data'!G198)),NA())</f>
        <v>#N/A</v>
      </c>
      <c r="O204" s="85" t="e">
        <f ca="true">+IF(AND(ISNUMBER(OFFSET('Water Data'!$G$9,0,10*ROW('Water Data'!G198))),'Data Summary'!CD204="Yes"),OFFSET('Water Data'!$G$9,0,10*ROW('Water Data'!G198)),NA())</f>
        <v>#N/A</v>
      </c>
      <c r="P204" s="85" t="e">
        <f ca="true">+IF(AND(ISNUMBER(OFFSET('Water Data'!$H$4,0,10*ROW('Water Data'!H198))),'Data Summary'!CE204="Yes"),100-OFFSET('Water Data'!$H$4,0,10*ROW('Water Data'!H198)),NA())</f>
        <v>#N/A</v>
      </c>
      <c r="Q204" s="85" t="e">
        <f ca="true">+IF(AND(ISNUMBER(OFFSET('Water Data'!$H$6,0,10*ROW('Water Data'!H198))),'Data Summary'!CF204="Yes"),OFFSET('Water Data'!$H$6,0,10*ROW('Water Data'!H198)),NA())</f>
        <v>#N/A</v>
      </c>
      <c r="R204" s="85" t="e">
        <f ca="true">+IF(AND(ISNUMBER(OFFSET('Water Data'!$H$9,0,10*ROW('Water Data'!H198))),'Data Summary'!CG204="Yes"),OFFSET('Water Data'!$H$9,0,10*ROW('Water Data'!H198)),NA())</f>
        <v>#N/A</v>
      </c>
      <c r="S204" s="85" t="e">
        <f ca="true">+IF(AND(ISNUMBER(OFFSET('Water Data'!$I$4,0,10*ROW('Water Data'!I198))),'Data Summary'!CH204="Yes"),100-OFFSET('Water Data'!$I$4,0,10*ROW('Water Data'!I198)),NA())</f>
        <v>#N/A</v>
      </c>
      <c r="T204" s="85" t="e">
        <f ca="true">+IF(AND(ISNUMBER(OFFSET('Water Data'!$I$6,0,10*ROW('Water Data'!I198))),'Data Summary'!CI204="Yes"),OFFSET('Water Data'!$I$6,0,10*ROW('Water Data'!I198)),NA())</f>
        <v>#N/A</v>
      </c>
      <c r="U204" s="85" t="e">
        <f ca="true">+IF(AND(ISNUMBER(OFFSET('Water Data'!$I$9,0,10*ROW('Water Data'!I198))),'Data Summary'!CJ204="Yes"),OFFSET('Water Data'!$I$9,0,10*ROW('Water Data'!I198)),NA())</f>
        <v>#N/A</v>
      </c>
      <c r="V204" s="86" t="e">
        <f ca="true">+IF(AND(ISNUMBER(OFFSET('Sanitation Data'!$D$4,0,10*ROW('Sanitation Data'!D198))),'Data Summary'!CK204="Yes"),100-OFFSET('Sanitation Data'!$D$4,0,10*ROW('Sanitation Data'!D198)),NA())</f>
        <v>#N/A</v>
      </c>
      <c r="W204" s="86" t="e">
        <f ca="true">+IF(AND(ISNUMBER(OFFSET('Sanitation Data'!$D$6,0,10*ROW('Sanitation Data'!D198))),'Data Summary'!CL204="Yes"),OFFSET('Sanitation Data'!$D$6,0,10*ROW('Sanitation Data'!D198)),NA())</f>
        <v>#N/A</v>
      </c>
      <c r="X204" s="86" t="e">
        <f ca="true">+IF(AND(ISNUMBER(OFFSET('Sanitation Data'!$D$10,0,10*ROW('Sanitation Data'!D198))),'Data Summary'!CM204="Yes"),OFFSET('Sanitation Data'!$D$10,0,10*ROW('Sanitation Data'!D198)),NA())</f>
        <v>#N/A</v>
      </c>
      <c r="Y204" s="86" t="e">
        <f ca="true">+IF(AND(ISNUMBER(OFFSET('Sanitation Data'!$D$11,0,10*ROW('Sanitation Data'!D198))),'Data Summary'!CN204="Yes"),OFFSET('Sanitation Data'!$D$11,0,10*ROW('Sanitation Data'!D198)),NA())</f>
        <v>#N/A</v>
      </c>
      <c r="Z204" s="86" t="e">
        <f ca="true">+IF(AND(ISNUMBER(OFFSET('Sanitation Data'!$D$12,0,10*ROW('Sanitation Data'!D198))),'Data Summary'!CO204="Yes"),OFFSET('Sanitation Data'!$D$12,0,10*ROW('Sanitation Data'!D198)),NA())</f>
        <v>#N/A</v>
      </c>
      <c r="AA204" s="86" t="e">
        <f ca="true">+IF(AND(ISNUMBER(OFFSET('Sanitation Data'!$E$4,0,10*ROW('Sanitation Data'!E198))),'Data Summary'!CP204="Yes"),100-OFFSET('Sanitation Data'!$E$4,0,10*ROW('Sanitation Data'!E198)),NA())</f>
        <v>#N/A</v>
      </c>
      <c r="AB204" s="86" t="e">
        <f ca="true">+IF(AND(ISNUMBER(OFFSET('Sanitation Data'!$E$6,0,10*ROW('Sanitation Data'!E198))),'Data Summary'!CQ204="Yes"),OFFSET('Sanitation Data'!$E$6,0,10*ROW('Sanitation Data'!E198)),NA())</f>
        <v>#N/A</v>
      </c>
      <c r="AC204" s="86" t="e">
        <f ca="true">+IF(AND(ISNUMBER(OFFSET('Sanitation Data'!$E$10,0,10*ROW('Sanitation Data'!E198))),'Data Summary'!CR204="Yes"),OFFSET('Sanitation Data'!$E$10,0,10*ROW('Sanitation Data'!E198)),NA())</f>
        <v>#N/A</v>
      </c>
      <c r="AD204" s="86" t="e">
        <f ca="true">+IF(AND(ISNUMBER(OFFSET('Sanitation Data'!$E$11,0,10*ROW('Sanitation Data'!E198))),'Data Summary'!CS204="Yes"),OFFSET('Sanitation Data'!$E$11,0,10*ROW('Sanitation Data'!E198)),NA())</f>
        <v>#N/A</v>
      </c>
      <c r="AE204" s="86" t="e">
        <f ca="true">+IF(AND(ISNUMBER(OFFSET('Sanitation Data'!$E$12,0,10*ROW('Sanitation Data'!E198))),'Data Summary'!CT204="Yes"),OFFSET('Sanitation Data'!$E$12,0,10*ROW('Sanitation Data'!E198)),NA())</f>
        <v>#N/A</v>
      </c>
      <c r="AF204" s="86" t="e">
        <f ca="true">+IF(AND(ISNUMBER(OFFSET('Sanitation Data'!$F$4,0,10*ROW('Sanitation Data'!F198))),'Data Summary'!CU204="Yes"),100-OFFSET('Sanitation Data'!$F$4,0,10*ROW('Sanitation Data'!F198)),NA())</f>
        <v>#N/A</v>
      </c>
      <c r="AG204" s="86" t="e">
        <f ca="true">+IF(AND(ISNUMBER(OFFSET('Sanitation Data'!$F$6,0,10*ROW('Sanitation Data'!F198))),'Data Summary'!CV204="Yes"),OFFSET('Sanitation Data'!$F$6,0,10*ROW('Sanitation Data'!F198)),NA())</f>
        <v>#N/A</v>
      </c>
      <c r="AH204" s="86" t="e">
        <f ca="true">+IF(AND(ISNUMBER(OFFSET('Sanitation Data'!$F$10,0,10*ROW('Sanitation Data'!F198))),'Data Summary'!CW204="Yes"),OFFSET('Sanitation Data'!$F$10,0,10*ROW('Sanitation Data'!F198)),NA())</f>
        <v>#N/A</v>
      </c>
      <c r="AI204" s="86" t="e">
        <f ca="true">+IF(AND(ISNUMBER(OFFSET('Sanitation Data'!$F$11,0,10*ROW('Sanitation Data'!F198))),'Data Summary'!CX204="Yes"),OFFSET('Sanitation Data'!$F$11,0,10*ROW('Sanitation Data'!F198)),NA())</f>
        <v>#N/A</v>
      </c>
      <c r="AJ204" s="86" t="e">
        <f ca="true">+IF(AND(ISNUMBER(OFFSET('Sanitation Data'!$F$12,0,10*ROW('Sanitation Data'!F198))),'Data Summary'!CY204="Yes"),OFFSET('Sanitation Data'!$F$12,0,10*ROW('Sanitation Data'!F198)),NA())</f>
        <v>#N/A</v>
      </c>
      <c r="AK204" s="86" t="e">
        <f ca="true">+IF(AND(ISNUMBER(OFFSET('Sanitation Data'!$G$4,0,10*ROW('Sanitation Data'!G198))),'Data Summary'!CZ204="Yes"),100-OFFSET('Sanitation Data'!$G$4,0,10*ROW('Sanitation Data'!G198)),NA())</f>
        <v>#N/A</v>
      </c>
      <c r="AL204" s="86" t="e">
        <f ca="true">+IF(AND(ISNUMBER(OFFSET('Sanitation Data'!$G$6,0,10*ROW('Sanitation Data'!G198))),'Data Summary'!DA204="Yes"),OFFSET('Sanitation Data'!$G$6,0,10*ROW('Sanitation Data'!G198)),NA())</f>
        <v>#N/A</v>
      </c>
      <c r="AM204" s="86" t="e">
        <f ca="true">+IF(AND(ISNUMBER(OFFSET('Sanitation Data'!$G$10,0,10*ROW('Sanitation Data'!G198))),'Data Summary'!DB204="Yes"),OFFSET('Sanitation Data'!$G$10,0,10*ROW('Sanitation Data'!G198)),NA())</f>
        <v>#N/A</v>
      </c>
      <c r="AN204" s="86" t="e">
        <f ca="true">+IF(AND(ISNUMBER(OFFSET('Sanitation Data'!$G$11,0,10*ROW('Sanitation Data'!G198))),'Data Summary'!DC204="Yes"),OFFSET('Sanitation Data'!$G$11,0,10*ROW('Sanitation Data'!G198)),NA())</f>
        <v>#N/A</v>
      </c>
      <c r="AO204" s="86" t="e">
        <f ca="true">+IF(AND(ISNUMBER(OFFSET('Sanitation Data'!$G$12,0,10*ROW('Sanitation Data'!G198))),'Data Summary'!DD204="Yes"),OFFSET('Sanitation Data'!$G$12,0,10*ROW('Sanitation Data'!G198)),NA())</f>
        <v>#N/A</v>
      </c>
      <c r="AP204" s="86" t="e">
        <f ca="true">+IF(AND(ISNUMBER(OFFSET('Sanitation Data'!$H$4,0,10*ROW('Sanitation Data'!H198))),'Data Summary'!DE204="Yes"),100-OFFSET('Sanitation Data'!$H$4,0,10*ROW('Sanitation Data'!H198)),NA())</f>
        <v>#N/A</v>
      </c>
      <c r="AQ204" s="86" t="e">
        <f ca="true">+IF(AND(ISNUMBER(OFFSET('Sanitation Data'!$H$6,0,10*ROW('Sanitation Data'!H198))),'Data Summary'!DF204="Yes"),OFFSET('Sanitation Data'!$H$6,0,10*ROW('Sanitation Data'!H198)),NA())</f>
        <v>#N/A</v>
      </c>
      <c r="AR204" s="86" t="e">
        <f ca="true">+IF(AND(ISNUMBER(OFFSET('Sanitation Data'!$H$10,0,10*ROW('Sanitation Data'!H198))),'Data Summary'!DG204="Yes"),OFFSET('Sanitation Data'!$H$10,0,10*ROW('Sanitation Data'!H198)),NA())</f>
        <v>#N/A</v>
      </c>
      <c r="AS204" s="86" t="e">
        <f ca="true">+IF(AND(ISNUMBER(OFFSET('Sanitation Data'!$H$11,0,10*ROW('Sanitation Data'!H198))),'Data Summary'!DH204="Yes"),OFFSET('Sanitation Data'!$H$11,0,10*ROW('Sanitation Data'!H198)),NA())</f>
        <v>#N/A</v>
      </c>
      <c r="AT204" s="86" t="e">
        <f ca="true">+IF(AND(ISNUMBER(OFFSET('Sanitation Data'!$H$12,0,10*ROW('Sanitation Data'!H198))),'Data Summary'!DI204="Yes"),OFFSET('Sanitation Data'!$H$12,0,10*ROW('Sanitation Data'!H198)),NA())</f>
        <v>#N/A</v>
      </c>
      <c r="AU204" s="86" t="e">
        <f ca="true">+IF(AND(ISNUMBER(OFFSET('Sanitation Data'!$I$4,0,10*ROW('Sanitation Data'!I198))),'Data Summary'!DJ204="Yes"),100-OFFSET('Sanitation Data'!$I$4,0,10*ROW('Sanitation Data'!I198)),NA())</f>
        <v>#N/A</v>
      </c>
      <c r="AV204" s="86" t="e">
        <f ca="true">+IF(AND(ISNUMBER(OFFSET('Sanitation Data'!$I$6,0,10*ROW('Sanitation Data'!I198))),'Data Summary'!DK204="Yes"),OFFSET('Sanitation Data'!$I$6,0,10*ROW('Sanitation Data'!I198)),NA())</f>
        <v>#N/A</v>
      </c>
      <c r="AW204" s="86" t="e">
        <f ca="true">+IF(AND(ISNUMBER(OFFSET('Sanitation Data'!$I$10,0,10*ROW('Sanitation Data'!I198))),'Data Summary'!DL204="Yes"),OFFSET('Sanitation Data'!$I$10,0,10*ROW('Sanitation Data'!I198)),NA())</f>
        <v>#N/A</v>
      </c>
      <c r="AX204" s="86" t="e">
        <f ca="true">+IF(AND(ISNUMBER(OFFSET('Sanitation Data'!$I$11,0,10*ROW('Sanitation Data'!I198))),'Data Summary'!DM204="Yes"),OFFSET('Sanitation Data'!$I$11,0,10*ROW('Sanitation Data'!I198)),NA())</f>
        <v>#N/A</v>
      </c>
      <c r="AY204" s="86" t="e">
        <f ca="true">+IF(AND(ISNUMBER(OFFSET('Sanitation Data'!$I$12,0,10*ROW('Sanitation Data'!I198))),'Data Summary'!DN204="Yes"),OFFSET('Sanitation Data'!$I$12,0,10*ROW('Sanitation Data'!I198)),NA())</f>
        <v>#N/A</v>
      </c>
      <c r="AZ204" s="87" t="e">
        <f ca="true">+IF(AND(ISNUMBER(OFFSET('Hygiene Data'!$D$5,0,10*ROW('Hygiene Data'!D198))),'Data Summary'!DO204="Yes"),OFFSET('Hygiene Data'!$D$5,0,10*ROW('Hygiene Data'!D198)),NA())</f>
        <v>#N/A</v>
      </c>
      <c r="BA204" s="87" t="e">
        <f ca="true">+IF(AND(ISNUMBER(OFFSET('Hygiene Data'!$D$7,0,10*ROW('Hygiene Data'!D198))),'Data Summary'!DP204="Yes"),OFFSET('Hygiene Data'!$D$7,0,10*ROW('Hygiene Data'!D198)),NA())</f>
        <v>#N/A</v>
      </c>
      <c r="BB204" s="87" t="e">
        <f ca="true">+IF(AND(ISNUMBER(OFFSET('Hygiene Data'!$D$9,0,10*ROW('Hygiene Data'!D198))),'Data Summary'!DQ204="Yes"),OFFSET('Hygiene Data'!$D$9,0,10*ROW('Hygiene Data'!D198)),NA())</f>
        <v>#N/A</v>
      </c>
      <c r="BC204" s="87" t="e">
        <f ca="true">+IF(AND(ISNUMBER(OFFSET('Hygiene Data'!$E$5,0,10*ROW('Hygiene Data'!E198))),'Data Summary'!DR204="Yes"),OFFSET('Hygiene Data'!$E$5,0,10*ROW('Hygiene Data'!E198)),NA())</f>
        <v>#N/A</v>
      </c>
      <c r="BD204" s="87" t="e">
        <f ca="true">+IF(AND(ISNUMBER(OFFSET('Hygiene Data'!$E$7,0,10*ROW('Hygiene Data'!E198))),'Data Summary'!DS204="Yes"),OFFSET('Hygiene Data'!$E$7,0,10*ROW('Hygiene Data'!E198)),NA())</f>
        <v>#N/A</v>
      </c>
      <c r="BE204" s="87" t="e">
        <f ca="true">+IF(AND(ISNUMBER(OFFSET('Hygiene Data'!$E$9,0,10*ROW('Hygiene Data'!E198))),'Data Summary'!DT204="Yes"),OFFSET('Hygiene Data'!$E$9,0,10*ROW('Hygiene Data'!E198)),NA())</f>
        <v>#N/A</v>
      </c>
      <c r="BF204" s="87" t="e">
        <f ca="true">+IF(AND(ISNUMBER(OFFSET('Hygiene Data'!$F$5,0,10*ROW('Hygiene Data'!F198))),'Data Summary'!DU204="Yes"),OFFSET('Hygiene Data'!$F$5,0,10*ROW('Hygiene Data'!F198)),NA())</f>
        <v>#N/A</v>
      </c>
      <c r="BG204" s="87" t="e">
        <f ca="true">+IF(AND(ISNUMBER(OFFSET('Hygiene Data'!$F$7,0,10*ROW('Hygiene Data'!F198))),'Data Summary'!DV204="Yes"),OFFSET('Hygiene Data'!$F$7,0,10*ROW('Hygiene Data'!F198)),NA())</f>
        <v>#N/A</v>
      </c>
      <c r="BH204" s="87" t="e">
        <f ca="true">+IF(AND(ISNUMBER(OFFSET('Hygiene Data'!$F$9,0,10*ROW('Hygiene Data'!F198))),'Data Summary'!DW204="Yes"),OFFSET('Hygiene Data'!$F$9,0,10*ROW('Hygiene Data'!F198)),NA())</f>
        <v>#N/A</v>
      </c>
      <c r="BI204" s="87" t="e">
        <f ca="true">+IF(AND(ISNUMBER(OFFSET('Hygiene Data'!$G$5,0,10*ROW('Hygiene Data'!G198))),'Data Summary'!DX204="Yes"),OFFSET('Hygiene Data'!$G$5,0,10*ROW('Hygiene Data'!G198)),NA())</f>
        <v>#N/A</v>
      </c>
      <c r="BJ204" s="87" t="e">
        <f ca="true">+IF(AND(ISNUMBER(OFFSET('Hygiene Data'!$G$7,0,10*ROW('Hygiene Data'!G198))),'Data Summary'!DY204="Yes"),OFFSET('Hygiene Data'!$G$7,0,10*ROW('Hygiene Data'!G198)),NA())</f>
        <v>#N/A</v>
      </c>
      <c r="BK204" s="87" t="e">
        <f ca="true">+IF(AND(ISNUMBER(OFFSET('Hygiene Data'!$G$9,0,10*ROW('Hygiene Data'!G198))),'Data Summary'!DZ204="Yes"),OFFSET('Hygiene Data'!$G$9,0,10*ROW('Hygiene Data'!G198)),NA())</f>
        <v>#N/A</v>
      </c>
      <c r="BL204" s="87" t="e">
        <f ca="true">+IF(AND(ISNUMBER(OFFSET('Hygiene Data'!$H$5,0,10*ROW('Hygiene Data'!H198))),'Data Summary'!EA204="Yes"),OFFSET('Hygiene Data'!$H$5,0,10*ROW('Hygiene Data'!H198)),NA())</f>
        <v>#N/A</v>
      </c>
      <c r="BM204" s="87" t="e">
        <f ca="true">+IF(AND(ISNUMBER(OFFSET('Hygiene Data'!$H$7,0,10*ROW('Hygiene Data'!H198))),'Data Summary'!EB204="Yes"),OFFSET('Hygiene Data'!$H$7,0,10*ROW('Hygiene Data'!H198)),NA())</f>
        <v>#N/A</v>
      </c>
      <c r="BN204" s="87" t="e">
        <f ca="true">+IF(AND(ISNUMBER(OFFSET('Hygiene Data'!$H$9,0,10*ROW('Hygiene Data'!H198))),'Data Summary'!EC204="Yes"),OFFSET('Hygiene Data'!$H$9,0,10*ROW('Hygiene Data'!H198)),NA())</f>
        <v>#N/A</v>
      </c>
      <c r="BO204" s="87" t="e">
        <f ca="true">+IF(AND(ISNUMBER(OFFSET('Hygiene Data'!$I$5,0,10*ROW('Hygiene Data'!I198))),'Data Summary'!ED204="Yes"),OFFSET('Hygiene Data'!$I$5,0,10*ROW('Hygiene Data'!I198)),NA())</f>
        <v>#N/A</v>
      </c>
      <c r="BP204" s="87" t="e">
        <f ca="true">+IF(AND(ISNUMBER(OFFSET('Hygiene Data'!$I$7,0,10*ROW('Hygiene Data'!I198))),'Data Summary'!EE204="Yes"),OFFSET('Hygiene Data'!$I$7,0,10*ROW('Hygiene Data'!I198)),NA())</f>
        <v>#N/A</v>
      </c>
      <c r="BQ204" s="87" t="e">
        <f ca="true">+IF(AND(ISNUMBER(OFFSET('Hygiene Data'!$I$9,0,10*ROW('Hygiene Data'!I198))),'Data Summary'!EF204="Yes"),OFFSET('Hygiene Data'!$I$9,0,10*ROW('Hygiene Data'!I198)),NA())</f>
        <v>#N/A</v>
      </c>
    </row>
    <row xmlns:x14ac="http://schemas.microsoft.com/office/spreadsheetml/2009/9/ac" r="205" x14ac:dyDescent="0.2">
      <c r="A205" s="319" t="e">
        <f ca="true">+RIGHT('Data Summary'!A205,LEN('Data Summary'!A205)-9)</f>
        <v>#VALUE!</v>
      </c>
      <c r="B205" s="32" t="str">
        <f ca="true">+IF(ISTEXT('Data Summary'!B205),'Data Summary'!B205,"")</f>
        <v/>
      </c>
      <c r="C205" s="318" t="e">
        <f ca="true">+VALUE('Data Summary'!C205)</f>
        <v>#VALUE!</v>
      </c>
      <c r="D205" s="85" t="e">
        <f ca="true">+IF(AND(ISNUMBER(OFFSET('Water Data'!$D$4,0,10*ROW('Water Data'!D199))),'Data Summary'!BS205="Yes"),100-OFFSET('Water Data'!$D$4,0,10*ROW('Water Data'!D199)),NA())</f>
        <v>#N/A</v>
      </c>
      <c r="E205" s="85" t="e">
        <f ca="true">+IF(AND(ISNUMBER(OFFSET('Water Data'!$D$6,0,10*ROW('Water Data'!D199))),'Data Summary'!BT205="Yes"),OFFSET('Water Data'!$D$6,0,10*ROW('Water Data'!D199)),NA())</f>
        <v>#N/A</v>
      </c>
      <c r="F205" s="85" t="e">
        <f ca="true">+IF(AND(ISNUMBER(OFFSET('Water Data'!$D$9,0,10*ROW('Water Data'!D199))),'Data Summary'!BU205="Yes"),OFFSET('Water Data'!$D$9,0,10*ROW('Water Data'!D199)),NA())</f>
        <v>#N/A</v>
      </c>
      <c r="G205" s="85" t="e">
        <f ca="true">+IF(AND(ISNUMBER(OFFSET('Water Data'!$E$4,0,10*ROW('Water Data'!E199))),'Data Summary'!BV205="Yes"),100-OFFSET('Water Data'!$E$4,0,10*ROW('Water Data'!E199)),NA())</f>
        <v>#N/A</v>
      </c>
      <c r="H205" s="85" t="e">
        <f ca="true">+IF(AND(ISNUMBER(OFFSET('Water Data'!$E$6,0,10*ROW('Water Data'!E199))),'Data Summary'!BW205="Yes"),OFFSET('Water Data'!$E$6,0,10*ROW('Water Data'!E199)),NA())</f>
        <v>#N/A</v>
      </c>
      <c r="I205" s="85" t="e">
        <f ca="true">+IF(AND(ISNUMBER(OFFSET('Water Data'!$E$9,0,10*ROW('Water Data'!E199))),'Data Summary'!BX205="Yes"),OFFSET('Water Data'!$E$9,0,10*ROW('Water Data'!E199)),NA())</f>
        <v>#N/A</v>
      </c>
      <c r="J205" s="85" t="e">
        <f ca="true">+IF(AND(ISNUMBER(OFFSET('Water Data'!$F$4,0,10*ROW('Water Data'!F199))),'Data Summary'!BY205="Yes"),100-OFFSET('Water Data'!$F$4,0,10*ROW('Water Data'!F199)),NA())</f>
        <v>#N/A</v>
      </c>
      <c r="K205" s="85" t="e">
        <f ca="true">+IF(AND(ISNUMBER(OFFSET('Water Data'!$F$6,0,10*ROW('Water Data'!F199))),'Data Summary'!BZ205="Yes"),OFFSET('Water Data'!$F$6,0,10*ROW('Water Data'!F199)),NA())</f>
        <v>#N/A</v>
      </c>
      <c r="L205" s="85" t="e">
        <f ca="true">+IF(AND(ISNUMBER(OFFSET('Water Data'!$F$9,0,10*ROW('Water Data'!F199))),'Data Summary'!CA205="Yes"),OFFSET('Water Data'!$F$9,0,10*ROW('Water Data'!F199)),NA())</f>
        <v>#N/A</v>
      </c>
      <c r="M205" s="85" t="e">
        <f ca="true">+IF(AND(ISNUMBER(OFFSET('Water Data'!$G$4,0,10*ROW('Water Data'!G199))),'Data Summary'!CB205="Yes"),100-OFFSET('Water Data'!$G$4,0,10*ROW('Water Data'!G199)),NA())</f>
        <v>#N/A</v>
      </c>
      <c r="N205" s="85" t="e">
        <f ca="true">+IF(AND(ISNUMBER(OFFSET('Water Data'!$G$6,0,10*ROW('Water Data'!G199))),'Data Summary'!CC205="Yes"),OFFSET('Water Data'!$G$6,0,10*ROW('Water Data'!G199)),NA())</f>
        <v>#N/A</v>
      </c>
      <c r="O205" s="85" t="e">
        <f ca="true">+IF(AND(ISNUMBER(OFFSET('Water Data'!$G$9,0,10*ROW('Water Data'!G199))),'Data Summary'!CD205="Yes"),OFFSET('Water Data'!$G$9,0,10*ROW('Water Data'!G199)),NA())</f>
        <v>#N/A</v>
      </c>
      <c r="P205" s="85" t="e">
        <f ca="true">+IF(AND(ISNUMBER(OFFSET('Water Data'!$H$4,0,10*ROW('Water Data'!H199))),'Data Summary'!CE205="Yes"),100-OFFSET('Water Data'!$H$4,0,10*ROW('Water Data'!H199)),NA())</f>
        <v>#N/A</v>
      </c>
      <c r="Q205" s="85" t="e">
        <f ca="true">+IF(AND(ISNUMBER(OFFSET('Water Data'!$H$6,0,10*ROW('Water Data'!H199))),'Data Summary'!CF205="Yes"),OFFSET('Water Data'!$H$6,0,10*ROW('Water Data'!H199)),NA())</f>
        <v>#N/A</v>
      </c>
      <c r="R205" s="85" t="e">
        <f ca="true">+IF(AND(ISNUMBER(OFFSET('Water Data'!$H$9,0,10*ROW('Water Data'!H199))),'Data Summary'!CG205="Yes"),OFFSET('Water Data'!$H$9,0,10*ROW('Water Data'!H199)),NA())</f>
        <v>#N/A</v>
      </c>
      <c r="S205" s="85" t="e">
        <f ca="true">+IF(AND(ISNUMBER(OFFSET('Water Data'!$I$4,0,10*ROW('Water Data'!I199))),'Data Summary'!CH205="Yes"),100-OFFSET('Water Data'!$I$4,0,10*ROW('Water Data'!I199)),NA())</f>
        <v>#N/A</v>
      </c>
      <c r="T205" s="85" t="e">
        <f ca="true">+IF(AND(ISNUMBER(OFFSET('Water Data'!$I$6,0,10*ROW('Water Data'!I199))),'Data Summary'!CI205="Yes"),OFFSET('Water Data'!$I$6,0,10*ROW('Water Data'!I199)),NA())</f>
        <v>#N/A</v>
      </c>
      <c r="U205" s="85" t="e">
        <f ca="true">+IF(AND(ISNUMBER(OFFSET('Water Data'!$I$9,0,10*ROW('Water Data'!I199))),'Data Summary'!CJ205="Yes"),OFFSET('Water Data'!$I$9,0,10*ROW('Water Data'!I199)),NA())</f>
        <v>#N/A</v>
      </c>
      <c r="V205" s="86" t="e">
        <f ca="true">+IF(AND(ISNUMBER(OFFSET('Sanitation Data'!$D$4,0,10*ROW('Sanitation Data'!D199))),'Data Summary'!CK205="Yes"),100-OFFSET('Sanitation Data'!$D$4,0,10*ROW('Sanitation Data'!D199)),NA())</f>
        <v>#N/A</v>
      </c>
      <c r="W205" s="86" t="e">
        <f ca="true">+IF(AND(ISNUMBER(OFFSET('Sanitation Data'!$D$6,0,10*ROW('Sanitation Data'!D199))),'Data Summary'!CL205="Yes"),OFFSET('Sanitation Data'!$D$6,0,10*ROW('Sanitation Data'!D199)),NA())</f>
        <v>#N/A</v>
      </c>
      <c r="X205" s="86" t="e">
        <f ca="true">+IF(AND(ISNUMBER(OFFSET('Sanitation Data'!$D$10,0,10*ROW('Sanitation Data'!D199))),'Data Summary'!CM205="Yes"),OFFSET('Sanitation Data'!$D$10,0,10*ROW('Sanitation Data'!D199)),NA())</f>
        <v>#N/A</v>
      </c>
      <c r="Y205" s="86" t="e">
        <f ca="true">+IF(AND(ISNUMBER(OFFSET('Sanitation Data'!$D$11,0,10*ROW('Sanitation Data'!D199))),'Data Summary'!CN205="Yes"),OFFSET('Sanitation Data'!$D$11,0,10*ROW('Sanitation Data'!D199)),NA())</f>
        <v>#N/A</v>
      </c>
      <c r="Z205" s="86" t="e">
        <f ca="true">+IF(AND(ISNUMBER(OFFSET('Sanitation Data'!$D$12,0,10*ROW('Sanitation Data'!D199))),'Data Summary'!CO205="Yes"),OFFSET('Sanitation Data'!$D$12,0,10*ROW('Sanitation Data'!D199)),NA())</f>
        <v>#N/A</v>
      </c>
      <c r="AA205" s="86" t="e">
        <f ca="true">+IF(AND(ISNUMBER(OFFSET('Sanitation Data'!$E$4,0,10*ROW('Sanitation Data'!E199))),'Data Summary'!CP205="Yes"),100-OFFSET('Sanitation Data'!$E$4,0,10*ROW('Sanitation Data'!E199)),NA())</f>
        <v>#N/A</v>
      </c>
      <c r="AB205" s="86" t="e">
        <f ca="true">+IF(AND(ISNUMBER(OFFSET('Sanitation Data'!$E$6,0,10*ROW('Sanitation Data'!E199))),'Data Summary'!CQ205="Yes"),OFFSET('Sanitation Data'!$E$6,0,10*ROW('Sanitation Data'!E199)),NA())</f>
        <v>#N/A</v>
      </c>
      <c r="AC205" s="86" t="e">
        <f ca="true">+IF(AND(ISNUMBER(OFFSET('Sanitation Data'!$E$10,0,10*ROW('Sanitation Data'!E199))),'Data Summary'!CR205="Yes"),OFFSET('Sanitation Data'!$E$10,0,10*ROW('Sanitation Data'!E199)),NA())</f>
        <v>#N/A</v>
      </c>
      <c r="AD205" s="86" t="e">
        <f ca="true">+IF(AND(ISNUMBER(OFFSET('Sanitation Data'!$E$11,0,10*ROW('Sanitation Data'!E199))),'Data Summary'!CS205="Yes"),OFFSET('Sanitation Data'!$E$11,0,10*ROW('Sanitation Data'!E199)),NA())</f>
        <v>#N/A</v>
      </c>
      <c r="AE205" s="86" t="e">
        <f ca="true">+IF(AND(ISNUMBER(OFFSET('Sanitation Data'!$E$12,0,10*ROW('Sanitation Data'!E199))),'Data Summary'!CT205="Yes"),OFFSET('Sanitation Data'!$E$12,0,10*ROW('Sanitation Data'!E199)),NA())</f>
        <v>#N/A</v>
      </c>
      <c r="AF205" s="86" t="e">
        <f ca="true">+IF(AND(ISNUMBER(OFFSET('Sanitation Data'!$F$4,0,10*ROW('Sanitation Data'!F199))),'Data Summary'!CU205="Yes"),100-OFFSET('Sanitation Data'!$F$4,0,10*ROW('Sanitation Data'!F199)),NA())</f>
        <v>#N/A</v>
      </c>
      <c r="AG205" s="86" t="e">
        <f ca="true">+IF(AND(ISNUMBER(OFFSET('Sanitation Data'!$F$6,0,10*ROW('Sanitation Data'!F199))),'Data Summary'!CV205="Yes"),OFFSET('Sanitation Data'!$F$6,0,10*ROW('Sanitation Data'!F199)),NA())</f>
        <v>#N/A</v>
      </c>
      <c r="AH205" s="86" t="e">
        <f ca="true">+IF(AND(ISNUMBER(OFFSET('Sanitation Data'!$F$10,0,10*ROW('Sanitation Data'!F199))),'Data Summary'!CW205="Yes"),OFFSET('Sanitation Data'!$F$10,0,10*ROW('Sanitation Data'!F199)),NA())</f>
        <v>#N/A</v>
      </c>
      <c r="AI205" s="86" t="e">
        <f ca="true">+IF(AND(ISNUMBER(OFFSET('Sanitation Data'!$F$11,0,10*ROW('Sanitation Data'!F199))),'Data Summary'!CX205="Yes"),OFFSET('Sanitation Data'!$F$11,0,10*ROW('Sanitation Data'!F199)),NA())</f>
        <v>#N/A</v>
      </c>
      <c r="AJ205" s="86" t="e">
        <f ca="true">+IF(AND(ISNUMBER(OFFSET('Sanitation Data'!$F$12,0,10*ROW('Sanitation Data'!F199))),'Data Summary'!CY205="Yes"),OFFSET('Sanitation Data'!$F$12,0,10*ROW('Sanitation Data'!F199)),NA())</f>
        <v>#N/A</v>
      </c>
      <c r="AK205" s="86" t="e">
        <f ca="true">+IF(AND(ISNUMBER(OFFSET('Sanitation Data'!$G$4,0,10*ROW('Sanitation Data'!G199))),'Data Summary'!CZ205="Yes"),100-OFFSET('Sanitation Data'!$G$4,0,10*ROW('Sanitation Data'!G199)),NA())</f>
        <v>#N/A</v>
      </c>
      <c r="AL205" s="86" t="e">
        <f ca="true">+IF(AND(ISNUMBER(OFFSET('Sanitation Data'!$G$6,0,10*ROW('Sanitation Data'!G199))),'Data Summary'!DA205="Yes"),OFFSET('Sanitation Data'!$G$6,0,10*ROW('Sanitation Data'!G199)),NA())</f>
        <v>#N/A</v>
      </c>
      <c r="AM205" s="86" t="e">
        <f ca="true">+IF(AND(ISNUMBER(OFFSET('Sanitation Data'!$G$10,0,10*ROW('Sanitation Data'!G199))),'Data Summary'!DB205="Yes"),OFFSET('Sanitation Data'!$G$10,0,10*ROW('Sanitation Data'!G199)),NA())</f>
        <v>#N/A</v>
      </c>
      <c r="AN205" s="86" t="e">
        <f ca="true">+IF(AND(ISNUMBER(OFFSET('Sanitation Data'!$G$11,0,10*ROW('Sanitation Data'!G199))),'Data Summary'!DC205="Yes"),OFFSET('Sanitation Data'!$G$11,0,10*ROW('Sanitation Data'!G199)),NA())</f>
        <v>#N/A</v>
      </c>
      <c r="AO205" s="86" t="e">
        <f ca="true">+IF(AND(ISNUMBER(OFFSET('Sanitation Data'!$G$12,0,10*ROW('Sanitation Data'!G199))),'Data Summary'!DD205="Yes"),OFFSET('Sanitation Data'!$G$12,0,10*ROW('Sanitation Data'!G199)),NA())</f>
        <v>#N/A</v>
      </c>
      <c r="AP205" s="86" t="e">
        <f ca="true">+IF(AND(ISNUMBER(OFFSET('Sanitation Data'!$H$4,0,10*ROW('Sanitation Data'!H199))),'Data Summary'!DE205="Yes"),100-OFFSET('Sanitation Data'!$H$4,0,10*ROW('Sanitation Data'!H199)),NA())</f>
        <v>#N/A</v>
      </c>
      <c r="AQ205" s="86" t="e">
        <f ca="true">+IF(AND(ISNUMBER(OFFSET('Sanitation Data'!$H$6,0,10*ROW('Sanitation Data'!H199))),'Data Summary'!DF205="Yes"),OFFSET('Sanitation Data'!$H$6,0,10*ROW('Sanitation Data'!H199)),NA())</f>
        <v>#N/A</v>
      </c>
      <c r="AR205" s="86" t="e">
        <f ca="true">+IF(AND(ISNUMBER(OFFSET('Sanitation Data'!$H$10,0,10*ROW('Sanitation Data'!H199))),'Data Summary'!DG205="Yes"),OFFSET('Sanitation Data'!$H$10,0,10*ROW('Sanitation Data'!H199)),NA())</f>
        <v>#N/A</v>
      </c>
      <c r="AS205" s="86" t="e">
        <f ca="true">+IF(AND(ISNUMBER(OFFSET('Sanitation Data'!$H$11,0,10*ROW('Sanitation Data'!H199))),'Data Summary'!DH205="Yes"),OFFSET('Sanitation Data'!$H$11,0,10*ROW('Sanitation Data'!H199)),NA())</f>
        <v>#N/A</v>
      </c>
      <c r="AT205" s="86" t="e">
        <f ca="true">+IF(AND(ISNUMBER(OFFSET('Sanitation Data'!$H$12,0,10*ROW('Sanitation Data'!H199))),'Data Summary'!DI205="Yes"),OFFSET('Sanitation Data'!$H$12,0,10*ROW('Sanitation Data'!H199)),NA())</f>
        <v>#N/A</v>
      </c>
      <c r="AU205" s="86" t="e">
        <f ca="true">+IF(AND(ISNUMBER(OFFSET('Sanitation Data'!$I$4,0,10*ROW('Sanitation Data'!I199))),'Data Summary'!DJ205="Yes"),100-OFFSET('Sanitation Data'!$I$4,0,10*ROW('Sanitation Data'!I199)),NA())</f>
        <v>#N/A</v>
      </c>
      <c r="AV205" s="86" t="e">
        <f ca="true">+IF(AND(ISNUMBER(OFFSET('Sanitation Data'!$I$6,0,10*ROW('Sanitation Data'!I199))),'Data Summary'!DK205="Yes"),OFFSET('Sanitation Data'!$I$6,0,10*ROW('Sanitation Data'!I199)),NA())</f>
        <v>#N/A</v>
      </c>
      <c r="AW205" s="86" t="e">
        <f ca="true">+IF(AND(ISNUMBER(OFFSET('Sanitation Data'!$I$10,0,10*ROW('Sanitation Data'!I199))),'Data Summary'!DL205="Yes"),OFFSET('Sanitation Data'!$I$10,0,10*ROW('Sanitation Data'!I199)),NA())</f>
        <v>#N/A</v>
      </c>
      <c r="AX205" s="86" t="e">
        <f ca="true">+IF(AND(ISNUMBER(OFFSET('Sanitation Data'!$I$11,0,10*ROW('Sanitation Data'!I199))),'Data Summary'!DM205="Yes"),OFFSET('Sanitation Data'!$I$11,0,10*ROW('Sanitation Data'!I199)),NA())</f>
        <v>#N/A</v>
      </c>
      <c r="AY205" s="86" t="e">
        <f ca="true">+IF(AND(ISNUMBER(OFFSET('Sanitation Data'!$I$12,0,10*ROW('Sanitation Data'!I199))),'Data Summary'!DN205="Yes"),OFFSET('Sanitation Data'!$I$12,0,10*ROW('Sanitation Data'!I199)),NA())</f>
        <v>#N/A</v>
      </c>
      <c r="AZ205" s="87" t="e">
        <f ca="true">+IF(AND(ISNUMBER(OFFSET('Hygiene Data'!$D$5,0,10*ROW('Hygiene Data'!D199))),'Data Summary'!DO205="Yes"),OFFSET('Hygiene Data'!$D$5,0,10*ROW('Hygiene Data'!D199)),NA())</f>
        <v>#N/A</v>
      </c>
      <c r="BA205" s="87" t="e">
        <f ca="true">+IF(AND(ISNUMBER(OFFSET('Hygiene Data'!$D$7,0,10*ROW('Hygiene Data'!D199))),'Data Summary'!DP205="Yes"),OFFSET('Hygiene Data'!$D$7,0,10*ROW('Hygiene Data'!D199)),NA())</f>
        <v>#N/A</v>
      </c>
      <c r="BB205" s="87" t="e">
        <f ca="true">+IF(AND(ISNUMBER(OFFSET('Hygiene Data'!$D$9,0,10*ROW('Hygiene Data'!D199))),'Data Summary'!DQ205="Yes"),OFFSET('Hygiene Data'!$D$9,0,10*ROW('Hygiene Data'!D199)),NA())</f>
        <v>#N/A</v>
      </c>
      <c r="BC205" s="87" t="e">
        <f ca="true">+IF(AND(ISNUMBER(OFFSET('Hygiene Data'!$E$5,0,10*ROW('Hygiene Data'!E199))),'Data Summary'!DR205="Yes"),OFFSET('Hygiene Data'!$E$5,0,10*ROW('Hygiene Data'!E199)),NA())</f>
        <v>#N/A</v>
      </c>
      <c r="BD205" s="87" t="e">
        <f ca="true">+IF(AND(ISNUMBER(OFFSET('Hygiene Data'!$E$7,0,10*ROW('Hygiene Data'!E199))),'Data Summary'!DS205="Yes"),OFFSET('Hygiene Data'!$E$7,0,10*ROW('Hygiene Data'!E199)),NA())</f>
        <v>#N/A</v>
      </c>
      <c r="BE205" s="87" t="e">
        <f ca="true">+IF(AND(ISNUMBER(OFFSET('Hygiene Data'!$E$9,0,10*ROW('Hygiene Data'!E199))),'Data Summary'!DT205="Yes"),OFFSET('Hygiene Data'!$E$9,0,10*ROW('Hygiene Data'!E199)),NA())</f>
        <v>#N/A</v>
      </c>
      <c r="BF205" s="87" t="e">
        <f ca="true">+IF(AND(ISNUMBER(OFFSET('Hygiene Data'!$F$5,0,10*ROW('Hygiene Data'!F199))),'Data Summary'!DU205="Yes"),OFFSET('Hygiene Data'!$F$5,0,10*ROW('Hygiene Data'!F199)),NA())</f>
        <v>#N/A</v>
      </c>
      <c r="BG205" s="87" t="e">
        <f ca="true">+IF(AND(ISNUMBER(OFFSET('Hygiene Data'!$F$7,0,10*ROW('Hygiene Data'!F199))),'Data Summary'!DV205="Yes"),OFFSET('Hygiene Data'!$F$7,0,10*ROW('Hygiene Data'!F199)),NA())</f>
        <v>#N/A</v>
      </c>
      <c r="BH205" s="87" t="e">
        <f ca="true">+IF(AND(ISNUMBER(OFFSET('Hygiene Data'!$F$9,0,10*ROW('Hygiene Data'!F199))),'Data Summary'!DW205="Yes"),OFFSET('Hygiene Data'!$F$9,0,10*ROW('Hygiene Data'!F199)),NA())</f>
        <v>#N/A</v>
      </c>
      <c r="BI205" s="87" t="e">
        <f ca="true">+IF(AND(ISNUMBER(OFFSET('Hygiene Data'!$G$5,0,10*ROW('Hygiene Data'!G199))),'Data Summary'!DX205="Yes"),OFFSET('Hygiene Data'!$G$5,0,10*ROW('Hygiene Data'!G199)),NA())</f>
        <v>#N/A</v>
      </c>
      <c r="BJ205" s="87" t="e">
        <f ca="true">+IF(AND(ISNUMBER(OFFSET('Hygiene Data'!$G$7,0,10*ROW('Hygiene Data'!G199))),'Data Summary'!DY205="Yes"),OFFSET('Hygiene Data'!$G$7,0,10*ROW('Hygiene Data'!G199)),NA())</f>
        <v>#N/A</v>
      </c>
      <c r="BK205" s="87" t="e">
        <f ca="true">+IF(AND(ISNUMBER(OFFSET('Hygiene Data'!$G$9,0,10*ROW('Hygiene Data'!G199))),'Data Summary'!DZ205="Yes"),OFFSET('Hygiene Data'!$G$9,0,10*ROW('Hygiene Data'!G199)),NA())</f>
        <v>#N/A</v>
      </c>
      <c r="BL205" s="87" t="e">
        <f ca="true">+IF(AND(ISNUMBER(OFFSET('Hygiene Data'!$H$5,0,10*ROW('Hygiene Data'!H199))),'Data Summary'!EA205="Yes"),OFFSET('Hygiene Data'!$H$5,0,10*ROW('Hygiene Data'!H199)),NA())</f>
        <v>#N/A</v>
      </c>
      <c r="BM205" s="87" t="e">
        <f ca="true">+IF(AND(ISNUMBER(OFFSET('Hygiene Data'!$H$7,0,10*ROW('Hygiene Data'!H199))),'Data Summary'!EB205="Yes"),OFFSET('Hygiene Data'!$H$7,0,10*ROW('Hygiene Data'!H199)),NA())</f>
        <v>#N/A</v>
      </c>
      <c r="BN205" s="87" t="e">
        <f ca="true">+IF(AND(ISNUMBER(OFFSET('Hygiene Data'!$H$9,0,10*ROW('Hygiene Data'!H199))),'Data Summary'!EC205="Yes"),OFFSET('Hygiene Data'!$H$9,0,10*ROW('Hygiene Data'!H199)),NA())</f>
        <v>#N/A</v>
      </c>
      <c r="BO205" s="87" t="e">
        <f ca="true">+IF(AND(ISNUMBER(OFFSET('Hygiene Data'!$I$5,0,10*ROW('Hygiene Data'!I199))),'Data Summary'!ED205="Yes"),OFFSET('Hygiene Data'!$I$5,0,10*ROW('Hygiene Data'!I199)),NA())</f>
        <v>#N/A</v>
      </c>
      <c r="BP205" s="87" t="e">
        <f ca="true">+IF(AND(ISNUMBER(OFFSET('Hygiene Data'!$I$7,0,10*ROW('Hygiene Data'!I199))),'Data Summary'!EE205="Yes"),OFFSET('Hygiene Data'!$I$7,0,10*ROW('Hygiene Data'!I199)),NA())</f>
        <v>#N/A</v>
      </c>
      <c r="BQ205" s="87" t="e">
        <f ca="true">+IF(AND(ISNUMBER(OFFSET('Hygiene Data'!$I$9,0,10*ROW('Hygiene Data'!I199))),'Data Summary'!EF205="Yes"),OFFSET('Hygiene Data'!$I$9,0,10*ROW('Hygiene Data'!I199)),NA())</f>
        <v>#N/A</v>
      </c>
    </row>
    <row xmlns:x14ac="http://schemas.microsoft.com/office/spreadsheetml/2009/9/ac" r="206" x14ac:dyDescent="0.2">
      <c r="A206" s="319" t="e">
        <f ca="true">+RIGHT('Data Summary'!A206,LEN('Data Summary'!A206)-9)</f>
        <v>#VALUE!</v>
      </c>
      <c r="B206" s="32" t="str">
        <f ca="true">+IF(ISTEXT('Data Summary'!B206),'Data Summary'!B206,"")</f>
        <v/>
      </c>
      <c r="C206" s="318" t="e">
        <f ca="true">+VALUE('Data Summary'!C206)</f>
        <v>#VALUE!</v>
      </c>
      <c r="D206" s="85" t="e">
        <f ca="true">+IF(AND(ISNUMBER(OFFSET('Water Data'!$D$4,0,10*ROW('Water Data'!D200))),'Data Summary'!BS206="Yes"),100-OFFSET('Water Data'!$D$4,0,10*ROW('Water Data'!D200)),NA())</f>
        <v>#N/A</v>
      </c>
      <c r="E206" s="85" t="e">
        <f ca="true">+IF(AND(ISNUMBER(OFFSET('Water Data'!$D$6,0,10*ROW('Water Data'!D200))),'Data Summary'!BT206="Yes"),OFFSET('Water Data'!$D$6,0,10*ROW('Water Data'!D200)),NA())</f>
        <v>#N/A</v>
      </c>
      <c r="F206" s="85" t="e">
        <f ca="true">+IF(AND(ISNUMBER(OFFSET('Water Data'!$D$9,0,10*ROW('Water Data'!D200))),'Data Summary'!BU206="Yes"),OFFSET('Water Data'!$D$9,0,10*ROW('Water Data'!D200)),NA())</f>
        <v>#N/A</v>
      </c>
      <c r="G206" s="85" t="e">
        <f ca="true">+IF(AND(ISNUMBER(OFFSET('Water Data'!$E$4,0,10*ROW('Water Data'!E200))),'Data Summary'!BV206="Yes"),100-OFFSET('Water Data'!$E$4,0,10*ROW('Water Data'!E200)),NA())</f>
        <v>#N/A</v>
      </c>
      <c r="H206" s="85" t="e">
        <f ca="true">+IF(AND(ISNUMBER(OFFSET('Water Data'!$E$6,0,10*ROW('Water Data'!E200))),'Data Summary'!BW206="Yes"),OFFSET('Water Data'!$E$6,0,10*ROW('Water Data'!E200)),NA())</f>
        <v>#N/A</v>
      </c>
      <c r="I206" s="85" t="e">
        <f ca="true">+IF(AND(ISNUMBER(OFFSET('Water Data'!$E$9,0,10*ROW('Water Data'!E200))),'Data Summary'!BX206="Yes"),OFFSET('Water Data'!$E$9,0,10*ROW('Water Data'!E200)),NA())</f>
        <v>#N/A</v>
      </c>
      <c r="J206" s="85" t="e">
        <f ca="true">+IF(AND(ISNUMBER(OFFSET('Water Data'!$F$4,0,10*ROW('Water Data'!F200))),'Data Summary'!BY206="Yes"),100-OFFSET('Water Data'!$F$4,0,10*ROW('Water Data'!F200)),NA())</f>
        <v>#N/A</v>
      </c>
      <c r="K206" s="85" t="e">
        <f ca="true">+IF(AND(ISNUMBER(OFFSET('Water Data'!$F$6,0,10*ROW('Water Data'!F200))),'Data Summary'!BZ206="Yes"),OFFSET('Water Data'!$F$6,0,10*ROW('Water Data'!F200)),NA())</f>
        <v>#N/A</v>
      </c>
      <c r="L206" s="85" t="e">
        <f ca="true">+IF(AND(ISNUMBER(OFFSET('Water Data'!$F$9,0,10*ROW('Water Data'!F200))),'Data Summary'!CA206="Yes"),OFFSET('Water Data'!$F$9,0,10*ROW('Water Data'!F200)),NA())</f>
        <v>#N/A</v>
      </c>
      <c r="M206" s="85" t="e">
        <f ca="true">+IF(AND(ISNUMBER(OFFSET('Water Data'!$G$4,0,10*ROW('Water Data'!G200))),'Data Summary'!CB206="Yes"),100-OFFSET('Water Data'!$G$4,0,10*ROW('Water Data'!G200)),NA())</f>
        <v>#N/A</v>
      </c>
      <c r="N206" s="85" t="e">
        <f ca="true">+IF(AND(ISNUMBER(OFFSET('Water Data'!$G$6,0,10*ROW('Water Data'!G200))),'Data Summary'!CC206="Yes"),OFFSET('Water Data'!$G$6,0,10*ROW('Water Data'!G200)),NA())</f>
        <v>#N/A</v>
      </c>
      <c r="O206" s="85" t="e">
        <f ca="true">+IF(AND(ISNUMBER(OFFSET('Water Data'!$G$9,0,10*ROW('Water Data'!G200))),'Data Summary'!CD206="Yes"),OFFSET('Water Data'!$G$9,0,10*ROW('Water Data'!G200)),NA())</f>
        <v>#N/A</v>
      </c>
      <c r="P206" s="85" t="e">
        <f ca="true">+IF(AND(ISNUMBER(OFFSET('Water Data'!$H$4,0,10*ROW('Water Data'!H200))),'Data Summary'!CE206="Yes"),100-OFFSET('Water Data'!$H$4,0,10*ROW('Water Data'!H200)),NA())</f>
        <v>#N/A</v>
      </c>
      <c r="Q206" s="85" t="e">
        <f ca="true">+IF(AND(ISNUMBER(OFFSET('Water Data'!$H$6,0,10*ROW('Water Data'!H200))),'Data Summary'!CF206="Yes"),OFFSET('Water Data'!$H$6,0,10*ROW('Water Data'!H200)),NA())</f>
        <v>#N/A</v>
      </c>
      <c r="R206" s="85" t="e">
        <f ca="true">+IF(AND(ISNUMBER(OFFSET('Water Data'!$H$9,0,10*ROW('Water Data'!H200))),'Data Summary'!CG206="Yes"),OFFSET('Water Data'!$H$9,0,10*ROW('Water Data'!H200)),NA())</f>
        <v>#N/A</v>
      </c>
      <c r="S206" s="85" t="e">
        <f ca="true">+IF(AND(ISNUMBER(OFFSET('Water Data'!$I$4,0,10*ROW('Water Data'!I200))),'Data Summary'!CH206="Yes"),100-OFFSET('Water Data'!$I$4,0,10*ROW('Water Data'!I200)),NA())</f>
        <v>#N/A</v>
      </c>
      <c r="T206" s="85" t="e">
        <f ca="true">+IF(AND(ISNUMBER(OFFSET('Water Data'!$I$6,0,10*ROW('Water Data'!I200))),'Data Summary'!CI206="Yes"),OFFSET('Water Data'!$I$6,0,10*ROW('Water Data'!I200)),NA())</f>
        <v>#N/A</v>
      </c>
      <c r="U206" s="85" t="e">
        <f ca="true">+IF(AND(ISNUMBER(OFFSET('Water Data'!$I$9,0,10*ROW('Water Data'!I200))),'Data Summary'!CJ206="Yes"),OFFSET('Water Data'!$I$9,0,10*ROW('Water Data'!I200)),NA())</f>
        <v>#N/A</v>
      </c>
      <c r="V206" s="86" t="e">
        <f ca="true">+IF(AND(ISNUMBER(OFFSET('Sanitation Data'!$D$4,0,10*ROW('Sanitation Data'!D200))),'Data Summary'!CK206="Yes"),100-OFFSET('Sanitation Data'!$D$4,0,10*ROW('Sanitation Data'!D200)),NA())</f>
        <v>#N/A</v>
      </c>
      <c r="W206" s="86" t="e">
        <f ca="true">+IF(AND(ISNUMBER(OFFSET('Sanitation Data'!$D$6,0,10*ROW('Sanitation Data'!D200))),'Data Summary'!CL206="Yes"),OFFSET('Sanitation Data'!$D$6,0,10*ROW('Sanitation Data'!D200)),NA())</f>
        <v>#N/A</v>
      </c>
      <c r="X206" s="86" t="e">
        <f ca="true">+IF(AND(ISNUMBER(OFFSET('Sanitation Data'!$D$10,0,10*ROW('Sanitation Data'!D200))),'Data Summary'!CM206="Yes"),OFFSET('Sanitation Data'!$D$10,0,10*ROW('Sanitation Data'!D200)),NA())</f>
        <v>#N/A</v>
      </c>
      <c r="Y206" s="86" t="e">
        <f ca="true">+IF(AND(ISNUMBER(OFFSET('Sanitation Data'!$D$11,0,10*ROW('Sanitation Data'!D200))),'Data Summary'!CN206="Yes"),OFFSET('Sanitation Data'!$D$11,0,10*ROW('Sanitation Data'!D200)),NA())</f>
        <v>#N/A</v>
      </c>
      <c r="Z206" s="86" t="e">
        <f ca="true">+IF(AND(ISNUMBER(OFFSET('Sanitation Data'!$D$12,0,10*ROW('Sanitation Data'!D200))),'Data Summary'!CO206="Yes"),OFFSET('Sanitation Data'!$D$12,0,10*ROW('Sanitation Data'!D200)),NA())</f>
        <v>#N/A</v>
      </c>
      <c r="AA206" s="86" t="e">
        <f ca="true">+IF(AND(ISNUMBER(OFFSET('Sanitation Data'!$E$4,0,10*ROW('Sanitation Data'!E200))),'Data Summary'!CP206="Yes"),100-OFFSET('Sanitation Data'!$E$4,0,10*ROW('Sanitation Data'!E200)),NA())</f>
        <v>#N/A</v>
      </c>
      <c r="AB206" s="86" t="e">
        <f ca="true">+IF(AND(ISNUMBER(OFFSET('Sanitation Data'!$E$6,0,10*ROW('Sanitation Data'!E200))),'Data Summary'!CQ206="Yes"),OFFSET('Sanitation Data'!$E$6,0,10*ROW('Sanitation Data'!E200)),NA())</f>
        <v>#N/A</v>
      </c>
      <c r="AC206" s="86" t="e">
        <f ca="true">+IF(AND(ISNUMBER(OFFSET('Sanitation Data'!$E$10,0,10*ROW('Sanitation Data'!E200))),'Data Summary'!CR206="Yes"),OFFSET('Sanitation Data'!$E$10,0,10*ROW('Sanitation Data'!E200)),NA())</f>
        <v>#N/A</v>
      </c>
      <c r="AD206" s="86" t="e">
        <f ca="true">+IF(AND(ISNUMBER(OFFSET('Sanitation Data'!$E$11,0,10*ROW('Sanitation Data'!E200))),'Data Summary'!CS206="Yes"),OFFSET('Sanitation Data'!$E$11,0,10*ROW('Sanitation Data'!E200)),NA())</f>
        <v>#N/A</v>
      </c>
      <c r="AE206" s="86" t="e">
        <f ca="true">+IF(AND(ISNUMBER(OFFSET('Sanitation Data'!$E$12,0,10*ROW('Sanitation Data'!E200))),'Data Summary'!CT206="Yes"),OFFSET('Sanitation Data'!$E$12,0,10*ROW('Sanitation Data'!E200)),NA())</f>
        <v>#N/A</v>
      </c>
      <c r="AF206" s="86" t="e">
        <f ca="true">+IF(AND(ISNUMBER(OFFSET('Sanitation Data'!$F$4,0,10*ROW('Sanitation Data'!F200))),'Data Summary'!CU206="Yes"),100-OFFSET('Sanitation Data'!$F$4,0,10*ROW('Sanitation Data'!F200)),NA())</f>
        <v>#N/A</v>
      </c>
      <c r="AG206" s="86" t="e">
        <f ca="true">+IF(AND(ISNUMBER(OFFSET('Sanitation Data'!$F$6,0,10*ROW('Sanitation Data'!F200))),'Data Summary'!CV206="Yes"),OFFSET('Sanitation Data'!$F$6,0,10*ROW('Sanitation Data'!F200)),NA())</f>
        <v>#N/A</v>
      </c>
      <c r="AH206" s="86" t="e">
        <f ca="true">+IF(AND(ISNUMBER(OFFSET('Sanitation Data'!$F$10,0,10*ROW('Sanitation Data'!F200))),'Data Summary'!CW206="Yes"),OFFSET('Sanitation Data'!$F$10,0,10*ROW('Sanitation Data'!F200)),NA())</f>
        <v>#N/A</v>
      </c>
      <c r="AI206" s="86" t="e">
        <f ca="true">+IF(AND(ISNUMBER(OFFSET('Sanitation Data'!$F$11,0,10*ROW('Sanitation Data'!F200))),'Data Summary'!CX206="Yes"),OFFSET('Sanitation Data'!$F$11,0,10*ROW('Sanitation Data'!F200)),NA())</f>
        <v>#N/A</v>
      </c>
      <c r="AJ206" s="86" t="e">
        <f ca="true">+IF(AND(ISNUMBER(OFFSET('Sanitation Data'!$F$12,0,10*ROW('Sanitation Data'!F200))),'Data Summary'!CY206="Yes"),OFFSET('Sanitation Data'!$F$12,0,10*ROW('Sanitation Data'!F200)),NA())</f>
        <v>#N/A</v>
      </c>
      <c r="AK206" s="86" t="e">
        <f ca="true">+IF(AND(ISNUMBER(OFFSET('Sanitation Data'!$G$4,0,10*ROW('Sanitation Data'!G200))),'Data Summary'!CZ206="Yes"),100-OFFSET('Sanitation Data'!$G$4,0,10*ROW('Sanitation Data'!G200)),NA())</f>
        <v>#N/A</v>
      </c>
      <c r="AL206" s="86" t="e">
        <f ca="true">+IF(AND(ISNUMBER(OFFSET('Sanitation Data'!$G$6,0,10*ROW('Sanitation Data'!G200))),'Data Summary'!DA206="Yes"),OFFSET('Sanitation Data'!$G$6,0,10*ROW('Sanitation Data'!G200)),NA())</f>
        <v>#N/A</v>
      </c>
      <c r="AM206" s="86" t="e">
        <f ca="true">+IF(AND(ISNUMBER(OFFSET('Sanitation Data'!$G$10,0,10*ROW('Sanitation Data'!G200))),'Data Summary'!DB206="Yes"),OFFSET('Sanitation Data'!$G$10,0,10*ROW('Sanitation Data'!G200)),NA())</f>
        <v>#N/A</v>
      </c>
      <c r="AN206" s="86" t="e">
        <f ca="true">+IF(AND(ISNUMBER(OFFSET('Sanitation Data'!$G$11,0,10*ROW('Sanitation Data'!G200))),'Data Summary'!DC206="Yes"),OFFSET('Sanitation Data'!$G$11,0,10*ROW('Sanitation Data'!G200)),NA())</f>
        <v>#N/A</v>
      </c>
      <c r="AO206" s="86" t="e">
        <f ca="true">+IF(AND(ISNUMBER(OFFSET('Sanitation Data'!$G$12,0,10*ROW('Sanitation Data'!G200))),'Data Summary'!DD206="Yes"),OFFSET('Sanitation Data'!$G$12,0,10*ROW('Sanitation Data'!G200)),NA())</f>
        <v>#N/A</v>
      </c>
      <c r="AP206" s="86" t="e">
        <f ca="true">+IF(AND(ISNUMBER(OFFSET('Sanitation Data'!$H$4,0,10*ROW('Sanitation Data'!H200))),'Data Summary'!DE206="Yes"),100-OFFSET('Sanitation Data'!$H$4,0,10*ROW('Sanitation Data'!H200)),NA())</f>
        <v>#N/A</v>
      </c>
      <c r="AQ206" s="86" t="e">
        <f ca="true">+IF(AND(ISNUMBER(OFFSET('Sanitation Data'!$H$6,0,10*ROW('Sanitation Data'!H200))),'Data Summary'!DF206="Yes"),OFFSET('Sanitation Data'!$H$6,0,10*ROW('Sanitation Data'!H200)),NA())</f>
        <v>#N/A</v>
      </c>
      <c r="AR206" s="86" t="e">
        <f ca="true">+IF(AND(ISNUMBER(OFFSET('Sanitation Data'!$H$10,0,10*ROW('Sanitation Data'!H200))),'Data Summary'!DG206="Yes"),OFFSET('Sanitation Data'!$H$10,0,10*ROW('Sanitation Data'!H200)),NA())</f>
        <v>#N/A</v>
      </c>
      <c r="AS206" s="86" t="e">
        <f ca="true">+IF(AND(ISNUMBER(OFFSET('Sanitation Data'!$H$11,0,10*ROW('Sanitation Data'!H200))),'Data Summary'!DH206="Yes"),OFFSET('Sanitation Data'!$H$11,0,10*ROW('Sanitation Data'!H200)),NA())</f>
        <v>#N/A</v>
      </c>
      <c r="AT206" s="86" t="e">
        <f ca="true">+IF(AND(ISNUMBER(OFFSET('Sanitation Data'!$H$12,0,10*ROW('Sanitation Data'!H200))),'Data Summary'!DI206="Yes"),OFFSET('Sanitation Data'!$H$12,0,10*ROW('Sanitation Data'!H200)),NA())</f>
        <v>#N/A</v>
      </c>
      <c r="AU206" s="86" t="e">
        <f ca="true">+IF(AND(ISNUMBER(OFFSET('Sanitation Data'!$I$4,0,10*ROW('Sanitation Data'!I200))),'Data Summary'!DJ206="Yes"),100-OFFSET('Sanitation Data'!$I$4,0,10*ROW('Sanitation Data'!I200)),NA())</f>
        <v>#N/A</v>
      </c>
      <c r="AV206" s="86" t="e">
        <f ca="true">+IF(AND(ISNUMBER(OFFSET('Sanitation Data'!$I$6,0,10*ROW('Sanitation Data'!I200))),'Data Summary'!DK206="Yes"),OFFSET('Sanitation Data'!$I$6,0,10*ROW('Sanitation Data'!I200)),NA())</f>
        <v>#N/A</v>
      </c>
      <c r="AW206" s="86" t="e">
        <f ca="true">+IF(AND(ISNUMBER(OFFSET('Sanitation Data'!$I$10,0,10*ROW('Sanitation Data'!I200))),'Data Summary'!DL206="Yes"),OFFSET('Sanitation Data'!$I$10,0,10*ROW('Sanitation Data'!I200)),NA())</f>
        <v>#N/A</v>
      </c>
      <c r="AX206" s="86" t="e">
        <f ca="true">+IF(AND(ISNUMBER(OFFSET('Sanitation Data'!$I$11,0,10*ROW('Sanitation Data'!I200))),'Data Summary'!DM206="Yes"),OFFSET('Sanitation Data'!$I$11,0,10*ROW('Sanitation Data'!I200)),NA())</f>
        <v>#N/A</v>
      </c>
      <c r="AY206" s="86" t="e">
        <f ca="true">+IF(AND(ISNUMBER(OFFSET('Sanitation Data'!$I$12,0,10*ROW('Sanitation Data'!I200))),'Data Summary'!DN206="Yes"),OFFSET('Sanitation Data'!$I$12,0,10*ROW('Sanitation Data'!I200)),NA())</f>
        <v>#N/A</v>
      </c>
      <c r="AZ206" s="87" t="e">
        <f ca="true">+IF(AND(ISNUMBER(OFFSET('Hygiene Data'!$D$5,0,10*ROW('Hygiene Data'!D200))),'Data Summary'!DO206="Yes"),OFFSET('Hygiene Data'!$D$5,0,10*ROW('Hygiene Data'!D200)),NA())</f>
        <v>#N/A</v>
      </c>
      <c r="BA206" s="87" t="e">
        <f ca="true">+IF(AND(ISNUMBER(OFFSET('Hygiene Data'!$D$7,0,10*ROW('Hygiene Data'!D200))),'Data Summary'!DP206="Yes"),OFFSET('Hygiene Data'!$D$7,0,10*ROW('Hygiene Data'!D200)),NA())</f>
        <v>#N/A</v>
      </c>
      <c r="BB206" s="87" t="e">
        <f ca="true">+IF(AND(ISNUMBER(OFFSET('Hygiene Data'!$D$9,0,10*ROW('Hygiene Data'!D200))),'Data Summary'!DQ206="Yes"),OFFSET('Hygiene Data'!$D$9,0,10*ROW('Hygiene Data'!D200)),NA())</f>
        <v>#N/A</v>
      </c>
      <c r="BC206" s="87" t="e">
        <f ca="true">+IF(AND(ISNUMBER(OFFSET('Hygiene Data'!$E$5,0,10*ROW('Hygiene Data'!E200))),'Data Summary'!DR206="Yes"),OFFSET('Hygiene Data'!$E$5,0,10*ROW('Hygiene Data'!E200)),NA())</f>
        <v>#N/A</v>
      </c>
      <c r="BD206" s="87" t="e">
        <f ca="true">+IF(AND(ISNUMBER(OFFSET('Hygiene Data'!$E$7,0,10*ROW('Hygiene Data'!E200))),'Data Summary'!DS206="Yes"),OFFSET('Hygiene Data'!$E$7,0,10*ROW('Hygiene Data'!E200)),NA())</f>
        <v>#N/A</v>
      </c>
      <c r="BE206" s="87" t="e">
        <f ca="true">+IF(AND(ISNUMBER(OFFSET('Hygiene Data'!$E$9,0,10*ROW('Hygiene Data'!E200))),'Data Summary'!DT206="Yes"),OFFSET('Hygiene Data'!$E$9,0,10*ROW('Hygiene Data'!E200)),NA())</f>
        <v>#N/A</v>
      </c>
      <c r="BF206" s="87" t="e">
        <f ca="true">+IF(AND(ISNUMBER(OFFSET('Hygiene Data'!$F$5,0,10*ROW('Hygiene Data'!F200))),'Data Summary'!DU206="Yes"),OFFSET('Hygiene Data'!$F$5,0,10*ROW('Hygiene Data'!F200)),NA())</f>
        <v>#N/A</v>
      </c>
      <c r="BG206" s="87" t="e">
        <f ca="true">+IF(AND(ISNUMBER(OFFSET('Hygiene Data'!$F$7,0,10*ROW('Hygiene Data'!F200))),'Data Summary'!DV206="Yes"),OFFSET('Hygiene Data'!$F$7,0,10*ROW('Hygiene Data'!F200)),NA())</f>
        <v>#N/A</v>
      </c>
      <c r="BH206" s="87" t="e">
        <f ca="true">+IF(AND(ISNUMBER(OFFSET('Hygiene Data'!$F$9,0,10*ROW('Hygiene Data'!F200))),'Data Summary'!DW206="Yes"),OFFSET('Hygiene Data'!$F$9,0,10*ROW('Hygiene Data'!F200)),NA())</f>
        <v>#N/A</v>
      </c>
      <c r="BI206" s="87" t="e">
        <f ca="true">+IF(AND(ISNUMBER(OFFSET('Hygiene Data'!$G$5,0,10*ROW('Hygiene Data'!G200))),'Data Summary'!DX206="Yes"),OFFSET('Hygiene Data'!$G$5,0,10*ROW('Hygiene Data'!G200)),NA())</f>
        <v>#N/A</v>
      </c>
      <c r="BJ206" s="87" t="e">
        <f ca="true">+IF(AND(ISNUMBER(OFFSET('Hygiene Data'!$G$7,0,10*ROW('Hygiene Data'!G200))),'Data Summary'!DY206="Yes"),OFFSET('Hygiene Data'!$G$7,0,10*ROW('Hygiene Data'!G200)),NA())</f>
        <v>#N/A</v>
      </c>
      <c r="BK206" s="87" t="e">
        <f ca="true">+IF(AND(ISNUMBER(OFFSET('Hygiene Data'!$G$9,0,10*ROW('Hygiene Data'!G200))),'Data Summary'!DZ206="Yes"),OFFSET('Hygiene Data'!$G$9,0,10*ROW('Hygiene Data'!G200)),NA())</f>
        <v>#N/A</v>
      </c>
      <c r="BL206" s="87" t="e">
        <f ca="true">+IF(AND(ISNUMBER(OFFSET('Hygiene Data'!$H$5,0,10*ROW('Hygiene Data'!H200))),'Data Summary'!EA206="Yes"),OFFSET('Hygiene Data'!$H$5,0,10*ROW('Hygiene Data'!H200)),NA())</f>
        <v>#N/A</v>
      </c>
      <c r="BM206" s="87" t="e">
        <f ca="true">+IF(AND(ISNUMBER(OFFSET('Hygiene Data'!$H$7,0,10*ROW('Hygiene Data'!H200))),'Data Summary'!EB206="Yes"),OFFSET('Hygiene Data'!$H$7,0,10*ROW('Hygiene Data'!H200)),NA())</f>
        <v>#N/A</v>
      </c>
      <c r="BN206" s="87" t="e">
        <f ca="true">+IF(AND(ISNUMBER(OFFSET('Hygiene Data'!$H$9,0,10*ROW('Hygiene Data'!H200))),'Data Summary'!EC206="Yes"),OFFSET('Hygiene Data'!$H$9,0,10*ROW('Hygiene Data'!H200)),NA())</f>
        <v>#N/A</v>
      </c>
      <c r="BO206" s="87" t="e">
        <f ca="true">+IF(AND(ISNUMBER(OFFSET('Hygiene Data'!$I$5,0,10*ROW('Hygiene Data'!I200))),'Data Summary'!ED206="Yes"),OFFSET('Hygiene Data'!$I$5,0,10*ROW('Hygiene Data'!I200)),NA())</f>
        <v>#N/A</v>
      </c>
      <c r="BP206" s="87" t="e">
        <f ca="true">+IF(AND(ISNUMBER(OFFSET('Hygiene Data'!$I$7,0,10*ROW('Hygiene Data'!I200))),'Data Summary'!EE206="Yes"),OFFSET('Hygiene Data'!$I$7,0,10*ROW('Hygiene Data'!I200)),NA())</f>
        <v>#N/A</v>
      </c>
      <c r="BQ206" s="87" t="e">
        <f ca="true">+IF(AND(ISNUMBER(OFFSET('Hygiene Data'!$I$9,0,10*ROW('Hygiene Data'!I200))),'Data Summary'!EF206="Yes"),OFFSET('Hygiene Data'!$I$9,0,10*ROW('Hygiene Data'!I200)),NA())</f>
        <v>#N/A</v>
      </c>
    </row>
    <row xmlns:x14ac="http://schemas.microsoft.com/office/spreadsheetml/2009/9/ac" r="207" x14ac:dyDescent="0.2">
      <c r="A207" s="319" t="e">
        <f ca="true">+RIGHT('Data Summary'!A207,LEN('Data Summary'!A207)-9)</f>
        <v>#VALUE!</v>
      </c>
      <c r="B207" s="32" t="str">
        <f ca="true">+IF(ISTEXT('Data Summary'!B207),'Data Summary'!B207,"")</f>
        <v/>
      </c>
      <c r="C207" s="318" t="e">
        <f ca="true">+VALUE('Data Summary'!C207)</f>
        <v>#VALUE!</v>
      </c>
      <c r="D207" s="85" t="e">
        <f ca="true">+IF(AND(ISNUMBER(OFFSET('Water Data'!$D$4,0,10*ROW('Water Data'!D201))),'Data Summary'!BS207="Yes"),100-OFFSET('Water Data'!$D$4,0,10*ROW('Water Data'!D201)),NA())</f>
        <v>#N/A</v>
      </c>
      <c r="E207" s="85" t="e">
        <f ca="true">+IF(AND(ISNUMBER(OFFSET('Water Data'!$D$6,0,10*ROW('Water Data'!D201))),'Data Summary'!BT207="Yes"),OFFSET('Water Data'!$D$6,0,10*ROW('Water Data'!D201)),NA())</f>
        <v>#N/A</v>
      </c>
      <c r="F207" s="85" t="e">
        <f ca="true">+IF(AND(ISNUMBER(OFFSET('Water Data'!$D$9,0,10*ROW('Water Data'!D201))),'Data Summary'!BU207="Yes"),OFFSET('Water Data'!$D$9,0,10*ROW('Water Data'!D201)),NA())</f>
        <v>#N/A</v>
      </c>
      <c r="G207" s="85" t="e">
        <f ca="true">+IF(AND(ISNUMBER(OFFSET('Water Data'!$E$4,0,10*ROW('Water Data'!E201))),'Data Summary'!BV207="Yes"),100-OFFSET('Water Data'!$E$4,0,10*ROW('Water Data'!E201)),NA())</f>
        <v>#N/A</v>
      </c>
      <c r="H207" s="85" t="e">
        <f ca="true">+IF(AND(ISNUMBER(OFFSET('Water Data'!$E$6,0,10*ROW('Water Data'!E201))),'Data Summary'!BW207="Yes"),OFFSET('Water Data'!$E$6,0,10*ROW('Water Data'!E201)),NA())</f>
        <v>#N/A</v>
      </c>
      <c r="I207" s="85" t="e">
        <f ca="true">+IF(AND(ISNUMBER(OFFSET('Water Data'!$E$9,0,10*ROW('Water Data'!E201))),'Data Summary'!BX207="Yes"),OFFSET('Water Data'!$E$9,0,10*ROW('Water Data'!E201)),NA())</f>
        <v>#N/A</v>
      </c>
      <c r="J207" s="85" t="e">
        <f ca="true">+IF(AND(ISNUMBER(OFFSET('Water Data'!$F$4,0,10*ROW('Water Data'!F201))),'Data Summary'!BY207="Yes"),100-OFFSET('Water Data'!$F$4,0,10*ROW('Water Data'!F201)),NA())</f>
        <v>#N/A</v>
      </c>
      <c r="K207" s="85" t="e">
        <f ca="true">+IF(AND(ISNUMBER(OFFSET('Water Data'!$F$6,0,10*ROW('Water Data'!F201))),'Data Summary'!BZ207="Yes"),OFFSET('Water Data'!$F$6,0,10*ROW('Water Data'!F201)),NA())</f>
        <v>#N/A</v>
      </c>
      <c r="L207" s="85" t="e">
        <f ca="true">+IF(AND(ISNUMBER(OFFSET('Water Data'!$F$9,0,10*ROW('Water Data'!F201))),'Data Summary'!CA207="Yes"),OFFSET('Water Data'!$F$9,0,10*ROW('Water Data'!F201)),NA())</f>
        <v>#N/A</v>
      </c>
      <c r="M207" s="85" t="e">
        <f ca="true">+IF(AND(ISNUMBER(OFFSET('Water Data'!$G$4,0,10*ROW('Water Data'!G201))),'Data Summary'!CB207="Yes"),100-OFFSET('Water Data'!$G$4,0,10*ROW('Water Data'!G201)),NA())</f>
        <v>#N/A</v>
      </c>
      <c r="N207" s="85" t="e">
        <f ca="true">+IF(AND(ISNUMBER(OFFSET('Water Data'!$G$6,0,10*ROW('Water Data'!G201))),'Data Summary'!CC207="Yes"),OFFSET('Water Data'!$G$6,0,10*ROW('Water Data'!G201)),NA())</f>
        <v>#N/A</v>
      </c>
      <c r="O207" s="85" t="e">
        <f ca="true">+IF(AND(ISNUMBER(OFFSET('Water Data'!$G$9,0,10*ROW('Water Data'!G201))),'Data Summary'!CD207="Yes"),OFFSET('Water Data'!$G$9,0,10*ROW('Water Data'!G201)),NA())</f>
        <v>#N/A</v>
      </c>
      <c r="P207" s="85" t="e">
        <f ca="true">+IF(AND(ISNUMBER(OFFSET('Water Data'!$H$4,0,10*ROW('Water Data'!H201))),'Data Summary'!CE207="Yes"),100-OFFSET('Water Data'!$H$4,0,10*ROW('Water Data'!H201)),NA())</f>
        <v>#N/A</v>
      </c>
      <c r="Q207" s="85" t="e">
        <f ca="true">+IF(AND(ISNUMBER(OFFSET('Water Data'!$H$6,0,10*ROW('Water Data'!H201))),'Data Summary'!CF207="Yes"),OFFSET('Water Data'!$H$6,0,10*ROW('Water Data'!H201)),NA())</f>
        <v>#N/A</v>
      </c>
      <c r="R207" s="85" t="e">
        <f ca="true">+IF(AND(ISNUMBER(OFFSET('Water Data'!$H$9,0,10*ROW('Water Data'!H201))),'Data Summary'!CG207="Yes"),OFFSET('Water Data'!$H$9,0,10*ROW('Water Data'!H201)),NA())</f>
        <v>#N/A</v>
      </c>
      <c r="S207" s="85" t="e">
        <f ca="true">+IF(AND(ISNUMBER(OFFSET('Water Data'!$I$4,0,10*ROW('Water Data'!I201))),'Data Summary'!CH207="Yes"),100-OFFSET('Water Data'!$I$4,0,10*ROW('Water Data'!I201)),NA())</f>
        <v>#N/A</v>
      </c>
      <c r="T207" s="85" t="e">
        <f ca="true">+IF(AND(ISNUMBER(OFFSET('Water Data'!$I$6,0,10*ROW('Water Data'!I201))),'Data Summary'!CI207="Yes"),OFFSET('Water Data'!$I$6,0,10*ROW('Water Data'!I201)),NA())</f>
        <v>#N/A</v>
      </c>
      <c r="U207" s="85" t="e">
        <f ca="true">+IF(AND(ISNUMBER(OFFSET('Water Data'!$I$9,0,10*ROW('Water Data'!I201))),'Data Summary'!CJ207="Yes"),OFFSET('Water Data'!$I$9,0,10*ROW('Water Data'!I201)),NA())</f>
        <v>#N/A</v>
      </c>
      <c r="V207" s="86" t="e">
        <f ca="true">+IF(AND(ISNUMBER(OFFSET('Sanitation Data'!$D$4,0,10*ROW('Sanitation Data'!D201))),'Data Summary'!CK207="Yes"),100-OFFSET('Sanitation Data'!$D$4,0,10*ROW('Sanitation Data'!D201)),NA())</f>
        <v>#N/A</v>
      </c>
      <c r="W207" s="86" t="e">
        <f ca="true">+IF(AND(ISNUMBER(OFFSET('Sanitation Data'!$D$6,0,10*ROW('Sanitation Data'!D201))),'Data Summary'!CL207="Yes"),OFFSET('Sanitation Data'!$D$6,0,10*ROW('Sanitation Data'!D201)),NA())</f>
        <v>#N/A</v>
      </c>
      <c r="X207" s="86" t="e">
        <f ca="true">+IF(AND(ISNUMBER(OFFSET('Sanitation Data'!$D$10,0,10*ROW('Sanitation Data'!D201))),'Data Summary'!CM207="Yes"),OFFSET('Sanitation Data'!$D$10,0,10*ROW('Sanitation Data'!D201)),NA())</f>
        <v>#N/A</v>
      </c>
      <c r="Y207" s="86" t="e">
        <f ca="true">+IF(AND(ISNUMBER(OFFSET('Sanitation Data'!$D$11,0,10*ROW('Sanitation Data'!D201))),'Data Summary'!CN207="Yes"),OFFSET('Sanitation Data'!$D$11,0,10*ROW('Sanitation Data'!D201)),NA())</f>
        <v>#N/A</v>
      </c>
      <c r="Z207" s="86" t="e">
        <f ca="true">+IF(AND(ISNUMBER(OFFSET('Sanitation Data'!$D$12,0,10*ROW('Sanitation Data'!D201))),'Data Summary'!CO207="Yes"),OFFSET('Sanitation Data'!$D$12,0,10*ROW('Sanitation Data'!D201)),NA())</f>
        <v>#N/A</v>
      </c>
      <c r="AA207" s="86" t="e">
        <f ca="true">+IF(AND(ISNUMBER(OFFSET('Sanitation Data'!$E$4,0,10*ROW('Sanitation Data'!E201))),'Data Summary'!CP207="Yes"),100-OFFSET('Sanitation Data'!$E$4,0,10*ROW('Sanitation Data'!E201)),NA())</f>
        <v>#N/A</v>
      </c>
      <c r="AB207" s="86" t="e">
        <f ca="true">+IF(AND(ISNUMBER(OFFSET('Sanitation Data'!$E$6,0,10*ROW('Sanitation Data'!E201))),'Data Summary'!CQ207="Yes"),OFFSET('Sanitation Data'!$E$6,0,10*ROW('Sanitation Data'!E201)),NA())</f>
        <v>#N/A</v>
      </c>
      <c r="AC207" s="86" t="e">
        <f ca="true">+IF(AND(ISNUMBER(OFFSET('Sanitation Data'!$E$10,0,10*ROW('Sanitation Data'!E201))),'Data Summary'!CR207="Yes"),OFFSET('Sanitation Data'!$E$10,0,10*ROW('Sanitation Data'!E201)),NA())</f>
        <v>#N/A</v>
      </c>
      <c r="AD207" s="86" t="e">
        <f ca="true">+IF(AND(ISNUMBER(OFFSET('Sanitation Data'!$E$11,0,10*ROW('Sanitation Data'!E201))),'Data Summary'!CS207="Yes"),OFFSET('Sanitation Data'!$E$11,0,10*ROW('Sanitation Data'!E201)),NA())</f>
        <v>#N/A</v>
      </c>
      <c r="AE207" s="86" t="e">
        <f ca="true">+IF(AND(ISNUMBER(OFFSET('Sanitation Data'!$E$12,0,10*ROW('Sanitation Data'!E201))),'Data Summary'!CT207="Yes"),OFFSET('Sanitation Data'!$E$12,0,10*ROW('Sanitation Data'!E201)),NA())</f>
        <v>#N/A</v>
      </c>
      <c r="AF207" s="86" t="e">
        <f ca="true">+IF(AND(ISNUMBER(OFFSET('Sanitation Data'!$F$4,0,10*ROW('Sanitation Data'!F201))),'Data Summary'!CU207="Yes"),100-OFFSET('Sanitation Data'!$F$4,0,10*ROW('Sanitation Data'!F201)),NA())</f>
        <v>#N/A</v>
      </c>
      <c r="AG207" s="86" t="e">
        <f ca="true">+IF(AND(ISNUMBER(OFFSET('Sanitation Data'!$F$6,0,10*ROW('Sanitation Data'!F201))),'Data Summary'!CV207="Yes"),OFFSET('Sanitation Data'!$F$6,0,10*ROW('Sanitation Data'!F201)),NA())</f>
        <v>#N/A</v>
      </c>
      <c r="AH207" s="86" t="e">
        <f ca="true">+IF(AND(ISNUMBER(OFFSET('Sanitation Data'!$F$10,0,10*ROW('Sanitation Data'!F201))),'Data Summary'!CW207="Yes"),OFFSET('Sanitation Data'!$F$10,0,10*ROW('Sanitation Data'!F201)),NA())</f>
        <v>#N/A</v>
      </c>
      <c r="AI207" s="86" t="e">
        <f ca="true">+IF(AND(ISNUMBER(OFFSET('Sanitation Data'!$F$11,0,10*ROW('Sanitation Data'!F201))),'Data Summary'!CX207="Yes"),OFFSET('Sanitation Data'!$F$11,0,10*ROW('Sanitation Data'!F201)),NA())</f>
        <v>#N/A</v>
      </c>
      <c r="AJ207" s="86" t="e">
        <f ca="true">+IF(AND(ISNUMBER(OFFSET('Sanitation Data'!$F$12,0,10*ROW('Sanitation Data'!F201))),'Data Summary'!CY207="Yes"),OFFSET('Sanitation Data'!$F$12,0,10*ROW('Sanitation Data'!F201)),NA())</f>
        <v>#N/A</v>
      </c>
      <c r="AK207" s="86" t="e">
        <f ca="true">+IF(AND(ISNUMBER(OFFSET('Sanitation Data'!$G$4,0,10*ROW('Sanitation Data'!G201))),'Data Summary'!CZ207="Yes"),100-OFFSET('Sanitation Data'!$G$4,0,10*ROW('Sanitation Data'!G201)),NA())</f>
        <v>#N/A</v>
      </c>
      <c r="AL207" s="86" t="e">
        <f ca="true">+IF(AND(ISNUMBER(OFFSET('Sanitation Data'!$G$6,0,10*ROW('Sanitation Data'!G201))),'Data Summary'!DA207="Yes"),OFFSET('Sanitation Data'!$G$6,0,10*ROW('Sanitation Data'!G201)),NA())</f>
        <v>#N/A</v>
      </c>
      <c r="AM207" s="86" t="e">
        <f ca="true">+IF(AND(ISNUMBER(OFFSET('Sanitation Data'!$G$10,0,10*ROW('Sanitation Data'!G201))),'Data Summary'!DB207="Yes"),OFFSET('Sanitation Data'!$G$10,0,10*ROW('Sanitation Data'!G201)),NA())</f>
        <v>#N/A</v>
      </c>
      <c r="AN207" s="86" t="e">
        <f ca="true">+IF(AND(ISNUMBER(OFFSET('Sanitation Data'!$G$11,0,10*ROW('Sanitation Data'!G201))),'Data Summary'!DC207="Yes"),OFFSET('Sanitation Data'!$G$11,0,10*ROW('Sanitation Data'!G201)),NA())</f>
        <v>#N/A</v>
      </c>
      <c r="AO207" s="86" t="e">
        <f ca="true">+IF(AND(ISNUMBER(OFFSET('Sanitation Data'!$G$12,0,10*ROW('Sanitation Data'!G201))),'Data Summary'!DD207="Yes"),OFFSET('Sanitation Data'!$G$12,0,10*ROW('Sanitation Data'!G201)),NA())</f>
        <v>#N/A</v>
      </c>
      <c r="AP207" s="86" t="e">
        <f ca="true">+IF(AND(ISNUMBER(OFFSET('Sanitation Data'!$H$4,0,10*ROW('Sanitation Data'!H201))),'Data Summary'!DE207="Yes"),100-OFFSET('Sanitation Data'!$H$4,0,10*ROW('Sanitation Data'!H201)),NA())</f>
        <v>#N/A</v>
      </c>
      <c r="AQ207" s="86" t="e">
        <f ca="true">+IF(AND(ISNUMBER(OFFSET('Sanitation Data'!$H$6,0,10*ROW('Sanitation Data'!H201))),'Data Summary'!DF207="Yes"),OFFSET('Sanitation Data'!$H$6,0,10*ROW('Sanitation Data'!H201)),NA())</f>
        <v>#N/A</v>
      </c>
      <c r="AR207" s="86" t="e">
        <f ca="true">+IF(AND(ISNUMBER(OFFSET('Sanitation Data'!$H$10,0,10*ROW('Sanitation Data'!H201))),'Data Summary'!DG207="Yes"),OFFSET('Sanitation Data'!$H$10,0,10*ROW('Sanitation Data'!H201)),NA())</f>
        <v>#N/A</v>
      </c>
      <c r="AS207" s="86" t="e">
        <f ca="true">+IF(AND(ISNUMBER(OFFSET('Sanitation Data'!$H$11,0,10*ROW('Sanitation Data'!H201))),'Data Summary'!DH207="Yes"),OFFSET('Sanitation Data'!$H$11,0,10*ROW('Sanitation Data'!H201)),NA())</f>
        <v>#N/A</v>
      </c>
      <c r="AT207" s="86" t="e">
        <f ca="true">+IF(AND(ISNUMBER(OFFSET('Sanitation Data'!$H$12,0,10*ROW('Sanitation Data'!H201))),'Data Summary'!DI207="Yes"),OFFSET('Sanitation Data'!$H$12,0,10*ROW('Sanitation Data'!H201)),NA())</f>
        <v>#N/A</v>
      </c>
      <c r="AU207" s="86" t="e">
        <f ca="true">+IF(AND(ISNUMBER(OFFSET('Sanitation Data'!$I$4,0,10*ROW('Sanitation Data'!I201))),'Data Summary'!DJ207="Yes"),100-OFFSET('Sanitation Data'!$I$4,0,10*ROW('Sanitation Data'!I201)),NA())</f>
        <v>#N/A</v>
      </c>
      <c r="AV207" s="86" t="e">
        <f ca="true">+IF(AND(ISNUMBER(OFFSET('Sanitation Data'!$I$6,0,10*ROW('Sanitation Data'!I201))),'Data Summary'!DK207="Yes"),OFFSET('Sanitation Data'!$I$6,0,10*ROW('Sanitation Data'!I201)),NA())</f>
        <v>#N/A</v>
      </c>
      <c r="AW207" s="86" t="e">
        <f ca="true">+IF(AND(ISNUMBER(OFFSET('Sanitation Data'!$I$10,0,10*ROW('Sanitation Data'!I201))),'Data Summary'!DL207="Yes"),OFFSET('Sanitation Data'!$I$10,0,10*ROW('Sanitation Data'!I201)),NA())</f>
        <v>#N/A</v>
      </c>
      <c r="AX207" s="86" t="e">
        <f ca="true">+IF(AND(ISNUMBER(OFFSET('Sanitation Data'!$I$11,0,10*ROW('Sanitation Data'!I201))),'Data Summary'!DM207="Yes"),OFFSET('Sanitation Data'!$I$11,0,10*ROW('Sanitation Data'!I201)),NA())</f>
        <v>#N/A</v>
      </c>
      <c r="AY207" s="86" t="e">
        <f ca="true">+IF(AND(ISNUMBER(OFFSET('Sanitation Data'!$I$12,0,10*ROW('Sanitation Data'!I201))),'Data Summary'!DN207="Yes"),OFFSET('Sanitation Data'!$I$12,0,10*ROW('Sanitation Data'!I201)),NA())</f>
        <v>#N/A</v>
      </c>
      <c r="AZ207" s="87" t="e">
        <f ca="true">+IF(AND(ISNUMBER(OFFSET('Hygiene Data'!$D$5,0,10*ROW('Hygiene Data'!D201))),'Data Summary'!DO207="Yes"),OFFSET('Hygiene Data'!$D$5,0,10*ROW('Hygiene Data'!D201)),NA())</f>
        <v>#N/A</v>
      </c>
      <c r="BA207" s="87" t="e">
        <f ca="true">+IF(AND(ISNUMBER(OFFSET('Hygiene Data'!$D$7,0,10*ROW('Hygiene Data'!D201))),'Data Summary'!DP207="Yes"),OFFSET('Hygiene Data'!$D$7,0,10*ROW('Hygiene Data'!D201)),NA())</f>
        <v>#N/A</v>
      </c>
      <c r="BB207" s="87" t="e">
        <f ca="true">+IF(AND(ISNUMBER(OFFSET('Hygiene Data'!$D$9,0,10*ROW('Hygiene Data'!D201))),'Data Summary'!DQ207="Yes"),OFFSET('Hygiene Data'!$D$9,0,10*ROW('Hygiene Data'!D201)),NA())</f>
        <v>#N/A</v>
      </c>
      <c r="BC207" s="87" t="e">
        <f ca="true">+IF(AND(ISNUMBER(OFFSET('Hygiene Data'!$E$5,0,10*ROW('Hygiene Data'!E201))),'Data Summary'!DR207="Yes"),OFFSET('Hygiene Data'!$E$5,0,10*ROW('Hygiene Data'!E201)),NA())</f>
        <v>#N/A</v>
      </c>
      <c r="BD207" s="87" t="e">
        <f ca="true">+IF(AND(ISNUMBER(OFFSET('Hygiene Data'!$E$7,0,10*ROW('Hygiene Data'!E201))),'Data Summary'!DS207="Yes"),OFFSET('Hygiene Data'!$E$7,0,10*ROW('Hygiene Data'!E201)),NA())</f>
        <v>#N/A</v>
      </c>
      <c r="BE207" s="87" t="e">
        <f ca="true">+IF(AND(ISNUMBER(OFFSET('Hygiene Data'!$E$9,0,10*ROW('Hygiene Data'!E201))),'Data Summary'!DT207="Yes"),OFFSET('Hygiene Data'!$E$9,0,10*ROW('Hygiene Data'!E201)),NA())</f>
        <v>#N/A</v>
      </c>
      <c r="BF207" s="87" t="e">
        <f ca="true">+IF(AND(ISNUMBER(OFFSET('Hygiene Data'!$F$5,0,10*ROW('Hygiene Data'!F201))),'Data Summary'!DU207="Yes"),OFFSET('Hygiene Data'!$F$5,0,10*ROW('Hygiene Data'!F201)),NA())</f>
        <v>#N/A</v>
      </c>
      <c r="BG207" s="87" t="e">
        <f ca="true">+IF(AND(ISNUMBER(OFFSET('Hygiene Data'!$F$7,0,10*ROW('Hygiene Data'!F201))),'Data Summary'!DV207="Yes"),OFFSET('Hygiene Data'!$F$7,0,10*ROW('Hygiene Data'!F201)),NA())</f>
        <v>#N/A</v>
      </c>
      <c r="BH207" s="87" t="e">
        <f ca="true">+IF(AND(ISNUMBER(OFFSET('Hygiene Data'!$F$9,0,10*ROW('Hygiene Data'!F201))),'Data Summary'!DW207="Yes"),OFFSET('Hygiene Data'!$F$9,0,10*ROW('Hygiene Data'!F201)),NA())</f>
        <v>#N/A</v>
      </c>
      <c r="BI207" s="87" t="e">
        <f ca="true">+IF(AND(ISNUMBER(OFFSET('Hygiene Data'!$G$5,0,10*ROW('Hygiene Data'!G201))),'Data Summary'!DX207="Yes"),OFFSET('Hygiene Data'!$G$5,0,10*ROW('Hygiene Data'!G201)),NA())</f>
        <v>#N/A</v>
      </c>
      <c r="BJ207" s="87" t="e">
        <f ca="true">+IF(AND(ISNUMBER(OFFSET('Hygiene Data'!$G$7,0,10*ROW('Hygiene Data'!G201))),'Data Summary'!DY207="Yes"),OFFSET('Hygiene Data'!$G$7,0,10*ROW('Hygiene Data'!G201)),NA())</f>
        <v>#N/A</v>
      </c>
      <c r="BK207" s="87" t="e">
        <f ca="true">+IF(AND(ISNUMBER(OFFSET('Hygiene Data'!$G$9,0,10*ROW('Hygiene Data'!G201))),'Data Summary'!DZ207="Yes"),OFFSET('Hygiene Data'!$G$9,0,10*ROW('Hygiene Data'!G201)),NA())</f>
        <v>#N/A</v>
      </c>
      <c r="BL207" s="87" t="e">
        <f ca="true">+IF(AND(ISNUMBER(OFFSET('Hygiene Data'!$H$5,0,10*ROW('Hygiene Data'!H201))),'Data Summary'!EA207="Yes"),OFFSET('Hygiene Data'!$H$5,0,10*ROW('Hygiene Data'!H201)),NA())</f>
        <v>#N/A</v>
      </c>
      <c r="BM207" s="87" t="e">
        <f ca="true">+IF(AND(ISNUMBER(OFFSET('Hygiene Data'!$H$7,0,10*ROW('Hygiene Data'!H201))),'Data Summary'!EB207="Yes"),OFFSET('Hygiene Data'!$H$7,0,10*ROW('Hygiene Data'!H201)),NA())</f>
        <v>#N/A</v>
      </c>
      <c r="BN207" s="87" t="e">
        <f ca="true">+IF(AND(ISNUMBER(OFFSET('Hygiene Data'!$H$9,0,10*ROW('Hygiene Data'!H201))),'Data Summary'!EC207="Yes"),OFFSET('Hygiene Data'!$H$9,0,10*ROW('Hygiene Data'!H201)),NA())</f>
        <v>#N/A</v>
      </c>
      <c r="BO207" s="87" t="e">
        <f ca="true">+IF(AND(ISNUMBER(OFFSET('Hygiene Data'!$I$5,0,10*ROW('Hygiene Data'!I201))),'Data Summary'!ED207="Yes"),OFFSET('Hygiene Data'!$I$5,0,10*ROW('Hygiene Data'!I201)),NA())</f>
        <v>#N/A</v>
      </c>
      <c r="BP207" s="87" t="e">
        <f ca="true">+IF(AND(ISNUMBER(OFFSET('Hygiene Data'!$I$7,0,10*ROW('Hygiene Data'!I201))),'Data Summary'!EE207="Yes"),OFFSET('Hygiene Data'!$I$7,0,10*ROW('Hygiene Data'!I201)),NA())</f>
        <v>#N/A</v>
      </c>
      <c r="BQ207" s="87"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E32E-672E-44B3-AB01-857F73897B67}">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39" customWidth="true"/>
    <col min="2" max="2" width="7.5" style="175" customWidth="true"/>
    <col min="3" max="8" width="8.75" style="139" customWidth="true"/>
    <col min="9" max="9" width="9.375" style="139" customWidth="true"/>
    <col min="10" max="10" width="13.375" style="139" customWidth="true"/>
    <col min="11" max="11" width="7.5" style="139" customWidth="true"/>
    <col min="12" max="17" width="8.625" style="139" customWidth="true"/>
    <col min="18" max="18" width="6.5" style="139" customWidth="true"/>
    <col min="19" max="19" width="13.375" style="139" customWidth="true"/>
    <col min="20" max="20" width="7.5" style="139" customWidth="true"/>
    <col min="21" max="26" width="9.125" style="139" customWidth="true"/>
    <col min="27" max="16384" width="9" style="139"/>
  </cols>
  <sheetData>
    <row xmlns:x14ac="http://schemas.microsoft.com/office/spreadsheetml/2009/9/ac" r="1" ht="15.75" x14ac:dyDescent="0.25">
      <c r="A1" s="135" t="s">
        <v>48</v>
      </c>
      <c r="B1" s="136"/>
      <c r="C1" s="137"/>
      <c r="D1" s="137"/>
      <c r="E1" s="137"/>
      <c r="F1" s="137"/>
      <c r="G1" s="137"/>
      <c r="H1" s="536"/>
      <c r="I1" s="536"/>
      <c r="J1" s="536"/>
      <c r="K1" s="536"/>
      <c r="L1" s="536"/>
      <c r="M1" s="536"/>
      <c r="N1" s="536"/>
      <c r="O1" s="536"/>
      <c r="P1" s="536"/>
      <c r="Q1" s="137"/>
      <c r="R1" s="137"/>
      <c r="S1" s="137"/>
      <c r="T1" s="138"/>
      <c r="U1" s="138"/>
      <c r="V1" s="138"/>
      <c r="W1" s="138"/>
      <c r="X1" s="138"/>
      <c r="Y1" s="138"/>
      <c r="Z1" s="138"/>
      <c r="AA1" s="138"/>
    </row>
    <row xmlns:x14ac="http://schemas.microsoft.com/office/spreadsheetml/2009/9/ac" r="2" s="142" customFormat="true" ht="26.25" customHeight="true" x14ac:dyDescent="0.25">
      <c r="A2" s="140" t="s">
        <v>13</v>
      </c>
      <c r="B2" s="141"/>
      <c r="J2" s="140" t="s">
        <v>14</v>
      </c>
      <c r="R2" s="143"/>
      <c r="S2" s="144" t="s">
        <v>15</v>
      </c>
      <c r="W2" s="143"/>
      <c r="X2" s="143"/>
      <c r="Y2" s="145"/>
      <c r="Z2" s="145"/>
      <c r="AD2" s="146"/>
      <c r="AE2" s="146"/>
      <c r="AF2" s="146"/>
      <c r="AG2" s="146"/>
      <c r="AH2" s="146"/>
      <c r="AI2" s="146"/>
    </row>
    <row xmlns:x14ac="http://schemas.microsoft.com/office/spreadsheetml/2009/9/ac" r="3" ht="15.75" x14ac:dyDescent="0.25">
      <c r="A3" s="147"/>
      <c r="B3" s="148" t="s">
        <v>4</v>
      </c>
      <c r="C3" s="143" t="s">
        <v>7</v>
      </c>
      <c r="D3" s="143" t="s">
        <v>2</v>
      </c>
      <c r="E3" s="143" t="s">
        <v>1</v>
      </c>
      <c r="F3" s="143" t="s">
        <v>54</v>
      </c>
      <c r="G3" s="143" t="s">
        <v>17</v>
      </c>
      <c r="H3" s="143" t="s">
        <v>18</v>
      </c>
      <c r="I3" s="149"/>
      <c r="J3" s="147"/>
      <c r="K3" s="148" t="s">
        <v>4</v>
      </c>
      <c r="L3" s="143" t="s">
        <v>7</v>
      </c>
      <c r="M3" s="143" t="s">
        <v>2</v>
      </c>
      <c r="N3" s="143" t="s">
        <v>1</v>
      </c>
      <c r="O3" s="143" t="s">
        <v>54</v>
      </c>
      <c r="P3" s="143" t="s">
        <v>17</v>
      </c>
      <c r="Q3" s="143" t="s">
        <v>18</v>
      </c>
      <c r="R3" s="145"/>
      <c r="S3" s="150"/>
      <c r="T3" s="148" t="s">
        <v>4</v>
      </c>
      <c r="U3" s="143" t="s">
        <v>7</v>
      </c>
      <c r="V3" s="143" t="s">
        <v>2</v>
      </c>
      <c r="W3" s="143" t="s">
        <v>1</v>
      </c>
      <c r="X3" s="143" t="s">
        <v>54</v>
      </c>
      <c r="Y3" s="143" t="s">
        <v>17</v>
      </c>
      <c r="Z3" s="143" t="s">
        <v>18</v>
      </c>
      <c r="AB3" s="146"/>
      <c r="AC3" s="146"/>
      <c r="AD3" s="146"/>
      <c r="AE3" s="146"/>
      <c r="AF3" s="146"/>
      <c r="AG3" s="146"/>
    </row>
    <row xmlns:x14ac="http://schemas.microsoft.com/office/spreadsheetml/2009/9/ac" r="4" ht="15.75" x14ac:dyDescent="0.25">
      <c r="A4" s="147" t="s">
        <v>34</v>
      </c>
      <c r="B4" s="9">
        <v>2023</v>
      </c>
      <c r="C4" s="9">
        <v>100</v>
      </c>
      <c r="D4" s="9"/>
      <c r="E4" s="9"/>
      <c r="F4" s="9"/>
      <c r="G4" s="9">
        <v>100</v>
      </c>
      <c r="H4" s="9">
        <v>100</v>
      </c>
      <c r="I4" s="149"/>
      <c r="J4" s="147" t="s">
        <v>34</v>
      </c>
      <c r="K4" s="9">
        <v>2023</v>
      </c>
      <c r="L4" s="9">
        <v>100</v>
      </c>
      <c r="M4" s="9"/>
      <c r="N4" s="9"/>
      <c r="O4" s="9"/>
      <c r="P4" s="9">
        <v>100</v>
      </c>
      <c r="Q4" s="9">
        <v>100</v>
      </c>
      <c r="R4" s="146"/>
      <c r="S4" s="147" t="s">
        <v>34</v>
      </c>
      <c r="T4" s="9">
        <v>2023</v>
      </c>
      <c r="U4" s="9">
        <v>100</v>
      </c>
      <c r="V4" s="9"/>
      <c r="W4" s="9"/>
      <c r="X4" s="9"/>
      <c r="Y4" s="9">
        <v>100</v>
      </c>
      <c r="Z4" s="9">
        <v>100</v>
      </c>
      <c r="AA4" s="146"/>
      <c r="AB4" s="146"/>
      <c r="AC4" s="146"/>
      <c r="AD4" s="146"/>
      <c r="AE4" s="146"/>
      <c r="AF4" s="146"/>
      <c r="AG4" s="146"/>
    </row>
    <row xmlns:x14ac="http://schemas.microsoft.com/office/spreadsheetml/2009/9/ac" r="5" ht="15.75" x14ac:dyDescent="0.25">
      <c r="A5" s="147" t="s">
        <v>35</v>
      </c>
      <c r="B5" s="9">
        <v>2023</v>
      </c>
      <c r="C5" s="9">
        <v>0</v>
      </c>
      <c r="D5" s="9"/>
      <c r="E5" s="9"/>
      <c r="F5" s="9"/>
      <c r="G5" s="9">
        <v>0</v>
      </c>
      <c r="H5" s="9">
        <v>0</v>
      </c>
      <c r="I5" s="149"/>
      <c r="J5" s="147" t="s">
        <v>35</v>
      </c>
      <c r="K5" s="9">
        <v>2023</v>
      </c>
      <c r="L5" s="9">
        <v>0</v>
      </c>
      <c r="M5" s="9"/>
      <c r="N5" s="9"/>
      <c r="O5" s="9"/>
      <c r="P5" s="9">
        <v>0</v>
      </c>
      <c r="Q5" s="9">
        <v>0</v>
      </c>
      <c r="R5" s="146"/>
      <c r="S5" s="147" t="s">
        <v>35</v>
      </c>
      <c r="T5" s="9">
        <v>2023</v>
      </c>
      <c r="U5" s="9">
        <v>0</v>
      </c>
      <c r="V5" s="9"/>
      <c r="W5" s="9"/>
      <c r="X5" s="9"/>
      <c r="Y5" s="9">
        <v>0</v>
      </c>
      <c r="Z5" s="9">
        <v>0</v>
      </c>
      <c r="AA5" s="146"/>
      <c r="AB5" s="146"/>
      <c r="AC5" s="146"/>
      <c r="AD5" s="146"/>
      <c r="AE5" s="146"/>
      <c r="AF5" s="146"/>
      <c r="AG5" s="146"/>
    </row>
    <row xmlns:x14ac="http://schemas.microsoft.com/office/spreadsheetml/2009/9/ac" r="6" s="142" customFormat="true" ht="15.75" x14ac:dyDescent="0.25">
      <c r="A6" s="147" t="s">
        <v>36</v>
      </c>
      <c r="B6" s="9">
        <v>2023</v>
      </c>
      <c r="C6" s="9">
        <v>0</v>
      </c>
      <c r="D6" s="9"/>
      <c r="E6" s="9"/>
      <c r="F6" s="9"/>
      <c r="G6" s="9">
        <v>0</v>
      </c>
      <c r="H6" s="9">
        <v>0</v>
      </c>
      <c r="I6" s="149"/>
      <c r="J6" s="147" t="s">
        <v>36</v>
      </c>
      <c r="K6" s="9">
        <v>2023</v>
      </c>
      <c r="L6" s="9">
        <v>0</v>
      </c>
      <c r="M6" s="9"/>
      <c r="N6" s="9"/>
      <c r="O6" s="9"/>
      <c r="P6" s="9">
        <v>0</v>
      </c>
      <c r="Q6" s="9">
        <v>0</v>
      </c>
      <c r="R6" s="145"/>
      <c r="S6" s="147" t="s">
        <v>36</v>
      </c>
      <c r="T6" s="9">
        <v>2023</v>
      </c>
      <c r="U6" s="9">
        <v>0</v>
      </c>
      <c r="V6" s="9"/>
      <c r="W6" s="9"/>
      <c r="X6" s="9"/>
      <c r="Y6" s="9">
        <v>0</v>
      </c>
      <c r="Z6" s="9">
        <v>0</v>
      </c>
      <c r="AA6" s="146"/>
      <c r="AB6" s="146"/>
      <c r="AC6" s="146"/>
      <c r="AD6" s="146"/>
      <c r="AE6" s="146"/>
      <c r="AF6" s="146"/>
      <c r="AG6" s="146"/>
    </row>
    <row xmlns:x14ac="http://schemas.microsoft.com/office/spreadsheetml/2009/9/ac" r="7" s="142" customFormat="true" ht="15.75" x14ac:dyDescent="0.25">
      <c r="A7" s="151" t="s">
        <v>206</v>
      </c>
      <c r="B7" s="9">
        <v>2023</v>
      </c>
      <c r="C7" s="9">
        <v>0</v>
      </c>
      <c r="D7" s="9">
        <v>100</v>
      </c>
      <c r="E7" s="9">
        <v>100</v>
      </c>
      <c r="F7" s="9">
        <v>100</v>
      </c>
      <c r="G7" s="9">
        <v>0</v>
      </c>
      <c r="H7" s="9">
        <v>0</v>
      </c>
      <c r="I7" s="146"/>
      <c r="J7" s="151" t="s">
        <v>206</v>
      </c>
      <c r="K7" s="9">
        <v>2023</v>
      </c>
      <c r="L7" s="9">
        <v>0</v>
      </c>
      <c r="M7" s="9">
        <v>100</v>
      </c>
      <c r="N7" s="9">
        <v>100</v>
      </c>
      <c r="O7" s="9">
        <v>100</v>
      </c>
      <c r="P7" s="9">
        <v>0</v>
      </c>
      <c r="Q7" s="9">
        <v>0</v>
      </c>
      <c r="R7" s="146"/>
      <c r="S7" s="151" t="s">
        <v>206</v>
      </c>
      <c r="T7" s="9">
        <v>2023</v>
      </c>
      <c r="U7" s="9">
        <v>0</v>
      </c>
      <c r="V7" s="9">
        <v>100</v>
      </c>
      <c r="W7" s="9">
        <v>100</v>
      </c>
      <c r="X7" s="9">
        <v>100</v>
      </c>
      <c r="Y7" s="9">
        <v>0</v>
      </c>
      <c r="Z7" s="9">
        <v>0</v>
      </c>
      <c r="AA7" s="152"/>
    </row>
    <row xmlns:x14ac="http://schemas.microsoft.com/office/spreadsheetml/2009/9/ac" r="8" s="142" customFormat="true" ht="15.75" x14ac:dyDescent="0.25">
      <c r="A8" s="153"/>
      <c r="B8" s="154"/>
      <c r="H8" s="152"/>
      <c r="I8" s="152"/>
      <c r="J8" s="152"/>
      <c r="K8" s="152"/>
      <c r="L8" s="152"/>
      <c r="M8" s="152"/>
      <c r="N8" s="152"/>
      <c r="O8" s="152"/>
      <c r="P8" s="152"/>
      <c r="Q8" s="152"/>
      <c r="R8" s="152"/>
      <c r="S8" s="152"/>
      <c r="T8" s="152"/>
      <c r="U8" s="152"/>
      <c r="V8" s="152"/>
      <c r="W8" s="152"/>
      <c r="X8" s="152"/>
      <c r="Y8" s="152"/>
      <c r="Z8" s="152"/>
      <c r="AA8" s="152"/>
    </row>
    <row xmlns:x14ac="http://schemas.microsoft.com/office/spreadsheetml/2009/9/ac" r="9" s="142" customFormat="true" ht="15.75" x14ac:dyDescent="0.25">
      <c r="A9" s="153"/>
      <c r="B9" s="154"/>
      <c r="H9" s="152"/>
      <c r="I9" s="152"/>
      <c r="J9" s="152"/>
      <c r="K9" s="152"/>
      <c r="L9" s="152"/>
      <c r="M9" s="152"/>
      <c r="N9" s="152"/>
      <c r="O9" s="152"/>
      <c r="P9" s="152"/>
      <c r="Q9" s="152"/>
      <c r="R9" s="152"/>
      <c r="S9" s="152"/>
      <c r="T9" s="152"/>
      <c r="U9" s="152"/>
      <c r="V9" s="152"/>
      <c r="W9" s="152"/>
      <c r="X9" s="152"/>
      <c r="Y9" s="152"/>
      <c r="Z9" s="152"/>
      <c r="AA9" s="152"/>
    </row>
    <row xmlns:x14ac="http://schemas.microsoft.com/office/spreadsheetml/2009/9/ac" r="10" s="142" customFormat="true" ht="15.75" x14ac:dyDescent="0.25">
      <c r="A10" s="155"/>
      <c r="B10" s="154"/>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row>
    <row xmlns:x14ac="http://schemas.microsoft.com/office/spreadsheetml/2009/9/ac" r="11" ht="15.75" x14ac:dyDescent="0.25">
      <c r="A11" s="156"/>
      <c r="B11" s="157"/>
      <c r="C11" s="152"/>
      <c r="D11" s="152"/>
      <c r="E11" s="152"/>
      <c r="F11" s="152"/>
      <c r="G11" s="152"/>
      <c r="H11" s="152"/>
      <c r="I11" s="152"/>
      <c r="J11" s="152"/>
      <c r="K11" s="152"/>
      <c r="L11" s="152"/>
      <c r="M11" s="152"/>
      <c r="N11" s="152"/>
      <c r="O11" s="152"/>
      <c r="P11" s="152"/>
      <c r="Q11" s="152"/>
    </row>
    <row xmlns:x14ac="http://schemas.microsoft.com/office/spreadsheetml/2009/9/ac" r="12" ht="15.75" x14ac:dyDescent="0.25">
      <c r="A12" s="158" t="s">
        <v>49</v>
      </c>
      <c r="B12" s="159"/>
      <c r="C12" s="160"/>
      <c r="D12" s="160"/>
      <c r="E12" s="160"/>
      <c r="F12" s="160"/>
      <c r="G12" s="160"/>
      <c r="H12" s="160"/>
      <c r="I12" s="160"/>
      <c r="J12" s="160"/>
      <c r="K12" s="160"/>
      <c r="L12" s="160"/>
      <c r="M12" s="160"/>
      <c r="N12" s="160"/>
      <c r="O12" s="160"/>
      <c r="P12" s="160"/>
      <c r="Q12" s="160"/>
      <c r="R12" s="161"/>
      <c r="S12" s="161"/>
      <c r="T12" s="161"/>
      <c r="U12" s="161"/>
      <c r="V12" s="161"/>
    </row>
    <row xmlns:x14ac="http://schemas.microsoft.com/office/spreadsheetml/2009/9/ac" r="13" s="164" customFormat="true" x14ac:dyDescent="0.2">
      <c r="A13" s="162" t="s">
        <v>50</v>
      </c>
      <c r="B13" s="163" t="s">
        <v>41</v>
      </c>
      <c r="C13" s="162" t="s">
        <v>89</v>
      </c>
      <c r="D13" s="162" t="s">
        <v>51</v>
      </c>
      <c r="E13" s="162" t="s">
        <v>165</v>
      </c>
      <c r="F13" s="162" t="s">
        <v>90</v>
      </c>
      <c r="G13" s="162" t="s">
        <v>91</v>
      </c>
      <c r="H13" s="162" t="s">
        <v>92</v>
      </c>
      <c r="I13" s="162" t="s">
        <v>93</v>
      </c>
      <c r="J13" s="162" t="s">
        <v>203</v>
      </c>
      <c r="K13" s="162" t="s">
        <v>166</v>
      </c>
      <c r="L13" s="162" t="s">
        <v>94</v>
      </c>
      <c r="M13" s="162" t="s">
        <v>95</v>
      </c>
      <c r="N13" s="162" t="s">
        <v>96</v>
      </c>
      <c r="O13" s="164" t="s">
        <v>97</v>
      </c>
      <c r="P13" s="164" t="s">
        <v>204</v>
      </c>
      <c r="Q13" s="162" t="s">
        <v>123</v>
      </c>
      <c r="R13" s="162" t="s">
        <v>157</v>
      </c>
      <c r="S13" s="165" t="s">
        <v>98</v>
      </c>
      <c r="T13" s="166" t="s">
        <v>99</v>
      </c>
      <c r="U13" s="166" t="s">
        <v>100</v>
      </c>
      <c r="V13" s="166" t="s">
        <v>205</v>
      </c>
    </row>
    <row xmlns:x14ac="http://schemas.microsoft.com/office/spreadsheetml/2009/9/ac" r="14" s="169" customFormat="true" ht="12" x14ac:dyDescent="0.2">
      <c r="A14" s="167" t="s">
        <v>211</v>
      </c>
      <c r="B14" s="9">
        <v>2000</v>
      </c>
      <c r="C14" s="168" t="s">
        <v>7</v>
      </c>
      <c r="D14" s="9">
        <v>754958</v>
      </c>
      <c r="E14" s="9">
        <v>100</v>
      </c>
      <c r="F14" s="9">
        <v>100</v>
      </c>
      <c r="G14" s="9">
        <v>100</v>
      </c>
      <c r="H14" s="9">
        <v>0</v>
      </c>
      <c r="I14" s="9">
        <v>0</v>
      </c>
      <c r="J14" s="9">
        <v>0</v>
      </c>
      <c r="K14" s="9">
        <v>100</v>
      </c>
      <c r="L14" s="9">
        <v>100</v>
      </c>
      <c r="M14" s="9">
        <v>100</v>
      </c>
      <c r="N14" s="9">
        <v>0</v>
      </c>
      <c r="O14" s="9">
        <v>0</v>
      </c>
      <c r="P14" s="9">
        <v>0</v>
      </c>
      <c r="Q14" s="9">
        <v>100</v>
      </c>
      <c r="R14" s="9">
        <v>100</v>
      </c>
      <c r="S14" s="9">
        <v>100</v>
      </c>
      <c r="T14" s="9">
        <v>0</v>
      </c>
      <c r="U14" s="9">
        <v>0</v>
      </c>
      <c r="V14" s="9">
        <v>0</v>
      </c>
    </row>
    <row xmlns:x14ac="http://schemas.microsoft.com/office/spreadsheetml/2009/9/ac" r="15" s="169" customFormat="true" ht="12" x14ac:dyDescent="0.2">
      <c r="A15" s="167" t="s">
        <v>211</v>
      </c>
      <c r="B15" s="9">
        <v>2001</v>
      </c>
      <c r="C15" s="168" t="s">
        <v>7</v>
      </c>
      <c r="D15" s="9">
        <v>754480</v>
      </c>
      <c r="E15" s="9">
        <v>100</v>
      </c>
      <c r="F15" s="9">
        <v>100</v>
      </c>
      <c r="G15" s="9">
        <v>100</v>
      </c>
      <c r="H15" s="9">
        <v>0</v>
      </c>
      <c r="I15" s="9">
        <v>0</v>
      </c>
      <c r="J15" s="9">
        <v>0</v>
      </c>
      <c r="K15" s="9">
        <v>100</v>
      </c>
      <c r="L15" s="9">
        <v>100</v>
      </c>
      <c r="M15" s="9">
        <v>100</v>
      </c>
      <c r="N15" s="9">
        <v>0</v>
      </c>
      <c r="O15" s="9">
        <v>0</v>
      </c>
      <c r="P15" s="9">
        <v>0</v>
      </c>
      <c r="Q15" s="9">
        <v>100</v>
      </c>
      <c r="R15" s="9">
        <v>100</v>
      </c>
      <c r="S15" s="9">
        <v>100</v>
      </c>
      <c r="T15" s="9">
        <v>0</v>
      </c>
      <c r="U15" s="9">
        <v>0</v>
      </c>
      <c r="V15" s="9">
        <v>0</v>
      </c>
    </row>
    <row xmlns:x14ac="http://schemas.microsoft.com/office/spreadsheetml/2009/9/ac" r="16" s="169" customFormat="true" ht="12" x14ac:dyDescent="0.2">
      <c r="A16" s="167" t="s">
        <v>211</v>
      </c>
      <c r="B16" s="9">
        <v>2002</v>
      </c>
      <c r="C16" s="168" t="s">
        <v>7</v>
      </c>
      <c r="D16" s="9">
        <v>745846</v>
      </c>
      <c r="E16" s="9">
        <v>100</v>
      </c>
      <c r="F16" s="9">
        <v>100</v>
      </c>
      <c r="G16" s="9">
        <v>100</v>
      </c>
      <c r="H16" s="9">
        <v>0</v>
      </c>
      <c r="I16" s="9">
        <v>0</v>
      </c>
      <c r="J16" s="9">
        <v>0</v>
      </c>
      <c r="K16" s="9">
        <v>100</v>
      </c>
      <c r="L16" s="9">
        <v>100</v>
      </c>
      <c r="M16" s="9">
        <v>100</v>
      </c>
      <c r="N16" s="9">
        <v>0</v>
      </c>
      <c r="O16" s="9">
        <v>0</v>
      </c>
      <c r="P16" s="9">
        <v>0</v>
      </c>
      <c r="Q16" s="9">
        <v>100</v>
      </c>
      <c r="R16" s="9">
        <v>100</v>
      </c>
      <c r="S16" s="9">
        <v>100</v>
      </c>
      <c r="T16" s="9">
        <v>0</v>
      </c>
      <c r="U16" s="9">
        <v>0</v>
      </c>
      <c r="V16" s="9">
        <v>0</v>
      </c>
    </row>
    <row xmlns:x14ac="http://schemas.microsoft.com/office/spreadsheetml/2009/9/ac" r="17" s="169" customFormat="true" ht="12" x14ac:dyDescent="0.2">
      <c r="A17" s="167" t="s">
        <v>211</v>
      </c>
      <c r="B17" s="9">
        <v>2003</v>
      </c>
      <c r="C17" s="168" t="s">
        <v>7</v>
      </c>
      <c r="D17" s="9">
        <v>776386</v>
      </c>
      <c r="E17" s="9">
        <v>100</v>
      </c>
      <c r="F17" s="9">
        <v>100</v>
      </c>
      <c r="G17" s="9">
        <v>100</v>
      </c>
      <c r="H17" s="9">
        <v>0</v>
      </c>
      <c r="I17" s="9">
        <v>0</v>
      </c>
      <c r="J17" s="9">
        <v>0</v>
      </c>
      <c r="K17" s="9">
        <v>100</v>
      </c>
      <c r="L17" s="9">
        <v>100</v>
      </c>
      <c r="M17" s="9">
        <v>100</v>
      </c>
      <c r="N17" s="9">
        <v>0</v>
      </c>
      <c r="O17" s="9">
        <v>0</v>
      </c>
      <c r="P17" s="9">
        <v>0</v>
      </c>
      <c r="Q17" s="9">
        <v>100</v>
      </c>
      <c r="R17" s="9">
        <v>100</v>
      </c>
      <c r="S17" s="9">
        <v>100</v>
      </c>
      <c r="T17" s="9">
        <v>0</v>
      </c>
      <c r="U17" s="9">
        <v>0</v>
      </c>
      <c r="V17" s="9">
        <v>0</v>
      </c>
    </row>
    <row xmlns:x14ac="http://schemas.microsoft.com/office/spreadsheetml/2009/9/ac" r="18" s="169" customFormat="true" ht="12" x14ac:dyDescent="0.2">
      <c r="A18" s="167" t="s">
        <v>211</v>
      </c>
      <c r="B18" s="9">
        <v>2004</v>
      </c>
      <c r="C18" s="168" t="s">
        <v>7</v>
      </c>
      <c r="D18" s="9">
        <v>767129</v>
      </c>
      <c r="E18" s="9">
        <v>100</v>
      </c>
      <c r="F18" s="9">
        <v>100</v>
      </c>
      <c r="G18" s="9">
        <v>100</v>
      </c>
      <c r="H18" s="9">
        <v>0</v>
      </c>
      <c r="I18" s="9">
        <v>0</v>
      </c>
      <c r="J18" s="9">
        <v>0</v>
      </c>
      <c r="K18" s="9">
        <v>100</v>
      </c>
      <c r="L18" s="9">
        <v>100</v>
      </c>
      <c r="M18" s="9">
        <v>100</v>
      </c>
      <c r="N18" s="9">
        <v>0</v>
      </c>
      <c r="O18" s="9">
        <v>0</v>
      </c>
      <c r="P18" s="9">
        <v>0</v>
      </c>
      <c r="Q18" s="9">
        <v>100</v>
      </c>
      <c r="R18" s="9">
        <v>100</v>
      </c>
      <c r="S18" s="9">
        <v>100</v>
      </c>
      <c r="T18" s="9">
        <v>0</v>
      </c>
      <c r="U18" s="9">
        <v>0</v>
      </c>
      <c r="V18" s="9">
        <v>0</v>
      </c>
    </row>
    <row xmlns:x14ac="http://schemas.microsoft.com/office/spreadsheetml/2009/9/ac" r="19" s="169" customFormat="true" ht="12" x14ac:dyDescent="0.2">
      <c r="A19" s="167" t="s">
        <v>211</v>
      </c>
      <c r="B19" s="9">
        <v>2005</v>
      </c>
      <c r="C19" s="168" t="s">
        <v>7</v>
      </c>
      <c r="D19" s="9">
        <v>764731</v>
      </c>
      <c r="E19" s="9">
        <v>100</v>
      </c>
      <c r="F19" s="9">
        <v>100</v>
      </c>
      <c r="G19" s="9">
        <v>100</v>
      </c>
      <c r="H19" s="9">
        <v>0</v>
      </c>
      <c r="I19" s="9">
        <v>0</v>
      </c>
      <c r="J19" s="9">
        <v>0</v>
      </c>
      <c r="K19" s="9">
        <v>100</v>
      </c>
      <c r="L19" s="9">
        <v>100</v>
      </c>
      <c r="M19" s="9">
        <v>100</v>
      </c>
      <c r="N19" s="9">
        <v>0</v>
      </c>
      <c r="O19" s="9">
        <v>0</v>
      </c>
      <c r="P19" s="9">
        <v>0</v>
      </c>
      <c r="Q19" s="9">
        <v>100</v>
      </c>
      <c r="R19" s="9">
        <v>100</v>
      </c>
      <c r="S19" s="9">
        <v>100</v>
      </c>
      <c r="T19" s="9">
        <v>0</v>
      </c>
      <c r="U19" s="9">
        <v>0</v>
      </c>
      <c r="V19" s="9">
        <v>0</v>
      </c>
    </row>
    <row xmlns:x14ac="http://schemas.microsoft.com/office/spreadsheetml/2009/9/ac" r="20" s="169" customFormat="true" ht="12" x14ac:dyDescent="0.2">
      <c r="A20" s="167" t="s">
        <v>211</v>
      </c>
      <c r="B20" s="9">
        <v>2006</v>
      </c>
      <c r="C20" s="168" t="s">
        <v>7</v>
      </c>
      <c r="D20" s="9">
        <v>817133</v>
      </c>
      <c r="E20" s="9">
        <v>100</v>
      </c>
      <c r="F20" s="9">
        <v>100</v>
      </c>
      <c r="G20" s="9">
        <v>100</v>
      </c>
      <c r="H20" s="9">
        <v>0</v>
      </c>
      <c r="I20" s="9">
        <v>0</v>
      </c>
      <c r="J20" s="9">
        <v>0</v>
      </c>
      <c r="K20" s="9">
        <v>100</v>
      </c>
      <c r="L20" s="9">
        <v>100</v>
      </c>
      <c r="M20" s="9">
        <v>100</v>
      </c>
      <c r="N20" s="9">
        <v>0</v>
      </c>
      <c r="O20" s="9">
        <v>0</v>
      </c>
      <c r="P20" s="9">
        <v>0</v>
      </c>
      <c r="Q20" s="9">
        <v>100</v>
      </c>
      <c r="R20" s="9">
        <v>100</v>
      </c>
      <c r="S20" s="9">
        <v>100</v>
      </c>
      <c r="T20" s="9">
        <v>0</v>
      </c>
      <c r="U20" s="9">
        <v>0</v>
      </c>
      <c r="V20" s="9">
        <v>0</v>
      </c>
    </row>
    <row xmlns:x14ac="http://schemas.microsoft.com/office/spreadsheetml/2009/9/ac" r="21" s="169" customFormat="true" ht="12" x14ac:dyDescent="0.2">
      <c r="A21" s="167" t="s">
        <v>211</v>
      </c>
      <c r="B21" s="9">
        <v>2007</v>
      </c>
      <c r="C21" s="168" t="s">
        <v>7</v>
      </c>
      <c r="D21" s="9">
        <v>925336</v>
      </c>
      <c r="E21" s="9">
        <v>100</v>
      </c>
      <c r="F21" s="9">
        <v>100</v>
      </c>
      <c r="G21" s="9">
        <v>100</v>
      </c>
      <c r="H21" s="9">
        <v>0</v>
      </c>
      <c r="I21" s="9">
        <v>0</v>
      </c>
      <c r="J21" s="9">
        <v>0</v>
      </c>
      <c r="K21" s="9">
        <v>100</v>
      </c>
      <c r="L21" s="9">
        <v>100</v>
      </c>
      <c r="M21" s="9">
        <v>100</v>
      </c>
      <c r="N21" s="9">
        <v>0</v>
      </c>
      <c r="O21" s="9">
        <v>0</v>
      </c>
      <c r="P21" s="9">
        <v>0</v>
      </c>
      <c r="Q21" s="9">
        <v>100</v>
      </c>
      <c r="R21" s="9">
        <v>100</v>
      </c>
      <c r="S21" s="9">
        <v>100</v>
      </c>
      <c r="T21" s="9">
        <v>0</v>
      </c>
      <c r="U21" s="9">
        <v>0</v>
      </c>
      <c r="V21" s="9">
        <v>0</v>
      </c>
    </row>
    <row xmlns:x14ac="http://schemas.microsoft.com/office/spreadsheetml/2009/9/ac" r="22" s="169" customFormat="true" ht="12" x14ac:dyDescent="0.2">
      <c r="A22" s="167" t="s">
        <v>211</v>
      </c>
      <c r="B22" s="9">
        <v>2008</v>
      </c>
      <c r="C22" s="168" t="s">
        <v>7</v>
      </c>
      <c r="D22" s="9">
        <v>1046177</v>
      </c>
      <c r="E22" s="9">
        <v>100</v>
      </c>
      <c r="F22" s="9">
        <v>100</v>
      </c>
      <c r="G22" s="9">
        <v>100</v>
      </c>
      <c r="H22" s="9">
        <v>0</v>
      </c>
      <c r="I22" s="9">
        <v>0</v>
      </c>
      <c r="J22" s="9">
        <v>0</v>
      </c>
      <c r="K22" s="9">
        <v>100</v>
      </c>
      <c r="L22" s="9">
        <v>100</v>
      </c>
      <c r="M22" s="9">
        <v>100</v>
      </c>
      <c r="N22" s="9">
        <v>0</v>
      </c>
      <c r="O22" s="9">
        <v>0</v>
      </c>
      <c r="P22" s="9">
        <v>0</v>
      </c>
      <c r="Q22" s="9">
        <v>100</v>
      </c>
      <c r="R22" s="9">
        <v>100</v>
      </c>
      <c r="S22" s="9">
        <v>100</v>
      </c>
      <c r="T22" s="9">
        <v>0</v>
      </c>
      <c r="U22" s="9">
        <v>0</v>
      </c>
      <c r="V22" s="9">
        <v>0</v>
      </c>
    </row>
    <row xmlns:x14ac="http://schemas.microsoft.com/office/spreadsheetml/2009/9/ac" r="23" s="169" customFormat="true" ht="12" x14ac:dyDescent="0.2">
      <c r="A23" s="167" t="s">
        <v>211</v>
      </c>
      <c r="B23" s="9">
        <v>2009</v>
      </c>
      <c r="C23" s="168" t="s">
        <v>7</v>
      </c>
      <c r="D23" s="9">
        <v>1134911</v>
      </c>
      <c r="E23" s="9">
        <v>100</v>
      </c>
      <c r="F23" s="9">
        <v>100</v>
      </c>
      <c r="G23" s="9">
        <v>100</v>
      </c>
      <c r="H23" s="9">
        <v>0</v>
      </c>
      <c r="I23" s="9">
        <v>0</v>
      </c>
      <c r="J23" s="9">
        <v>0</v>
      </c>
      <c r="K23" s="9">
        <v>100</v>
      </c>
      <c r="L23" s="9">
        <v>100</v>
      </c>
      <c r="M23" s="9">
        <v>100</v>
      </c>
      <c r="N23" s="9">
        <v>0</v>
      </c>
      <c r="O23" s="9">
        <v>0</v>
      </c>
      <c r="P23" s="9">
        <v>0</v>
      </c>
      <c r="Q23" s="9">
        <v>100</v>
      </c>
      <c r="R23" s="9">
        <v>100</v>
      </c>
      <c r="S23" s="9">
        <v>100</v>
      </c>
      <c r="T23" s="9">
        <v>0</v>
      </c>
      <c r="U23" s="9">
        <v>0</v>
      </c>
      <c r="V23" s="9">
        <v>0</v>
      </c>
    </row>
    <row xmlns:x14ac="http://schemas.microsoft.com/office/spreadsheetml/2009/9/ac" r="24" s="169" customFormat="true" ht="12" x14ac:dyDescent="0.2">
      <c r="A24" s="167" t="s">
        <v>211</v>
      </c>
      <c r="B24" s="9">
        <v>2010</v>
      </c>
      <c r="C24" s="168" t="s">
        <v>7</v>
      </c>
      <c r="D24" s="9">
        <v>1162717</v>
      </c>
      <c r="E24" s="9">
        <v>100</v>
      </c>
      <c r="F24" s="9">
        <v>100</v>
      </c>
      <c r="G24" s="9">
        <v>100</v>
      </c>
      <c r="H24" s="9">
        <v>0</v>
      </c>
      <c r="I24" s="9">
        <v>0</v>
      </c>
      <c r="J24" s="9">
        <v>0</v>
      </c>
      <c r="K24" s="9">
        <v>100</v>
      </c>
      <c r="L24" s="9">
        <v>100</v>
      </c>
      <c r="M24" s="9">
        <v>100</v>
      </c>
      <c r="N24" s="9">
        <v>0</v>
      </c>
      <c r="O24" s="9">
        <v>0</v>
      </c>
      <c r="P24" s="9">
        <v>0</v>
      </c>
      <c r="Q24" s="9">
        <v>100</v>
      </c>
      <c r="R24" s="9">
        <v>100</v>
      </c>
      <c r="S24" s="9">
        <v>100</v>
      </c>
      <c r="T24" s="9">
        <v>0</v>
      </c>
      <c r="U24" s="9">
        <v>0</v>
      </c>
      <c r="V24" s="9">
        <v>0</v>
      </c>
    </row>
    <row xmlns:x14ac="http://schemas.microsoft.com/office/spreadsheetml/2009/9/ac" r="25" s="169" customFormat="true" ht="12" x14ac:dyDescent="0.2">
      <c r="A25" s="167" t="s">
        <v>211</v>
      </c>
      <c r="B25" s="9">
        <v>2011</v>
      </c>
      <c r="C25" s="168" t="s">
        <v>7</v>
      </c>
      <c r="D25" s="9">
        <v>1152620</v>
      </c>
      <c r="E25" s="9">
        <v>100</v>
      </c>
      <c r="F25" s="9">
        <v>100</v>
      </c>
      <c r="G25" s="9">
        <v>100</v>
      </c>
      <c r="H25" s="9">
        <v>0</v>
      </c>
      <c r="I25" s="9">
        <v>0</v>
      </c>
      <c r="J25" s="9">
        <v>0</v>
      </c>
      <c r="K25" s="9">
        <v>100</v>
      </c>
      <c r="L25" s="9">
        <v>100</v>
      </c>
      <c r="M25" s="9">
        <v>100</v>
      </c>
      <c r="N25" s="9">
        <v>0</v>
      </c>
      <c r="O25" s="9">
        <v>0</v>
      </c>
      <c r="P25" s="9">
        <v>0</v>
      </c>
      <c r="Q25" s="9">
        <v>100</v>
      </c>
      <c r="R25" s="9">
        <v>100</v>
      </c>
      <c r="S25" s="9">
        <v>100</v>
      </c>
      <c r="T25" s="9">
        <v>0</v>
      </c>
      <c r="U25" s="9">
        <v>0</v>
      </c>
      <c r="V25" s="9">
        <v>0</v>
      </c>
    </row>
    <row xmlns:x14ac="http://schemas.microsoft.com/office/spreadsheetml/2009/9/ac" r="26" s="169" customFormat="true" ht="12" x14ac:dyDescent="0.2">
      <c r="A26" s="167" t="s">
        <v>211</v>
      </c>
      <c r="B26" s="9">
        <v>2012</v>
      </c>
      <c r="C26" s="168" t="s">
        <v>7</v>
      </c>
      <c r="D26" s="9">
        <v>1148966</v>
      </c>
      <c r="E26" s="9">
        <v>100</v>
      </c>
      <c r="F26" s="9">
        <v>100</v>
      </c>
      <c r="G26" s="9">
        <v>100</v>
      </c>
      <c r="H26" s="9">
        <v>0</v>
      </c>
      <c r="I26" s="9">
        <v>0</v>
      </c>
      <c r="J26" s="9">
        <v>0</v>
      </c>
      <c r="K26" s="9">
        <v>100</v>
      </c>
      <c r="L26" s="9">
        <v>100</v>
      </c>
      <c r="M26" s="9">
        <v>100</v>
      </c>
      <c r="N26" s="9">
        <v>0</v>
      </c>
      <c r="O26" s="9">
        <v>0</v>
      </c>
      <c r="P26" s="9">
        <v>0</v>
      </c>
      <c r="Q26" s="9">
        <v>100</v>
      </c>
      <c r="R26" s="9">
        <v>100</v>
      </c>
      <c r="S26" s="9">
        <v>100</v>
      </c>
      <c r="T26" s="9">
        <v>0</v>
      </c>
      <c r="U26" s="9">
        <v>0</v>
      </c>
      <c r="V26" s="9">
        <v>0</v>
      </c>
    </row>
    <row xmlns:x14ac="http://schemas.microsoft.com/office/spreadsheetml/2009/9/ac" r="27" s="169" customFormat="true" ht="12" x14ac:dyDescent="0.2">
      <c r="A27" s="167" t="s">
        <v>211</v>
      </c>
      <c r="B27" s="9">
        <v>2013</v>
      </c>
      <c r="C27" s="168" t="s">
        <v>7</v>
      </c>
      <c r="D27" s="9">
        <v>1148587</v>
      </c>
      <c r="E27" s="9">
        <v>100</v>
      </c>
      <c r="F27" s="9">
        <v>100</v>
      </c>
      <c r="G27" s="9">
        <v>100</v>
      </c>
      <c r="H27" s="9">
        <v>0</v>
      </c>
      <c r="I27" s="9">
        <v>0</v>
      </c>
      <c r="J27" s="9">
        <v>0</v>
      </c>
      <c r="K27" s="9">
        <v>100</v>
      </c>
      <c r="L27" s="9">
        <v>100</v>
      </c>
      <c r="M27" s="9">
        <v>100</v>
      </c>
      <c r="N27" s="9">
        <v>0</v>
      </c>
      <c r="O27" s="9">
        <v>0</v>
      </c>
      <c r="P27" s="9">
        <v>0</v>
      </c>
      <c r="Q27" s="9">
        <v>100</v>
      </c>
      <c r="R27" s="9">
        <v>100</v>
      </c>
      <c r="S27" s="9">
        <v>100</v>
      </c>
      <c r="T27" s="9">
        <v>0</v>
      </c>
      <c r="U27" s="9">
        <v>0</v>
      </c>
      <c r="V27" s="9">
        <v>0</v>
      </c>
    </row>
    <row xmlns:x14ac="http://schemas.microsoft.com/office/spreadsheetml/2009/9/ac" r="28" s="169" customFormat="true" ht="12" x14ac:dyDescent="0.2">
      <c r="A28" s="167" t="s">
        <v>211</v>
      </c>
      <c r="B28" s="9">
        <v>2014</v>
      </c>
      <c r="C28" s="168" t="s">
        <v>7</v>
      </c>
      <c r="D28" s="9">
        <v>1152243</v>
      </c>
      <c r="E28" s="9">
        <v>100</v>
      </c>
      <c r="F28" s="9">
        <v>100</v>
      </c>
      <c r="G28" s="9">
        <v>100</v>
      </c>
      <c r="H28" s="9">
        <v>0</v>
      </c>
      <c r="I28" s="9">
        <v>0</v>
      </c>
      <c r="J28" s="9">
        <v>0</v>
      </c>
      <c r="K28" s="9">
        <v>100</v>
      </c>
      <c r="L28" s="9">
        <v>100</v>
      </c>
      <c r="M28" s="9">
        <v>100</v>
      </c>
      <c r="N28" s="9">
        <v>0</v>
      </c>
      <c r="O28" s="9">
        <v>0</v>
      </c>
      <c r="P28" s="9">
        <v>0</v>
      </c>
      <c r="Q28" s="9">
        <v>100</v>
      </c>
      <c r="R28" s="9">
        <v>100</v>
      </c>
      <c r="S28" s="9">
        <v>100</v>
      </c>
      <c r="T28" s="9">
        <v>0</v>
      </c>
      <c r="U28" s="9">
        <v>0</v>
      </c>
      <c r="V28" s="9">
        <v>0</v>
      </c>
    </row>
    <row xmlns:x14ac="http://schemas.microsoft.com/office/spreadsheetml/2009/9/ac" r="29" s="169" customFormat="true" ht="12" x14ac:dyDescent="0.2">
      <c r="A29" s="167" t="s">
        <v>211</v>
      </c>
      <c r="B29" s="9">
        <v>2015</v>
      </c>
      <c r="C29" s="168" t="s">
        <v>7</v>
      </c>
      <c r="D29" s="9">
        <v>1153665</v>
      </c>
      <c r="E29" s="9">
        <v>100</v>
      </c>
      <c r="F29" s="9">
        <v>100</v>
      </c>
      <c r="G29" s="9">
        <v>100</v>
      </c>
      <c r="H29" s="9">
        <v>0</v>
      </c>
      <c r="I29" s="9">
        <v>0</v>
      </c>
      <c r="J29" s="9">
        <v>0</v>
      </c>
      <c r="K29" s="9">
        <v>100</v>
      </c>
      <c r="L29" s="9">
        <v>100</v>
      </c>
      <c r="M29" s="9">
        <v>100</v>
      </c>
      <c r="N29" s="9">
        <v>0</v>
      </c>
      <c r="O29" s="9">
        <v>0</v>
      </c>
      <c r="P29" s="9">
        <v>0</v>
      </c>
      <c r="Q29" s="9">
        <v>100</v>
      </c>
      <c r="R29" s="9">
        <v>100</v>
      </c>
      <c r="S29" s="9">
        <v>100</v>
      </c>
      <c r="T29" s="9">
        <v>0</v>
      </c>
      <c r="U29" s="9">
        <v>0</v>
      </c>
      <c r="V29" s="9">
        <v>0</v>
      </c>
    </row>
    <row xmlns:x14ac="http://schemas.microsoft.com/office/spreadsheetml/2009/9/ac" r="30" s="169" customFormat="true" ht="12" x14ac:dyDescent="0.2">
      <c r="A30" s="167" t="s">
        <v>211</v>
      </c>
      <c r="B30" s="9">
        <v>2016</v>
      </c>
      <c r="C30" s="168" t="s">
        <v>7</v>
      </c>
      <c r="D30" s="9">
        <v>1149691</v>
      </c>
      <c r="E30" s="9">
        <v>100</v>
      </c>
      <c r="F30" s="9">
        <v>100</v>
      </c>
      <c r="G30" s="9">
        <v>100</v>
      </c>
      <c r="H30" s="9">
        <v>0</v>
      </c>
      <c r="I30" s="9">
        <v>0</v>
      </c>
      <c r="J30" s="9">
        <v>0</v>
      </c>
      <c r="K30" s="9">
        <v>100</v>
      </c>
      <c r="L30" s="9">
        <v>100</v>
      </c>
      <c r="M30" s="9">
        <v>100</v>
      </c>
      <c r="N30" s="9">
        <v>0</v>
      </c>
      <c r="O30" s="9">
        <v>0</v>
      </c>
      <c r="P30" s="9">
        <v>0</v>
      </c>
      <c r="Q30" s="9">
        <v>100</v>
      </c>
      <c r="R30" s="9">
        <v>100</v>
      </c>
      <c r="S30" s="9">
        <v>100</v>
      </c>
      <c r="T30" s="9">
        <v>0</v>
      </c>
      <c r="U30" s="9">
        <v>0</v>
      </c>
      <c r="V30" s="9">
        <v>0</v>
      </c>
    </row>
    <row xmlns:x14ac="http://schemas.microsoft.com/office/spreadsheetml/2009/9/ac" r="31" s="169" customFormat="true" ht="12" x14ac:dyDescent="0.2">
      <c r="A31" s="167" t="s">
        <v>211</v>
      </c>
      <c r="B31" s="9">
        <v>2017</v>
      </c>
      <c r="C31" s="168" t="s">
        <v>7</v>
      </c>
      <c r="D31" s="9">
        <v>1144079</v>
      </c>
      <c r="E31" s="9">
        <v>100</v>
      </c>
      <c r="F31" s="9">
        <v>100</v>
      </c>
      <c r="G31" s="9">
        <v>100</v>
      </c>
      <c r="H31" s="9">
        <v>0</v>
      </c>
      <c r="I31" s="9">
        <v>0</v>
      </c>
      <c r="J31" s="9">
        <v>0</v>
      </c>
      <c r="K31" s="9">
        <v>100</v>
      </c>
      <c r="L31" s="9">
        <v>100</v>
      </c>
      <c r="M31" s="9">
        <v>100</v>
      </c>
      <c r="N31" s="9">
        <v>0</v>
      </c>
      <c r="O31" s="9">
        <v>0</v>
      </c>
      <c r="P31" s="9">
        <v>0</v>
      </c>
      <c r="Q31" s="9">
        <v>100</v>
      </c>
      <c r="R31" s="9">
        <v>100</v>
      </c>
      <c r="S31" s="9">
        <v>100</v>
      </c>
      <c r="T31" s="9">
        <v>0</v>
      </c>
      <c r="U31" s="9">
        <v>0</v>
      </c>
      <c r="V31" s="9">
        <v>0</v>
      </c>
    </row>
    <row xmlns:x14ac="http://schemas.microsoft.com/office/spreadsheetml/2009/9/ac" r="32" s="169" customFormat="true" ht="12" x14ac:dyDescent="0.2">
      <c r="A32" s="167" t="s">
        <v>211</v>
      </c>
      <c r="B32" s="9">
        <v>2018</v>
      </c>
      <c r="C32" s="168" t="s">
        <v>7</v>
      </c>
      <c r="D32" s="9">
        <v>1141301</v>
      </c>
      <c r="E32" s="9">
        <v>100</v>
      </c>
      <c r="F32" s="9">
        <v>100</v>
      </c>
      <c r="G32" s="9">
        <v>100</v>
      </c>
      <c r="H32" s="9">
        <v>0</v>
      </c>
      <c r="I32" s="9">
        <v>0</v>
      </c>
      <c r="J32" s="9">
        <v>0</v>
      </c>
      <c r="K32" s="9">
        <v>100</v>
      </c>
      <c r="L32" s="9">
        <v>100</v>
      </c>
      <c r="M32" s="9">
        <v>100</v>
      </c>
      <c r="N32" s="9">
        <v>0</v>
      </c>
      <c r="O32" s="9">
        <v>0</v>
      </c>
      <c r="P32" s="9">
        <v>0</v>
      </c>
      <c r="Q32" s="9">
        <v>100</v>
      </c>
      <c r="R32" s="9">
        <v>100</v>
      </c>
      <c r="S32" s="9">
        <v>100</v>
      </c>
      <c r="T32" s="9">
        <v>0</v>
      </c>
      <c r="U32" s="9">
        <v>0</v>
      </c>
      <c r="V32" s="9">
        <v>0</v>
      </c>
    </row>
    <row xmlns:x14ac="http://schemas.microsoft.com/office/spreadsheetml/2009/9/ac" r="33" s="169" customFormat="true" ht="12" x14ac:dyDescent="0.2">
      <c r="A33" s="167" t="s">
        <v>211</v>
      </c>
      <c r="B33" s="9">
        <v>2019</v>
      </c>
      <c r="C33" s="168" t="s">
        <v>7</v>
      </c>
      <c r="D33" s="9">
        <v>1145738</v>
      </c>
      <c r="E33" s="9">
        <v>100</v>
      </c>
      <c r="F33" s="9">
        <v>100</v>
      </c>
      <c r="G33" s="9">
        <v>100</v>
      </c>
      <c r="H33" s="9">
        <v>0</v>
      </c>
      <c r="I33" s="9">
        <v>0</v>
      </c>
      <c r="J33" s="9">
        <v>0</v>
      </c>
      <c r="K33" s="9">
        <v>100</v>
      </c>
      <c r="L33" s="9">
        <v>100</v>
      </c>
      <c r="M33" s="9">
        <v>100</v>
      </c>
      <c r="N33" s="9">
        <v>0</v>
      </c>
      <c r="O33" s="9">
        <v>0</v>
      </c>
      <c r="P33" s="9">
        <v>0</v>
      </c>
      <c r="Q33" s="9">
        <v>100</v>
      </c>
      <c r="R33" s="9">
        <v>100</v>
      </c>
      <c r="S33" s="9">
        <v>100</v>
      </c>
      <c r="T33" s="9">
        <v>0</v>
      </c>
      <c r="U33" s="9">
        <v>0</v>
      </c>
      <c r="V33" s="9">
        <v>0</v>
      </c>
    </row>
    <row xmlns:x14ac="http://schemas.microsoft.com/office/spreadsheetml/2009/9/ac" r="34" s="169" customFormat="true" ht="12" x14ac:dyDescent="0.2">
      <c r="A34" s="167" t="s">
        <v>211</v>
      </c>
      <c r="B34" s="9">
        <v>2020</v>
      </c>
      <c r="C34" s="168" t="s">
        <v>7</v>
      </c>
      <c r="D34" s="9">
        <v>1159216</v>
      </c>
      <c r="E34" s="9">
        <v>100</v>
      </c>
      <c r="F34" s="9">
        <v>100</v>
      </c>
      <c r="G34" s="9">
        <v>100</v>
      </c>
      <c r="H34" s="9">
        <v>0</v>
      </c>
      <c r="I34" s="9">
        <v>0</v>
      </c>
      <c r="J34" s="9">
        <v>0</v>
      </c>
      <c r="K34" s="9">
        <v>100</v>
      </c>
      <c r="L34" s="9">
        <v>100</v>
      </c>
      <c r="M34" s="9">
        <v>100</v>
      </c>
      <c r="N34" s="9">
        <v>0</v>
      </c>
      <c r="O34" s="9">
        <v>0</v>
      </c>
      <c r="P34" s="9">
        <v>0</v>
      </c>
      <c r="Q34" s="9">
        <v>100</v>
      </c>
      <c r="R34" s="9">
        <v>100</v>
      </c>
      <c r="S34" s="9">
        <v>100</v>
      </c>
      <c r="T34" s="9">
        <v>0</v>
      </c>
      <c r="U34" s="9">
        <v>0</v>
      </c>
      <c r="V34" s="9">
        <v>0</v>
      </c>
    </row>
    <row xmlns:x14ac="http://schemas.microsoft.com/office/spreadsheetml/2009/9/ac" r="35" s="169" customFormat="true" ht="12" x14ac:dyDescent="0.2">
      <c r="A35" s="167" t="s">
        <v>211</v>
      </c>
      <c r="B35" s="9">
        <v>2021</v>
      </c>
      <c r="C35" s="168" t="s">
        <v>7</v>
      </c>
      <c r="D35" s="9">
        <v>1193014</v>
      </c>
      <c r="E35" s="9">
        <v>100</v>
      </c>
      <c r="F35" s="9">
        <v>100</v>
      </c>
      <c r="G35" s="9">
        <v>100</v>
      </c>
      <c r="H35" s="9">
        <v>0</v>
      </c>
      <c r="I35" s="9">
        <v>0</v>
      </c>
      <c r="J35" s="9">
        <v>0</v>
      </c>
      <c r="K35" s="9">
        <v>100</v>
      </c>
      <c r="L35" s="9">
        <v>100</v>
      </c>
      <c r="M35" s="9">
        <v>100</v>
      </c>
      <c r="N35" s="9">
        <v>0</v>
      </c>
      <c r="O35" s="9">
        <v>0</v>
      </c>
      <c r="P35" s="9">
        <v>0</v>
      </c>
      <c r="Q35" s="9">
        <v>100</v>
      </c>
      <c r="R35" s="9">
        <v>100</v>
      </c>
      <c r="S35" s="9">
        <v>100</v>
      </c>
      <c r="T35" s="9">
        <v>0</v>
      </c>
      <c r="U35" s="9">
        <v>0</v>
      </c>
      <c r="V35" s="9">
        <v>0</v>
      </c>
    </row>
    <row xmlns:x14ac="http://schemas.microsoft.com/office/spreadsheetml/2009/9/ac" r="36" s="169" customFormat="true" ht="12" x14ac:dyDescent="0.2">
      <c r="A36" s="167" t="s">
        <v>211</v>
      </c>
      <c r="B36" s="9">
        <v>2022</v>
      </c>
      <c r="C36" s="168" t="s">
        <v>7</v>
      </c>
      <c r="D36" s="9">
        <v>1231578</v>
      </c>
      <c r="E36" s="9">
        <v>100</v>
      </c>
      <c r="F36" s="9">
        <v>100</v>
      </c>
      <c r="G36" s="9">
        <v>100</v>
      </c>
      <c r="H36" s="9">
        <v>0</v>
      </c>
      <c r="I36" s="9">
        <v>0</v>
      </c>
      <c r="J36" s="9">
        <v>0</v>
      </c>
      <c r="K36" s="9">
        <v>100</v>
      </c>
      <c r="L36" s="9">
        <v>100</v>
      </c>
      <c r="M36" s="9">
        <v>100</v>
      </c>
      <c r="N36" s="9">
        <v>0</v>
      </c>
      <c r="O36" s="9">
        <v>0</v>
      </c>
      <c r="P36" s="9">
        <v>0</v>
      </c>
      <c r="Q36" s="9">
        <v>100</v>
      </c>
      <c r="R36" s="9">
        <v>100</v>
      </c>
      <c r="S36" s="9">
        <v>100</v>
      </c>
      <c r="T36" s="9">
        <v>0</v>
      </c>
      <c r="U36" s="9">
        <v>0</v>
      </c>
      <c r="V36" s="9">
        <v>0</v>
      </c>
    </row>
    <row xmlns:x14ac="http://schemas.microsoft.com/office/spreadsheetml/2009/9/ac" r="37" s="169" customFormat="true" ht="12" x14ac:dyDescent="0.2">
      <c r="A37" s="167" t="s">
        <v>211</v>
      </c>
      <c r="B37" s="9">
        <v>2023</v>
      </c>
      <c r="C37" s="168" t="s">
        <v>7</v>
      </c>
      <c r="D37" s="9">
        <v>1336888</v>
      </c>
      <c r="E37" s="9">
        <v>100</v>
      </c>
      <c r="F37" s="9">
        <v>100</v>
      </c>
      <c r="G37" s="9">
        <v>100</v>
      </c>
      <c r="H37" s="9">
        <v>0</v>
      </c>
      <c r="I37" s="9">
        <v>0</v>
      </c>
      <c r="J37" s="9">
        <v>0</v>
      </c>
      <c r="K37" s="9">
        <v>100</v>
      </c>
      <c r="L37" s="9">
        <v>100</v>
      </c>
      <c r="M37" s="9">
        <v>100</v>
      </c>
      <c r="N37" s="9">
        <v>0</v>
      </c>
      <c r="O37" s="9">
        <v>0</v>
      </c>
      <c r="P37" s="9">
        <v>0</v>
      </c>
      <c r="Q37" s="9">
        <v>100</v>
      </c>
      <c r="R37" s="9">
        <v>100</v>
      </c>
      <c r="S37" s="9">
        <v>100</v>
      </c>
      <c r="T37" s="9">
        <v>0</v>
      </c>
      <c r="U37" s="9">
        <v>0</v>
      </c>
      <c r="V37" s="9">
        <v>0</v>
      </c>
    </row>
    <row xmlns:x14ac="http://schemas.microsoft.com/office/spreadsheetml/2009/9/ac" r="38" s="169" customFormat="true" ht="12" x14ac:dyDescent="0.2">
      <c r="A38" s="167" t="s">
        <v>211</v>
      </c>
      <c r="B38" s="9">
        <v>2024</v>
      </c>
      <c r="C38" s="168" t="s">
        <v>7</v>
      </c>
      <c r="D38" s="9"/>
      <c r="E38" s="9"/>
      <c r="F38" s="9"/>
      <c r="G38" s="9"/>
      <c r="H38" s="9"/>
      <c r="I38" s="9"/>
      <c r="J38" s="9"/>
      <c r="K38" s="9"/>
      <c r="L38" s="9"/>
      <c r="M38" s="9"/>
      <c r="N38" s="9"/>
      <c r="O38" s="9"/>
      <c r="P38" s="9"/>
      <c r="Q38" s="9"/>
      <c r="R38" s="9"/>
      <c r="S38" s="9"/>
      <c r="T38" s="9"/>
      <c r="U38" s="9"/>
      <c r="V38" s="9"/>
    </row>
    <row xmlns:x14ac="http://schemas.microsoft.com/office/spreadsheetml/2009/9/ac" r="39" s="169" customFormat="true" ht="12" x14ac:dyDescent="0.2">
      <c r="A39" s="167" t="s">
        <v>211</v>
      </c>
      <c r="B39" s="9">
        <v>2025</v>
      </c>
      <c r="C39" s="168" t="s">
        <v>7</v>
      </c>
      <c r="D39" s="9"/>
      <c r="E39" s="9"/>
      <c r="F39" s="9"/>
      <c r="G39" s="9"/>
      <c r="H39" s="9"/>
      <c r="I39" s="9"/>
      <c r="J39" s="9"/>
      <c r="K39" s="9"/>
      <c r="L39" s="9"/>
      <c r="M39" s="9"/>
      <c r="N39" s="9"/>
      <c r="O39" s="9"/>
      <c r="P39" s="9"/>
      <c r="Q39" s="9"/>
      <c r="R39" s="9"/>
      <c r="S39" s="9"/>
      <c r="T39" s="9"/>
      <c r="U39" s="9"/>
      <c r="V39" s="9"/>
    </row>
    <row xmlns:x14ac="http://schemas.microsoft.com/office/spreadsheetml/2009/9/ac" r="40" s="169" customFormat="true" ht="12" x14ac:dyDescent="0.2">
      <c r="A40" s="167" t="s">
        <v>211</v>
      </c>
      <c r="B40" s="9">
        <v>2026</v>
      </c>
      <c r="C40" s="168" t="s">
        <v>7</v>
      </c>
      <c r="D40" s="9"/>
      <c r="E40" s="9"/>
      <c r="F40" s="9"/>
      <c r="G40" s="9"/>
      <c r="H40" s="9"/>
      <c r="I40" s="9"/>
      <c r="J40" s="9"/>
      <c r="K40" s="9"/>
      <c r="L40" s="9"/>
      <c r="M40" s="9"/>
      <c r="N40" s="9"/>
      <c r="O40" s="9"/>
      <c r="P40" s="9"/>
      <c r="Q40" s="9"/>
      <c r="R40" s="9"/>
      <c r="S40" s="9"/>
      <c r="T40" s="9"/>
      <c r="U40" s="9"/>
      <c r="V40" s="9"/>
    </row>
    <row xmlns:x14ac="http://schemas.microsoft.com/office/spreadsheetml/2009/9/ac" r="41" s="169" customFormat="true" ht="12" x14ac:dyDescent="0.2">
      <c r="A41" s="167" t="s">
        <v>211</v>
      </c>
      <c r="B41" s="9">
        <v>2027</v>
      </c>
      <c r="C41" s="168" t="s">
        <v>7</v>
      </c>
      <c r="D41" s="9"/>
      <c r="E41" s="9"/>
      <c r="F41" s="9"/>
      <c r="G41" s="9"/>
      <c r="H41" s="9"/>
      <c r="I41" s="9"/>
      <c r="J41" s="9"/>
      <c r="K41" s="9"/>
      <c r="L41" s="9"/>
      <c r="M41" s="9"/>
      <c r="N41" s="9"/>
      <c r="O41" s="9"/>
      <c r="P41" s="9"/>
      <c r="Q41" s="9"/>
      <c r="R41" s="9"/>
      <c r="S41" s="9"/>
      <c r="T41" s="9"/>
      <c r="U41" s="9"/>
      <c r="V41" s="9"/>
    </row>
    <row xmlns:x14ac="http://schemas.microsoft.com/office/spreadsheetml/2009/9/ac" r="42" s="169" customFormat="true" ht="12" x14ac:dyDescent="0.2">
      <c r="A42" s="167" t="s">
        <v>211</v>
      </c>
      <c r="B42" s="9">
        <v>2028</v>
      </c>
      <c r="C42" s="168" t="s">
        <v>7</v>
      </c>
      <c r="D42" s="9"/>
      <c r="E42" s="9"/>
      <c r="F42" s="9"/>
      <c r="G42" s="9"/>
      <c r="H42" s="9"/>
      <c r="I42" s="9"/>
      <c r="J42" s="9"/>
      <c r="K42" s="9"/>
      <c r="L42" s="9"/>
      <c r="M42" s="9"/>
      <c r="N42" s="9"/>
      <c r="O42" s="9"/>
      <c r="P42" s="9"/>
      <c r="Q42" s="9"/>
      <c r="R42" s="9"/>
      <c r="S42" s="9"/>
      <c r="T42" s="9"/>
      <c r="U42" s="9"/>
      <c r="V42" s="9"/>
    </row>
    <row xmlns:x14ac="http://schemas.microsoft.com/office/spreadsheetml/2009/9/ac" r="43" s="169" customFormat="true" ht="12" x14ac:dyDescent="0.2">
      <c r="A43" s="167" t="s">
        <v>211</v>
      </c>
      <c r="B43" s="9">
        <v>2029</v>
      </c>
      <c r="C43" s="168" t="s">
        <v>7</v>
      </c>
      <c r="D43" s="9"/>
      <c r="E43" s="9"/>
      <c r="F43" s="9"/>
      <c r="G43" s="9"/>
      <c r="H43" s="9"/>
      <c r="I43" s="9"/>
      <c r="J43" s="9"/>
      <c r="K43" s="9"/>
      <c r="L43" s="9"/>
      <c r="M43" s="9"/>
      <c r="N43" s="9"/>
      <c r="O43" s="9"/>
      <c r="P43" s="9"/>
      <c r="Q43" s="9"/>
      <c r="R43" s="9"/>
      <c r="S43" s="9"/>
      <c r="T43" s="9"/>
      <c r="U43" s="9"/>
      <c r="V43" s="9"/>
    </row>
    <row xmlns:x14ac="http://schemas.microsoft.com/office/spreadsheetml/2009/9/ac" r="44" s="169" customFormat="true" ht="12" x14ac:dyDescent="0.2">
      <c r="A44" s="167" t="s">
        <v>211</v>
      </c>
      <c r="B44" s="9">
        <v>2030</v>
      </c>
      <c r="C44" s="168" t="s">
        <v>7</v>
      </c>
      <c r="D44" s="9"/>
      <c r="E44" s="9"/>
      <c r="F44" s="9"/>
      <c r="G44" s="9"/>
      <c r="H44" s="9"/>
      <c r="I44" s="9"/>
      <c r="J44" s="9"/>
      <c r="K44" s="9"/>
      <c r="L44" s="9"/>
      <c r="M44" s="9"/>
      <c r="N44" s="9"/>
      <c r="O44" s="9"/>
      <c r="P44" s="9"/>
      <c r="Q44" s="9"/>
      <c r="R44" s="9"/>
      <c r="S44" s="9"/>
      <c r="T44" s="9"/>
      <c r="U44" s="9"/>
      <c r="V44" s="9"/>
    </row>
    <row xmlns:x14ac="http://schemas.microsoft.com/office/spreadsheetml/2009/9/ac" r="45" s="169" customFormat="true" ht="12" x14ac:dyDescent="0.2">
      <c r="A45" s="167" t="s">
        <v>211</v>
      </c>
      <c r="B45" s="9">
        <v>2000</v>
      </c>
      <c r="C45" s="168" t="s">
        <v>1</v>
      </c>
      <c r="D45" s="9">
        <v>605748.1013407897</v>
      </c>
      <c r="E45" s="9"/>
      <c r="F45" s="9"/>
      <c r="G45" s="9"/>
      <c r="H45" s="9"/>
      <c r="I45" s="9"/>
      <c r="J45" s="9">
        <v>100</v>
      </c>
      <c r="K45" s="9"/>
      <c r="L45" s="9"/>
      <c r="M45" s="9"/>
      <c r="N45" s="9"/>
      <c r="O45" s="9"/>
      <c r="P45" s="9">
        <v>100</v>
      </c>
      <c r="Q45" s="9"/>
      <c r="R45" s="9"/>
      <c r="S45" s="9"/>
      <c r="T45" s="9"/>
      <c r="U45" s="9"/>
      <c r="V45" s="9">
        <v>100</v>
      </c>
    </row>
    <row xmlns:x14ac="http://schemas.microsoft.com/office/spreadsheetml/2009/9/ac" r="46" s="169" customFormat="true" ht="12" x14ac:dyDescent="0.2">
      <c r="A46" s="167" t="s">
        <v>211</v>
      </c>
      <c r="B46" s="9">
        <v>2001</v>
      </c>
      <c r="C46" s="168" t="s">
        <v>1</v>
      </c>
      <c r="D46" s="9">
        <v>608525.83479003899</v>
      </c>
      <c r="E46" s="9"/>
      <c r="F46" s="9"/>
      <c r="G46" s="9"/>
      <c r="H46" s="9"/>
      <c r="I46" s="9"/>
      <c r="J46" s="9">
        <v>100</v>
      </c>
      <c r="K46" s="9"/>
      <c r="L46" s="9"/>
      <c r="M46" s="9"/>
      <c r="N46" s="9"/>
      <c r="O46" s="9"/>
      <c r="P46" s="9">
        <v>100</v>
      </c>
      <c r="Q46" s="9"/>
      <c r="R46" s="9"/>
      <c r="S46" s="9"/>
      <c r="T46" s="9"/>
      <c r="U46" s="9"/>
      <c r="V46" s="9">
        <v>100</v>
      </c>
    </row>
    <row xmlns:x14ac="http://schemas.microsoft.com/office/spreadsheetml/2009/9/ac" r="47" s="169" customFormat="true" ht="12" x14ac:dyDescent="0.2">
      <c r="A47" s="167" t="s">
        <v>211</v>
      </c>
      <c r="B47" s="9">
        <v>2002</v>
      </c>
      <c r="C47" s="168" t="s">
        <v>1</v>
      </c>
      <c r="D47" s="9">
        <v>604634.98683502199</v>
      </c>
      <c r="E47" s="9"/>
      <c r="F47" s="9"/>
      <c r="G47" s="9"/>
      <c r="H47" s="9"/>
      <c r="I47" s="9"/>
      <c r="J47" s="9">
        <v>100</v>
      </c>
      <c r="K47" s="9"/>
      <c r="L47" s="9"/>
      <c r="M47" s="9"/>
      <c r="N47" s="9"/>
      <c r="O47" s="9"/>
      <c r="P47" s="9">
        <v>100</v>
      </c>
      <c r="Q47" s="9"/>
      <c r="R47" s="9"/>
      <c r="S47" s="9"/>
      <c r="T47" s="9"/>
      <c r="U47" s="9"/>
      <c r="V47" s="9">
        <v>100</v>
      </c>
    </row>
    <row xmlns:x14ac="http://schemas.microsoft.com/office/spreadsheetml/2009/9/ac" r="48" s="169" customFormat="true" ht="12" x14ac:dyDescent="0.2">
      <c r="A48" s="167" t="s">
        <v>211</v>
      </c>
      <c r="B48" s="9">
        <v>2003</v>
      </c>
      <c r="C48" s="168" t="s">
        <v>1</v>
      </c>
      <c r="D48" s="9">
        <v>632537.20286773681</v>
      </c>
      <c r="E48" s="9"/>
      <c r="F48" s="9"/>
      <c r="G48" s="9"/>
      <c r="H48" s="9"/>
      <c r="I48" s="9"/>
      <c r="J48" s="9">
        <v>100</v>
      </c>
      <c r="K48" s="9"/>
      <c r="L48" s="9"/>
      <c r="M48" s="9"/>
      <c r="N48" s="9"/>
      <c r="O48" s="9"/>
      <c r="P48" s="9">
        <v>100</v>
      </c>
      <c r="Q48" s="9"/>
      <c r="R48" s="9"/>
      <c r="S48" s="9"/>
      <c r="T48" s="9"/>
      <c r="U48" s="9"/>
      <c r="V48" s="9">
        <v>100</v>
      </c>
    </row>
    <row xmlns:x14ac="http://schemas.microsoft.com/office/spreadsheetml/2009/9/ac" r="49" s="169" customFormat="true" ht="12" x14ac:dyDescent="0.2">
      <c r="A49" s="167" t="s">
        <v>211</v>
      </c>
      <c r="B49" s="9">
        <v>2004</v>
      </c>
      <c r="C49" s="168" t="s">
        <v>1</v>
      </c>
      <c r="D49" s="9">
        <v>628056.2004458619</v>
      </c>
      <c r="E49" s="9"/>
      <c r="F49" s="9"/>
      <c r="G49" s="9"/>
      <c r="H49" s="9"/>
      <c r="I49" s="9"/>
      <c r="J49" s="9">
        <v>100</v>
      </c>
      <c r="K49" s="9"/>
      <c r="L49" s="9"/>
      <c r="M49" s="9"/>
      <c r="N49" s="9"/>
      <c r="O49" s="9"/>
      <c r="P49" s="9">
        <v>100</v>
      </c>
      <c r="Q49" s="9"/>
      <c r="R49" s="9"/>
      <c r="S49" s="9"/>
      <c r="T49" s="9"/>
      <c r="U49" s="9"/>
      <c r="V49" s="9">
        <v>100</v>
      </c>
    </row>
    <row xmlns:x14ac="http://schemas.microsoft.com/office/spreadsheetml/2009/9/ac" r="50" s="169" customFormat="true" ht="12" x14ac:dyDescent="0.2">
      <c r="A50" s="167" t="s">
        <v>211</v>
      </c>
      <c r="B50" s="9">
        <v>2005</v>
      </c>
      <c r="C50" s="168" t="s">
        <v>1</v>
      </c>
      <c r="D50" s="9">
        <v>629083.02315483091</v>
      </c>
      <c r="E50" s="9"/>
      <c r="F50" s="9"/>
      <c r="G50" s="9"/>
      <c r="H50" s="9"/>
      <c r="I50" s="9"/>
      <c r="J50" s="9">
        <v>100</v>
      </c>
      <c r="K50" s="9"/>
      <c r="L50" s="9"/>
      <c r="M50" s="9"/>
      <c r="N50" s="9"/>
      <c r="O50" s="9"/>
      <c r="P50" s="9">
        <v>100</v>
      </c>
      <c r="Q50" s="9"/>
      <c r="R50" s="9"/>
      <c r="S50" s="9"/>
      <c r="T50" s="9"/>
      <c r="U50" s="9"/>
      <c r="V50" s="9">
        <v>100</v>
      </c>
    </row>
    <row xmlns:x14ac="http://schemas.microsoft.com/office/spreadsheetml/2009/9/ac" r="51" s="169" customFormat="true" ht="12" x14ac:dyDescent="0.2">
      <c r="A51" s="167" t="s">
        <v>211</v>
      </c>
      <c r="B51" s="9">
        <v>2006</v>
      </c>
      <c r="C51" s="168" t="s">
        <v>1</v>
      </c>
      <c r="D51" s="9">
        <v>675344.10328575131</v>
      </c>
      <c r="E51" s="9"/>
      <c r="F51" s="9"/>
      <c r="G51" s="9"/>
      <c r="H51" s="9"/>
      <c r="I51" s="9"/>
      <c r="J51" s="9">
        <v>100</v>
      </c>
      <c r="K51" s="9"/>
      <c r="L51" s="9"/>
      <c r="M51" s="9"/>
      <c r="N51" s="9"/>
      <c r="O51" s="9"/>
      <c r="P51" s="9">
        <v>100</v>
      </c>
      <c r="Q51" s="9"/>
      <c r="R51" s="9"/>
      <c r="S51" s="9"/>
      <c r="T51" s="9"/>
      <c r="U51" s="9"/>
      <c r="V51" s="9">
        <v>100</v>
      </c>
    </row>
    <row xmlns:x14ac="http://schemas.microsoft.com/office/spreadsheetml/2009/9/ac" r="52" s="169" customFormat="true" ht="12" x14ac:dyDescent="0.2">
      <c r="A52" s="167" t="s">
        <v>211</v>
      </c>
      <c r="B52" s="9">
        <v>2007</v>
      </c>
      <c r="C52" s="168" t="s">
        <v>1</v>
      </c>
      <c r="D52" s="9">
        <v>768241.73156555183</v>
      </c>
      <c r="E52" s="9"/>
      <c r="F52" s="9"/>
      <c r="G52" s="9"/>
      <c r="H52" s="9"/>
      <c r="I52" s="9"/>
      <c r="J52" s="9">
        <v>100</v>
      </c>
      <c r="K52" s="9"/>
      <c r="L52" s="9"/>
      <c r="M52" s="9"/>
      <c r="N52" s="9"/>
      <c r="O52" s="9"/>
      <c r="P52" s="9">
        <v>100</v>
      </c>
      <c r="Q52" s="9"/>
      <c r="R52" s="9"/>
      <c r="S52" s="9"/>
      <c r="T52" s="9"/>
      <c r="U52" s="9"/>
      <c r="V52" s="9">
        <v>100</v>
      </c>
    </row>
    <row xmlns:x14ac="http://schemas.microsoft.com/office/spreadsheetml/2009/9/ac" r="53" s="169" customFormat="true" ht="12" x14ac:dyDescent="0.2">
      <c r="A53" s="167" t="s">
        <v>211</v>
      </c>
      <c r="B53" s="9">
        <v>2008</v>
      </c>
      <c r="C53" s="168" t="s">
        <v>1</v>
      </c>
      <c r="D53" s="9">
        <v>872375.62584510795</v>
      </c>
      <c r="E53" s="9"/>
      <c r="F53" s="9"/>
      <c r="G53" s="9"/>
      <c r="H53" s="9"/>
      <c r="I53" s="9"/>
      <c r="J53" s="9">
        <v>100</v>
      </c>
      <c r="K53" s="9"/>
      <c r="L53" s="9"/>
      <c r="M53" s="9"/>
      <c r="N53" s="9"/>
      <c r="O53" s="9"/>
      <c r="P53" s="9">
        <v>100</v>
      </c>
      <c r="Q53" s="9"/>
      <c r="R53" s="9"/>
      <c r="S53" s="9"/>
      <c r="T53" s="9"/>
      <c r="U53" s="9"/>
      <c r="V53" s="9">
        <v>100</v>
      </c>
    </row>
    <row xmlns:x14ac="http://schemas.microsoft.com/office/spreadsheetml/2009/9/ac" r="54" s="169" customFormat="true" ht="12" x14ac:dyDescent="0.2">
      <c r="A54" s="167" t="s">
        <v>211</v>
      </c>
      <c r="B54" s="9">
        <v>2009</v>
      </c>
      <c r="C54" s="168" t="s">
        <v>1</v>
      </c>
      <c r="D54" s="9">
        <v>950397.13290718081</v>
      </c>
      <c r="E54" s="9"/>
      <c r="F54" s="9"/>
      <c r="G54" s="9"/>
      <c r="H54" s="9"/>
      <c r="I54" s="9"/>
      <c r="J54" s="9">
        <v>100</v>
      </c>
      <c r="K54" s="9"/>
      <c r="L54" s="9"/>
      <c r="M54" s="9"/>
      <c r="N54" s="9"/>
      <c r="O54" s="9"/>
      <c r="P54" s="9">
        <v>100</v>
      </c>
      <c r="Q54" s="9"/>
      <c r="R54" s="9"/>
      <c r="S54" s="9"/>
      <c r="T54" s="9"/>
      <c r="U54" s="9"/>
      <c r="V54" s="9">
        <v>100</v>
      </c>
    </row>
    <row xmlns:x14ac="http://schemas.microsoft.com/office/spreadsheetml/2009/9/ac" r="55" s="169" customFormat="true" ht="12" x14ac:dyDescent="0.2">
      <c r="A55" s="167" t="s">
        <v>211</v>
      </c>
      <c r="B55" s="9">
        <v>2010</v>
      </c>
      <c r="C55" s="168" t="s">
        <v>1</v>
      </c>
      <c r="D55" s="9">
        <v>977693.82037101744</v>
      </c>
      <c r="E55" s="9"/>
      <c r="F55" s="9"/>
      <c r="G55" s="9"/>
      <c r="H55" s="9"/>
      <c r="I55" s="9"/>
      <c r="J55" s="9">
        <v>100</v>
      </c>
      <c r="K55" s="9"/>
      <c r="L55" s="9"/>
      <c r="M55" s="9"/>
      <c r="N55" s="9"/>
      <c r="O55" s="9"/>
      <c r="P55" s="9">
        <v>100</v>
      </c>
      <c r="Q55" s="9"/>
      <c r="R55" s="9"/>
      <c r="S55" s="9"/>
      <c r="T55" s="9"/>
      <c r="U55" s="9"/>
      <c r="V55" s="9">
        <v>100</v>
      </c>
    </row>
    <row xmlns:x14ac="http://schemas.microsoft.com/office/spreadsheetml/2009/9/ac" r="56" s="169" customFormat="true" ht="12" x14ac:dyDescent="0.2">
      <c r="A56" s="167" t="s">
        <v>211</v>
      </c>
      <c r="B56" s="9">
        <v>2011</v>
      </c>
      <c r="C56" s="168" t="s">
        <v>1</v>
      </c>
      <c r="D56" s="9">
        <v>973076.34250030515</v>
      </c>
      <c r="E56" s="9"/>
      <c r="F56" s="9"/>
      <c r="G56" s="9"/>
      <c r="H56" s="9"/>
      <c r="I56" s="9"/>
      <c r="J56" s="9">
        <v>100</v>
      </c>
      <c r="K56" s="9"/>
      <c r="L56" s="9"/>
      <c r="M56" s="9"/>
      <c r="N56" s="9"/>
      <c r="O56" s="9"/>
      <c r="P56" s="9">
        <v>100</v>
      </c>
      <c r="Q56" s="9"/>
      <c r="R56" s="9"/>
      <c r="S56" s="9"/>
      <c r="T56" s="9"/>
      <c r="U56" s="9"/>
      <c r="V56" s="9">
        <v>100</v>
      </c>
    </row>
    <row xmlns:x14ac="http://schemas.microsoft.com/office/spreadsheetml/2009/9/ac" r="57" s="169" customFormat="true" ht="12" x14ac:dyDescent="0.2">
      <c r="A57" s="167" t="s">
        <v>211</v>
      </c>
      <c r="B57" s="9">
        <v>2012</v>
      </c>
      <c r="C57" s="168" t="s">
        <v>1</v>
      </c>
      <c r="D57" s="9">
        <v>973737.20165145874</v>
      </c>
      <c r="E57" s="9"/>
      <c r="F57" s="9"/>
      <c r="G57" s="9"/>
      <c r="H57" s="9"/>
      <c r="I57" s="9"/>
      <c r="J57" s="9">
        <v>100</v>
      </c>
      <c r="K57" s="9"/>
      <c r="L57" s="9"/>
      <c r="M57" s="9"/>
      <c r="N57" s="9"/>
      <c r="O57" s="9"/>
      <c r="P57" s="9">
        <v>100</v>
      </c>
      <c r="Q57" s="9"/>
      <c r="R57" s="9"/>
      <c r="S57" s="9"/>
      <c r="T57" s="9"/>
      <c r="U57" s="9"/>
      <c r="V57" s="9">
        <v>100</v>
      </c>
    </row>
    <row xmlns:x14ac="http://schemas.microsoft.com/office/spreadsheetml/2009/9/ac" r="58" s="169" customFormat="true" ht="12" x14ac:dyDescent="0.2">
      <c r="A58" s="167" t="s">
        <v>211</v>
      </c>
      <c r="B58" s="9">
        <v>2013</v>
      </c>
      <c r="C58" s="168" t="s">
        <v>1</v>
      </c>
      <c r="D58" s="9">
        <v>977057.03915229801</v>
      </c>
      <c r="E58" s="9"/>
      <c r="F58" s="9"/>
      <c r="G58" s="9"/>
      <c r="H58" s="9"/>
      <c r="I58" s="9"/>
      <c r="J58" s="9">
        <v>100</v>
      </c>
      <c r="K58" s="9"/>
      <c r="L58" s="9"/>
      <c r="M58" s="9"/>
      <c r="N58" s="9"/>
      <c r="O58" s="9"/>
      <c r="P58" s="9">
        <v>100</v>
      </c>
      <c r="Q58" s="9"/>
      <c r="R58" s="9"/>
      <c r="S58" s="9"/>
      <c r="T58" s="9"/>
      <c r="U58" s="9"/>
      <c r="V58" s="9">
        <v>100</v>
      </c>
    </row>
    <row xmlns:x14ac="http://schemas.microsoft.com/office/spreadsheetml/2009/9/ac" r="59" s="169" customFormat="true" ht="12" x14ac:dyDescent="0.2">
      <c r="A59" s="167" t="s">
        <v>211</v>
      </c>
      <c r="B59" s="9">
        <v>2014</v>
      </c>
      <c r="C59" s="168" t="s">
        <v>1</v>
      </c>
      <c r="D59" s="9">
        <v>983727.46125000005</v>
      </c>
      <c r="E59" s="9"/>
      <c r="F59" s="9"/>
      <c r="G59" s="9"/>
      <c r="H59" s="9"/>
      <c r="I59" s="9"/>
      <c r="J59" s="9">
        <v>100</v>
      </c>
      <c r="K59" s="9"/>
      <c r="L59" s="9"/>
      <c r="M59" s="9"/>
      <c r="N59" s="9"/>
      <c r="O59" s="9"/>
      <c r="P59" s="9">
        <v>100</v>
      </c>
      <c r="Q59" s="9"/>
      <c r="R59" s="9"/>
      <c r="S59" s="9"/>
      <c r="T59" s="9"/>
      <c r="U59" s="9"/>
      <c r="V59" s="9">
        <v>100</v>
      </c>
    </row>
    <row xmlns:x14ac="http://schemas.microsoft.com/office/spreadsheetml/2009/9/ac" r="60" s="169" customFormat="true" ht="12" x14ac:dyDescent="0.2">
      <c r="A60" s="167" t="s">
        <v>211</v>
      </c>
      <c r="B60" s="9">
        <v>2015</v>
      </c>
      <c r="C60" s="168" t="s">
        <v>1</v>
      </c>
      <c r="D60" s="9">
        <v>988390.99364433298</v>
      </c>
      <c r="E60" s="9"/>
      <c r="F60" s="9"/>
      <c r="G60" s="9"/>
      <c r="H60" s="9"/>
      <c r="I60" s="9"/>
      <c r="J60" s="9">
        <v>100</v>
      </c>
      <c r="K60" s="9"/>
      <c r="L60" s="9"/>
      <c r="M60" s="9"/>
      <c r="N60" s="9"/>
      <c r="O60" s="9"/>
      <c r="P60" s="9">
        <v>100</v>
      </c>
      <c r="Q60" s="9"/>
      <c r="R60" s="9"/>
      <c r="S60" s="9"/>
      <c r="T60" s="9"/>
      <c r="U60" s="9"/>
      <c r="V60" s="9">
        <v>100</v>
      </c>
    </row>
    <row xmlns:x14ac="http://schemas.microsoft.com/office/spreadsheetml/2009/9/ac" r="61" s="169" customFormat="true" ht="12" x14ac:dyDescent="0.2">
      <c r="A61" s="167" t="s">
        <v>211</v>
      </c>
      <c r="B61" s="9">
        <v>2016</v>
      </c>
      <c r="C61" s="168" t="s">
        <v>1</v>
      </c>
      <c r="D61" s="9">
        <v>988331.8260470581</v>
      </c>
      <c r="E61" s="9"/>
      <c r="F61" s="9"/>
      <c r="G61" s="9"/>
      <c r="H61" s="9"/>
      <c r="I61" s="9"/>
      <c r="J61" s="9">
        <v>100</v>
      </c>
      <c r="K61" s="9"/>
      <c r="L61" s="9"/>
      <c r="M61" s="9"/>
      <c r="N61" s="9"/>
      <c r="O61" s="9"/>
      <c r="P61" s="9">
        <v>100</v>
      </c>
      <c r="Q61" s="9"/>
      <c r="R61" s="9"/>
      <c r="S61" s="9"/>
      <c r="T61" s="9"/>
      <c r="U61" s="9"/>
      <c r="V61" s="9">
        <v>100</v>
      </c>
    </row>
    <row xmlns:x14ac="http://schemas.microsoft.com/office/spreadsheetml/2009/9/ac" r="62" s="169" customFormat="true" ht="12" x14ac:dyDescent="0.2">
      <c r="A62" s="167" t="s">
        <v>211</v>
      </c>
      <c r="B62" s="9">
        <v>2017</v>
      </c>
      <c r="C62" s="168" t="s">
        <v>1</v>
      </c>
      <c r="D62" s="9">
        <v>986745.26848922728</v>
      </c>
      <c r="E62" s="9"/>
      <c r="F62" s="9"/>
      <c r="G62" s="9"/>
      <c r="H62" s="9"/>
      <c r="I62" s="9"/>
      <c r="J62" s="9">
        <v>100</v>
      </c>
      <c r="K62" s="9"/>
      <c r="L62" s="9"/>
      <c r="M62" s="9"/>
      <c r="N62" s="9"/>
      <c r="O62" s="9"/>
      <c r="P62" s="9">
        <v>100</v>
      </c>
      <c r="Q62" s="9"/>
      <c r="R62" s="9"/>
      <c r="S62" s="9"/>
      <c r="T62" s="9"/>
      <c r="U62" s="9"/>
      <c r="V62" s="9">
        <v>100</v>
      </c>
    </row>
    <row xmlns:x14ac="http://schemas.microsoft.com/office/spreadsheetml/2009/9/ac" r="63" s="169" customFormat="true" ht="12" x14ac:dyDescent="0.2">
      <c r="A63" s="167" t="s">
        <v>211</v>
      </c>
      <c r="B63" s="9">
        <v>2018</v>
      </c>
      <c r="C63" s="168" t="s">
        <v>1</v>
      </c>
      <c r="D63" s="9">
        <v>987476.48744293209</v>
      </c>
      <c r="E63" s="9"/>
      <c r="F63" s="9"/>
      <c r="G63" s="9"/>
      <c r="H63" s="9"/>
      <c r="I63" s="9"/>
      <c r="J63" s="9">
        <v>100</v>
      </c>
      <c r="K63" s="9"/>
      <c r="L63" s="9"/>
      <c r="M63" s="9"/>
      <c r="N63" s="9"/>
      <c r="O63" s="9"/>
      <c r="P63" s="9">
        <v>100</v>
      </c>
      <c r="Q63" s="9"/>
      <c r="R63" s="9"/>
      <c r="S63" s="9"/>
      <c r="T63" s="9"/>
      <c r="U63" s="9"/>
      <c r="V63" s="9">
        <v>100</v>
      </c>
    </row>
    <row xmlns:x14ac="http://schemas.microsoft.com/office/spreadsheetml/2009/9/ac" r="64" s="169" customFormat="true" ht="12" x14ac:dyDescent="0.2">
      <c r="A64" s="167" t="s">
        <v>211</v>
      </c>
      <c r="B64" s="9">
        <v>2019</v>
      </c>
      <c r="C64" s="168" t="s">
        <v>1</v>
      </c>
      <c r="D64" s="9">
        <v>994374.56960327155</v>
      </c>
      <c r="E64" s="9"/>
      <c r="F64" s="9"/>
      <c r="G64" s="9"/>
      <c r="H64" s="9"/>
      <c r="I64" s="9"/>
      <c r="J64" s="9">
        <v>100</v>
      </c>
      <c r="K64" s="9"/>
      <c r="L64" s="9"/>
      <c r="M64" s="9"/>
      <c r="N64" s="9"/>
      <c r="O64" s="9"/>
      <c r="P64" s="9">
        <v>100</v>
      </c>
      <c r="Q64" s="9"/>
      <c r="R64" s="9"/>
      <c r="S64" s="9"/>
      <c r="T64" s="9"/>
      <c r="U64" s="9"/>
      <c r="V64" s="9">
        <v>100</v>
      </c>
    </row>
    <row xmlns:x14ac="http://schemas.microsoft.com/office/spreadsheetml/2009/9/ac" r="65" s="169" customFormat="true" ht="12" x14ac:dyDescent="0.2">
      <c r="A65" s="167" t="s">
        <v>211</v>
      </c>
      <c r="B65" s="9">
        <v>2020</v>
      </c>
      <c r="C65" s="168" t="s">
        <v>1</v>
      </c>
      <c r="D65" s="9">
        <v>1009074.30335083</v>
      </c>
      <c r="E65" s="9"/>
      <c r="F65" s="9"/>
      <c r="G65" s="9"/>
      <c r="H65" s="9"/>
      <c r="I65" s="9"/>
      <c r="J65" s="9">
        <v>100</v>
      </c>
      <c r="K65" s="9"/>
      <c r="L65" s="9"/>
      <c r="M65" s="9"/>
      <c r="N65" s="9"/>
      <c r="O65" s="9"/>
      <c r="P65" s="9">
        <v>100</v>
      </c>
      <c r="Q65" s="9"/>
      <c r="R65" s="9"/>
      <c r="S65" s="9"/>
      <c r="T65" s="9"/>
      <c r="U65" s="9"/>
      <c r="V65" s="9">
        <v>100</v>
      </c>
    </row>
    <row xmlns:x14ac="http://schemas.microsoft.com/office/spreadsheetml/2009/9/ac" r="66" s="169" customFormat="true" ht="12" x14ac:dyDescent="0.2">
      <c r="A66" s="167" t="s">
        <v>211</v>
      </c>
      <c r="B66" s="9">
        <v>2021</v>
      </c>
      <c r="C66" s="168" t="s">
        <v>1</v>
      </c>
      <c r="D66" s="9">
        <v>1041489.33482132</v>
      </c>
      <c r="E66" s="9"/>
      <c r="F66" s="9"/>
      <c r="G66" s="9"/>
      <c r="H66" s="9"/>
      <c r="I66" s="9"/>
      <c r="J66" s="9">
        <v>100</v>
      </c>
      <c r="K66" s="9"/>
      <c r="L66" s="9"/>
      <c r="M66" s="9"/>
      <c r="N66" s="9"/>
      <c r="O66" s="9"/>
      <c r="P66" s="9">
        <v>100</v>
      </c>
      <c r="Q66" s="9"/>
      <c r="R66" s="9"/>
      <c r="S66" s="9"/>
      <c r="T66" s="9"/>
      <c r="U66" s="9"/>
      <c r="V66" s="9">
        <v>100</v>
      </c>
    </row>
    <row xmlns:x14ac="http://schemas.microsoft.com/office/spreadsheetml/2009/9/ac" r="67" s="169" customFormat="true" ht="12" x14ac:dyDescent="0.2">
      <c r="A67" s="167" t="s">
        <v>211</v>
      </c>
      <c r="B67" s="9">
        <v>2022</v>
      </c>
      <c r="C67" s="168" t="s">
        <v>1</v>
      </c>
      <c r="D67" s="9">
        <v>1078160.319519653</v>
      </c>
      <c r="E67" s="9"/>
      <c r="F67" s="9"/>
      <c r="G67" s="9"/>
      <c r="H67" s="9"/>
      <c r="I67" s="9"/>
      <c r="J67" s="9">
        <v>100</v>
      </c>
      <c r="K67" s="9"/>
      <c r="L67" s="9"/>
      <c r="M67" s="9"/>
      <c r="N67" s="9"/>
      <c r="O67" s="9"/>
      <c r="P67" s="9">
        <v>100</v>
      </c>
      <c r="Q67" s="9"/>
      <c r="R67" s="9"/>
      <c r="S67" s="9"/>
      <c r="T67" s="9"/>
      <c r="U67" s="9"/>
      <c r="V67" s="9">
        <v>100</v>
      </c>
    </row>
    <row xmlns:x14ac="http://schemas.microsoft.com/office/spreadsheetml/2009/9/ac" r="68" s="169" customFormat="true" ht="12" x14ac:dyDescent="0.2">
      <c r="A68" s="167" t="s">
        <v>211</v>
      </c>
      <c r="B68" s="9">
        <v>2023</v>
      </c>
      <c r="C68" s="168" t="s">
        <v>1</v>
      </c>
      <c r="D68" s="9">
        <v>1173506.908544312</v>
      </c>
      <c r="E68" s="9"/>
      <c r="F68" s="9"/>
      <c r="G68" s="9"/>
      <c r="H68" s="9"/>
      <c r="I68" s="9"/>
      <c r="J68" s="9">
        <v>100</v>
      </c>
      <c r="K68" s="9"/>
      <c r="L68" s="9"/>
      <c r="M68" s="9"/>
      <c r="N68" s="9"/>
      <c r="O68" s="9"/>
      <c r="P68" s="9">
        <v>100</v>
      </c>
      <c r="Q68" s="9"/>
      <c r="R68" s="9"/>
      <c r="S68" s="9"/>
      <c r="T68" s="9"/>
      <c r="U68" s="9"/>
      <c r="V68" s="9">
        <v>100</v>
      </c>
    </row>
    <row xmlns:x14ac="http://schemas.microsoft.com/office/spreadsheetml/2009/9/ac" r="69" s="169" customFormat="true" ht="12" x14ac:dyDescent="0.2">
      <c r="A69" s="167" t="s">
        <v>211</v>
      </c>
      <c r="B69" s="9">
        <v>2024</v>
      </c>
      <c r="C69" s="168" t="s">
        <v>1</v>
      </c>
      <c r="D69" s="9"/>
      <c r="E69" s="9"/>
      <c r="F69" s="9"/>
      <c r="G69" s="9"/>
      <c r="H69" s="9"/>
      <c r="I69" s="9"/>
      <c r="J69" s="9"/>
      <c r="K69" s="9"/>
      <c r="L69" s="9"/>
      <c r="M69" s="9"/>
      <c r="N69" s="9"/>
      <c r="O69" s="9"/>
      <c r="P69" s="9"/>
      <c r="Q69" s="9"/>
      <c r="R69" s="9"/>
      <c r="S69" s="9"/>
      <c r="T69" s="9"/>
      <c r="U69" s="9"/>
      <c r="V69" s="9"/>
    </row>
    <row xmlns:x14ac="http://schemas.microsoft.com/office/spreadsheetml/2009/9/ac" r="70" s="169" customFormat="true" ht="12" x14ac:dyDescent="0.2">
      <c r="A70" s="167" t="s">
        <v>211</v>
      </c>
      <c r="B70" s="9">
        <v>2025</v>
      </c>
      <c r="C70" s="168" t="s">
        <v>1</v>
      </c>
      <c r="D70" s="9"/>
      <c r="E70" s="9"/>
      <c r="F70" s="9"/>
      <c r="G70" s="9"/>
      <c r="H70" s="9"/>
      <c r="I70" s="9"/>
      <c r="J70" s="9"/>
      <c r="K70" s="9"/>
      <c r="L70" s="9"/>
      <c r="M70" s="9"/>
      <c r="N70" s="9"/>
      <c r="O70" s="9"/>
      <c r="P70" s="9"/>
      <c r="Q70" s="9"/>
      <c r="R70" s="9"/>
      <c r="S70" s="9"/>
      <c r="T70" s="9"/>
      <c r="U70" s="9"/>
      <c r="V70" s="9"/>
    </row>
    <row xmlns:x14ac="http://schemas.microsoft.com/office/spreadsheetml/2009/9/ac" r="71" s="169" customFormat="true" ht="12" x14ac:dyDescent="0.2">
      <c r="A71" s="167" t="s">
        <v>211</v>
      </c>
      <c r="B71" s="9">
        <v>2026</v>
      </c>
      <c r="C71" s="168" t="s">
        <v>1</v>
      </c>
      <c r="D71" s="9"/>
      <c r="E71" s="9"/>
      <c r="F71" s="9"/>
      <c r="G71" s="9"/>
      <c r="H71" s="9"/>
      <c r="I71" s="9"/>
      <c r="J71" s="9"/>
      <c r="K71" s="9"/>
      <c r="L71" s="9"/>
      <c r="M71" s="9"/>
      <c r="N71" s="9"/>
      <c r="O71" s="9"/>
      <c r="P71" s="9"/>
      <c r="Q71" s="9"/>
      <c r="R71" s="9"/>
      <c r="S71" s="9"/>
      <c r="T71" s="9"/>
      <c r="U71" s="9"/>
      <c r="V71" s="9"/>
    </row>
    <row xmlns:x14ac="http://schemas.microsoft.com/office/spreadsheetml/2009/9/ac" r="72" s="169" customFormat="true" ht="12" x14ac:dyDescent="0.2">
      <c r="A72" s="167" t="s">
        <v>211</v>
      </c>
      <c r="B72" s="9">
        <v>2027</v>
      </c>
      <c r="C72" s="168" t="s">
        <v>1</v>
      </c>
      <c r="D72" s="9"/>
      <c r="E72" s="9"/>
      <c r="F72" s="9"/>
      <c r="G72" s="9"/>
      <c r="H72" s="9"/>
      <c r="I72" s="9"/>
      <c r="J72" s="9"/>
      <c r="K72" s="9"/>
      <c r="L72" s="9"/>
      <c r="M72" s="9"/>
      <c r="N72" s="9"/>
      <c r="O72" s="9"/>
      <c r="P72" s="9"/>
      <c r="Q72" s="9"/>
      <c r="R72" s="9"/>
      <c r="S72" s="9"/>
      <c r="T72" s="9"/>
      <c r="U72" s="9"/>
      <c r="V72" s="9"/>
    </row>
    <row xmlns:x14ac="http://schemas.microsoft.com/office/spreadsheetml/2009/9/ac" r="73" s="169" customFormat="true" ht="12" x14ac:dyDescent="0.2">
      <c r="A73" s="167" t="s">
        <v>211</v>
      </c>
      <c r="B73" s="9">
        <v>2028</v>
      </c>
      <c r="C73" s="168" t="s">
        <v>1</v>
      </c>
      <c r="D73" s="9"/>
      <c r="E73" s="9"/>
      <c r="F73" s="9"/>
      <c r="G73" s="9"/>
      <c r="H73" s="9"/>
      <c r="I73" s="9"/>
      <c r="J73" s="9"/>
      <c r="K73" s="9"/>
      <c r="L73" s="9"/>
      <c r="M73" s="9"/>
      <c r="N73" s="9"/>
      <c r="O73" s="9"/>
      <c r="P73" s="9"/>
      <c r="Q73" s="9"/>
      <c r="R73" s="9"/>
      <c r="S73" s="9"/>
      <c r="T73" s="9"/>
      <c r="U73" s="9"/>
      <c r="V73" s="9"/>
    </row>
    <row xmlns:x14ac="http://schemas.microsoft.com/office/spreadsheetml/2009/9/ac" r="74" s="169" customFormat="true" ht="12" x14ac:dyDescent="0.2">
      <c r="A74" s="167" t="s">
        <v>211</v>
      </c>
      <c r="B74" s="9">
        <v>2029</v>
      </c>
      <c r="C74" s="168" t="s">
        <v>1</v>
      </c>
      <c r="D74" s="9"/>
      <c r="E74" s="9"/>
      <c r="F74" s="9"/>
      <c r="G74" s="9"/>
      <c r="H74" s="9"/>
      <c r="I74" s="9"/>
      <c r="J74" s="9"/>
      <c r="K74" s="9"/>
      <c r="L74" s="9"/>
      <c r="M74" s="9"/>
      <c r="N74" s="9"/>
      <c r="O74" s="9"/>
      <c r="P74" s="9"/>
      <c r="Q74" s="9"/>
      <c r="R74" s="9"/>
      <c r="S74" s="9"/>
      <c r="T74" s="9"/>
      <c r="U74" s="9"/>
      <c r="V74" s="9"/>
    </row>
    <row xmlns:x14ac="http://schemas.microsoft.com/office/spreadsheetml/2009/9/ac" r="75" s="169" customFormat="true" ht="12" x14ac:dyDescent="0.2">
      <c r="A75" s="167" t="s">
        <v>211</v>
      </c>
      <c r="B75" s="9">
        <v>2030</v>
      </c>
      <c r="C75" s="168" t="s">
        <v>1</v>
      </c>
      <c r="D75" s="9"/>
      <c r="E75" s="9"/>
      <c r="F75" s="9"/>
      <c r="G75" s="9"/>
      <c r="H75" s="9"/>
      <c r="I75" s="9"/>
      <c r="J75" s="9"/>
      <c r="K75" s="9"/>
      <c r="L75" s="9"/>
      <c r="M75" s="9"/>
      <c r="N75" s="9"/>
      <c r="O75" s="9"/>
      <c r="P75" s="9"/>
      <c r="Q75" s="9"/>
      <c r="R75" s="9"/>
      <c r="S75" s="9"/>
      <c r="T75" s="9"/>
      <c r="U75" s="9"/>
      <c r="V75" s="9"/>
    </row>
    <row xmlns:x14ac="http://schemas.microsoft.com/office/spreadsheetml/2009/9/ac" r="76" s="169" customFormat="true" ht="12" x14ac:dyDescent="0.2">
      <c r="A76" s="167" t="s">
        <v>211</v>
      </c>
      <c r="B76" s="9">
        <v>2000</v>
      </c>
      <c r="C76" s="168" t="s">
        <v>2</v>
      </c>
      <c r="D76" s="9">
        <v>149209.89865921019</v>
      </c>
      <c r="E76" s="9"/>
      <c r="F76" s="9"/>
      <c r="G76" s="9"/>
      <c r="H76" s="9"/>
      <c r="I76" s="9"/>
      <c r="J76" s="9">
        <v>100</v>
      </c>
      <c r="K76" s="9"/>
      <c r="L76" s="9"/>
      <c r="M76" s="9"/>
      <c r="N76" s="9"/>
      <c r="O76" s="9"/>
      <c r="P76" s="9">
        <v>100</v>
      </c>
      <c r="Q76" s="9"/>
      <c r="R76" s="9"/>
      <c r="S76" s="9"/>
      <c r="T76" s="9"/>
      <c r="U76" s="9"/>
      <c r="V76" s="9">
        <v>100</v>
      </c>
    </row>
    <row xmlns:x14ac="http://schemas.microsoft.com/office/spreadsheetml/2009/9/ac" r="77" s="169" customFormat="true" ht="12" x14ac:dyDescent="0.2">
      <c r="A77" s="167" t="s">
        <v>211</v>
      </c>
      <c r="B77" s="9">
        <v>2001</v>
      </c>
      <c r="C77" s="168" t="s">
        <v>2</v>
      </c>
      <c r="D77" s="9">
        <v>145954.16520996089</v>
      </c>
      <c r="E77" s="9"/>
      <c r="F77" s="9"/>
      <c r="G77" s="9"/>
      <c r="H77" s="9"/>
      <c r="I77" s="9"/>
      <c r="J77" s="9">
        <v>100</v>
      </c>
      <c r="K77" s="9"/>
      <c r="L77" s="9"/>
      <c r="M77" s="9"/>
      <c r="N77" s="9"/>
      <c r="O77" s="9"/>
      <c r="P77" s="9">
        <v>100</v>
      </c>
      <c r="Q77" s="9"/>
      <c r="R77" s="9"/>
      <c r="S77" s="9"/>
      <c r="T77" s="9"/>
      <c r="U77" s="9"/>
      <c r="V77" s="9">
        <v>100</v>
      </c>
    </row>
    <row xmlns:x14ac="http://schemas.microsoft.com/office/spreadsheetml/2009/9/ac" r="78" s="169" customFormat="true" ht="12" x14ac:dyDescent="0.2">
      <c r="A78" s="167" t="s">
        <v>211</v>
      </c>
      <c r="B78" s="9">
        <v>2002</v>
      </c>
      <c r="C78" s="168" t="s">
        <v>2</v>
      </c>
      <c r="D78" s="9">
        <v>141211.01316497801</v>
      </c>
      <c r="E78" s="9"/>
      <c r="F78" s="9"/>
      <c r="G78" s="9"/>
      <c r="H78" s="9"/>
      <c r="I78" s="9"/>
      <c r="J78" s="9">
        <v>100</v>
      </c>
      <c r="K78" s="9"/>
      <c r="L78" s="9"/>
      <c r="M78" s="9"/>
      <c r="N78" s="9"/>
      <c r="O78" s="9"/>
      <c r="P78" s="9">
        <v>100</v>
      </c>
      <c r="Q78" s="9"/>
      <c r="R78" s="9"/>
      <c r="S78" s="9"/>
      <c r="T78" s="9"/>
      <c r="U78" s="9"/>
      <c r="V78" s="9">
        <v>100</v>
      </c>
    </row>
    <row xmlns:x14ac="http://schemas.microsoft.com/office/spreadsheetml/2009/9/ac" r="79" s="169" customFormat="true" ht="12" x14ac:dyDescent="0.2">
      <c r="A79" s="167" t="s">
        <v>211</v>
      </c>
      <c r="B79" s="9">
        <v>2003</v>
      </c>
      <c r="C79" s="168" t="s">
        <v>2</v>
      </c>
      <c r="D79" s="9">
        <v>143848.79713226319</v>
      </c>
      <c r="E79" s="9"/>
      <c r="F79" s="9"/>
      <c r="G79" s="9"/>
      <c r="H79" s="9"/>
      <c r="I79" s="9"/>
      <c r="J79" s="9">
        <v>100</v>
      </c>
      <c r="K79" s="9"/>
      <c r="L79" s="9"/>
      <c r="M79" s="9"/>
      <c r="N79" s="9"/>
      <c r="O79" s="9"/>
      <c r="P79" s="9">
        <v>100</v>
      </c>
      <c r="Q79" s="9"/>
      <c r="R79" s="9"/>
      <c r="S79" s="9"/>
      <c r="T79" s="9"/>
      <c r="U79" s="9"/>
      <c r="V79" s="9">
        <v>100</v>
      </c>
    </row>
    <row xmlns:x14ac="http://schemas.microsoft.com/office/spreadsheetml/2009/9/ac" r="80" s="169" customFormat="true" ht="12" x14ac:dyDescent="0.2">
      <c r="A80" s="167" t="s">
        <v>211</v>
      </c>
      <c r="B80" s="9">
        <v>2004</v>
      </c>
      <c r="C80" s="168" t="s">
        <v>2</v>
      </c>
      <c r="D80" s="9">
        <v>139072.79955413821</v>
      </c>
      <c r="E80" s="9"/>
      <c r="F80" s="9"/>
      <c r="G80" s="9"/>
      <c r="H80" s="9"/>
      <c r="I80" s="9"/>
      <c r="J80" s="9">
        <v>100</v>
      </c>
      <c r="K80" s="9"/>
      <c r="L80" s="9"/>
      <c r="M80" s="9"/>
      <c r="N80" s="9"/>
      <c r="O80" s="9"/>
      <c r="P80" s="9">
        <v>100</v>
      </c>
      <c r="Q80" s="9"/>
      <c r="R80" s="9"/>
      <c r="S80" s="9"/>
      <c r="T80" s="9"/>
      <c r="U80" s="9"/>
      <c r="V80" s="9">
        <v>100</v>
      </c>
    </row>
    <row xmlns:x14ac="http://schemas.microsoft.com/office/spreadsheetml/2009/9/ac" r="81" s="169" customFormat="true" ht="12" x14ac:dyDescent="0.2">
      <c r="A81" s="167" t="s">
        <v>211</v>
      </c>
      <c r="B81" s="9">
        <v>2005</v>
      </c>
      <c r="C81" s="168" t="s">
        <v>2</v>
      </c>
      <c r="D81" s="9">
        <v>135647.97684516909</v>
      </c>
      <c r="E81" s="9"/>
      <c r="F81" s="9"/>
      <c r="G81" s="9"/>
      <c r="H81" s="9"/>
      <c r="I81" s="9"/>
      <c r="J81" s="9">
        <v>100</v>
      </c>
      <c r="K81" s="9"/>
      <c r="L81" s="9"/>
      <c r="M81" s="9"/>
      <c r="N81" s="9"/>
      <c r="O81" s="9"/>
      <c r="P81" s="9">
        <v>100</v>
      </c>
      <c r="Q81" s="9"/>
      <c r="R81" s="9"/>
      <c r="S81" s="9"/>
      <c r="T81" s="9"/>
      <c r="U81" s="9"/>
      <c r="V81" s="9">
        <v>100</v>
      </c>
    </row>
    <row xmlns:x14ac="http://schemas.microsoft.com/office/spreadsheetml/2009/9/ac" r="82" s="169" customFormat="true" ht="12" x14ac:dyDescent="0.2">
      <c r="A82" s="167" t="s">
        <v>211</v>
      </c>
      <c r="B82" s="9">
        <v>2006</v>
      </c>
      <c r="C82" s="168" t="s">
        <v>2</v>
      </c>
      <c r="D82" s="9">
        <v>141788.89671424869</v>
      </c>
      <c r="E82" s="9"/>
      <c r="F82" s="9"/>
      <c r="G82" s="9"/>
      <c r="H82" s="9"/>
      <c r="I82" s="9"/>
      <c r="J82" s="9">
        <v>100</v>
      </c>
      <c r="K82" s="9"/>
      <c r="L82" s="9"/>
      <c r="M82" s="9"/>
      <c r="N82" s="9"/>
      <c r="O82" s="9"/>
      <c r="P82" s="9">
        <v>100</v>
      </c>
      <c r="Q82" s="9"/>
      <c r="R82" s="9"/>
      <c r="S82" s="9"/>
      <c r="T82" s="9"/>
      <c r="U82" s="9"/>
      <c r="V82" s="9">
        <v>100</v>
      </c>
    </row>
    <row xmlns:x14ac="http://schemas.microsoft.com/office/spreadsheetml/2009/9/ac" r="83" s="169" customFormat="true" ht="12" x14ac:dyDescent="0.2">
      <c r="A83" s="167" t="s">
        <v>211</v>
      </c>
      <c r="B83" s="9">
        <v>2007</v>
      </c>
      <c r="C83" s="168" t="s">
        <v>2</v>
      </c>
      <c r="D83" s="9">
        <v>157094.26843444831</v>
      </c>
      <c r="E83" s="9"/>
      <c r="F83" s="9"/>
      <c r="G83" s="9"/>
      <c r="H83" s="9"/>
      <c r="I83" s="9"/>
      <c r="J83" s="9">
        <v>100</v>
      </c>
      <c r="K83" s="9"/>
      <c r="L83" s="9"/>
      <c r="M83" s="9"/>
      <c r="N83" s="9"/>
      <c r="O83" s="9"/>
      <c r="P83" s="9">
        <v>100</v>
      </c>
      <c r="Q83" s="9"/>
      <c r="R83" s="9"/>
      <c r="S83" s="9"/>
      <c r="T83" s="9"/>
      <c r="U83" s="9"/>
      <c r="V83" s="9">
        <v>100</v>
      </c>
    </row>
    <row xmlns:x14ac="http://schemas.microsoft.com/office/spreadsheetml/2009/9/ac" r="84" s="169" customFormat="true" ht="12" x14ac:dyDescent="0.2">
      <c r="A84" s="167" t="s">
        <v>211</v>
      </c>
      <c r="B84" s="9">
        <v>2008</v>
      </c>
      <c r="C84" s="168" t="s">
        <v>2</v>
      </c>
      <c r="D84" s="9">
        <v>173801.37415489199</v>
      </c>
      <c r="E84" s="9"/>
      <c r="F84" s="9"/>
      <c r="G84" s="9"/>
      <c r="H84" s="9"/>
      <c r="I84" s="9"/>
      <c r="J84" s="9">
        <v>100</v>
      </c>
      <c r="K84" s="9"/>
      <c r="L84" s="9"/>
      <c r="M84" s="9"/>
      <c r="N84" s="9"/>
      <c r="O84" s="9"/>
      <c r="P84" s="9">
        <v>100</v>
      </c>
      <c r="Q84" s="9"/>
      <c r="R84" s="9"/>
      <c r="S84" s="9"/>
      <c r="T84" s="9"/>
      <c r="U84" s="9"/>
      <c r="V84" s="9">
        <v>100</v>
      </c>
    </row>
    <row xmlns:x14ac="http://schemas.microsoft.com/office/spreadsheetml/2009/9/ac" r="85" s="169" customFormat="true" ht="12" x14ac:dyDescent="0.2">
      <c r="A85" s="167" t="s">
        <v>211</v>
      </c>
      <c r="B85" s="9">
        <v>2009</v>
      </c>
      <c r="C85" s="168" t="s">
        <v>2</v>
      </c>
      <c r="D85" s="9">
        <v>184513.86709281919</v>
      </c>
      <c r="E85" s="9"/>
      <c r="F85" s="9"/>
      <c r="G85" s="9"/>
      <c r="H85" s="9"/>
      <c r="I85" s="9"/>
      <c r="J85" s="9">
        <v>100</v>
      </c>
      <c r="K85" s="9"/>
      <c r="L85" s="9"/>
      <c r="M85" s="9"/>
      <c r="N85" s="9"/>
      <c r="O85" s="9"/>
      <c r="P85" s="9">
        <v>100</v>
      </c>
      <c r="Q85" s="9"/>
      <c r="R85" s="9"/>
      <c r="S85" s="9"/>
      <c r="T85" s="9"/>
      <c r="U85" s="9"/>
      <c r="V85" s="9">
        <v>100</v>
      </c>
    </row>
    <row xmlns:x14ac="http://schemas.microsoft.com/office/spreadsheetml/2009/9/ac" r="86" s="169" customFormat="true" ht="12" x14ac:dyDescent="0.2">
      <c r="A86" s="167" t="s">
        <v>211</v>
      </c>
      <c r="B86" s="9">
        <v>2010</v>
      </c>
      <c r="C86" s="168" t="s">
        <v>2</v>
      </c>
      <c r="D86" s="9">
        <v>185023.17962898259</v>
      </c>
      <c r="E86" s="9"/>
      <c r="F86" s="9"/>
      <c r="G86" s="9"/>
      <c r="H86" s="9"/>
      <c r="I86" s="9"/>
      <c r="J86" s="9">
        <v>100</v>
      </c>
      <c r="K86" s="9"/>
      <c r="L86" s="9"/>
      <c r="M86" s="9"/>
      <c r="N86" s="9"/>
      <c r="O86" s="9"/>
      <c r="P86" s="9">
        <v>100</v>
      </c>
      <c r="Q86" s="9"/>
      <c r="R86" s="9"/>
      <c r="S86" s="9"/>
      <c r="T86" s="9"/>
      <c r="U86" s="9"/>
      <c r="V86" s="9">
        <v>100</v>
      </c>
    </row>
    <row xmlns:x14ac="http://schemas.microsoft.com/office/spreadsheetml/2009/9/ac" r="87" s="169" customFormat="true" ht="12" x14ac:dyDescent="0.2">
      <c r="A87" s="167" t="s">
        <v>211</v>
      </c>
      <c r="B87" s="9">
        <v>2011</v>
      </c>
      <c r="C87" s="168" t="s">
        <v>2</v>
      </c>
      <c r="D87" s="9">
        <v>179543.65749969479</v>
      </c>
      <c r="E87" s="9"/>
      <c r="F87" s="9"/>
      <c r="G87" s="9"/>
      <c r="H87" s="9"/>
      <c r="I87" s="9"/>
      <c r="J87" s="9">
        <v>100</v>
      </c>
      <c r="K87" s="9"/>
      <c r="L87" s="9"/>
      <c r="M87" s="9"/>
      <c r="N87" s="9"/>
      <c r="O87" s="9"/>
      <c r="P87" s="9">
        <v>100</v>
      </c>
      <c r="Q87" s="9"/>
      <c r="R87" s="9"/>
      <c r="S87" s="9"/>
      <c r="T87" s="9"/>
      <c r="U87" s="9"/>
      <c r="V87" s="9">
        <v>100</v>
      </c>
    </row>
    <row xmlns:x14ac="http://schemas.microsoft.com/office/spreadsheetml/2009/9/ac" r="88" s="169" customFormat="true" ht="12" x14ac:dyDescent="0.2">
      <c r="A88" s="167" t="s">
        <v>211</v>
      </c>
      <c r="B88" s="9">
        <v>2012</v>
      </c>
      <c r="C88" s="168" t="s">
        <v>2</v>
      </c>
      <c r="D88" s="9">
        <v>175228.79834854131</v>
      </c>
      <c r="E88" s="9"/>
      <c r="F88" s="9"/>
      <c r="G88" s="9"/>
      <c r="H88" s="9"/>
      <c r="I88" s="9"/>
      <c r="J88" s="9">
        <v>100</v>
      </c>
      <c r="K88" s="9"/>
      <c r="L88" s="9"/>
      <c r="M88" s="9"/>
      <c r="N88" s="9"/>
      <c r="O88" s="9"/>
      <c r="P88" s="9">
        <v>100</v>
      </c>
      <c r="Q88" s="9"/>
      <c r="R88" s="9"/>
      <c r="S88" s="9"/>
      <c r="T88" s="9"/>
      <c r="U88" s="9"/>
      <c r="V88" s="9">
        <v>100</v>
      </c>
    </row>
    <row xmlns:x14ac="http://schemas.microsoft.com/office/spreadsheetml/2009/9/ac" r="89" s="169" customFormat="true" ht="12" x14ac:dyDescent="0.2">
      <c r="A89" s="167" t="s">
        <v>211</v>
      </c>
      <c r="B89" s="9">
        <v>2013</v>
      </c>
      <c r="C89" s="168" t="s">
        <v>2</v>
      </c>
      <c r="D89" s="9">
        <v>171529.96084770199</v>
      </c>
      <c r="E89" s="9"/>
      <c r="F89" s="9"/>
      <c r="G89" s="9"/>
      <c r="H89" s="9"/>
      <c r="I89" s="9"/>
      <c r="J89" s="9">
        <v>100</v>
      </c>
      <c r="K89" s="9"/>
      <c r="L89" s="9"/>
      <c r="M89" s="9"/>
      <c r="N89" s="9"/>
      <c r="O89" s="9"/>
      <c r="P89" s="9">
        <v>100</v>
      </c>
      <c r="Q89" s="9"/>
      <c r="R89" s="9"/>
      <c r="S89" s="9"/>
      <c r="T89" s="9"/>
      <c r="U89" s="9"/>
      <c r="V89" s="9">
        <v>100</v>
      </c>
    </row>
    <row xmlns:x14ac="http://schemas.microsoft.com/office/spreadsheetml/2009/9/ac" r="90" s="169" customFormat="true" ht="12" x14ac:dyDescent="0.2">
      <c r="A90" s="167" t="s">
        <v>211</v>
      </c>
      <c r="B90" s="9">
        <v>2014</v>
      </c>
      <c r="C90" s="168" t="s">
        <v>2</v>
      </c>
      <c r="D90" s="9">
        <v>168515.53875000001</v>
      </c>
      <c r="E90" s="9"/>
      <c r="F90" s="9"/>
      <c r="G90" s="9"/>
      <c r="H90" s="9"/>
      <c r="I90" s="9"/>
      <c r="J90" s="9">
        <v>100</v>
      </c>
      <c r="K90" s="9"/>
      <c r="L90" s="9"/>
      <c r="M90" s="9"/>
      <c r="N90" s="9"/>
      <c r="O90" s="9"/>
      <c r="P90" s="9">
        <v>100</v>
      </c>
      <c r="Q90" s="9"/>
      <c r="R90" s="9"/>
      <c r="S90" s="9"/>
      <c r="T90" s="9"/>
      <c r="U90" s="9"/>
      <c r="V90" s="9">
        <v>100</v>
      </c>
    </row>
    <row xmlns:x14ac="http://schemas.microsoft.com/office/spreadsheetml/2009/9/ac" r="91" s="169" customFormat="true" ht="12" x14ac:dyDescent="0.2">
      <c r="A91" s="167" t="s">
        <v>211</v>
      </c>
      <c r="B91" s="9">
        <v>2015</v>
      </c>
      <c r="C91" s="168" t="s">
        <v>2</v>
      </c>
      <c r="D91" s="9">
        <v>165274.00635566711</v>
      </c>
      <c r="E91" s="9"/>
      <c r="F91" s="9"/>
      <c r="G91" s="9"/>
      <c r="H91" s="9"/>
      <c r="I91" s="9"/>
      <c r="J91" s="9">
        <v>100</v>
      </c>
      <c r="K91" s="9"/>
      <c r="L91" s="9"/>
      <c r="M91" s="9"/>
      <c r="N91" s="9"/>
      <c r="O91" s="9"/>
      <c r="P91" s="9">
        <v>100</v>
      </c>
      <c r="Q91" s="9"/>
      <c r="R91" s="9"/>
      <c r="S91" s="9"/>
      <c r="T91" s="9"/>
      <c r="U91" s="9"/>
      <c r="V91" s="9">
        <v>100</v>
      </c>
    </row>
    <row xmlns:x14ac="http://schemas.microsoft.com/office/spreadsheetml/2009/9/ac" r="92" s="169" customFormat="true" ht="12" x14ac:dyDescent="0.2">
      <c r="A92" s="167" t="s">
        <v>211</v>
      </c>
      <c r="B92" s="9">
        <v>2016</v>
      </c>
      <c r="C92" s="168" t="s">
        <v>2</v>
      </c>
      <c r="D92" s="9">
        <v>161359.1739529419</v>
      </c>
      <c r="E92" s="9"/>
      <c r="F92" s="9"/>
      <c r="G92" s="9"/>
      <c r="H92" s="9"/>
      <c r="I92" s="9"/>
      <c r="J92" s="9">
        <v>100</v>
      </c>
      <c r="K92" s="9"/>
      <c r="L92" s="9"/>
      <c r="M92" s="9"/>
      <c r="N92" s="9"/>
      <c r="O92" s="9"/>
      <c r="P92" s="9">
        <v>100</v>
      </c>
      <c r="Q92" s="9"/>
      <c r="R92" s="9"/>
      <c r="S92" s="9"/>
      <c r="T92" s="9"/>
      <c r="U92" s="9"/>
      <c r="V92" s="9">
        <v>100</v>
      </c>
    </row>
    <row xmlns:x14ac="http://schemas.microsoft.com/office/spreadsheetml/2009/9/ac" r="93" s="169" customFormat="true" ht="12" x14ac:dyDescent="0.2">
      <c r="A93" s="167" t="s">
        <v>211</v>
      </c>
      <c r="B93" s="9">
        <v>2017</v>
      </c>
      <c r="C93" s="168" t="s">
        <v>2</v>
      </c>
      <c r="D93" s="9">
        <v>157333.73151077269</v>
      </c>
      <c r="E93" s="9"/>
      <c r="F93" s="9"/>
      <c r="G93" s="9"/>
      <c r="H93" s="9"/>
      <c r="I93" s="9"/>
      <c r="J93" s="9">
        <v>100</v>
      </c>
      <c r="K93" s="9"/>
      <c r="L93" s="9"/>
      <c r="M93" s="9"/>
      <c r="N93" s="9"/>
      <c r="O93" s="9"/>
      <c r="P93" s="9">
        <v>100</v>
      </c>
      <c r="Q93" s="9"/>
      <c r="R93" s="9"/>
      <c r="S93" s="9"/>
      <c r="T93" s="9"/>
      <c r="U93" s="9"/>
      <c r="V93" s="9">
        <v>100</v>
      </c>
    </row>
    <row xmlns:x14ac="http://schemas.microsoft.com/office/spreadsheetml/2009/9/ac" r="94" s="169" customFormat="true" ht="12" x14ac:dyDescent="0.2">
      <c r="A94" s="167" t="s">
        <v>211</v>
      </c>
      <c r="B94" s="9">
        <v>2018</v>
      </c>
      <c r="C94" s="168" t="s">
        <v>2</v>
      </c>
      <c r="D94" s="9">
        <v>153824.51255706791</v>
      </c>
      <c r="E94" s="9"/>
      <c r="F94" s="9"/>
      <c r="G94" s="9"/>
      <c r="H94" s="9"/>
      <c r="I94" s="9"/>
      <c r="J94" s="9">
        <v>100</v>
      </c>
      <c r="K94" s="9"/>
      <c r="L94" s="9"/>
      <c r="M94" s="9"/>
      <c r="N94" s="9"/>
      <c r="O94" s="9"/>
      <c r="P94" s="9">
        <v>100</v>
      </c>
      <c r="Q94" s="9"/>
      <c r="R94" s="9"/>
      <c r="S94" s="9"/>
      <c r="T94" s="9"/>
      <c r="U94" s="9"/>
      <c r="V94" s="9">
        <v>100</v>
      </c>
    </row>
    <row xmlns:x14ac="http://schemas.microsoft.com/office/spreadsheetml/2009/9/ac" r="95" s="169" customFormat="true" ht="12" x14ac:dyDescent="0.2">
      <c r="A95" s="167" t="s">
        <v>211</v>
      </c>
      <c r="B95" s="9">
        <v>2019</v>
      </c>
      <c r="C95" s="168" t="s">
        <v>2</v>
      </c>
      <c r="D95" s="9">
        <v>151363.43039672851</v>
      </c>
      <c r="E95" s="9"/>
      <c r="F95" s="9"/>
      <c r="G95" s="9"/>
      <c r="H95" s="9"/>
      <c r="I95" s="9"/>
      <c r="J95" s="9">
        <v>100</v>
      </c>
      <c r="K95" s="9"/>
      <c r="L95" s="9"/>
      <c r="M95" s="9"/>
      <c r="N95" s="9"/>
      <c r="O95" s="9"/>
      <c r="P95" s="9">
        <v>100</v>
      </c>
      <c r="Q95" s="9"/>
      <c r="R95" s="9"/>
      <c r="S95" s="9"/>
      <c r="T95" s="9"/>
      <c r="U95" s="9"/>
      <c r="V95" s="9">
        <v>100</v>
      </c>
    </row>
    <row xmlns:x14ac="http://schemas.microsoft.com/office/spreadsheetml/2009/9/ac" r="96" s="169" customFormat="true" ht="12" x14ac:dyDescent="0.2">
      <c r="A96" s="167" t="s">
        <v>211</v>
      </c>
      <c r="B96" s="9">
        <v>2020</v>
      </c>
      <c r="C96" s="168" t="s">
        <v>2</v>
      </c>
      <c r="D96" s="9">
        <v>150141.6966491699</v>
      </c>
      <c r="E96" s="9"/>
      <c r="F96" s="9"/>
      <c r="G96" s="9"/>
      <c r="H96" s="9"/>
      <c r="I96" s="9"/>
      <c r="J96" s="9">
        <v>100</v>
      </c>
      <c r="K96" s="9"/>
      <c r="L96" s="9"/>
      <c r="M96" s="9"/>
      <c r="N96" s="9"/>
      <c r="O96" s="9"/>
      <c r="P96" s="9">
        <v>100</v>
      </c>
      <c r="Q96" s="9"/>
      <c r="R96" s="9"/>
      <c r="S96" s="9"/>
      <c r="T96" s="9"/>
      <c r="U96" s="9"/>
      <c r="V96" s="9">
        <v>100</v>
      </c>
    </row>
    <row xmlns:x14ac="http://schemas.microsoft.com/office/spreadsheetml/2009/9/ac" r="97" s="169" customFormat="true" ht="12" x14ac:dyDescent="0.2">
      <c r="A97" s="167" t="s">
        <v>211</v>
      </c>
      <c r="B97" s="9">
        <v>2021</v>
      </c>
      <c r="C97" s="168" t="s">
        <v>2</v>
      </c>
      <c r="D97" s="9">
        <v>151524.66517868041</v>
      </c>
      <c r="E97" s="9"/>
      <c r="F97" s="9"/>
      <c r="G97" s="9"/>
      <c r="H97" s="9"/>
      <c r="I97" s="9"/>
      <c r="J97" s="9">
        <v>100</v>
      </c>
      <c r="K97" s="9"/>
      <c r="L97" s="9"/>
      <c r="M97" s="9"/>
      <c r="N97" s="9"/>
      <c r="O97" s="9"/>
      <c r="P97" s="9">
        <v>100</v>
      </c>
      <c r="Q97" s="9"/>
      <c r="R97" s="9"/>
      <c r="S97" s="9"/>
      <c r="T97" s="9"/>
      <c r="U97" s="9"/>
      <c r="V97" s="9">
        <v>100</v>
      </c>
    </row>
    <row xmlns:x14ac="http://schemas.microsoft.com/office/spreadsheetml/2009/9/ac" r="98" s="169" customFormat="true" ht="12" x14ac:dyDescent="0.2">
      <c r="A98" s="167" t="s">
        <v>211</v>
      </c>
      <c r="B98" s="9">
        <v>2022</v>
      </c>
      <c r="C98" s="168" t="s">
        <v>2</v>
      </c>
      <c r="D98" s="9">
        <v>153417.68048034669</v>
      </c>
      <c r="E98" s="9"/>
      <c r="F98" s="9"/>
      <c r="G98" s="9"/>
      <c r="H98" s="9"/>
      <c r="I98" s="9"/>
      <c r="J98" s="9">
        <v>100</v>
      </c>
      <c r="K98" s="9"/>
      <c r="L98" s="9"/>
      <c r="M98" s="9"/>
      <c r="N98" s="9"/>
      <c r="O98" s="9"/>
      <c r="P98" s="9">
        <v>100</v>
      </c>
      <c r="Q98" s="9"/>
      <c r="R98" s="9"/>
      <c r="S98" s="9"/>
      <c r="T98" s="9"/>
      <c r="U98" s="9"/>
      <c r="V98" s="9">
        <v>100</v>
      </c>
    </row>
    <row xmlns:x14ac="http://schemas.microsoft.com/office/spreadsheetml/2009/9/ac" r="99" s="169" customFormat="true" ht="12" x14ac:dyDescent="0.2">
      <c r="A99" s="167" t="s">
        <v>211</v>
      </c>
      <c r="B99" s="9">
        <v>2023</v>
      </c>
      <c r="C99" s="168" t="s">
        <v>2</v>
      </c>
      <c r="D99" s="9">
        <v>163381.0914556885</v>
      </c>
      <c r="E99" s="9"/>
      <c r="F99" s="9"/>
      <c r="G99" s="9"/>
      <c r="H99" s="9"/>
      <c r="I99" s="9"/>
      <c r="J99" s="9">
        <v>100</v>
      </c>
      <c r="K99" s="9"/>
      <c r="L99" s="9"/>
      <c r="M99" s="9"/>
      <c r="N99" s="9"/>
      <c r="O99" s="9"/>
      <c r="P99" s="9">
        <v>100</v>
      </c>
      <c r="Q99" s="9"/>
      <c r="R99" s="9"/>
      <c r="S99" s="9"/>
      <c r="T99" s="9"/>
      <c r="U99" s="9"/>
      <c r="V99" s="9">
        <v>100</v>
      </c>
    </row>
    <row xmlns:x14ac="http://schemas.microsoft.com/office/spreadsheetml/2009/9/ac" r="100" s="169" customFormat="true" ht="12" x14ac:dyDescent="0.2">
      <c r="A100" s="167" t="s">
        <v>211</v>
      </c>
      <c r="B100" s="9">
        <v>2024</v>
      </c>
      <c r="C100" s="168" t="s">
        <v>2</v>
      </c>
      <c r="D100" s="9"/>
      <c r="E100" s="9"/>
      <c r="F100" s="9"/>
      <c r="G100" s="9"/>
      <c r="H100" s="9"/>
      <c r="I100" s="9"/>
      <c r="J100" s="9"/>
      <c r="K100" s="9"/>
      <c r="L100" s="9"/>
      <c r="M100" s="9"/>
      <c r="N100" s="9"/>
      <c r="O100" s="9"/>
      <c r="P100" s="9"/>
      <c r="Q100" s="9"/>
      <c r="R100" s="9"/>
      <c r="S100" s="9"/>
      <c r="T100" s="9"/>
      <c r="U100" s="9"/>
      <c r="V100" s="9"/>
    </row>
    <row xmlns:x14ac="http://schemas.microsoft.com/office/spreadsheetml/2009/9/ac" r="101" s="169" customFormat="true" ht="12" x14ac:dyDescent="0.2">
      <c r="A101" s="167" t="s">
        <v>211</v>
      </c>
      <c r="B101" s="9">
        <v>2025</v>
      </c>
      <c r="C101" s="168" t="s">
        <v>2</v>
      </c>
      <c r="D101" s="9"/>
      <c r="E101" s="9"/>
      <c r="F101" s="9"/>
      <c r="G101" s="9"/>
      <c r="H101" s="9"/>
      <c r="I101" s="9"/>
      <c r="J101" s="9"/>
      <c r="K101" s="9"/>
      <c r="L101" s="9"/>
      <c r="M101" s="9"/>
      <c r="N101" s="9"/>
      <c r="O101" s="9"/>
      <c r="P101" s="9"/>
      <c r="Q101" s="9"/>
      <c r="R101" s="9"/>
      <c r="S101" s="9"/>
      <c r="T101" s="9"/>
      <c r="U101" s="9"/>
      <c r="V101" s="9"/>
    </row>
    <row xmlns:x14ac="http://schemas.microsoft.com/office/spreadsheetml/2009/9/ac" r="102" s="169" customFormat="true" ht="12" x14ac:dyDescent="0.2">
      <c r="A102" s="167" t="s">
        <v>211</v>
      </c>
      <c r="B102" s="9">
        <v>2026</v>
      </c>
      <c r="C102" s="168" t="s">
        <v>2</v>
      </c>
      <c r="D102" s="9"/>
      <c r="E102" s="9"/>
      <c r="F102" s="9"/>
      <c r="G102" s="9"/>
      <c r="H102" s="9"/>
      <c r="I102" s="9"/>
      <c r="J102" s="9"/>
      <c r="K102" s="9"/>
      <c r="L102" s="9"/>
      <c r="M102" s="9"/>
      <c r="N102" s="9"/>
      <c r="O102" s="9"/>
      <c r="P102" s="9"/>
      <c r="Q102" s="9"/>
      <c r="R102" s="9"/>
      <c r="S102" s="9"/>
      <c r="T102" s="9"/>
      <c r="U102" s="9"/>
      <c r="V102" s="9"/>
    </row>
    <row xmlns:x14ac="http://schemas.microsoft.com/office/spreadsheetml/2009/9/ac" r="103" s="169" customFormat="true" ht="12" x14ac:dyDescent="0.2">
      <c r="A103" s="167" t="s">
        <v>211</v>
      </c>
      <c r="B103" s="9">
        <v>2027</v>
      </c>
      <c r="C103" s="168" t="s">
        <v>2</v>
      </c>
      <c r="D103" s="9"/>
      <c r="E103" s="9"/>
      <c r="F103" s="9"/>
      <c r="G103" s="9"/>
      <c r="H103" s="9"/>
      <c r="I103" s="9"/>
      <c r="J103" s="9"/>
      <c r="K103" s="9"/>
      <c r="L103" s="9"/>
      <c r="M103" s="9"/>
      <c r="N103" s="9"/>
      <c r="O103" s="9"/>
      <c r="P103" s="9"/>
      <c r="Q103" s="9"/>
      <c r="R103" s="9"/>
      <c r="S103" s="9"/>
      <c r="T103" s="9"/>
      <c r="U103" s="9"/>
      <c r="V103" s="9"/>
    </row>
    <row xmlns:x14ac="http://schemas.microsoft.com/office/spreadsheetml/2009/9/ac" r="104" s="169" customFormat="true" ht="12" x14ac:dyDescent="0.2">
      <c r="A104" s="167" t="s">
        <v>211</v>
      </c>
      <c r="B104" s="9">
        <v>2028</v>
      </c>
      <c r="C104" s="168" t="s">
        <v>2</v>
      </c>
      <c r="D104" s="9"/>
      <c r="E104" s="9"/>
      <c r="F104" s="9"/>
      <c r="G104" s="9"/>
      <c r="H104" s="9"/>
      <c r="I104" s="9"/>
      <c r="J104" s="9"/>
      <c r="K104" s="9"/>
      <c r="L104" s="9"/>
      <c r="M104" s="9"/>
      <c r="N104" s="9"/>
      <c r="O104" s="9"/>
      <c r="P104" s="9"/>
      <c r="Q104" s="9"/>
      <c r="R104" s="9"/>
      <c r="S104" s="9"/>
      <c r="T104" s="9"/>
      <c r="U104" s="9"/>
      <c r="V104" s="9"/>
    </row>
    <row xmlns:x14ac="http://schemas.microsoft.com/office/spreadsheetml/2009/9/ac" r="105" s="169" customFormat="true" ht="12" x14ac:dyDescent="0.2">
      <c r="A105" s="167" t="s">
        <v>211</v>
      </c>
      <c r="B105" s="9">
        <v>2029</v>
      </c>
      <c r="C105" s="168" t="s">
        <v>2</v>
      </c>
      <c r="D105" s="9"/>
      <c r="E105" s="9"/>
      <c r="F105" s="9"/>
      <c r="G105" s="9"/>
      <c r="H105" s="9"/>
      <c r="I105" s="9"/>
      <c r="J105" s="9"/>
      <c r="K105" s="9"/>
      <c r="L105" s="9"/>
      <c r="M105" s="9"/>
      <c r="N105" s="9"/>
      <c r="O105" s="9"/>
      <c r="P105" s="9"/>
      <c r="Q105" s="9"/>
      <c r="R105" s="9"/>
      <c r="S105" s="9"/>
      <c r="T105" s="9"/>
      <c r="U105" s="9"/>
      <c r="V105" s="9"/>
    </row>
    <row xmlns:x14ac="http://schemas.microsoft.com/office/spreadsheetml/2009/9/ac" r="106" s="169" customFormat="true" ht="12" x14ac:dyDescent="0.2">
      <c r="A106" s="167" t="s">
        <v>211</v>
      </c>
      <c r="B106" s="9">
        <v>2030</v>
      </c>
      <c r="C106" s="168" t="s">
        <v>2</v>
      </c>
      <c r="D106" s="9"/>
      <c r="E106" s="9"/>
      <c r="F106" s="9"/>
      <c r="G106" s="9"/>
      <c r="H106" s="9"/>
      <c r="I106" s="9"/>
      <c r="J106" s="9"/>
      <c r="K106" s="9"/>
      <c r="L106" s="9"/>
      <c r="M106" s="9"/>
      <c r="N106" s="9"/>
      <c r="O106" s="9"/>
      <c r="P106" s="9"/>
      <c r="Q106" s="9"/>
      <c r="R106" s="9"/>
      <c r="S106" s="9"/>
      <c r="T106" s="9"/>
      <c r="U106" s="9"/>
      <c r="V106" s="9"/>
    </row>
    <row xmlns:x14ac="http://schemas.microsoft.com/office/spreadsheetml/2009/9/ac" r="107" s="169" customFormat="true" ht="12" x14ac:dyDescent="0.2">
      <c r="A107" s="167" t="s">
        <v>211</v>
      </c>
      <c r="B107" s="9">
        <v>2000</v>
      </c>
      <c r="C107" s="168" t="s">
        <v>16</v>
      </c>
      <c r="D107" s="9">
        <v>92669</v>
      </c>
      <c r="E107" s="9"/>
      <c r="F107" s="9"/>
      <c r="G107" s="9"/>
      <c r="H107" s="9"/>
      <c r="I107" s="9"/>
      <c r="J107" s="9">
        <v>100</v>
      </c>
      <c r="K107" s="9"/>
      <c r="L107" s="9"/>
      <c r="M107" s="9"/>
      <c r="N107" s="9"/>
      <c r="O107" s="9"/>
      <c r="P107" s="9">
        <v>100</v>
      </c>
      <c r="Q107" s="9"/>
      <c r="R107" s="9"/>
      <c r="S107" s="9"/>
      <c r="T107" s="9"/>
      <c r="U107" s="9"/>
      <c r="V107" s="9">
        <v>100</v>
      </c>
    </row>
    <row xmlns:x14ac="http://schemas.microsoft.com/office/spreadsheetml/2009/9/ac" r="108" s="169" customFormat="true" ht="12" x14ac:dyDescent="0.2">
      <c r="A108" s="167" t="s">
        <v>211</v>
      </c>
      <c r="B108" s="9">
        <v>2001</v>
      </c>
      <c r="C108" s="168" t="s">
        <v>16</v>
      </c>
      <c r="D108" s="9">
        <v>99151</v>
      </c>
      <c r="E108" s="9"/>
      <c r="F108" s="9"/>
      <c r="G108" s="9"/>
      <c r="H108" s="9"/>
      <c r="I108" s="9"/>
      <c r="J108" s="9">
        <v>100</v>
      </c>
      <c r="K108" s="9"/>
      <c r="L108" s="9"/>
      <c r="M108" s="9"/>
      <c r="N108" s="9"/>
      <c r="O108" s="9"/>
      <c r="P108" s="9">
        <v>100</v>
      </c>
      <c r="Q108" s="9"/>
      <c r="R108" s="9"/>
      <c r="S108" s="9"/>
      <c r="T108" s="9"/>
      <c r="U108" s="9"/>
      <c r="V108" s="9">
        <v>100</v>
      </c>
    </row>
    <row xmlns:x14ac="http://schemas.microsoft.com/office/spreadsheetml/2009/9/ac" r="109" s="169" customFormat="true" ht="12" x14ac:dyDescent="0.2">
      <c r="A109" s="167" t="s">
        <v>211</v>
      </c>
      <c r="B109" s="9">
        <v>2002</v>
      </c>
      <c r="C109" s="168" t="s">
        <v>16</v>
      </c>
      <c r="D109" s="9">
        <v>105065</v>
      </c>
      <c r="E109" s="9"/>
      <c r="F109" s="9"/>
      <c r="G109" s="9"/>
      <c r="H109" s="9"/>
      <c r="I109" s="9"/>
      <c r="J109" s="9">
        <v>100</v>
      </c>
      <c r="K109" s="9"/>
      <c r="L109" s="9"/>
      <c r="M109" s="9"/>
      <c r="N109" s="9"/>
      <c r="O109" s="9"/>
      <c r="P109" s="9">
        <v>100</v>
      </c>
      <c r="Q109" s="9"/>
      <c r="R109" s="9"/>
      <c r="S109" s="9"/>
      <c r="T109" s="9"/>
      <c r="U109" s="9"/>
      <c r="V109" s="9">
        <v>100</v>
      </c>
    </row>
    <row xmlns:x14ac="http://schemas.microsoft.com/office/spreadsheetml/2009/9/ac" r="110" s="169" customFormat="true" ht="12" x14ac:dyDescent="0.2">
      <c r="A110" s="167" t="s">
        <v>211</v>
      </c>
      <c r="B110" s="9">
        <v>2003</v>
      </c>
      <c r="C110" s="170" t="s">
        <v>16</v>
      </c>
      <c r="D110" s="9">
        <v>107269</v>
      </c>
      <c r="E110" s="9"/>
      <c r="F110" s="9"/>
      <c r="G110" s="9"/>
      <c r="H110" s="9"/>
      <c r="I110" s="9"/>
      <c r="J110" s="9">
        <v>100</v>
      </c>
      <c r="K110" s="9"/>
      <c r="L110" s="9"/>
      <c r="M110" s="9"/>
      <c r="N110" s="9"/>
      <c r="O110" s="9"/>
      <c r="P110" s="9">
        <v>100</v>
      </c>
      <c r="Q110" s="9"/>
      <c r="R110" s="9"/>
      <c r="S110" s="9"/>
      <c r="T110" s="9"/>
      <c r="U110" s="9"/>
      <c r="V110" s="9">
        <v>100</v>
      </c>
      <c r="W110" s="171"/>
      <c r="X110" s="171"/>
      <c r="Y110" s="171"/>
      <c r="Z110" s="171"/>
      <c r="AA110" s="171"/>
      <c r="AB110" s="171"/>
      <c r="AC110" s="171"/>
      <c r="AD110" s="171"/>
      <c r="AE110" s="171"/>
    </row>
    <row xmlns:x14ac="http://schemas.microsoft.com/office/spreadsheetml/2009/9/ac" r="111" s="169" customFormat="true" ht="12" x14ac:dyDescent="0.2">
      <c r="A111" s="167" t="s">
        <v>211</v>
      </c>
      <c r="B111" s="9">
        <v>2004</v>
      </c>
      <c r="C111" s="170" t="s">
        <v>16</v>
      </c>
      <c r="D111" s="9">
        <v>109138</v>
      </c>
      <c r="E111" s="9"/>
      <c r="F111" s="9"/>
      <c r="G111" s="9"/>
      <c r="H111" s="9"/>
      <c r="I111" s="9"/>
      <c r="J111" s="9">
        <v>100</v>
      </c>
      <c r="K111" s="9"/>
      <c r="L111" s="9"/>
      <c r="M111" s="9"/>
      <c r="N111" s="9"/>
      <c r="O111" s="9"/>
      <c r="P111" s="9">
        <v>100</v>
      </c>
      <c r="Q111" s="9"/>
      <c r="R111" s="9"/>
      <c r="S111" s="9"/>
      <c r="T111" s="9"/>
      <c r="U111" s="9"/>
      <c r="V111" s="9">
        <v>100</v>
      </c>
      <c r="W111" s="171"/>
      <c r="X111" s="171"/>
      <c r="Y111" s="171"/>
      <c r="Z111" s="171"/>
      <c r="AA111" s="171"/>
      <c r="AB111" s="171"/>
      <c r="AC111" s="171"/>
      <c r="AD111" s="171"/>
      <c r="AE111" s="171"/>
    </row>
    <row xmlns:x14ac="http://schemas.microsoft.com/office/spreadsheetml/2009/9/ac" r="112" s="169" customFormat="true" ht="12" x14ac:dyDescent="0.2">
      <c r="A112" s="167" t="s">
        <v>211</v>
      </c>
      <c r="B112" s="9">
        <v>2005</v>
      </c>
      <c r="C112" s="170" t="s">
        <v>16</v>
      </c>
      <c r="D112" s="9">
        <v>110696</v>
      </c>
      <c r="E112" s="9"/>
      <c r="F112" s="9"/>
      <c r="G112" s="9"/>
      <c r="H112" s="9"/>
      <c r="I112" s="9"/>
      <c r="J112" s="9">
        <v>100</v>
      </c>
      <c r="K112" s="9"/>
      <c r="L112" s="9"/>
      <c r="M112" s="9"/>
      <c r="N112" s="9"/>
      <c r="O112" s="9"/>
      <c r="P112" s="9">
        <v>100</v>
      </c>
      <c r="Q112" s="9"/>
      <c r="R112" s="9"/>
      <c r="S112" s="9"/>
      <c r="T112" s="9"/>
      <c r="U112" s="9"/>
      <c r="V112" s="9">
        <v>100</v>
      </c>
      <c r="W112" s="171"/>
      <c r="X112" s="171"/>
      <c r="Y112" s="171"/>
      <c r="Z112" s="171"/>
      <c r="AA112" s="171"/>
      <c r="AB112" s="171"/>
      <c r="AC112" s="171"/>
      <c r="AD112" s="171"/>
      <c r="AE112" s="171"/>
    </row>
    <row xmlns:x14ac="http://schemas.microsoft.com/office/spreadsheetml/2009/9/ac" r="113" s="169" customFormat="true" ht="12" x14ac:dyDescent="0.2">
      <c r="A113" s="167" t="s">
        <v>211</v>
      </c>
      <c r="B113" s="9">
        <v>2006</v>
      </c>
      <c r="C113" s="170" t="s">
        <v>16</v>
      </c>
      <c r="D113" s="9">
        <v>114621</v>
      </c>
      <c r="E113" s="9"/>
      <c r="F113" s="9"/>
      <c r="G113" s="9"/>
      <c r="H113" s="9"/>
      <c r="I113" s="9"/>
      <c r="J113" s="9">
        <v>100</v>
      </c>
      <c r="K113" s="9"/>
      <c r="L113" s="9"/>
      <c r="M113" s="9"/>
      <c r="N113" s="9"/>
      <c r="O113" s="9"/>
      <c r="P113" s="9">
        <v>100</v>
      </c>
      <c r="Q113" s="9"/>
      <c r="R113" s="9"/>
      <c r="S113" s="9"/>
      <c r="T113" s="9"/>
      <c r="U113" s="9"/>
      <c r="V113" s="9">
        <v>100</v>
      </c>
      <c r="W113" s="171"/>
      <c r="X113" s="171"/>
      <c r="Y113" s="171"/>
      <c r="Z113" s="171"/>
      <c r="AA113" s="171"/>
      <c r="AB113" s="171"/>
      <c r="AC113" s="171"/>
      <c r="AD113" s="171"/>
      <c r="AE113" s="171"/>
    </row>
    <row xmlns:x14ac="http://schemas.microsoft.com/office/spreadsheetml/2009/9/ac" r="114" s="169" customFormat="true" ht="12" x14ac:dyDescent="0.2">
      <c r="A114" s="167" t="s">
        <v>211</v>
      </c>
      <c r="B114" s="9">
        <v>2007</v>
      </c>
      <c r="C114" s="170" t="s">
        <v>16</v>
      </c>
      <c r="D114" s="9">
        <v>121235</v>
      </c>
      <c r="E114" s="9"/>
      <c r="F114" s="9"/>
      <c r="G114" s="9"/>
      <c r="H114" s="9"/>
      <c r="I114" s="9"/>
      <c r="J114" s="9">
        <v>100</v>
      </c>
      <c r="K114" s="9"/>
      <c r="L114" s="9"/>
      <c r="M114" s="9"/>
      <c r="N114" s="9"/>
      <c r="O114" s="9"/>
      <c r="P114" s="9">
        <v>100</v>
      </c>
      <c r="Q114" s="9"/>
      <c r="R114" s="9"/>
      <c r="S114" s="9"/>
      <c r="T114" s="9"/>
      <c r="U114" s="9"/>
      <c r="V114" s="9">
        <v>100</v>
      </c>
      <c r="W114" s="171"/>
      <c r="X114" s="171"/>
      <c r="Y114" s="171"/>
      <c r="Z114" s="171"/>
      <c r="AA114" s="171"/>
      <c r="AB114" s="171"/>
      <c r="AC114" s="171"/>
      <c r="AD114" s="171"/>
      <c r="AE114" s="171"/>
    </row>
    <row xmlns:x14ac="http://schemas.microsoft.com/office/spreadsheetml/2009/9/ac" r="115" s="169" customFormat="true" ht="12" x14ac:dyDescent="0.2">
      <c r="A115" s="167" t="s">
        <v>211</v>
      </c>
      <c r="B115" s="9">
        <v>2008</v>
      </c>
      <c r="C115" s="170" t="s">
        <v>16</v>
      </c>
      <c r="D115" s="9">
        <v>128570</v>
      </c>
      <c r="E115" s="9"/>
      <c r="F115" s="9"/>
      <c r="G115" s="9"/>
      <c r="H115" s="9"/>
      <c r="I115" s="9"/>
      <c r="J115" s="9">
        <v>100</v>
      </c>
      <c r="K115" s="9"/>
      <c r="L115" s="9"/>
      <c r="M115" s="9"/>
      <c r="N115" s="9"/>
      <c r="O115" s="9"/>
      <c r="P115" s="9">
        <v>100</v>
      </c>
      <c r="Q115" s="9"/>
      <c r="R115" s="9"/>
      <c r="S115" s="9"/>
      <c r="T115" s="9"/>
      <c r="U115" s="9"/>
      <c r="V115" s="9">
        <v>100</v>
      </c>
      <c r="W115" s="171"/>
      <c r="X115" s="171"/>
      <c r="Y115" s="171"/>
      <c r="Z115" s="171"/>
      <c r="AA115" s="171"/>
      <c r="AB115" s="171"/>
      <c r="AC115" s="171"/>
      <c r="AD115" s="171"/>
      <c r="AE115" s="171"/>
    </row>
    <row xmlns:x14ac="http://schemas.microsoft.com/office/spreadsheetml/2009/9/ac" r="116" s="169" customFormat="true" ht="12" x14ac:dyDescent="0.2">
      <c r="A116" s="167" t="s">
        <v>211</v>
      </c>
      <c r="B116" s="9">
        <v>2009</v>
      </c>
      <c r="C116" s="172" t="s">
        <v>16</v>
      </c>
      <c r="D116" s="9">
        <v>134185</v>
      </c>
      <c r="E116" s="9"/>
      <c r="F116" s="9"/>
      <c r="G116" s="9"/>
      <c r="H116" s="9"/>
      <c r="I116" s="9"/>
      <c r="J116" s="9">
        <v>100</v>
      </c>
      <c r="K116" s="9"/>
      <c r="L116" s="9"/>
      <c r="M116" s="9"/>
      <c r="N116" s="9"/>
      <c r="O116" s="9"/>
      <c r="P116" s="9">
        <v>100</v>
      </c>
      <c r="Q116" s="9"/>
      <c r="R116" s="9"/>
      <c r="S116" s="9"/>
      <c r="T116" s="9"/>
      <c r="U116" s="9"/>
      <c r="V116" s="9">
        <v>100</v>
      </c>
      <c r="W116" s="172"/>
      <c r="X116" s="172"/>
      <c r="Y116" s="172"/>
      <c r="Z116" s="172"/>
      <c r="AA116" s="172"/>
      <c r="AB116" s="172"/>
      <c r="AC116" s="172"/>
    </row>
    <row xmlns:x14ac="http://schemas.microsoft.com/office/spreadsheetml/2009/9/ac" r="117" s="169" customFormat="true" ht="12" x14ac:dyDescent="0.2">
      <c r="A117" s="167" t="s">
        <v>211</v>
      </c>
      <c r="B117" s="9">
        <v>2010</v>
      </c>
      <c r="C117" s="172" t="s">
        <v>16</v>
      </c>
      <c r="D117" s="9">
        <v>138791</v>
      </c>
      <c r="E117" s="9"/>
      <c r="F117" s="9"/>
      <c r="G117" s="9"/>
      <c r="H117" s="9"/>
      <c r="I117" s="9"/>
      <c r="J117" s="9">
        <v>100</v>
      </c>
      <c r="K117" s="9"/>
      <c r="L117" s="9"/>
      <c r="M117" s="9"/>
      <c r="N117" s="9"/>
      <c r="O117" s="9"/>
      <c r="P117" s="9">
        <v>100</v>
      </c>
      <c r="Q117" s="9"/>
      <c r="R117" s="9"/>
      <c r="S117" s="9"/>
      <c r="T117" s="9"/>
      <c r="U117" s="9"/>
      <c r="V117" s="9">
        <v>100</v>
      </c>
      <c r="W117" s="172"/>
      <c r="X117" s="172"/>
      <c r="Y117" s="172"/>
      <c r="Z117" s="172"/>
      <c r="AA117" s="172"/>
      <c r="AB117" s="172"/>
      <c r="AC117" s="172"/>
    </row>
    <row xmlns:x14ac="http://schemas.microsoft.com/office/spreadsheetml/2009/9/ac" r="118" s="169" customFormat="true" ht="12" x14ac:dyDescent="0.2">
      <c r="A118" s="167" t="s">
        <v>211</v>
      </c>
      <c r="B118" s="9">
        <v>2011</v>
      </c>
      <c r="C118" s="172" t="s">
        <v>16</v>
      </c>
      <c r="D118" s="9">
        <v>139327</v>
      </c>
      <c r="E118" s="9"/>
      <c r="F118" s="9"/>
      <c r="G118" s="9"/>
      <c r="H118" s="9"/>
      <c r="I118" s="9"/>
      <c r="J118" s="9">
        <v>100</v>
      </c>
      <c r="K118" s="9"/>
      <c r="L118" s="9"/>
      <c r="M118" s="9"/>
      <c r="N118" s="9"/>
      <c r="O118" s="9"/>
      <c r="P118" s="9">
        <v>100</v>
      </c>
      <c r="Q118" s="9"/>
      <c r="R118" s="9"/>
      <c r="S118" s="9"/>
      <c r="T118" s="9"/>
      <c r="U118" s="9"/>
      <c r="V118" s="9">
        <v>100</v>
      </c>
      <c r="W118" s="172"/>
      <c r="X118" s="172"/>
      <c r="Y118" s="172"/>
      <c r="Z118" s="172"/>
      <c r="AA118" s="172"/>
      <c r="AB118" s="172"/>
      <c r="AC118" s="172"/>
      <c r="AD118" s="172"/>
    </row>
    <row xmlns:x14ac="http://schemas.microsoft.com/office/spreadsheetml/2009/9/ac" r="119" s="169" customFormat="true" ht="12" x14ac:dyDescent="0.2">
      <c r="A119" s="167" t="s">
        <v>211</v>
      </c>
      <c r="B119" s="9">
        <v>2012</v>
      </c>
      <c r="C119" s="172" t="s">
        <v>16</v>
      </c>
      <c r="D119" s="9">
        <v>149666</v>
      </c>
      <c r="E119" s="9"/>
      <c r="F119" s="9"/>
      <c r="G119" s="9"/>
      <c r="H119" s="9"/>
      <c r="I119" s="9"/>
      <c r="J119" s="9">
        <v>100</v>
      </c>
      <c r="K119" s="9"/>
      <c r="L119" s="9"/>
      <c r="M119" s="9"/>
      <c r="N119" s="9"/>
      <c r="O119" s="9"/>
      <c r="P119" s="9">
        <v>100</v>
      </c>
      <c r="Q119" s="9"/>
      <c r="R119" s="9"/>
      <c r="S119" s="9"/>
      <c r="T119" s="9"/>
      <c r="U119" s="9"/>
      <c r="V119" s="9">
        <v>100</v>
      </c>
      <c r="W119" s="172"/>
      <c r="X119" s="172"/>
      <c r="Y119" s="172"/>
      <c r="Z119" s="172"/>
      <c r="AA119" s="172"/>
      <c r="AB119" s="172"/>
      <c r="AC119" s="172"/>
      <c r="AD119" s="172"/>
    </row>
    <row xmlns:x14ac="http://schemas.microsoft.com/office/spreadsheetml/2009/9/ac" r="120" s="169" customFormat="true" ht="12" x14ac:dyDescent="0.2">
      <c r="A120" s="167" t="s">
        <v>211</v>
      </c>
      <c r="B120" s="9">
        <v>2013</v>
      </c>
      <c r="C120" s="172" t="s">
        <v>16</v>
      </c>
      <c r="D120" s="9">
        <v>169886</v>
      </c>
      <c r="E120" s="9"/>
      <c r="F120" s="9"/>
      <c r="G120" s="9"/>
      <c r="H120" s="9"/>
      <c r="I120" s="9"/>
      <c r="J120" s="9">
        <v>100</v>
      </c>
      <c r="K120" s="9"/>
      <c r="L120" s="9"/>
      <c r="M120" s="9"/>
      <c r="N120" s="9"/>
      <c r="O120" s="9"/>
      <c r="P120" s="9">
        <v>100</v>
      </c>
      <c r="Q120" s="9"/>
      <c r="R120" s="9"/>
      <c r="S120" s="9"/>
      <c r="T120" s="9"/>
      <c r="U120" s="9"/>
      <c r="V120" s="9">
        <v>100</v>
      </c>
      <c r="W120" s="172"/>
      <c r="X120" s="172"/>
      <c r="Y120" s="172"/>
      <c r="Z120" s="172"/>
      <c r="AA120" s="172"/>
      <c r="AB120" s="172"/>
      <c r="AC120" s="172"/>
      <c r="AD120" s="172"/>
    </row>
    <row xmlns:x14ac="http://schemas.microsoft.com/office/spreadsheetml/2009/9/ac" r="121" s="169" customFormat="true" ht="12" x14ac:dyDescent="0.2">
      <c r="A121" s="167" t="s">
        <v>211</v>
      </c>
      <c r="B121" s="9">
        <v>2014</v>
      </c>
      <c r="C121" s="172" t="s">
        <v>16</v>
      </c>
      <c r="D121" s="9">
        <v>190455</v>
      </c>
      <c r="E121" s="9"/>
      <c r="F121" s="9"/>
      <c r="G121" s="9"/>
      <c r="H121" s="9"/>
      <c r="I121" s="9"/>
      <c r="J121" s="9">
        <v>100</v>
      </c>
      <c r="K121" s="9"/>
      <c r="L121" s="9"/>
      <c r="M121" s="9"/>
      <c r="N121" s="9"/>
      <c r="O121" s="9"/>
      <c r="P121" s="9">
        <v>100</v>
      </c>
      <c r="Q121" s="9"/>
      <c r="R121" s="9"/>
      <c r="S121" s="9"/>
      <c r="T121" s="9"/>
      <c r="U121" s="9"/>
      <c r="V121" s="9">
        <v>100</v>
      </c>
      <c r="W121" s="172"/>
      <c r="X121" s="172"/>
      <c r="Y121" s="172"/>
      <c r="Z121" s="172"/>
      <c r="AA121" s="172"/>
      <c r="AB121" s="172"/>
      <c r="AC121" s="172"/>
      <c r="AD121" s="172"/>
    </row>
    <row xmlns:x14ac="http://schemas.microsoft.com/office/spreadsheetml/2009/9/ac" r="122" s="169" customFormat="true" ht="12" x14ac:dyDescent="0.2">
      <c r="A122" s="167" t="s">
        <v>211</v>
      </c>
      <c r="B122" s="9">
        <v>2015</v>
      </c>
      <c r="C122" s="172" t="s">
        <v>16</v>
      </c>
      <c r="D122" s="9">
        <v>204016</v>
      </c>
      <c r="E122" s="9"/>
      <c r="F122" s="9"/>
      <c r="G122" s="9"/>
      <c r="H122" s="9"/>
      <c r="I122" s="9"/>
      <c r="J122" s="9">
        <v>100</v>
      </c>
      <c r="K122" s="9"/>
      <c r="L122" s="9"/>
      <c r="M122" s="9"/>
      <c r="N122" s="9"/>
      <c r="O122" s="9"/>
      <c r="P122" s="9">
        <v>100</v>
      </c>
      <c r="Q122" s="9"/>
      <c r="R122" s="9"/>
      <c r="S122" s="9"/>
      <c r="T122" s="9"/>
      <c r="U122" s="9"/>
      <c r="V122" s="9">
        <v>100</v>
      </c>
      <c r="W122" s="172"/>
      <c r="X122" s="172"/>
      <c r="Y122" s="172"/>
      <c r="Z122" s="172"/>
      <c r="AA122" s="172"/>
      <c r="AB122" s="172"/>
      <c r="AC122" s="172"/>
      <c r="AD122" s="172"/>
    </row>
    <row xmlns:x14ac="http://schemas.microsoft.com/office/spreadsheetml/2009/9/ac" r="123" s="169" customFormat="true" ht="12" x14ac:dyDescent="0.2">
      <c r="A123" s="167" t="s">
        <v>211</v>
      </c>
      <c r="B123" s="9">
        <v>2016</v>
      </c>
      <c r="C123" s="172" t="s">
        <v>16</v>
      </c>
      <c r="D123" s="9">
        <v>207811</v>
      </c>
      <c r="E123" s="9"/>
      <c r="F123" s="9"/>
      <c r="G123" s="9"/>
      <c r="H123" s="9"/>
      <c r="I123" s="9"/>
      <c r="J123" s="9">
        <v>100</v>
      </c>
      <c r="K123" s="9"/>
      <c r="L123" s="9"/>
      <c r="M123" s="9"/>
      <c r="N123" s="9"/>
      <c r="O123" s="9"/>
      <c r="P123" s="9">
        <v>100</v>
      </c>
      <c r="Q123" s="9"/>
      <c r="R123" s="9"/>
      <c r="S123" s="9"/>
      <c r="T123" s="9"/>
      <c r="U123" s="9"/>
      <c r="V123" s="9">
        <v>100</v>
      </c>
      <c r="W123" s="172"/>
      <c r="X123" s="172"/>
      <c r="Y123" s="172"/>
      <c r="Z123" s="172"/>
      <c r="AA123" s="172"/>
      <c r="AB123" s="172"/>
      <c r="AC123" s="172"/>
      <c r="AD123" s="172"/>
    </row>
    <row xmlns:x14ac="http://schemas.microsoft.com/office/spreadsheetml/2009/9/ac" r="124" s="169" customFormat="true" ht="12" x14ac:dyDescent="0.2">
      <c r="A124" s="167" t="s">
        <v>211</v>
      </c>
      <c r="B124" s="9">
        <v>2017</v>
      </c>
      <c r="C124" s="172" t="s">
        <v>16</v>
      </c>
      <c r="D124" s="9">
        <v>207280</v>
      </c>
      <c r="E124" s="9"/>
      <c r="F124" s="9"/>
      <c r="G124" s="9"/>
      <c r="H124" s="9"/>
      <c r="I124" s="9"/>
      <c r="J124" s="9">
        <v>100</v>
      </c>
      <c r="K124" s="9"/>
      <c r="L124" s="9"/>
      <c r="M124" s="9"/>
      <c r="N124" s="9"/>
      <c r="O124" s="9"/>
      <c r="P124" s="9">
        <v>100</v>
      </c>
      <c r="Q124" s="9"/>
      <c r="R124" s="9"/>
      <c r="S124" s="9"/>
      <c r="T124" s="9"/>
      <c r="U124" s="9"/>
      <c r="V124" s="9">
        <v>100</v>
      </c>
      <c r="W124" s="172"/>
      <c r="X124" s="172"/>
      <c r="Y124" s="172"/>
      <c r="Z124" s="172"/>
      <c r="AA124" s="172"/>
      <c r="AB124" s="172"/>
      <c r="AC124" s="172"/>
      <c r="AD124" s="172"/>
    </row>
    <row xmlns:x14ac="http://schemas.microsoft.com/office/spreadsheetml/2009/9/ac" r="125" s="169" customFormat="true" ht="12" x14ac:dyDescent="0.2">
      <c r="A125" s="167" t="s">
        <v>211</v>
      </c>
      <c r="B125" s="9">
        <v>2018</v>
      </c>
      <c r="C125" s="172" t="s">
        <v>16</v>
      </c>
      <c r="D125" s="9">
        <v>206105</v>
      </c>
      <c r="E125" s="9"/>
      <c r="F125" s="9"/>
      <c r="G125" s="9"/>
      <c r="H125" s="9"/>
      <c r="I125" s="9"/>
      <c r="J125" s="9">
        <v>100</v>
      </c>
      <c r="K125" s="9"/>
      <c r="L125" s="9"/>
      <c r="M125" s="9"/>
      <c r="N125" s="9"/>
      <c r="O125" s="9"/>
      <c r="P125" s="9">
        <v>100</v>
      </c>
      <c r="Q125" s="9"/>
      <c r="R125" s="9"/>
      <c r="S125" s="9"/>
      <c r="T125" s="9"/>
      <c r="U125" s="9"/>
      <c r="V125" s="9">
        <v>100</v>
      </c>
      <c r="W125" s="172"/>
      <c r="X125" s="172"/>
      <c r="Y125" s="172"/>
      <c r="Z125" s="172"/>
      <c r="AA125" s="172"/>
      <c r="AB125" s="172"/>
      <c r="AC125" s="172"/>
      <c r="AD125" s="172"/>
    </row>
    <row xmlns:x14ac="http://schemas.microsoft.com/office/spreadsheetml/2009/9/ac" r="126" s="169" customFormat="true" ht="12" x14ac:dyDescent="0.2">
      <c r="A126" s="167" t="s">
        <v>211</v>
      </c>
      <c r="B126" s="9">
        <v>2019</v>
      </c>
      <c r="C126" s="172" t="s">
        <v>16</v>
      </c>
      <c r="D126" s="9">
        <v>203393</v>
      </c>
      <c r="E126" s="9"/>
      <c r="F126" s="9"/>
      <c r="G126" s="9"/>
      <c r="H126" s="9"/>
      <c r="I126" s="9"/>
      <c r="J126" s="9">
        <v>100</v>
      </c>
      <c r="K126" s="9"/>
      <c r="L126" s="9"/>
      <c r="M126" s="9"/>
      <c r="N126" s="9"/>
      <c r="O126" s="9"/>
      <c r="P126" s="9">
        <v>100</v>
      </c>
      <c r="Q126" s="9"/>
      <c r="R126" s="9"/>
      <c r="S126" s="9"/>
      <c r="T126" s="9"/>
      <c r="U126" s="9"/>
      <c r="V126" s="9">
        <v>100</v>
      </c>
      <c r="W126" s="172"/>
      <c r="X126" s="172"/>
      <c r="Y126" s="172"/>
      <c r="Z126" s="172"/>
      <c r="AA126" s="172"/>
      <c r="AB126" s="172"/>
      <c r="AC126" s="172"/>
      <c r="AD126" s="172"/>
    </row>
    <row xmlns:x14ac="http://schemas.microsoft.com/office/spreadsheetml/2009/9/ac" r="127" s="169" customFormat="true" ht="12" x14ac:dyDescent="0.2">
      <c r="A127" s="167" t="s">
        <v>211</v>
      </c>
      <c r="B127" s="9">
        <v>2020</v>
      </c>
      <c r="C127" s="172" t="s">
        <v>16</v>
      </c>
      <c r="D127" s="9">
        <v>198514</v>
      </c>
      <c r="E127" s="9"/>
      <c r="F127" s="9"/>
      <c r="G127" s="9"/>
      <c r="H127" s="9"/>
      <c r="I127" s="9"/>
      <c r="J127" s="9">
        <v>100</v>
      </c>
      <c r="K127" s="9"/>
      <c r="L127" s="9"/>
      <c r="M127" s="9"/>
      <c r="N127" s="9"/>
      <c r="O127" s="9"/>
      <c r="P127" s="9">
        <v>100</v>
      </c>
      <c r="Q127" s="9"/>
      <c r="R127" s="9"/>
      <c r="S127" s="9"/>
      <c r="T127" s="9"/>
      <c r="U127" s="9"/>
      <c r="V127" s="9">
        <v>100</v>
      </c>
      <c r="W127" s="172"/>
      <c r="X127" s="172"/>
      <c r="Y127" s="172"/>
      <c r="Z127" s="172"/>
      <c r="AA127" s="172"/>
      <c r="AB127" s="172"/>
      <c r="AC127" s="172"/>
      <c r="AD127" s="172"/>
    </row>
    <row xmlns:x14ac="http://schemas.microsoft.com/office/spreadsheetml/2009/9/ac" r="128" s="169" customFormat="true" ht="12" x14ac:dyDescent="0.2">
      <c r="A128" s="172" t="s">
        <v>211</v>
      </c>
      <c r="B128" s="9">
        <v>2021</v>
      </c>
      <c r="C128" s="172" t="s">
        <v>16</v>
      </c>
      <c r="D128" s="9">
        <v>193826</v>
      </c>
      <c r="E128" s="9"/>
      <c r="F128" s="9"/>
      <c r="G128" s="9"/>
      <c r="H128" s="9"/>
      <c r="I128" s="9"/>
      <c r="J128" s="9">
        <v>100</v>
      </c>
      <c r="K128" s="9"/>
      <c r="L128" s="9"/>
      <c r="M128" s="9"/>
      <c r="N128" s="9"/>
      <c r="O128" s="9"/>
      <c r="P128" s="9">
        <v>100</v>
      </c>
      <c r="Q128" s="9"/>
      <c r="R128" s="9"/>
      <c r="S128" s="9"/>
      <c r="T128" s="9"/>
      <c r="U128" s="9"/>
      <c r="V128" s="9">
        <v>100</v>
      </c>
      <c r="W128" s="172"/>
      <c r="X128" s="172"/>
      <c r="Y128" s="172"/>
      <c r="Z128" s="172"/>
      <c r="AA128" s="172"/>
      <c r="AB128" s="172"/>
      <c r="AC128" s="172"/>
      <c r="AD128" s="172"/>
    </row>
    <row xmlns:x14ac="http://schemas.microsoft.com/office/spreadsheetml/2009/9/ac" r="129" s="169" customFormat="true" ht="12" x14ac:dyDescent="0.2">
      <c r="A129" s="172" t="s">
        <v>211</v>
      </c>
      <c r="B129" s="9">
        <v>2022</v>
      </c>
      <c r="C129" s="172" t="s">
        <v>16</v>
      </c>
      <c r="D129" s="9">
        <v>190556</v>
      </c>
      <c r="E129" s="9"/>
      <c r="F129" s="9"/>
      <c r="G129" s="9"/>
      <c r="H129" s="9"/>
      <c r="I129" s="9"/>
      <c r="J129" s="9">
        <v>100</v>
      </c>
      <c r="K129" s="9"/>
      <c r="L129" s="9"/>
      <c r="M129" s="9"/>
      <c r="N129" s="9"/>
      <c r="O129" s="9"/>
      <c r="P129" s="9">
        <v>100</v>
      </c>
      <c r="Q129" s="9"/>
      <c r="R129" s="9"/>
      <c r="S129" s="9"/>
      <c r="T129" s="9"/>
      <c r="U129" s="9"/>
      <c r="V129" s="9">
        <v>100</v>
      </c>
      <c r="W129" s="172"/>
      <c r="X129" s="172"/>
      <c r="Y129" s="172"/>
      <c r="Z129" s="172"/>
      <c r="AA129" s="172"/>
      <c r="AB129" s="172"/>
      <c r="AC129" s="172"/>
      <c r="AD129" s="172"/>
    </row>
    <row xmlns:x14ac="http://schemas.microsoft.com/office/spreadsheetml/2009/9/ac" r="130" s="169" customFormat="true" ht="12" x14ac:dyDescent="0.2">
      <c r="A130" s="172" t="s">
        <v>211</v>
      </c>
      <c r="B130" s="9">
        <v>2023</v>
      </c>
      <c r="C130" s="172" t="s">
        <v>16</v>
      </c>
      <c r="D130" s="9">
        <v>223774</v>
      </c>
      <c r="E130" s="9"/>
      <c r="F130" s="9"/>
      <c r="G130" s="9"/>
      <c r="H130" s="9"/>
      <c r="I130" s="9"/>
      <c r="J130" s="9">
        <v>100</v>
      </c>
      <c r="K130" s="9"/>
      <c r="L130" s="9"/>
      <c r="M130" s="9"/>
      <c r="N130" s="9"/>
      <c r="O130" s="9"/>
      <c r="P130" s="9">
        <v>100</v>
      </c>
      <c r="Q130" s="9"/>
      <c r="R130" s="9"/>
      <c r="S130" s="9"/>
      <c r="T130" s="9"/>
      <c r="U130" s="9"/>
      <c r="V130" s="9">
        <v>100</v>
      </c>
      <c r="W130" s="172"/>
      <c r="X130" s="172"/>
      <c r="Y130" s="172"/>
      <c r="Z130" s="172"/>
      <c r="AA130" s="172"/>
      <c r="AB130" s="172"/>
      <c r="AC130" s="172"/>
      <c r="AD130" s="172"/>
    </row>
    <row xmlns:x14ac="http://schemas.microsoft.com/office/spreadsheetml/2009/9/ac" r="131" s="169" customFormat="true" ht="12" x14ac:dyDescent="0.2">
      <c r="A131" s="172" t="s">
        <v>211</v>
      </c>
      <c r="B131" s="9">
        <v>2024</v>
      </c>
      <c r="C131" s="172" t="s">
        <v>16</v>
      </c>
      <c r="D131" s="9"/>
      <c r="E131" s="9"/>
      <c r="F131" s="9"/>
      <c r="G131" s="9"/>
      <c r="H131" s="9"/>
      <c r="I131" s="9"/>
      <c r="J131" s="9"/>
      <c r="K131" s="9"/>
      <c r="L131" s="9"/>
      <c r="M131" s="9"/>
      <c r="N131" s="9"/>
      <c r="O131" s="9"/>
      <c r="P131" s="9"/>
      <c r="Q131" s="9"/>
      <c r="R131" s="9"/>
      <c r="S131" s="9"/>
      <c r="T131" s="9"/>
      <c r="U131" s="9"/>
      <c r="V131" s="9"/>
      <c r="W131" s="172"/>
      <c r="X131" s="172"/>
      <c r="Y131" s="172"/>
      <c r="Z131" s="172"/>
      <c r="AA131" s="172"/>
      <c r="AB131" s="172"/>
      <c r="AC131" s="172"/>
      <c r="AD131" s="172"/>
    </row>
    <row xmlns:x14ac="http://schemas.microsoft.com/office/spreadsheetml/2009/9/ac" r="132" s="169" customFormat="true" ht="12" x14ac:dyDescent="0.2">
      <c r="A132" s="172" t="s">
        <v>211</v>
      </c>
      <c r="B132" s="9">
        <v>2025</v>
      </c>
      <c r="C132" s="172" t="s">
        <v>16</v>
      </c>
      <c r="D132" s="9"/>
      <c r="E132" s="9"/>
      <c r="F132" s="9"/>
      <c r="G132" s="9"/>
      <c r="H132" s="9"/>
      <c r="I132" s="9"/>
      <c r="J132" s="9"/>
      <c r="K132" s="9"/>
      <c r="L132" s="9"/>
      <c r="M132" s="9"/>
      <c r="N132" s="9"/>
      <c r="O132" s="9"/>
      <c r="P132" s="9"/>
      <c r="Q132" s="9"/>
      <c r="R132" s="9"/>
      <c r="S132" s="9"/>
      <c r="T132" s="9"/>
      <c r="U132" s="9"/>
      <c r="V132" s="9"/>
      <c r="W132" s="172"/>
      <c r="X132" s="172"/>
      <c r="Y132" s="172"/>
      <c r="Z132" s="172"/>
      <c r="AA132" s="172"/>
      <c r="AB132" s="172"/>
      <c r="AC132" s="172"/>
      <c r="AD132" s="172"/>
    </row>
    <row xmlns:x14ac="http://schemas.microsoft.com/office/spreadsheetml/2009/9/ac" r="133" s="169" customFormat="true" ht="12" x14ac:dyDescent="0.2">
      <c r="A133" s="172" t="s">
        <v>211</v>
      </c>
      <c r="B133" s="9">
        <v>2026</v>
      </c>
      <c r="C133" s="172" t="s">
        <v>16</v>
      </c>
      <c r="D133" s="9"/>
      <c r="E133" s="9"/>
      <c r="F133" s="9"/>
      <c r="G133" s="9"/>
      <c r="H133" s="9"/>
      <c r="I133" s="9"/>
      <c r="J133" s="9"/>
      <c r="K133" s="9"/>
      <c r="L133" s="9"/>
      <c r="M133" s="9"/>
      <c r="N133" s="9"/>
      <c r="O133" s="9"/>
      <c r="P133" s="9"/>
      <c r="Q133" s="9"/>
      <c r="R133" s="9"/>
      <c r="S133" s="9"/>
      <c r="T133" s="9"/>
      <c r="U133" s="9"/>
      <c r="V133" s="9"/>
      <c r="W133" s="172"/>
      <c r="X133" s="172"/>
      <c r="Y133" s="172"/>
      <c r="Z133" s="172"/>
      <c r="AA133" s="172"/>
      <c r="AB133" s="172"/>
      <c r="AC133" s="172"/>
      <c r="AD133" s="172"/>
    </row>
    <row xmlns:x14ac="http://schemas.microsoft.com/office/spreadsheetml/2009/9/ac" r="134" s="169" customFormat="true" ht="12" x14ac:dyDescent="0.2">
      <c r="A134" s="172" t="s">
        <v>211</v>
      </c>
      <c r="B134" s="9">
        <v>2027</v>
      </c>
      <c r="C134" s="172" t="s">
        <v>16</v>
      </c>
      <c r="D134" s="9"/>
      <c r="E134" s="9"/>
      <c r="F134" s="9"/>
      <c r="G134" s="9"/>
      <c r="H134" s="9"/>
      <c r="I134" s="9"/>
      <c r="J134" s="9"/>
      <c r="K134" s="9"/>
      <c r="L134" s="9"/>
      <c r="M134" s="9"/>
      <c r="N134" s="9"/>
      <c r="O134" s="9"/>
      <c r="P134" s="9"/>
      <c r="Q134" s="9"/>
      <c r="R134" s="9"/>
      <c r="S134" s="9"/>
      <c r="T134" s="9"/>
      <c r="U134" s="9"/>
      <c r="V134" s="9"/>
      <c r="W134" s="172"/>
      <c r="X134" s="172"/>
      <c r="Y134" s="172"/>
      <c r="Z134" s="172"/>
      <c r="AA134" s="172"/>
      <c r="AB134" s="172"/>
      <c r="AC134" s="172"/>
      <c r="AD134" s="172"/>
    </row>
    <row xmlns:x14ac="http://schemas.microsoft.com/office/spreadsheetml/2009/9/ac" r="135" s="169" customFormat="true" ht="12" x14ac:dyDescent="0.2">
      <c r="A135" s="172" t="s">
        <v>211</v>
      </c>
      <c r="B135" s="9">
        <v>2028</v>
      </c>
      <c r="C135" s="172" t="s">
        <v>16</v>
      </c>
      <c r="D135" s="9"/>
      <c r="E135" s="9"/>
      <c r="F135" s="9"/>
      <c r="G135" s="9"/>
      <c r="H135" s="9"/>
      <c r="I135" s="9"/>
      <c r="J135" s="9"/>
      <c r="K135" s="9"/>
      <c r="L135" s="9"/>
      <c r="M135" s="9"/>
      <c r="N135" s="9"/>
      <c r="O135" s="9"/>
      <c r="P135" s="9"/>
      <c r="Q135" s="9"/>
      <c r="R135" s="9"/>
      <c r="S135" s="9"/>
      <c r="T135" s="9"/>
      <c r="U135" s="9"/>
      <c r="V135" s="9"/>
      <c r="W135" s="172"/>
      <c r="X135" s="172"/>
      <c r="Y135" s="172"/>
      <c r="Z135" s="172"/>
      <c r="AA135" s="172"/>
      <c r="AB135" s="172"/>
      <c r="AC135" s="172"/>
      <c r="AD135" s="172"/>
    </row>
    <row xmlns:x14ac="http://schemas.microsoft.com/office/spreadsheetml/2009/9/ac" r="136" s="169" customFormat="true" ht="12" x14ac:dyDescent="0.2">
      <c r="A136" s="172" t="s">
        <v>211</v>
      </c>
      <c r="B136" s="9">
        <v>2029</v>
      </c>
      <c r="C136" s="172" t="s">
        <v>16</v>
      </c>
      <c r="D136" s="9"/>
      <c r="E136" s="9"/>
      <c r="F136" s="9"/>
      <c r="G136" s="9"/>
      <c r="H136" s="9"/>
      <c r="I136" s="9"/>
      <c r="J136" s="9"/>
      <c r="K136" s="9"/>
      <c r="L136" s="9"/>
      <c r="M136" s="9"/>
      <c r="N136" s="9"/>
      <c r="O136" s="9"/>
      <c r="P136" s="9"/>
      <c r="Q136" s="9"/>
      <c r="R136" s="9"/>
      <c r="S136" s="9"/>
      <c r="T136" s="9"/>
      <c r="U136" s="9"/>
      <c r="V136" s="9"/>
      <c r="W136" s="172"/>
      <c r="X136" s="172"/>
      <c r="Y136" s="172"/>
      <c r="Z136" s="172"/>
      <c r="AA136" s="172"/>
      <c r="AB136" s="172"/>
      <c r="AC136" s="172"/>
      <c r="AD136" s="172"/>
    </row>
    <row xmlns:x14ac="http://schemas.microsoft.com/office/spreadsheetml/2009/9/ac" r="137" s="169" customFormat="true" ht="12" x14ac:dyDescent="0.2">
      <c r="A137" s="172" t="s">
        <v>211</v>
      </c>
      <c r="B137" s="9">
        <v>2030</v>
      </c>
      <c r="C137" s="172" t="s">
        <v>16</v>
      </c>
      <c r="D137" s="9"/>
      <c r="E137" s="9"/>
      <c r="F137" s="9"/>
      <c r="G137" s="9"/>
      <c r="H137" s="9"/>
      <c r="I137" s="9"/>
      <c r="J137" s="9"/>
      <c r="K137" s="9"/>
      <c r="L137" s="9"/>
      <c r="M137" s="9"/>
      <c r="N137" s="9"/>
      <c r="O137" s="9"/>
      <c r="P137" s="9"/>
      <c r="Q137" s="9"/>
      <c r="R137" s="9"/>
      <c r="S137" s="9"/>
      <c r="T137" s="9"/>
      <c r="U137" s="9"/>
      <c r="V137" s="9"/>
      <c r="W137" s="172"/>
      <c r="X137" s="172"/>
      <c r="Y137" s="172"/>
      <c r="Z137" s="172"/>
      <c r="AA137" s="172"/>
      <c r="AB137" s="172"/>
      <c r="AC137" s="172"/>
      <c r="AD137" s="172"/>
    </row>
    <row xmlns:x14ac="http://schemas.microsoft.com/office/spreadsheetml/2009/9/ac" r="138" s="169" customFormat="true" ht="12" x14ac:dyDescent="0.2">
      <c r="A138" s="172" t="s">
        <v>211</v>
      </c>
      <c r="B138" s="9">
        <v>2000</v>
      </c>
      <c r="C138" s="172" t="s">
        <v>17</v>
      </c>
      <c r="D138" s="9">
        <v>332288</v>
      </c>
      <c r="E138" s="9">
        <v>100</v>
      </c>
      <c r="F138" s="9">
        <v>100</v>
      </c>
      <c r="G138" s="9">
        <v>100</v>
      </c>
      <c r="H138" s="9">
        <v>0</v>
      </c>
      <c r="I138" s="9">
        <v>0</v>
      </c>
      <c r="J138" s="9">
        <v>0</v>
      </c>
      <c r="K138" s="9">
        <v>100</v>
      </c>
      <c r="L138" s="9">
        <v>100</v>
      </c>
      <c r="M138" s="9">
        <v>100</v>
      </c>
      <c r="N138" s="9">
        <v>0</v>
      </c>
      <c r="O138" s="9">
        <v>0</v>
      </c>
      <c r="P138" s="9">
        <v>0</v>
      </c>
      <c r="Q138" s="9">
        <v>100</v>
      </c>
      <c r="R138" s="9">
        <v>100</v>
      </c>
      <c r="S138" s="9">
        <v>100</v>
      </c>
      <c r="T138" s="9">
        <v>0</v>
      </c>
      <c r="U138" s="9">
        <v>0</v>
      </c>
      <c r="V138" s="9">
        <v>0</v>
      </c>
      <c r="W138" s="172"/>
      <c r="X138" s="172"/>
      <c r="Y138" s="172"/>
      <c r="Z138" s="172"/>
      <c r="AA138" s="172"/>
      <c r="AB138" s="172"/>
      <c r="AC138" s="172"/>
      <c r="AD138" s="172"/>
    </row>
    <row xmlns:x14ac="http://schemas.microsoft.com/office/spreadsheetml/2009/9/ac" r="139" s="169" customFormat="true" ht="12" x14ac:dyDescent="0.2">
      <c r="A139" s="172" t="s">
        <v>211</v>
      </c>
      <c r="B139" s="9">
        <v>2001</v>
      </c>
      <c r="C139" s="172" t="s">
        <v>17</v>
      </c>
      <c r="D139" s="9">
        <v>332288</v>
      </c>
      <c r="E139" s="9">
        <v>100</v>
      </c>
      <c r="F139" s="9">
        <v>100</v>
      </c>
      <c r="G139" s="9">
        <v>100</v>
      </c>
      <c r="H139" s="9">
        <v>0</v>
      </c>
      <c r="I139" s="9">
        <v>0</v>
      </c>
      <c r="J139" s="9">
        <v>0</v>
      </c>
      <c r="K139" s="9">
        <v>100</v>
      </c>
      <c r="L139" s="9">
        <v>100</v>
      </c>
      <c r="M139" s="9">
        <v>100</v>
      </c>
      <c r="N139" s="9">
        <v>0</v>
      </c>
      <c r="O139" s="9">
        <v>0</v>
      </c>
      <c r="P139" s="9">
        <v>0</v>
      </c>
      <c r="Q139" s="9">
        <v>100</v>
      </c>
      <c r="R139" s="9">
        <v>100</v>
      </c>
      <c r="S139" s="9">
        <v>100</v>
      </c>
      <c r="T139" s="9">
        <v>0</v>
      </c>
      <c r="U139" s="9">
        <v>0</v>
      </c>
      <c r="V139" s="9">
        <v>0</v>
      </c>
      <c r="W139" s="172"/>
      <c r="X139" s="172"/>
      <c r="Y139" s="172"/>
      <c r="Z139" s="172"/>
      <c r="AA139" s="172"/>
      <c r="AB139" s="172"/>
      <c r="AC139" s="172"/>
      <c r="AD139" s="172"/>
    </row>
    <row xmlns:x14ac="http://schemas.microsoft.com/office/spreadsheetml/2009/9/ac" r="140" s="169" customFormat="true" ht="12" x14ac:dyDescent="0.2">
      <c r="A140" s="172" t="s">
        <v>211</v>
      </c>
      <c r="B140" s="9">
        <v>2002</v>
      </c>
      <c r="C140" s="172" t="s">
        <v>17</v>
      </c>
      <c r="D140" s="9">
        <v>332288</v>
      </c>
      <c r="E140" s="9">
        <v>100</v>
      </c>
      <c r="F140" s="9">
        <v>100</v>
      </c>
      <c r="G140" s="9">
        <v>100</v>
      </c>
      <c r="H140" s="9">
        <v>0</v>
      </c>
      <c r="I140" s="9">
        <v>0</v>
      </c>
      <c r="J140" s="9">
        <v>0</v>
      </c>
      <c r="K140" s="9">
        <v>100</v>
      </c>
      <c r="L140" s="9">
        <v>100</v>
      </c>
      <c r="M140" s="9">
        <v>100</v>
      </c>
      <c r="N140" s="9">
        <v>0</v>
      </c>
      <c r="O140" s="9">
        <v>0</v>
      </c>
      <c r="P140" s="9">
        <v>0</v>
      </c>
      <c r="Q140" s="9">
        <v>100</v>
      </c>
      <c r="R140" s="9">
        <v>100</v>
      </c>
      <c r="S140" s="9">
        <v>100</v>
      </c>
      <c r="T140" s="9">
        <v>0</v>
      </c>
      <c r="U140" s="9">
        <v>0</v>
      </c>
      <c r="V140" s="9">
        <v>0</v>
      </c>
      <c r="W140" s="172"/>
      <c r="X140" s="172"/>
      <c r="Y140" s="172"/>
      <c r="Z140" s="172"/>
      <c r="AA140" s="172"/>
      <c r="AB140" s="172"/>
      <c r="AC140" s="172"/>
      <c r="AD140" s="172"/>
    </row>
    <row xmlns:x14ac="http://schemas.microsoft.com/office/spreadsheetml/2009/9/ac" r="141" s="169" customFormat="true" ht="12" x14ac:dyDescent="0.2">
      <c r="A141" s="172" t="s">
        <v>211</v>
      </c>
      <c r="B141" s="9">
        <v>2003</v>
      </c>
      <c r="C141" s="172" t="s">
        <v>17</v>
      </c>
      <c r="D141" s="9">
        <v>332288</v>
      </c>
      <c r="E141" s="9">
        <v>100</v>
      </c>
      <c r="F141" s="9">
        <v>100</v>
      </c>
      <c r="G141" s="9">
        <v>100</v>
      </c>
      <c r="H141" s="9">
        <v>0</v>
      </c>
      <c r="I141" s="9">
        <v>0</v>
      </c>
      <c r="J141" s="9">
        <v>0</v>
      </c>
      <c r="K141" s="9">
        <v>100</v>
      </c>
      <c r="L141" s="9">
        <v>100</v>
      </c>
      <c r="M141" s="9">
        <v>100</v>
      </c>
      <c r="N141" s="9">
        <v>0</v>
      </c>
      <c r="O141" s="9">
        <v>0</v>
      </c>
      <c r="P141" s="9">
        <v>0</v>
      </c>
      <c r="Q141" s="9">
        <v>100</v>
      </c>
      <c r="R141" s="9">
        <v>100</v>
      </c>
      <c r="S141" s="9">
        <v>100</v>
      </c>
      <c r="T141" s="9">
        <v>0</v>
      </c>
      <c r="U141" s="9">
        <v>0</v>
      </c>
      <c r="V141" s="9">
        <v>0</v>
      </c>
      <c r="W141" s="172"/>
      <c r="X141" s="172"/>
      <c r="Y141" s="172"/>
      <c r="Z141" s="172"/>
      <c r="AA141" s="172"/>
      <c r="AB141" s="172"/>
      <c r="AC141" s="172"/>
      <c r="AD141" s="172"/>
    </row>
    <row xmlns:x14ac="http://schemas.microsoft.com/office/spreadsheetml/2009/9/ac" r="142" s="169" customFormat="true" ht="12" x14ac:dyDescent="0.2">
      <c r="A142" s="172" t="s">
        <v>211</v>
      </c>
      <c r="B142" s="9">
        <v>2004</v>
      </c>
      <c r="C142" s="172" t="s">
        <v>17</v>
      </c>
      <c r="D142" s="9">
        <v>332288</v>
      </c>
      <c r="E142" s="9">
        <v>100</v>
      </c>
      <c r="F142" s="9">
        <v>100</v>
      </c>
      <c r="G142" s="9">
        <v>100</v>
      </c>
      <c r="H142" s="9">
        <v>0</v>
      </c>
      <c r="I142" s="9">
        <v>0</v>
      </c>
      <c r="J142" s="9">
        <v>0</v>
      </c>
      <c r="K142" s="9">
        <v>100</v>
      </c>
      <c r="L142" s="9">
        <v>100</v>
      </c>
      <c r="M142" s="9">
        <v>100</v>
      </c>
      <c r="N142" s="9">
        <v>0</v>
      </c>
      <c r="O142" s="9">
        <v>0</v>
      </c>
      <c r="P142" s="9">
        <v>0</v>
      </c>
      <c r="Q142" s="9">
        <v>100</v>
      </c>
      <c r="R142" s="9">
        <v>100</v>
      </c>
      <c r="S142" s="9">
        <v>100</v>
      </c>
      <c r="T142" s="9">
        <v>0</v>
      </c>
      <c r="U142" s="9">
        <v>0</v>
      </c>
      <c r="V142" s="9">
        <v>0</v>
      </c>
      <c r="W142" s="172"/>
      <c r="X142" s="172"/>
      <c r="Y142" s="172"/>
      <c r="Z142" s="172"/>
      <c r="AA142" s="172"/>
      <c r="AB142" s="172"/>
      <c r="AC142" s="172"/>
      <c r="AD142" s="172"/>
    </row>
    <row xmlns:x14ac="http://schemas.microsoft.com/office/spreadsheetml/2009/9/ac" r="143" s="169" customFormat="true" ht="12" x14ac:dyDescent="0.2">
      <c r="A143" s="172" t="s">
        <v>211</v>
      </c>
      <c r="B143" s="9">
        <v>2005</v>
      </c>
      <c r="C143" s="172" t="s">
        <v>17</v>
      </c>
      <c r="D143" s="9">
        <v>332288</v>
      </c>
      <c r="E143" s="9">
        <v>100</v>
      </c>
      <c r="F143" s="9">
        <v>100</v>
      </c>
      <c r="G143" s="9">
        <v>100</v>
      </c>
      <c r="H143" s="9">
        <v>0</v>
      </c>
      <c r="I143" s="9">
        <v>0</v>
      </c>
      <c r="J143" s="9">
        <v>0</v>
      </c>
      <c r="K143" s="9">
        <v>100</v>
      </c>
      <c r="L143" s="9">
        <v>100</v>
      </c>
      <c r="M143" s="9">
        <v>100</v>
      </c>
      <c r="N143" s="9">
        <v>0</v>
      </c>
      <c r="O143" s="9">
        <v>0</v>
      </c>
      <c r="P143" s="9">
        <v>0</v>
      </c>
      <c r="Q143" s="9">
        <v>100</v>
      </c>
      <c r="R143" s="9">
        <v>100</v>
      </c>
      <c r="S143" s="9">
        <v>100</v>
      </c>
      <c r="T143" s="9">
        <v>0</v>
      </c>
      <c r="U143" s="9">
        <v>0</v>
      </c>
      <c r="V143" s="9">
        <v>0</v>
      </c>
      <c r="W143" s="172"/>
      <c r="X143" s="172"/>
      <c r="Y143" s="172"/>
      <c r="Z143" s="172"/>
      <c r="AA143" s="172"/>
      <c r="AB143" s="172"/>
      <c r="AC143" s="172"/>
      <c r="AD143" s="172"/>
    </row>
    <row xmlns:x14ac="http://schemas.microsoft.com/office/spreadsheetml/2009/9/ac" r="144" s="169" customFormat="true" ht="12" x14ac:dyDescent="0.2">
      <c r="A144" s="172" t="s">
        <v>211</v>
      </c>
      <c r="B144" s="9">
        <v>2006</v>
      </c>
      <c r="C144" s="172" t="s">
        <v>17</v>
      </c>
      <c r="D144" s="9">
        <v>332288</v>
      </c>
      <c r="E144" s="9">
        <v>100</v>
      </c>
      <c r="F144" s="9">
        <v>100</v>
      </c>
      <c r="G144" s="9">
        <v>100</v>
      </c>
      <c r="H144" s="9">
        <v>0</v>
      </c>
      <c r="I144" s="9">
        <v>0</v>
      </c>
      <c r="J144" s="9">
        <v>0</v>
      </c>
      <c r="K144" s="9">
        <v>100</v>
      </c>
      <c r="L144" s="9">
        <v>100</v>
      </c>
      <c r="M144" s="9">
        <v>100</v>
      </c>
      <c r="N144" s="9">
        <v>0</v>
      </c>
      <c r="O144" s="9">
        <v>0</v>
      </c>
      <c r="P144" s="9">
        <v>0</v>
      </c>
      <c r="Q144" s="9">
        <v>100</v>
      </c>
      <c r="R144" s="9">
        <v>100</v>
      </c>
      <c r="S144" s="9">
        <v>100</v>
      </c>
      <c r="T144" s="9">
        <v>0</v>
      </c>
      <c r="U144" s="9">
        <v>0</v>
      </c>
      <c r="V144" s="9">
        <v>0</v>
      </c>
      <c r="W144" s="172"/>
      <c r="X144" s="172"/>
      <c r="Y144" s="172"/>
      <c r="Z144" s="172"/>
      <c r="AA144" s="172"/>
      <c r="AB144" s="172"/>
      <c r="AC144" s="172"/>
      <c r="AD144" s="172"/>
    </row>
    <row xmlns:x14ac="http://schemas.microsoft.com/office/spreadsheetml/2009/9/ac" r="145" s="169" customFormat="true" ht="12" x14ac:dyDescent="0.2">
      <c r="A145" s="172" t="s">
        <v>211</v>
      </c>
      <c r="B145" s="9">
        <v>2007</v>
      </c>
      <c r="C145" s="172" t="s">
        <v>17</v>
      </c>
      <c r="D145" s="9">
        <v>332288</v>
      </c>
      <c r="E145" s="9">
        <v>100</v>
      </c>
      <c r="F145" s="9">
        <v>100</v>
      </c>
      <c r="G145" s="9">
        <v>100</v>
      </c>
      <c r="H145" s="9">
        <v>0</v>
      </c>
      <c r="I145" s="9">
        <v>0</v>
      </c>
      <c r="J145" s="9">
        <v>0</v>
      </c>
      <c r="K145" s="9">
        <v>100</v>
      </c>
      <c r="L145" s="9">
        <v>100</v>
      </c>
      <c r="M145" s="9">
        <v>100</v>
      </c>
      <c r="N145" s="9">
        <v>0</v>
      </c>
      <c r="O145" s="9">
        <v>0</v>
      </c>
      <c r="P145" s="9">
        <v>0</v>
      </c>
      <c r="Q145" s="9">
        <v>100</v>
      </c>
      <c r="R145" s="9">
        <v>100</v>
      </c>
      <c r="S145" s="9">
        <v>100</v>
      </c>
      <c r="T145" s="9">
        <v>0</v>
      </c>
      <c r="U145" s="9">
        <v>0</v>
      </c>
      <c r="V145" s="9">
        <v>0</v>
      </c>
      <c r="W145" s="172"/>
      <c r="X145" s="172"/>
      <c r="Y145" s="172"/>
      <c r="Z145" s="172"/>
      <c r="AA145" s="172"/>
      <c r="AB145" s="172"/>
      <c r="AC145" s="172"/>
      <c r="AD145" s="172"/>
    </row>
    <row xmlns:x14ac="http://schemas.microsoft.com/office/spreadsheetml/2009/9/ac" r="146" s="169" customFormat="true" ht="12" x14ac:dyDescent="0.2">
      <c r="A146" s="172" t="s">
        <v>211</v>
      </c>
      <c r="B146" s="9">
        <v>2008</v>
      </c>
      <c r="C146" s="172" t="s">
        <v>17</v>
      </c>
      <c r="D146" s="9">
        <v>332288</v>
      </c>
      <c r="E146" s="9">
        <v>100</v>
      </c>
      <c r="F146" s="9">
        <v>100</v>
      </c>
      <c r="G146" s="9">
        <v>100</v>
      </c>
      <c r="H146" s="9">
        <v>0</v>
      </c>
      <c r="I146" s="9">
        <v>0</v>
      </c>
      <c r="J146" s="9">
        <v>0</v>
      </c>
      <c r="K146" s="9">
        <v>100</v>
      </c>
      <c r="L146" s="9">
        <v>100</v>
      </c>
      <c r="M146" s="9">
        <v>100</v>
      </c>
      <c r="N146" s="9">
        <v>0</v>
      </c>
      <c r="O146" s="9">
        <v>0</v>
      </c>
      <c r="P146" s="9">
        <v>0</v>
      </c>
      <c r="Q146" s="9">
        <v>100</v>
      </c>
      <c r="R146" s="9">
        <v>100</v>
      </c>
      <c r="S146" s="9">
        <v>100</v>
      </c>
      <c r="T146" s="9">
        <v>0</v>
      </c>
      <c r="U146" s="9">
        <v>0</v>
      </c>
      <c r="V146" s="9">
        <v>0</v>
      </c>
      <c r="W146" s="172"/>
      <c r="X146" s="172"/>
      <c r="Y146" s="172"/>
      <c r="Z146" s="172"/>
      <c r="AA146" s="172"/>
      <c r="AB146" s="172"/>
      <c r="AC146" s="172"/>
      <c r="AD146" s="172"/>
    </row>
    <row xmlns:x14ac="http://schemas.microsoft.com/office/spreadsheetml/2009/9/ac" r="147" s="169" customFormat="true" ht="12" x14ac:dyDescent="0.2">
      <c r="A147" s="172" t="s">
        <v>211</v>
      </c>
      <c r="B147" s="9">
        <v>2009</v>
      </c>
      <c r="C147" s="172" t="s">
        <v>17</v>
      </c>
      <c r="D147" s="9">
        <v>332288</v>
      </c>
      <c r="E147" s="9">
        <v>100</v>
      </c>
      <c r="F147" s="9">
        <v>100</v>
      </c>
      <c r="G147" s="9">
        <v>100</v>
      </c>
      <c r="H147" s="9">
        <v>0</v>
      </c>
      <c r="I147" s="9">
        <v>0</v>
      </c>
      <c r="J147" s="9">
        <v>0</v>
      </c>
      <c r="K147" s="9">
        <v>100</v>
      </c>
      <c r="L147" s="9">
        <v>100</v>
      </c>
      <c r="M147" s="9">
        <v>100</v>
      </c>
      <c r="N147" s="9">
        <v>0</v>
      </c>
      <c r="O147" s="9">
        <v>0</v>
      </c>
      <c r="P147" s="9">
        <v>0</v>
      </c>
      <c r="Q147" s="9">
        <v>100</v>
      </c>
      <c r="R147" s="9">
        <v>100</v>
      </c>
      <c r="S147" s="9">
        <v>100</v>
      </c>
      <c r="T147" s="9">
        <v>0</v>
      </c>
      <c r="U147" s="9">
        <v>0</v>
      </c>
      <c r="V147" s="9">
        <v>0</v>
      </c>
      <c r="W147" s="172"/>
      <c r="X147" s="172"/>
      <c r="Y147" s="172"/>
      <c r="Z147" s="172"/>
      <c r="AA147" s="172"/>
      <c r="AB147" s="172"/>
      <c r="AC147" s="172"/>
      <c r="AD147" s="172"/>
    </row>
    <row xmlns:x14ac="http://schemas.microsoft.com/office/spreadsheetml/2009/9/ac" r="148" s="169" customFormat="true" ht="12" x14ac:dyDescent="0.2">
      <c r="A148" s="172" t="s">
        <v>211</v>
      </c>
      <c r="B148" s="9">
        <v>2010</v>
      </c>
      <c r="C148" s="172" t="s">
        <v>17</v>
      </c>
      <c r="D148" s="9">
        <v>332288</v>
      </c>
      <c r="E148" s="9">
        <v>100</v>
      </c>
      <c r="F148" s="9">
        <v>100</v>
      </c>
      <c r="G148" s="9">
        <v>100</v>
      </c>
      <c r="H148" s="9">
        <v>0</v>
      </c>
      <c r="I148" s="9">
        <v>0</v>
      </c>
      <c r="J148" s="9">
        <v>0</v>
      </c>
      <c r="K148" s="9">
        <v>100</v>
      </c>
      <c r="L148" s="9">
        <v>100</v>
      </c>
      <c r="M148" s="9">
        <v>100</v>
      </c>
      <c r="N148" s="9">
        <v>0</v>
      </c>
      <c r="O148" s="9">
        <v>0</v>
      </c>
      <c r="P148" s="9">
        <v>0</v>
      </c>
      <c r="Q148" s="9">
        <v>100</v>
      </c>
      <c r="R148" s="9">
        <v>100</v>
      </c>
      <c r="S148" s="9">
        <v>100</v>
      </c>
      <c r="T148" s="9">
        <v>0</v>
      </c>
      <c r="U148" s="9">
        <v>0</v>
      </c>
      <c r="V148" s="9">
        <v>0</v>
      </c>
      <c r="W148" s="172"/>
      <c r="X148" s="172"/>
      <c r="Y148" s="172"/>
      <c r="Z148" s="172"/>
      <c r="AA148" s="172"/>
      <c r="AB148" s="172"/>
      <c r="AC148" s="172"/>
      <c r="AD148" s="172"/>
    </row>
    <row xmlns:x14ac="http://schemas.microsoft.com/office/spreadsheetml/2009/9/ac" r="149" s="169" customFormat="true" ht="12" x14ac:dyDescent="0.2">
      <c r="A149" s="172" t="s">
        <v>211</v>
      </c>
      <c r="B149" s="9">
        <v>2011</v>
      </c>
      <c r="C149" s="172" t="s">
        <v>17</v>
      </c>
      <c r="D149" s="9">
        <v>341571</v>
      </c>
      <c r="E149" s="9">
        <v>100</v>
      </c>
      <c r="F149" s="9">
        <v>100</v>
      </c>
      <c r="G149" s="9">
        <v>100</v>
      </c>
      <c r="H149" s="9">
        <v>0</v>
      </c>
      <c r="I149" s="9">
        <v>0</v>
      </c>
      <c r="J149" s="9">
        <v>0</v>
      </c>
      <c r="K149" s="9">
        <v>100</v>
      </c>
      <c r="L149" s="9">
        <v>100</v>
      </c>
      <c r="M149" s="9">
        <v>100</v>
      </c>
      <c r="N149" s="9">
        <v>0</v>
      </c>
      <c r="O149" s="9">
        <v>0</v>
      </c>
      <c r="P149" s="9">
        <v>0</v>
      </c>
      <c r="Q149" s="9">
        <v>100</v>
      </c>
      <c r="R149" s="9">
        <v>100</v>
      </c>
      <c r="S149" s="9">
        <v>100</v>
      </c>
      <c r="T149" s="9">
        <v>0</v>
      </c>
      <c r="U149" s="9">
        <v>0</v>
      </c>
      <c r="V149" s="9">
        <v>0</v>
      </c>
      <c r="W149" s="172"/>
      <c r="X149" s="172"/>
      <c r="Y149" s="172"/>
      <c r="Z149" s="172"/>
      <c r="AA149" s="172"/>
      <c r="AB149" s="172"/>
      <c r="AC149" s="172"/>
      <c r="AD149" s="172"/>
    </row>
    <row xmlns:x14ac="http://schemas.microsoft.com/office/spreadsheetml/2009/9/ac" r="150" s="169" customFormat="true" ht="12" x14ac:dyDescent="0.2">
      <c r="A150" s="172" t="s">
        <v>211</v>
      </c>
      <c r="B150" s="9">
        <v>2012</v>
      </c>
      <c r="C150" s="172" t="s">
        <v>17</v>
      </c>
      <c r="D150" s="9">
        <v>340910</v>
      </c>
      <c r="E150" s="9">
        <v>100</v>
      </c>
      <c r="F150" s="9">
        <v>100</v>
      </c>
      <c r="G150" s="9">
        <v>100</v>
      </c>
      <c r="H150" s="9">
        <v>0</v>
      </c>
      <c r="I150" s="9">
        <v>0</v>
      </c>
      <c r="J150" s="9">
        <v>0</v>
      </c>
      <c r="K150" s="9">
        <v>100</v>
      </c>
      <c r="L150" s="9">
        <v>100</v>
      </c>
      <c r="M150" s="9">
        <v>100</v>
      </c>
      <c r="N150" s="9">
        <v>0</v>
      </c>
      <c r="O150" s="9">
        <v>0</v>
      </c>
      <c r="P150" s="9">
        <v>0</v>
      </c>
      <c r="Q150" s="9">
        <v>100</v>
      </c>
      <c r="R150" s="9">
        <v>100</v>
      </c>
      <c r="S150" s="9">
        <v>100</v>
      </c>
      <c r="T150" s="9">
        <v>0</v>
      </c>
      <c r="U150" s="9">
        <v>0</v>
      </c>
      <c r="V150" s="9">
        <v>0</v>
      </c>
      <c r="W150" s="172"/>
      <c r="X150" s="172"/>
      <c r="Y150" s="172"/>
      <c r="Z150" s="172"/>
      <c r="AA150" s="172"/>
      <c r="AB150" s="172"/>
      <c r="AC150" s="172"/>
      <c r="AD150" s="172"/>
    </row>
    <row xmlns:x14ac="http://schemas.microsoft.com/office/spreadsheetml/2009/9/ac" r="151" s="169" customFormat="true" ht="12" x14ac:dyDescent="0.2">
      <c r="A151" s="172" t="s">
        <v>211</v>
      </c>
      <c r="B151" s="9">
        <v>2013</v>
      </c>
      <c r="C151" s="172" t="s">
        <v>17</v>
      </c>
      <c r="D151" s="9">
        <v>336636</v>
      </c>
      <c r="E151" s="9">
        <v>100</v>
      </c>
      <c r="F151" s="9">
        <v>100</v>
      </c>
      <c r="G151" s="9">
        <v>100</v>
      </c>
      <c r="H151" s="9">
        <v>0</v>
      </c>
      <c r="I151" s="9">
        <v>0</v>
      </c>
      <c r="J151" s="9">
        <v>0</v>
      </c>
      <c r="K151" s="9">
        <v>100</v>
      </c>
      <c r="L151" s="9">
        <v>100</v>
      </c>
      <c r="M151" s="9">
        <v>100</v>
      </c>
      <c r="N151" s="9">
        <v>0</v>
      </c>
      <c r="O151" s="9">
        <v>0</v>
      </c>
      <c r="P151" s="9">
        <v>0</v>
      </c>
      <c r="Q151" s="9">
        <v>100</v>
      </c>
      <c r="R151" s="9">
        <v>100</v>
      </c>
      <c r="S151" s="9">
        <v>100</v>
      </c>
      <c r="T151" s="9">
        <v>0</v>
      </c>
      <c r="U151" s="9">
        <v>0</v>
      </c>
      <c r="V151" s="9">
        <v>0</v>
      </c>
      <c r="W151" s="172"/>
      <c r="X151" s="172"/>
      <c r="Y151" s="172"/>
      <c r="Z151" s="172"/>
      <c r="AA151" s="172"/>
      <c r="AB151" s="172"/>
      <c r="AC151" s="172"/>
      <c r="AD151" s="172"/>
    </row>
    <row xmlns:x14ac="http://schemas.microsoft.com/office/spreadsheetml/2009/9/ac" r="152" s="169" customFormat="true" ht="12" x14ac:dyDescent="0.2">
      <c r="A152" s="172" t="s">
        <v>211</v>
      </c>
      <c r="B152" s="9">
        <v>2014</v>
      </c>
      <c r="C152" s="172" t="s">
        <v>17</v>
      </c>
      <c r="D152" s="9">
        <v>344427</v>
      </c>
      <c r="E152" s="9">
        <v>100</v>
      </c>
      <c r="F152" s="9">
        <v>100</v>
      </c>
      <c r="G152" s="9">
        <v>100</v>
      </c>
      <c r="H152" s="9">
        <v>0</v>
      </c>
      <c r="I152" s="9">
        <v>0</v>
      </c>
      <c r="J152" s="9">
        <v>0</v>
      </c>
      <c r="K152" s="9">
        <v>100</v>
      </c>
      <c r="L152" s="9">
        <v>100</v>
      </c>
      <c r="M152" s="9">
        <v>100</v>
      </c>
      <c r="N152" s="9">
        <v>0</v>
      </c>
      <c r="O152" s="9">
        <v>0</v>
      </c>
      <c r="P152" s="9">
        <v>0</v>
      </c>
      <c r="Q152" s="9">
        <v>100</v>
      </c>
      <c r="R152" s="9">
        <v>100</v>
      </c>
      <c r="S152" s="9">
        <v>100</v>
      </c>
      <c r="T152" s="9">
        <v>0</v>
      </c>
      <c r="U152" s="9">
        <v>0</v>
      </c>
      <c r="V152" s="9">
        <v>0</v>
      </c>
      <c r="W152" s="172"/>
      <c r="X152" s="172"/>
      <c r="Y152" s="172"/>
      <c r="Z152" s="172"/>
      <c r="AA152" s="172"/>
      <c r="AB152" s="172"/>
      <c r="AC152" s="172"/>
      <c r="AD152" s="172"/>
    </row>
    <row xmlns:x14ac="http://schemas.microsoft.com/office/spreadsheetml/2009/9/ac" r="153" s="169" customFormat="true" ht="12" x14ac:dyDescent="0.2">
      <c r="A153" s="172" t="s">
        <v>211</v>
      </c>
      <c r="B153" s="9">
        <v>2015</v>
      </c>
      <c r="C153" s="172" t="s">
        <v>17</v>
      </c>
      <c r="D153" s="9">
        <v>366911</v>
      </c>
      <c r="E153" s="9">
        <v>100</v>
      </c>
      <c r="F153" s="9">
        <v>100</v>
      </c>
      <c r="G153" s="9">
        <v>100</v>
      </c>
      <c r="H153" s="9">
        <v>0</v>
      </c>
      <c r="I153" s="9">
        <v>0</v>
      </c>
      <c r="J153" s="9">
        <v>0</v>
      </c>
      <c r="K153" s="9">
        <v>100</v>
      </c>
      <c r="L153" s="9">
        <v>100</v>
      </c>
      <c r="M153" s="9">
        <v>100</v>
      </c>
      <c r="N153" s="9">
        <v>0</v>
      </c>
      <c r="O153" s="9">
        <v>0</v>
      </c>
      <c r="P153" s="9">
        <v>0</v>
      </c>
      <c r="Q153" s="9">
        <v>100</v>
      </c>
      <c r="R153" s="9">
        <v>100</v>
      </c>
      <c r="S153" s="9">
        <v>100</v>
      </c>
      <c r="T153" s="9">
        <v>0</v>
      </c>
      <c r="U153" s="9">
        <v>0</v>
      </c>
      <c r="V153" s="9">
        <v>0</v>
      </c>
      <c r="W153" s="172"/>
      <c r="X153" s="172"/>
      <c r="Y153" s="172"/>
      <c r="Z153" s="172"/>
      <c r="AA153" s="172"/>
      <c r="AB153" s="172"/>
      <c r="AC153" s="172"/>
      <c r="AD153" s="172"/>
    </row>
    <row xmlns:x14ac="http://schemas.microsoft.com/office/spreadsheetml/2009/9/ac" r="154" s="169" customFormat="true" ht="12" x14ac:dyDescent="0.2">
      <c r="A154" s="172" t="s">
        <v>211</v>
      </c>
      <c r="B154" s="9">
        <v>2016</v>
      </c>
      <c r="C154" s="172" t="s">
        <v>17</v>
      </c>
      <c r="D154" s="9">
        <v>400215</v>
      </c>
      <c r="E154" s="9">
        <v>100</v>
      </c>
      <c r="F154" s="9">
        <v>100</v>
      </c>
      <c r="G154" s="9">
        <v>100</v>
      </c>
      <c r="H154" s="9">
        <v>0</v>
      </c>
      <c r="I154" s="9">
        <v>0</v>
      </c>
      <c r="J154" s="9">
        <v>0</v>
      </c>
      <c r="K154" s="9">
        <v>100</v>
      </c>
      <c r="L154" s="9">
        <v>100</v>
      </c>
      <c r="M154" s="9">
        <v>100</v>
      </c>
      <c r="N154" s="9">
        <v>0</v>
      </c>
      <c r="O154" s="9">
        <v>0</v>
      </c>
      <c r="P154" s="9">
        <v>0</v>
      </c>
      <c r="Q154" s="9">
        <v>100</v>
      </c>
      <c r="R154" s="9">
        <v>100</v>
      </c>
      <c r="S154" s="9">
        <v>100</v>
      </c>
      <c r="T154" s="9">
        <v>0</v>
      </c>
      <c r="U154" s="9">
        <v>0</v>
      </c>
      <c r="V154" s="9">
        <v>0</v>
      </c>
      <c r="W154" s="172"/>
      <c r="X154" s="172"/>
      <c r="Y154" s="172"/>
      <c r="Z154" s="172"/>
      <c r="AA154" s="172"/>
      <c r="AB154" s="172"/>
      <c r="AC154" s="172"/>
      <c r="AD154" s="172"/>
    </row>
    <row xmlns:x14ac="http://schemas.microsoft.com/office/spreadsheetml/2009/9/ac" r="155" s="169" customFormat="true" ht="12" x14ac:dyDescent="0.2">
      <c r="A155" s="172" t="s">
        <v>211</v>
      </c>
      <c r="B155" s="9">
        <v>2017</v>
      </c>
      <c r="C155" s="172" t="s">
        <v>17</v>
      </c>
      <c r="D155" s="9">
        <v>434429</v>
      </c>
      <c r="E155" s="9">
        <v>100</v>
      </c>
      <c r="F155" s="9">
        <v>100</v>
      </c>
      <c r="G155" s="9">
        <v>100</v>
      </c>
      <c r="H155" s="9">
        <v>0</v>
      </c>
      <c r="I155" s="9">
        <v>0</v>
      </c>
      <c r="J155" s="9">
        <v>0</v>
      </c>
      <c r="K155" s="9">
        <v>100</v>
      </c>
      <c r="L155" s="9">
        <v>100</v>
      </c>
      <c r="M155" s="9">
        <v>100</v>
      </c>
      <c r="N155" s="9">
        <v>0</v>
      </c>
      <c r="O155" s="9">
        <v>0</v>
      </c>
      <c r="P155" s="9">
        <v>0</v>
      </c>
      <c r="Q155" s="9">
        <v>100</v>
      </c>
      <c r="R155" s="9">
        <v>100</v>
      </c>
      <c r="S155" s="9">
        <v>100</v>
      </c>
      <c r="T155" s="9">
        <v>0</v>
      </c>
      <c r="U155" s="9">
        <v>0</v>
      </c>
      <c r="V155" s="9">
        <v>0</v>
      </c>
      <c r="W155" s="172"/>
      <c r="X155" s="172"/>
      <c r="Y155" s="172"/>
      <c r="Z155" s="172"/>
      <c r="AA155" s="172"/>
      <c r="AB155" s="172"/>
      <c r="AC155" s="172"/>
      <c r="AD155" s="172"/>
    </row>
    <row xmlns:x14ac="http://schemas.microsoft.com/office/spreadsheetml/2009/9/ac" r="156" s="169" customFormat="true" ht="12" x14ac:dyDescent="0.2">
      <c r="A156" s="172" t="s">
        <v>211</v>
      </c>
      <c r="B156" s="9">
        <v>2018</v>
      </c>
      <c r="C156" s="172" t="s">
        <v>17</v>
      </c>
      <c r="D156" s="9">
        <v>462250</v>
      </c>
      <c r="E156" s="9">
        <v>100</v>
      </c>
      <c r="F156" s="9">
        <v>100</v>
      </c>
      <c r="G156" s="9">
        <v>100</v>
      </c>
      <c r="H156" s="9">
        <v>0</v>
      </c>
      <c r="I156" s="9">
        <v>0</v>
      </c>
      <c r="J156" s="9">
        <v>0</v>
      </c>
      <c r="K156" s="9">
        <v>100</v>
      </c>
      <c r="L156" s="9">
        <v>100</v>
      </c>
      <c r="M156" s="9">
        <v>100</v>
      </c>
      <c r="N156" s="9">
        <v>0</v>
      </c>
      <c r="O156" s="9">
        <v>0</v>
      </c>
      <c r="P156" s="9">
        <v>0</v>
      </c>
      <c r="Q156" s="9">
        <v>100</v>
      </c>
      <c r="R156" s="9">
        <v>100</v>
      </c>
      <c r="S156" s="9">
        <v>100</v>
      </c>
      <c r="T156" s="9">
        <v>0</v>
      </c>
      <c r="U156" s="9">
        <v>0</v>
      </c>
      <c r="V156" s="9">
        <v>0</v>
      </c>
      <c r="W156" s="172"/>
      <c r="X156" s="172"/>
      <c r="Y156" s="172"/>
      <c r="Z156" s="172"/>
      <c r="AA156" s="172"/>
      <c r="AB156" s="172"/>
      <c r="AC156" s="172"/>
      <c r="AD156" s="172"/>
    </row>
    <row xmlns:x14ac="http://schemas.microsoft.com/office/spreadsheetml/2009/9/ac" r="157" s="169" customFormat="true" ht="12" x14ac:dyDescent="0.2">
      <c r="A157" s="172" t="s">
        <v>211</v>
      </c>
      <c r="B157" s="9">
        <v>2019</v>
      </c>
      <c r="C157" s="172" t="s">
        <v>17</v>
      </c>
      <c r="D157" s="9">
        <v>480837</v>
      </c>
      <c r="E157" s="9">
        <v>100</v>
      </c>
      <c r="F157" s="9">
        <v>100</v>
      </c>
      <c r="G157" s="9">
        <v>100</v>
      </c>
      <c r="H157" s="9">
        <v>0</v>
      </c>
      <c r="I157" s="9">
        <v>0</v>
      </c>
      <c r="J157" s="9">
        <v>0</v>
      </c>
      <c r="K157" s="9">
        <v>100</v>
      </c>
      <c r="L157" s="9">
        <v>100</v>
      </c>
      <c r="M157" s="9">
        <v>100</v>
      </c>
      <c r="N157" s="9">
        <v>0</v>
      </c>
      <c r="O157" s="9">
        <v>0</v>
      </c>
      <c r="P157" s="9">
        <v>0</v>
      </c>
      <c r="Q157" s="9">
        <v>100</v>
      </c>
      <c r="R157" s="9">
        <v>100</v>
      </c>
      <c r="S157" s="9">
        <v>100</v>
      </c>
      <c r="T157" s="9">
        <v>0</v>
      </c>
      <c r="U157" s="9">
        <v>0</v>
      </c>
      <c r="V157" s="9">
        <v>0</v>
      </c>
      <c r="W157" s="172"/>
      <c r="X157" s="172"/>
      <c r="Y157" s="172"/>
      <c r="Z157" s="172"/>
      <c r="AA157" s="172"/>
      <c r="AB157" s="172"/>
      <c r="AC157" s="172"/>
      <c r="AD157" s="172"/>
    </row>
    <row xmlns:x14ac="http://schemas.microsoft.com/office/spreadsheetml/2009/9/ac" r="158" s="169" customFormat="true" ht="12" x14ac:dyDescent="0.2">
      <c r="A158" s="172" t="s">
        <v>211</v>
      </c>
      <c r="B158" s="9">
        <v>2020</v>
      </c>
      <c r="C158" s="172" t="s">
        <v>17</v>
      </c>
      <c r="D158" s="9">
        <v>399137</v>
      </c>
      <c r="E158" s="9">
        <v>100</v>
      </c>
      <c r="F158" s="9">
        <v>100</v>
      </c>
      <c r="G158" s="9">
        <v>100</v>
      </c>
      <c r="H158" s="9">
        <v>0</v>
      </c>
      <c r="I158" s="9">
        <v>0</v>
      </c>
      <c r="J158" s="9">
        <v>0</v>
      </c>
      <c r="K158" s="9">
        <v>100</v>
      </c>
      <c r="L158" s="9">
        <v>100</v>
      </c>
      <c r="M158" s="9">
        <v>100</v>
      </c>
      <c r="N158" s="9">
        <v>0</v>
      </c>
      <c r="O158" s="9">
        <v>0</v>
      </c>
      <c r="P158" s="9">
        <v>0</v>
      </c>
      <c r="Q158" s="9">
        <v>100</v>
      </c>
      <c r="R158" s="9">
        <v>100</v>
      </c>
      <c r="S158" s="9">
        <v>100</v>
      </c>
      <c r="T158" s="9">
        <v>0</v>
      </c>
      <c r="U158" s="9">
        <v>0</v>
      </c>
      <c r="V158" s="9">
        <v>0</v>
      </c>
      <c r="W158" s="172"/>
      <c r="X158" s="172"/>
      <c r="Y158" s="172"/>
      <c r="Z158" s="172"/>
      <c r="AA158" s="172"/>
      <c r="AB158" s="172"/>
      <c r="AC158" s="172"/>
      <c r="AD158" s="172"/>
    </row>
    <row xmlns:x14ac="http://schemas.microsoft.com/office/spreadsheetml/2009/9/ac" r="159" s="169" customFormat="true" ht="12" x14ac:dyDescent="0.2">
      <c r="A159" s="172" t="s">
        <v>211</v>
      </c>
      <c r="B159" s="9">
        <v>2021</v>
      </c>
      <c r="C159" s="172" t="s">
        <v>17</v>
      </c>
      <c r="D159" s="9">
        <v>402946</v>
      </c>
      <c r="E159" s="9">
        <v>100</v>
      </c>
      <c r="F159" s="9">
        <v>100</v>
      </c>
      <c r="G159" s="9">
        <v>100</v>
      </c>
      <c r="H159" s="9">
        <v>0</v>
      </c>
      <c r="I159" s="9">
        <v>0</v>
      </c>
      <c r="J159" s="9">
        <v>0</v>
      </c>
      <c r="K159" s="9">
        <v>100</v>
      </c>
      <c r="L159" s="9">
        <v>100</v>
      </c>
      <c r="M159" s="9">
        <v>100</v>
      </c>
      <c r="N159" s="9">
        <v>0</v>
      </c>
      <c r="O159" s="9">
        <v>0</v>
      </c>
      <c r="P159" s="9">
        <v>0</v>
      </c>
      <c r="Q159" s="9">
        <v>100</v>
      </c>
      <c r="R159" s="9">
        <v>100</v>
      </c>
      <c r="S159" s="9">
        <v>100</v>
      </c>
      <c r="T159" s="9">
        <v>0</v>
      </c>
      <c r="U159" s="9">
        <v>0</v>
      </c>
      <c r="V159" s="9">
        <v>0</v>
      </c>
      <c r="W159" s="172"/>
      <c r="X159" s="172"/>
      <c r="Y159" s="172"/>
      <c r="Z159" s="172"/>
      <c r="AA159" s="172"/>
      <c r="AB159" s="172"/>
      <c r="AC159" s="172"/>
      <c r="AD159" s="172"/>
    </row>
    <row xmlns:x14ac="http://schemas.microsoft.com/office/spreadsheetml/2009/9/ac" r="160" s="169" customFormat="true" ht="12" x14ac:dyDescent="0.2">
      <c r="A160" s="172" t="s">
        <v>211</v>
      </c>
      <c r="B160" s="9">
        <v>2022</v>
      </c>
      <c r="C160" s="172" t="s">
        <v>17</v>
      </c>
      <c r="D160" s="9">
        <v>401295</v>
      </c>
      <c r="E160" s="9">
        <v>100</v>
      </c>
      <c r="F160" s="9">
        <v>100</v>
      </c>
      <c r="G160" s="9">
        <v>100</v>
      </c>
      <c r="H160" s="9">
        <v>0</v>
      </c>
      <c r="I160" s="9">
        <v>0</v>
      </c>
      <c r="J160" s="9">
        <v>0</v>
      </c>
      <c r="K160" s="9">
        <v>100</v>
      </c>
      <c r="L160" s="9">
        <v>100</v>
      </c>
      <c r="M160" s="9">
        <v>100</v>
      </c>
      <c r="N160" s="9">
        <v>0</v>
      </c>
      <c r="O160" s="9">
        <v>0</v>
      </c>
      <c r="P160" s="9">
        <v>0</v>
      </c>
      <c r="Q160" s="9">
        <v>100</v>
      </c>
      <c r="R160" s="9">
        <v>100</v>
      </c>
      <c r="S160" s="9">
        <v>100</v>
      </c>
      <c r="T160" s="9">
        <v>0</v>
      </c>
      <c r="U160" s="9">
        <v>0</v>
      </c>
      <c r="V160" s="9">
        <v>0</v>
      </c>
      <c r="W160" s="172"/>
      <c r="X160" s="172"/>
      <c r="Y160" s="172"/>
      <c r="Z160" s="172"/>
      <c r="AA160" s="172"/>
      <c r="AB160" s="172"/>
      <c r="AC160" s="172"/>
      <c r="AD160" s="172"/>
    </row>
    <row xmlns:x14ac="http://schemas.microsoft.com/office/spreadsheetml/2009/9/ac" r="161" s="169" customFormat="true" ht="12" x14ac:dyDescent="0.2">
      <c r="A161" s="172" t="s">
        <v>211</v>
      </c>
      <c r="B161" s="9">
        <v>2023</v>
      </c>
      <c r="C161" s="172" t="s">
        <v>17</v>
      </c>
      <c r="D161" s="9">
        <v>452973</v>
      </c>
      <c r="E161" s="9">
        <v>100</v>
      </c>
      <c r="F161" s="9">
        <v>100</v>
      </c>
      <c r="G161" s="9">
        <v>100</v>
      </c>
      <c r="H161" s="9">
        <v>0</v>
      </c>
      <c r="I161" s="9">
        <v>0</v>
      </c>
      <c r="J161" s="9">
        <v>0</v>
      </c>
      <c r="K161" s="9">
        <v>100</v>
      </c>
      <c r="L161" s="9">
        <v>100</v>
      </c>
      <c r="M161" s="9">
        <v>100</v>
      </c>
      <c r="N161" s="9">
        <v>0</v>
      </c>
      <c r="O161" s="9">
        <v>0</v>
      </c>
      <c r="P161" s="9">
        <v>0</v>
      </c>
      <c r="Q161" s="9">
        <v>100</v>
      </c>
      <c r="R161" s="9">
        <v>100</v>
      </c>
      <c r="S161" s="9">
        <v>100</v>
      </c>
      <c r="T161" s="9">
        <v>0</v>
      </c>
      <c r="U161" s="9">
        <v>0</v>
      </c>
      <c r="V161" s="9">
        <v>0</v>
      </c>
      <c r="W161" s="172"/>
      <c r="X161" s="172"/>
      <c r="Y161" s="172"/>
      <c r="Z161" s="172"/>
      <c r="AA161" s="172"/>
      <c r="AB161" s="172"/>
      <c r="AC161" s="172"/>
      <c r="AD161" s="172"/>
    </row>
    <row xmlns:x14ac="http://schemas.microsoft.com/office/spreadsheetml/2009/9/ac" r="162" s="169" customFormat="true" ht="12" x14ac:dyDescent="0.2">
      <c r="A162" s="172" t="s">
        <v>211</v>
      </c>
      <c r="B162" s="9">
        <v>2024</v>
      </c>
      <c r="C162" s="172" t="s">
        <v>17</v>
      </c>
      <c r="D162" s="9"/>
      <c r="E162" s="9"/>
      <c r="F162" s="9"/>
      <c r="G162" s="9"/>
      <c r="H162" s="9"/>
      <c r="I162" s="9"/>
      <c r="J162" s="9"/>
      <c r="K162" s="9"/>
      <c r="L162" s="9"/>
      <c r="M162" s="9"/>
      <c r="N162" s="9"/>
      <c r="O162" s="9"/>
      <c r="P162" s="9"/>
      <c r="Q162" s="9"/>
      <c r="R162" s="9"/>
      <c r="S162" s="9"/>
      <c r="T162" s="9"/>
      <c r="U162" s="9"/>
      <c r="V162" s="9"/>
      <c r="W162" s="172"/>
      <c r="X162" s="172"/>
      <c r="Y162" s="172"/>
      <c r="Z162" s="172"/>
      <c r="AA162" s="172"/>
      <c r="AB162" s="172"/>
      <c r="AC162" s="172"/>
      <c r="AD162" s="172"/>
    </row>
    <row xmlns:x14ac="http://schemas.microsoft.com/office/spreadsheetml/2009/9/ac" r="163" s="169" customFormat="true" ht="12" x14ac:dyDescent="0.2">
      <c r="A163" s="172" t="s">
        <v>211</v>
      </c>
      <c r="B163" s="9">
        <v>2025</v>
      </c>
      <c r="C163" s="172" t="s">
        <v>17</v>
      </c>
      <c r="D163" s="9"/>
      <c r="E163" s="9"/>
      <c r="F163" s="9"/>
      <c r="G163" s="9"/>
      <c r="H163" s="9"/>
      <c r="I163" s="9"/>
      <c r="J163" s="9"/>
      <c r="K163" s="9"/>
      <c r="L163" s="9"/>
      <c r="M163" s="9"/>
      <c r="N163" s="9"/>
      <c r="O163" s="9"/>
      <c r="P163" s="9"/>
      <c r="Q163" s="9"/>
      <c r="R163" s="9"/>
      <c r="S163" s="9"/>
      <c r="T163" s="9"/>
      <c r="U163" s="9"/>
      <c r="V163" s="9"/>
      <c r="W163" s="172"/>
      <c r="X163" s="172"/>
      <c r="Y163" s="172"/>
      <c r="Z163" s="172"/>
      <c r="AA163" s="172"/>
      <c r="AB163" s="172"/>
      <c r="AC163" s="172"/>
      <c r="AD163" s="172"/>
    </row>
    <row xmlns:x14ac="http://schemas.microsoft.com/office/spreadsheetml/2009/9/ac" r="164" s="169" customFormat="true" ht="12" x14ac:dyDescent="0.2">
      <c r="A164" s="172" t="s">
        <v>211</v>
      </c>
      <c r="B164" s="9">
        <v>2026</v>
      </c>
      <c r="C164" s="172" t="s">
        <v>17</v>
      </c>
      <c r="D164" s="9"/>
      <c r="E164" s="9"/>
      <c r="F164" s="9"/>
      <c r="G164" s="9"/>
      <c r="H164" s="9"/>
      <c r="I164" s="9"/>
      <c r="J164" s="9"/>
      <c r="K164" s="9"/>
      <c r="L164" s="9"/>
      <c r="M164" s="9"/>
      <c r="N164" s="9"/>
      <c r="O164" s="9"/>
      <c r="P164" s="9"/>
      <c r="Q164" s="9"/>
      <c r="R164" s="9"/>
      <c r="S164" s="9"/>
      <c r="T164" s="9"/>
      <c r="U164" s="9"/>
      <c r="V164" s="9"/>
      <c r="W164" s="172"/>
      <c r="X164" s="172"/>
      <c r="Y164" s="172"/>
      <c r="Z164" s="172"/>
      <c r="AA164" s="172"/>
      <c r="AB164" s="172"/>
      <c r="AC164" s="172"/>
      <c r="AD164" s="172"/>
    </row>
    <row xmlns:x14ac="http://schemas.microsoft.com/office/spreadsheetml/2009/9/ac" r="165" s="169" customFormat="true" ht="12" x14ac:dyDescent="0.2">
      <c r="A165" s="172" t="s">
        <v>211</v>
      </c>
      <c r="B165" s="9">
        <v>2027</v>
      </c>
      <c r="C165" s="172" t="s">
        <v>17</v>
      </c>
      <c r="D165" s="9"/>
      <c r="E165" s="9"/>
      <c r="F165" s="9"/>
      <c r="G165" s="9"/>
      <c r="H165" s="9"/>
      <c r="I165" s="9"/>
      <c r="J165" s="9"/>
      <c r="K165" s="9"/>
      <c r="L165" s="9"/>
      <c r="M165" s="9"/>
      <c r="N165" s="9"/>
      <c r="O165" s="9"/>
      <c r="P165" s="9"/>
      <c r="Q165" s="9"/>
      <c r="R165" s="9"/>
      <c r="S165" s="9"/>
      <c r="T165" s="9"/>
      <c r="U165" s="9"/>
      <c r="V165" s="9"/>
      <c r="W165" s="172"/>
      <c r="X165" s="172"/>
      <c r="Y165" s="172"/>
      <c r="Z165" s="172"/>
      <c r="AA165" s="172"/>
      <c r="AB165" s="172"/>
      <c r="AC165" s="172"/>
      <c r="AD165" s="172"/>
    </row>
    <row xmlns:x14ac="http://schemas.microsoft.com/office/spreadsheetml/2009/9/ac" r="166" s="169" customFormat="true" ht="12" x14ac:dyDescent="0.2">
      <c r="A166" s="172" t="s">
        <v>211</v>
      </c>
      <c r="B166" s="9">
        <v>2028</v>
      </c>
      <c r="C166" s="172" t="s">
        <v>17</v>
      </c>
      <c r="D166" s="9"/>
      <c r="E166" s="9"/>
      <c r="F166" s="9"/>
      <c r="G166" s="9"/>
      <c r="H166" s="9"/>
      <c r="I166" s="9"/>
      <c r="J166" s="9"/>
      <c r="K166" s="9"/>
      <c r="L166" s="9"/>
      <c r="M166" s="9"/>
      <c r="N166" s="9"/>
      <c r="O166" s="9"/>
      <c r="P166" s="9"/>
      <c r="Q166" s="9"/>
      <c r="R166" s="9"/>
      <c r="S166" s="9"/>
      <c r="T166" s="9"/>
      <c r="U166" s="9"/>
      <c r="V166" s="9"/>
      <c r="W166" s="172"/>
      <c r="X166" s="172"/>
      <c r="Y166" s="172"/>
      <c r="Z166" s="172"/>
      <c r="AA166" s="172"/>
      <c r="AB166" s="172"/>
      <c r="AC166" s="172"/>
      <c r="AD166" s="172"/>
    </row>
    <row xmlns:x14ac="http://schemas.microsoft.com/office/spreadsheetml/2009/9/ac" r="167" s="169" customFormat="true" ht="12" x14ac:dyDescent="0.2">
      <c r="A167" s="172" t="s">
        <v>211</v>
      </c>
      <c r="B167" s="9">
        <v>2029</v>
      </c>
      <c r="C167" s="172" t="s">
        <v>17</v>
      </c>
      <c r="D167" s="9"/>
      <c r="E167" s="9"/>
      <c r="F167" s="9"/>
      <c r="G167" s="9"/>
      <c r="H167" s="9"/>
      <c r="I167" s="9"/>
      <c r="J167" s="9"/>
      <c r="K167" s="9"/>
      <c r="L167" s="9"/>
      <c r="M167" s="9"/>
      <c r="N167" s="9"/>
      <c r="O167" s="9"/>
      <c r="P167" s="9"/>
      <c r="Q167" s="9"/>
      <c r="R167" s="9"/>
      <c r="S167" s="9"/>
      <c r="T167" s="9"/>
      <c r="U167" s="9"/>
      <c r="V167" s="9"/>
      <c r="W167" s="172"/>
      <c r="X167" s="172"/>
      <c r="Y167" s="172"/>
      <c r="Z167" s="172"/>
      <c r="AA167" s="172"/>
      <c r="AB167" s="172"/>
    </row>
    <row xmlns:x14ac="http://schemas.microsoft.com/office/spreadsheetml/2009/9/ac" r="168" s="169" customFormat="true" ht="12" x14ac:dyDescent="0.2">
      <c r="A168" s="172" t="s">
        <v>211</v>
      </c>
      <c r="B168" s="9">
        <v>2030</v>
      </c>
      <c r="C168" s="172" t="s">
        <v>17</v>
      </c>
      <c r="D168" s="9"/>
      <c r="E168" s="9"/>
      <c r="F168" s="9"/>
      <c r="G168" s="9"/>
      <c r="H168" s="9"/>
      <c r="I168" s="9"/>
      <c r="J168" s="9"/>
      <c r="K168" s="9"/>
      <c r="L168" s="9"/>
      <c r="M168" s="9"/>
      <c r="N168" s="9"/>
      <c r="O168" s="9"/>
      <c r="P168" s="9"/>
      <c r="Q168" s="9"/>
      <c r="R168" s="9"/>
      <c r="S168" s="9"/>
      <c r="T168" s="9"/>
      <c r="U168" s="9"/>
      <c r="V168" s="9"/>
      <c r="W168" s="172"/>
      <c r="X168" s="172"/>
      <c r="Y168" s="172"/>
      <c r="Z168" s="172"/>
      <c r="AA168" s="172"/>
      <c r="AB168" s="172"/>
    </row>
    <row xmlns:x14ac="http://schemas.microsoft.com/office/spreadsheetml/2009/9/ac" r="169" ht="15.75" x14ac:dyDescent="0.25">
      <c r="A169" s="173" t="s">
        <v>211</v>
      </c>
      <c r="B169" s="9">
        <v>2000</v>
      </c>
      <c r="C169" s="173" t="s">
        <v>18</v>
      </c>
      <c r="D169" s="9">
        <v>330001</v>
      </c>
      <c r="E169" s="9">
        <v>100</v>
      </c>
      <c r="F169" s="9">
        <v>100</v>
      </c>
      <c r="G169" s="9">
        <v>100</v>
      </c>
      <c r="H169" s="9">
        <v>0</v>
      </c>
      <c r="I169" s="9">
        <v>0</v>
      </c>
      <c r="J169" s="9">
        <v>0</v>
      </c>
      <c r="K169" s="9">
        <v>100</v>
      </c>
      <c r="L169" s="9">
        <v>100</v>
      </c>
      <c r="M169" s="9">
        <v>100</v>
      </c>
      <c r="N169" s="9">
        <v>0</v>
      </c>
      <c r="O169" s="9">
        <v>0</v>
      </c>
      <c r="P169" s="9">
        <v>0</v>
      </c>
      <c r="Q169" s="9">
        <v>100</v>
      </c>
      <c r="R169" s="9">
        <v>100</v>
      </c>
      <c r="S169" s="9">
        <v>100</v>
      </c>
      <c r="T169" s="9">
        <v>0</v>
      </c>
      <c r="U169" s="9">
        <v>0</v>
      </c>
      <c r="V169" s="9">
        <v>0</v>
      </c>
      <c r="W169" s="173"/>
      <c r="X169" s="173"/>
      <c r="Y169" s="173"/>
      <c r="Z169" s="173"/>
      <c r="AA169" s="173"/>
      <c r="AB169" s="173"/>
    </row>
    <row xmlns:x14ac="http://schemas.microsoft.com/office/spreadsheetml/2009/9/ac" r="170" ht="15.75" x14ac:dyDescent="0.25">
      <c r="A170" s="173" t="s">
        <v>211</v>
      </c>
      <c r="B170" s="9">
        <v>2001</v>
      </c>
      <c r="C170" s="173" t="s">
        <v>18</v>
      </c>
      <c r="D170" s="9">
        <v>323041</v>
      </c>
      <c r="E170" s="9">
        <v>100</v>
      </c>
      <c r="F170" s="9">
        <v>100</v>
      </c>
      <c r="G170" s="9">
        <v>100</v>
      </c>
      <c r="H170" s="9">
        <v>0</v>
      </c>
      <c r="I170" s="9">
        <v>0</v>
      </c>
      <c r="J170" s="9">
        <v>0</v>
      </c>
      <c r="K170" s="9">
        <v>100</v>
      </c>
      <c r="L170" s="9">
        <v>100</v>
      </c>
      <c r="M170" s="9">
        <v>100</v>
      </c>
      <c r="N170" s="9">
        <v>0</v>
      </c>
      <c r="O170" s="9">
        <v>0</v>
      </c>
      <c r="P170" s="9">
        <v>0</v>
      </c>
      <c r="Q170" s="9">
        <v>100</v>
      </c>
      <c r="R170" s="9">
        <v>100</v>
      </c>
      <c r="S170" s="9">
        <v>100</v>
      </c>
      <c r="T170" s="9">
        <v>0</v>
      </c>
      <c r="U170" s="9">
        <v>0</v>
      </c>
      <c r="V170" s="9">
        <v>0</v>
      </c>
      <c r="W170" s="173"/>
      <c r="X170" s="173"/>
      <c r="Y170" s="173"/>
      <c r="Z170" s="173"/>
      <c r="AA170" s="173"/>
      <c r="AB170" s="173"/>
    </row>
    <row xmlns:x14ac="http://schemas.microsoft.com/office/spreadsheetml/2009/9/ac" r="171" ht="15.75" x14ac:dyDescent="0.25">
      <c r="A171" s="173" t="s">
        <v>211</v>
      </c>
      <c r="B171" s="9">
        <v>2002</v>
      </c>
      <c r="C171" s="173" t="s">
        <v>18</v>
      </c>
      <c r="D171" s="9">
        <v>308493</v>
      </c>
      <c r="E171" s="9">
        <v>100</v>
      </c>
      <c r="F171" s="9">
        <v>100</v>
      </c>
      <c r="G171" s="9">
        <v>100</v>
      </c>
      <c r="H171" s="9">
        <v>0</v>
      </c>
      <c r="I171" s="9">
        <v>0</v>
      </c>
      <c r="J171" s="9">
        <v>0</v>
      </c>
      <c r="K171" s="9">
        <v>100</v>
      </c>
      <c r="L171" s="9">
        <v>100</v>
      </c>
      <c r="M171" s="9">
        <v>100</v>
      </c>
      <c r="N171" s="9">
        <v>0</v>
      </c>
      <c r="O171" s="9">
        <v>0</v>
      </c>
      <c r="P171" s="9">
        <v>0</v>
      </c>
      <c r="Q171" s="9">
        <v>100</v>
      </c>
      <c r="R171" s="9">
        <v>100</v>
      </c>
      <c r="S171" s="9">
        <v>100</v>
      </c>
      <c r="T171" s="9">
        <v>0</v>
      </c>
      <c r="U171" s="9">
        <v>0</v>
      </c>
      <c r="V171" s="9">
        <v>0</v>
      </c>
      <c r="W171" s="173"/>
      <c r="X171" s="173"/>
      <c r="Y171" s="173"/>
      <c r="Z171" s="173"/>
      <c r="AA171" s="173"/>
      <c r="AB171" s="173"/>
    </row>
    <row xmlns:x14ac="http://schemas.microsoft.com/office/spreadsheetml/2009/9/ac" r="172" ht="15.75" x14ac:dyDescent="0.25">
      <c r="A172" s="173" t="s">
        <v>211</v>
      </c>
      <c r="B172" s="9">
        <v>2003</v>
      </c>
      <c r="C172" s="173" t="s">
        <v>18</v>
      </c>
      <c r="D172" s="9">
        <v>336829</v>
      </c>
      <c r="E172" s="9">
        <v>100</v>
      </c>
      <c r="F172" s="9">
        <v>100</v>
      </c>
      <c r="G172" s="9">
        <v>100</v>
      </c>
      <c r="H172" s="9">
        <v>0</v>
      </c>
      <c r="I172" s="9">
        <v>0</v>
      </c>
      <c r="J172" s="9">
        <v>0</v>
      </c>
      <c r="K172" s="9">
        <v>100</v>
      </c>
      <c r="L172" s="9">
        <v>100</v>
      </c>
      <c r="M172" s="9">
        <v>100</v>
      </c>
      <c r="N172" s="9">
        <v>0</v>
      </c>
      <c r="O172" s="9">
        <v>0</v>
      </c>
      <c r="P172" s="9">
        <v>0</v>
      </c>
      <c r="Q172" s="9">
        <v>100</v>
      </c>
      <c r="R172" s="9">
        <v>100</v>
      </c>
      <c r="S172" s="9">
        <v>100</v>
      </c>
      <c r="T172" s="9">
        <v>0</v>
      </c>
      <c r="U172" s="9">
        <v>0</v>
      </c>
      <c r="V172" s="9">
        <v>0</v>
      </c>
      <c r="W172" s="173"/>
      <c r="X172" s="173"/>
      <c r="Y172" s="173"/>
      <c r="Z172" s="173"/>
      <c r="AA172" s="173"/>
      <c r="AB172" s="173"/>
    </row>
    <row xmlns:x14ac="http://schemas.microsoft.com/office/spreadsheetml/2009/9/ac" r="173" ht="15.75" x14ac:dyDescent="0.25">
      <c r="A173" s="173" t="s">
        <v>211</v>
      </c>
      <c r="B173" s="9">
        <v>2004</v>
      </c>
      <c r="C173" s="173" t="s">
        <v>18</v>
      </c>
      <c r="D173" s="9">
        <v>325703</v>
      </c>
      <c r="E173" s="9">
        <v>100</v>
      </c>
      <c r="F173" s="9">
        <v>100</v>
      </c>
      <c r="G173" s="9">
        <v>100</v>
      </c>
      <c r="H173" s="9">
        <v>0</v>
      </c>
      <c r="I173" s="9">
        <v>0</v>
      </c>
      <c r="J173" s="9">
        <v>0</v>
      </c>
      <c r="K173" s="9">
        <v>100</v>
      </c>
      <c r="L173" s="9">
        <v>100</v>
      </c>
      <c r="M173" s="9">
        <v>100</v>
      </c>
      <c r="N173" s="9">
        <v>0</v>
      </c>
      <c r="O173" s="9">
        <v>0</v>
      </c>
      <c r="P173" s="9">
        <v>0</v>
      </c>
      <c r="Q173" s="9">
        <v>100</v>
      </c>
      <c r="R173" s="9">
        <v>100</v>
      </c>
      <c r="S173" s="9">
        <v>100</v>
      </c>
      <c r="T173" s="9">
        <v>0</v>
      </c>
      <c r="U173" s="9">
        <v>0</v>
      </c>
      <c r="V173" s="9">
        <v>0</v>
      </c>
      <c r="W173" s="173"/>
      <c r="X173" s="173"/>
      <c r="Y173" s="173"/>
      <c r="Z173" s="173"/>
      <c r="AA173" s="173"/>
      <c r="AB173" s="173"/>
    </row>
    <row xmlns:x14ac="http://schemas.microsoft.com/office/spreadsheetml/2009/9/ac" r="174" ht="15.75" x14ac:dyDescent="0.25">
      <c r="A174" s="173" t="s">
        <v>211</v>
      </c>
      <c r="B174" s="9">
        <v>2005</v>
      </c>
      <c r="C174" s="173" t="s">
        <v>18</v>
      </c>
      <c r="D174" s="9">
        <v>321747</v>
      </c>
      <c r="E174" s="9">
        <v>100</v>
      </c>
      <c r="F174" s="9">
        <v>100</v>
      </c>
      <c r="G174" s="9">
        <v>100</v>
      </c>
      <c r="H174" s="9">
        <v>0</v>
      </c>
      <c r="I174" s="9">
        <v>0</v>
      </c>
      <c r="J174" s="9">
        <v>0</v>
      </c>
      <c r="K174" s="9">
        <v>100</v>
      </c>
      <c r="L174" s="9">
        <v>100</v>
      </c>
      <c r="M174" s="9">
        <v>100</v>
      </c>
      <c r="N174" s="9">
        <v>0</v>
      </c>
      <c r="O174" s="9">
        <v>0</v>
      </c>
      <c r="P174" s="9">
        <v>0</v>
      </c>
      <c r="Q174" s="9">
        <v>100</v>
      </c>
      <c r="R174" s="9">
        <v>100</v>
      </c>
      <c r="S174" s="9">
        <v>100</v>
      </c>
      <c r="T174" s="9">
        <v>0</v>
      </c>
      <c r="U174" s="9">
        <v>0</v>
      </c>
      <c r="V174" s="9">
        <v>0</v>
      </c>
      <c r="W174" s="173"/>
      <c r="X174" s="173"/>
      <c r="Y174" s="173"/>
      <c r="Z174" s="173"/>
      <c r="AA174" s="173"/>
      <c r="AB174" s="173"/>
    </row>
    <row xmlns:x14ac="http://schemas.microsoft.com/office/spreadsheetml/2009/9/ac" r="175" ht="15.75" x14ac:dyDescent="0.25">
      <c r="A175" s="173" t="s">
        <v>211</v>
      </c>
      <c r="B175" s="9">
        <v>2006</v>
      </c>
      <c r="C175" s="173" t="s">
        <v>18</v>
      </c>
      <c r="D175" s="9">
        <v>370224</v>
      </c>
      <c r="E175" s="9">
        <v>100</v>
      </c>
      <c r="F175" s="9">
        <v>100</v>
      </c>
      <c r="G175" s="9">
        <v>100</v>
      </c>
      <c r="H175" s="9">
        <v>0</v>
      </c>
      <c r="I175" s="9">
        <v>0</v>
      </c>
      <c r="J175" s="9">
        <v>0</v>
      </c>
      <c r="K175" s="9">
        <v>100</v>
      </c>
      <c r="L175" s="9">
        <v>100</v>
      </c>
      <c r="M175" s="9">
        <v>100</v>
      </c>
      <c r="N175" s="9">
        <v>0</v>
      </c>
      <c r="O175" s="9">
        <v>0</v>
      </c>
      <c r="P175" s="9">
        <v>0</v>
      </c>
      <c r="Q175" s="9">
        <v>100</v>
      </c>
      <c r="R175" s="9">
        <v>100</v>
      </c>
      <c r="S175" s="9">
        <v>100</v>
      </c>
      <c r="T175" s="9">
        <v>0</v>
      </c>
      <c r="U175" s="9">
        <v>0</v>
      </c>
      <c r="V175" s="9">
        <v>0</v>
      </c>
      <c r="W175" s="173"/>
      <c r="X175" s="173"/>
      <c r="Y175" s="173"/>
      <c r="Z175" s="173"/>
      <c r="AA175" s="173"/>
      <c r="AB175" s="173"/>
    </row>
    <row xmlns:x14ac="http://schemas.microsoft.com/office/spreadsheetml/2009/9/ac" r="176" ht="15.75" x14ac:dyDescent="0.25">
      <c r="A176" s="173" t="s">
        <v>211</v>
      </c>
      <c r="B176" s="9">
        <v>2007</v>
      </c>
      <c r="C176" s="173" t="s">
        <v>18</v>
      </c>
      <c r="D176" s="9">
        <v>471813</v>
      </c>
      <c r="E176" s="9">
        <v>100</v>
      </c>
      <c r="F176" s="9">
        <v>100</v>
      </c>
      <c r="G176" s="9">
        <v>100</v>
      </c>
      <c r="H176" s="9">
        <v>0</v>
      </c>
      <c r="I176" s="9">
        <v>0</v>
      </c>
      <c r="J176" s="9">
        <v>0</v>
      </c>
      <c r="K176" s="9">
        <v>100</v>
      </c>
      <c r="L176" s="9">
        <v>100</v>
      </c>
      <c r="M176" s="9">
        <v>100</v>
      </c>
      <c r="N176" s="9">
        <v>0</v>
      </c>
      <c r="O176" s="9">
        <v>0</v>
      </c>
      <c r="P176" s="9">
        <v>0</v>
      </c>
      <c r="Q176" s="9">
        <v>100</v>
      </c>
      <c r="R176" s="9">
        <v>100</v>
      </c>
      <c r="S176" s="9">
        <v>100</v>
      </c>
      <c r="T176" s="9">
        <v>0</v>
      </c>
      <c r="U176" s="9">
        <v>0</v>
      </c>
      <c r="V176" s="9">
        <v>0</v>
      </c>
      <c r="W176" s="173"/>
      <c r="X176" s="173"/>
      <c r="Y176" s="173"/>
      <c r="Z176" s="173"/>
      <c r="AA176" s="173"/>
      <c r="AB176" s="173"/>
    </row>
    <row xmlns:x14ac="http://schemas.microsoft.com/office/spreadsheetml/2009/9/ac" r="177" ht="15.75" x14ac:dyDescent="0.25">
      <c r="A177" s="173" t="s">
        <v>211</v>
      </c>
      <c r="B177" s="9">
        <v>2008</v>
      </c>
      <c r="C177" s="173" t="s">
        <v>18</v>
      </c>
      <c r="D177" s="9">
        <v>585319</v>
      </c>
      <c r="E177" s="9">
        <v>100</v>
      </c>
      <c r="F177" s="9">
        <v>100</v>
      </c>
      <c r="G177" s="9">
        <v>100</v>
      </c>
      <c r="H177" s="9">
        <v>0</v>
      </c>
      <c r="I177" s="9">
        <v>0</v>
      </c>
      <c r="J177" s="9">
        <v>0</v>
      </c>
      <c r="K177" s="9">
        <v>100</v>
      </c>
      <c r="L177" s="9">
        <v>100</v>
      </c>
      <c r="M177" s="9">
        <v>100</v>
      </c>
      <c r="N177" s="9">
        <v>0</v>
      </c>
      <c r="O177" s="9">
        <v>0</v>
      </c>
      <c r="P177" s="9">
        <v>0</v>
      </c>
      <c r="Q177" s="9">
        <v>100</v>
      </c>
      <c r="R177" s="9">
        <v>100</v>
      </c>
      <c r="S177" s="9">
        <v>100</v>
      </c>
      <c r="T177" s="9">
        <v>0</v>
      </c>
      <c r="U177" s="9">
        <v>0</v>
      </c>
      <c r="V177" s="9">
        <v>0</v>
      </c>
      <c r="W177" s="173"/>
      <c r="X177" s="173"/>
      <c r="Y177" s="173"/>
      <c r="Z177" s="173"/>
      <c r="AA177" s="173"/>
      <c r="AB177" s="173"/>
    </row>
    <row xmlns:x14ac="http://schemas.microsoft.com/office/spreadsheetml/2009/9/ac" r="178" ht="15.75" x14ac:dyDescent="0.25">
      <c r="A178" s="173" t="s">
        <v>211</v>
      </c>
      <c r="B178" s="9">
        <v>2009</v>
      </c>
      <c r="C178" s="173" t="s">
        <v>18</v>
      </c>
      <c r="D178" s="9">
        <v>668438</v>
      </c>
      <c r="E178" s="9">
        <v>100</v>
      </c>
      <c r="F178" s="9">
        <v>100</v>
      </c>
      <c r="G178" s="9">
        <v>100</v>
      </c>
      <c r="H178" s="9">
        <v>0</v>
      </c>
      <c r="I178" s="9">
        <v>0</v>
      </c>
      <c r="J178" s="9">
        <v>0</v>
      </c>
      <c r="K178" s="9">
        <v>100</v>
      </c>
      <c r="L178" s="9">
        <v>100</v>
      </c>
      <c r="M178" s="9">
        <v>100</v>
      </c>
      <c r="N178" s="9">
        <v>0</v>
      </c>
      <c r="O178" s="9">
        <v>0</v>
      </c>
      <c r="P178" s="9">
        <v>0</v>
      </c>
      <c r="Q178" s="9">
        <v>100</v>
      </c>
      <c r="R178" s="9">
        <v>100</v>
      </c>
      <c r="S178" s="9">
        <v>100</v>
      </c>
      <c r="T178" s="9">
        <v>0</v>
      </c>
      <c r="U178" s="9">
        <v>0</v>
      </c>
      <c r="V178" s="9">
        <v>0</v>
      </c>
      <c r="W178" s="173"/>
      <c r="X178" s="173"/>
      <c r="Y178" s="173"/>
      <c r="Z178" s="173"/>
      <c r="AA178" s="173"/>
      <c r="AB178" s="173"/>
    </row>
    <row xmlns:x14ac="http://schemas.microsoft.com/office/spreadsheetml/2009/9/ac" r="179" ht="15.75" x14ac:dyDescent="0.25">
      <c r="A179" s="173" t="s">
        <v>211</v>
      </c>
      <c r="B179" s="9">
        <v>2010</v>
      </c>
      <c r="C179" s="173" t="s">
        <v>18</v>
      </c>
      <c r="D179" s="9">
        <v>691638</v>
      </c>
      <c r="E179" s="9">
        <v>100</v>
      </c>
      <c r="F179" s="9">
        <v>100</v>
      </c>
      <c r="G179" s="9">
        <v>100</v>
      </c>
      <c r="H179" s="9">
        <v>0</v>
      </c>
      <c r="I179" s="9">
        <v>0</v>
      </c>
      <c r="J179" s="9">
        <v>0</v>
      </c>
      <c r="K179" s="9">
        <v>100</v>
      </c>
      <c r="L179" s="9">
        <v>100</v>
      </c>
      <c r="M179" s="9">
        <v>100</v>
      </c>
      <c r="N179" s="9">
        <v>0</v>
      </c>
      <c r="O179" s="9">
        <v>0</v>
      </c>
      <c r="P179" s="9">
        <v>0</v>
      </c>
      <c r="Q179" s="9">
        <v>100</v>
      </c>
      <c r="R179" s="9">
        <v>100</v>
      </c>
      <c r="S179" s="9">
        <v>100</v>
      </c>
      <c r="T179" s="9">
        <v>0</v>
      </c>
      <c r="U179" s="9">
        <v>0</v>
      </c>
      <c r="V179" s="9">
        <v>0</v>
      </c>
      <c r="W179" s="173"/>
      <c r="X179" s="173"/>
      <c r="Y179" s="173"/>
      <c r="Z179" s="173"/>
      <c r="AA179" s="173"/>
      <c r="AB179" s="173"/>
    </row>
    <row xmlns:x14ac="http://schemas.microsoft.com/office/spreadsheetml/2009/9/ac" r="180" ht="15.75" x14ac:dyDescent="0.25">
      <c r="A180" s="173" t="s">
        <v>211</v>
      </c>
      <c r="B180" s="9">
        <v>2011</v>
      </c>
      <c r="C180" s="173" t="s">
        <v>18</v>
      </c>
      <c r="D180" s="9">
        <v>671722</v>
      </c>
      <c r="E180" s="9">
        <v>100</v>
      </c>
      <c r="F180" s="9">
        <v>100</v>
      </c>
      <c r="G180" s="9">
        <v>100</v>
      </c>
      <c r="H180" s="9">
        <v>0</v>
      </c>
      <c r="I180" s="9">
        <v>0</v>
      </c>
      <c r="J180" s="9">
        <v>0</v>
      </c>
      <c r="K180" s="9">
        <v>100</v>
      </c>
      <c r="L180" s="9">
        <v>100</v>
      </c>
      <c r="M180" s="9">
        <v>100</v>
      </c>
      <c r="N180" s="9">
        <v>0</v>
      </c>
      <c r="O180" s="9">
        <v>0</v>
      </c>
      <c r="P180" s="9">
        <v>0</v>
      </c>
      <c r="Q180" s="9">
        <v>100</v>
      </c>
      <c r="R180" s="9">
        <v>100</v>
      </c>
      <c r="S180" s="9">
        <v>100</v>
      </c>
      <c r="T180" s="9">
        <v>0</v>
      </c>
      <c r="U180" s="9">
        <v>0</v>
      </c>
      <c r="V180" s="9">
        <v>0</v>
      </c>
      <c r="W180" s="173"/>
      <c r="X180" s="173"/>
      <c r="Y180" s="173"/>
      <c r="Z180" s="173"/>
      <c r="AA180" s="173"/>
      <c r="AB180" s="173"/>
    </row>
    <row xmlns:x14ac="http://schemas.microsoft.com/office/spreadsheetml/2009/9/ac" r="181" ht="15.75" x14ac:dyDescent="0.25">
      <c r="A181" s="173" t="s">
        <v>211</v>
      </c>
      <c r="B181" s="9">
        <v>2012</v>
      </c>
      <c r="C181" s="173" t="s">
        <v>18</v>
      </c>
      <c r="D181" s="9">
        <v>658390</v>
      </c>
      <c r="E181" s="9">
        <v>100</v>
      </c>
      <c r="F181" s="9">
        <v>100</v>
      </c>
      <c r="G181" s="9">
        <v>100</v>
      </c>
      <c r="H181" s="9">
        <v>0</v>
      </c>
      <c r="I181" s="9">
        <v>0</v>
      </c>
      <c r="J181" s="9">
        <v>0</v>
      </c>
      <c r="K181" s="9">
        <v>100</v>
      </c>
      <c r="L181" s="9">
        <v>100</v>
      </c>
      <c r="M181" s="9">
        <v>100</v>
      </c>
      <c r="N181" s="9">
        <v>0</v>
      </c>
      <c r="O181" s="9">
        <v>0</v>
      </c>
      <c r="P181" s="9">
        <v>0</v>
      </c>
      <c r="Q181" s="9">
        <v>100</v>
      </c>
      <c r="R181" s="9">
        <v>100</v>
      </c>
      <c r="S181" s="9">
        <v>100</v>
      </c>
      <c r="T181" s="9">
        <v>0</v>
      </c>
      <c r="U181" s="9">
        <v>0</v>
      </c>
      <c r="V181" s="9">
        <v>0</v>
      </c>
      <c r="W181" s="173"/>
      <c r="X181" s="173"/>
      <c r="Y181" s="173"/>
      <c r="Z181" s="173"/>
      <c r="AA181" s="173"/>
      <c r="AB181" s="173"/>
    </row>
    <row xmlns:x14ac="http://schemas.microsoft.com/office/spreadsheetml/2009/9/ac" r="182" ht="15.75" x14ac:dyDescent="0.25">
      <c r="A182" s="173" t="s">
        <v>211</v>
      </c>
      <c r="B182" s="9">
        <v>2013</v>
      </c>
      <c r="C182" s="173" t="s">
        <v>18</v>
      </c>
      <c r="D182" s="9">
        <v>642065</v>
      </c>
      <c r="E182" s="9">
        <v>100</v>
      </c>
      <c r="F182" s="9">
        <v>100</v>
      </c>
      <c r="G182" s="9">
        <v>100</v>
      </c>
      <c r="H182" s="9">
        <v>0</v>
      </c>
      <c r="I182" s="9">
        <v>0</v>
      </c>
      <c r="J182" s="9">
        <v>0</v>
      </c>
      <c r="K182" s="9">
        <v>100</v>
      </c>
      <c r="L182" s="9">
        <v>100</v>
      </c>
      <c r="M182" s="9">
        <v>100</v>
      </c>
      <c r="N182" s="9">
        <v>0</v>
      </c>
      <c r="O182" s="9">
        <v>0</v>
      </c>
      <c r="P182" s="9">
        <v>0</v>
      </c>
      <c r="Q182" s="9">
        <v>100</v>
      </c>
      <c r="R182" s="9">
        <v>100</v>
      </c>
      <c r="S182" s="9">
        <v>100</v>
      </c>
      <c r="T182" s="9">
        <v>0</v>
      </c>
      <c r="U182" s="9">
        <v>0</v>
      </c>
      <c r="V182" s="9">
        <v>0</v>
      </c>
      <c r="W182" s="173"/>
      <c r="X182" s="173"/>
      <c r="Y182" s="173"/>
      <c r="Z182" s="173"/>
      <c r="AA182" s="173"/>
      <c r="AB182" s="173"/>
    </row>
    <row xmlns:x14ac="http://schemas.microsoft.com/office/spreadsheetml/2009/9/ac" r="183" ht="15.75" x14ac:dyDescent="0.25">
      <c r="A183" s="173" t="s">
        <v>211</v>
      </c>
      <c r="B183" s="9">
        <v>2014</v>
      </c>
      <c r="C183" s="173" t="s">
        <v>18</v>
      </c>
      <c r="D183" s="9">
        <v>617361</v>
      </c>
      <c r="E183" s="9">
        <v>100</v>
      </c>
      <c r="F183" s="9">
        <v>100</v>
      </c>
      <c r="G183" s="9">
        <v>100</v>
      </c>
      <c r="H183" s="9">
        <v>0</v>
      </c>
      <c r="I183" s="9">
        <v>0</v>
      </c>
      <c r="J183" s="9">
        <v>0</v>
      </c>
      <c r="K183" s="9">
        <v>100</v>
      </c>
      <c r="L183" s="9">
        <v>100</v>
      </c>
      <c r="M183" s="9">
        <v>100</v>
      </c>
      <c r="N183" s="9">
        <v>0</v>
      </c>
      <c r="O183" s="9">
        <v>0</v>
      </c>
      <c r="P183" s="9">
        <v>0</v>
      </c>
      <c r="Q183" s="9">
        <v>100</v>
      </c>
      <c r="R183" s="9">
        <v>100</v>
      </c>
      <c r="S183" s="9">
        <v>100</v>
      </c>
      <c r="T183" s="9">
        <v>0</v>
      </c>
      <c r="U183" s="9">
        <v>0</v>
      </c>
      <c r="V183" s="9">
        <v>0</v>
      </c>
      <c r="W183" s="173"/>
      <c r="X183" s="173"/>
      <c r="Y183" s="173"/>
      <c r="Z183" s="173"/>
      <c r="AA183" s="173"/>
      <c r="AB183" s="173"/>
    </row>
    <row xmlns:x14ac="http://schemas.microsoft.com/office/spreadsheetml/2009/9/ac" r="184" ht="15.75" x14ac:dyDescent="0.25">
      <c r="A184" s="173" t="s">
        <v>211</v>
      </c>
      <c r="B184" s="9">
        <v>2015</v>
      </c>
      <c r="C184" s="173" t="s">
        <v>18</v>
      </c>
      <c r="D184" s="9">
        <v>582738</v>
      </c>
      <c r="E184" s="9">
        <v>100</v>
      </c>
      <c r="F184" s="9">
        <v>100</v>
      </c>
      <c r="G184" s="9">
        <v>100</v>
      </c>
      <c r="H184" s="9">
        <v>0</v>
      </c>
      <c r="I184" s="9">
        <v>0</v>
      </c>
      <c r="J184" s="9">
        <v>0</v>
      </c>
      <c r="K184" s="9">
        <v>100</v>
      </c>
      <c r="L184" s="9">
        <v>100</v>
      </c>
      <c r="M184" s="9">
        <v>100</v>
      </c>
      <c r="N184" s="9">
        <v>0</v>
      </c>
      <c r="O184" s="9">
        <v>0</v>
      </c>
      <c r="P184" s="9">
        <v>0</v>
      </c>
      <c r="Q184" s="9">
        <v>100</v>
      </c>
      <c r="R184" s="9">
        <v>100</v>
      </c>
      <c r="S184" s="9">
        <v>100</v>
      </c>
      <c r="T184" s="9">
        <v>0</v>
      </c>
      <c r="U184" s="9">
        <v>0</v>
      </c>
      <c r="V184" s="9">
        <v>0</v>
      </c>
      <c r="W184" s="173"/>
      <c r="X184" s="173"/>
      <c r="Y184" s="173"/>
      <c r="Z184" s="173"/>
      <c r="AA184" s="173"/>
      <c r="AB184" s="173"/>
    </row>
    <row xmlns:x14ac="http://schemas.microsoft.com/office/spreadsheetml/2009/9/ac" r="185" ht="15.75" x14ac:dyDescent="0.25">
      <c r="A185" s="173" t="s">
        <v>211</v>
      </c>
      <c r="B185" s="9">
        <v>2016</v>
      </c>
      <c r="C185" s="173" t="s">
        <v>18</v>
      </c>
      <c r="D185" s="9">
        <v>541665</v>
      </c>
      <c r="E185" s="9">
        <v>100</v>
      </c>
      <c r="F185" s="9">
        <v>100</v>
      </c>
      <c r="G185" s="9">
        <v>100</v>
      </c>
      <c r="H185" s="9">
        <v>0</v>
      </c>
      <c r="I185" s="9">
        <v>0</v>
      </c>
      <c r="J185" s="9">
        <v>0</v>
      </c>
      <c r="K185" s="9">
        <v>100</v>
      </c>
      <c r="L185" s="9">
        <v>100</v>
      </c>
      <c r="M185" s="9">
        <v>100</v>
      </c>
      <c r="N185" s="9">
        <v>0</v>
      </c>
      <c r="O185" s="9">
        <v>0</v>
      </c>
      <c r="P185" s="9">
        <v>0</v>
      </c>
      <c r="Q185" s="9">
        <v>100</v>
      </c>
      <c r="R185" s="9">
        <v>100</v>
      </c>
      <c r="S185" s="9">
        <v>100</v>
      </c>
      <c r="T185" s="9">
        <v>0</v>
      </c>
      <c r="U185" s="9">
        <v>0</v>
      </c>
      <c r="V185" s="9">
        <v>0</v>
      </c>
      <c r="W185" s="173"/>
      <c r="X185" s="173"/>
      <c r="Y185" s="173"/>
      <c r="Z185" s="173"/>
      <c r="AA185" s="173"/>
      <c r="AB185" s="173"/>
    </row>
    <row xmlns:x14ac="http://schemas.microsoft.com/office/spreadsheetml/2009/9/ac" r="186" ht="15.75" x14ac:dyDescent="0.25">
      <c r="A186" s="173" t="s">
        <v>211</v>
      </c>
      <c r="B186" s="9">
        <v>2017</v>
      </c>
      <c r="C186" s="173" t="s">
        <v>18</v>
      </c>
      <c r="D186" s="9">
        <v>502370</v>
      </c>
      <c r="E186" s="9">
        <v>100</v>
      </c>
      <c r="F186" s="9">
        <v>100</v>
      </c>
      <c r="G186" s="9">
        <v>100</v>
      </c>
      <c r="H186" s="9">
        <v>0</v>
      </c>
      <c r="I186" s="9">
        <v>0</v>
      </c>
      <c r="J186" s="9">
        <v>0</v>
      </c>
      <c r="K186" s="9">
        <v>100</v>
      </c>
      <c r="L186" s="9">
        <v>100</v>
      </c>
      <c r="M186" s="9">
        <v>100</v>
      </c>
      <c r="N186" s="9">
        <v>0</v>
      </c>
      <c r="O186" s="9">
        <v>0</v>
      </c>
      <c r="P186" s="9">
        <v>0</v>
      </c>
      <c r="Q186" s="9">
        <v>100</v>
      </c>
      <c r="R186" s="9">
        <v>100</v>
      </c>
      <c r="S186" s="9">
        <v>100</v>
      </c>
      <c r="T186" s="9">
        <v>0</v>
      </c>
      <c r="U186" s="9">
        <v>0</v>
      </c>
      <c r="V186" s="9">
        <v>0</v>
      </c>
      <c r="W186" s="173"/>
      <c r="X186" s="173"/>
      <c r="Y186" s="173"/>
      <c r="Z186" s="173"/>
      <c r="AA186" s="173"/>
      <c r="AB186" s="173"/>
    </row>
    <row xmlns:x14ac="http://schemas.microsoft.com/office/spreadsheetml/2009/9/ac" r="187" ht="15.75" x14ac:dyDescent="0.25">
      <c r="A187" s="173" t="s">
        <v>211</v>
      </c>
      <c r="B187" s="9">
        <v>2018</v>
      </c>
      <c r="C187" s="173" t="s">
        <v>18</v>
      </c>
      <c r="D187" s="9">
        <v>472946</v>
      </c>
      <c r="E187" s="9">
        <v>100</v>
      </c>
      <c r="F187" s="9">
        <v>100</v>
      </c>
      <c r="G187" s="9">
        <v>100</v>
      </c>
      <c r="H187" s="9">
        <v>0</v>
      </c>
      <c r="I187" s="9">
        <v>0</v>
      </c>
      <c r="J187" s="9">
        <v>0</v>
      </c>
      <c r="K187" s="9">
        <v>100</v>
      </c>
      <c r="L187" s="9">
        <v>100</v>
      </c>
      <c r="M187" s="9">
        <v>100</v>
      </c>
      <c r="N187" s="9">
        <v>0</v>
      </c>
      <c r="O187" s="9">
        <v>0</v>
      </c>
      <c r="P187" s="9">
        <v>0</v>
      </c>
      <c r="Q187" s="9">
        <v>100</v>
      </c>
      <c r="R187" s="9">
        <v>100</v>
      </c>
      <c r="S187" s="9">
        <v>100</v>
      </c>
      <c r="T187" s="9">
        <v>0</v>
      </c>
      <c r="U187" s="9">
        <v>0</v>
      </c>
      <c r="V187" s="9">
        <v>0</v>
      </c>
      <c r="W187" s="173"/>
      <c r="X187" s="173"/>
      <c r="Y187" s="173"/>
      <c r="Z187" s="173"/>
      <c r="AA187" s="173"/>
      <c r="AB187" s="173"/>
    </row>
    <row xmlns:x14ac="http://schemas.microsoft.com/office/spreadsheetml/2009/9/ac" r="188" ht="15.75" x14ac:dyDescent="0.25">
      <c r="A188" s="173" t="s">
        <v>211</v>
      </c>
      <c r="B188" s="9">
        <v>2019</v>
      </c>
      <c r="C188" s="173" t="s">
        <v>18</v>
      </c>
      <c r="D188" s="9">
        <v>461508</v>
      </c>
      <c r="E188" s="9">
        <v>100</v>
      </c>
      <c r="F188" s="9">
        <v>100</v>
      </c>
      <c r="G188" s="9">
        <v>100</v>
      </c>
      <c r="H188" s="9">
        <v>0</v>
      </c>
      <c r="I188" s="9">
        <v>0</v>
      </c>
      <c r="J188" s="9">
        <v>0</v>
      </c>
      <c r="K188" s="9">
        <v>100</v>
      </c>
      <c r="L188" s="9">
        <v>100</v>
      </c>
      <c r="M188" s="9">
        <v>100</v>
      </c>
      <c r="N188" s="9">
        <v>0</v>
      </c>
      <c r="O188" s="9">
        <v>0</v>
      </c>
      <c r="P188" s="9">
        <v>0</v>
      </c>
      <c r="Q188" s="9">
        <v>100</v>
      </c>
      <c r="R188" s="9">
        <v>100</v>
      </c>
      <c r="S188" s="9">
        <v>100</v>
      </c>
      <c r="T188" s="9">
        <v>0</v>
      </c>
      <c r="U188" s="9">
        <v>0</v>
      </c>
      <c r="V188" s="9">
        <v>0</v>
      </c>
      <c r="W188" s="173"/>
      <c r="X188" s="173"/>
      <c r="Y188" s="173"/>
      <c r="Z188" s="173"/>
      <c r="AA188" s="173"/>
      <c r="AB188" s="173"/>
    </row>
    <row xmlns:x14ac="http://schemas.microsoft.com/office/spreadsheetml/2009/9/ac" r="189" ht="15.75" x14ac:dyDescent="0.25">
      <c r="A189" s="173" t="s">
        <v>211</v>
      </c>
      <c r="B189" s="9">
        <v>2020</v>
      </c>
      <c r="C189" s="173" t="s">
        <v>18</v>
      </c>
      <c r="D189" s="9">
        <v>561565</v>
      </c>
      <c r="E189" s="9">
        <v>100</v>
      </c>
      <c r="F189" s="9">
        <v>100</v>
      </c>
      <c r="G189" s="9">
        <v>100</v>
      </c>
      <c r="H189" s="9">
        <v>0</v>
      </c>
      <c r="I189" s="9">
        <v>0</v>
      </c>
      <c r="J189" s="9">
        <v>0</v>
      </c>
      <c r="K189" s="9">
        <v>100</v>
      </c>
      <c r="L189" s="9">
        <v>100</v>
      </c>
      <c r="M189" s="9">
        <v>100</v>
      </c>
      <c r="N189" s="9">
        <v>0</v>
      </c>
      <c r="O189" s="9">
        <v>0</v>
      </c>
      <c r="P189" s="9">
        <v>0</v>
      </c>
      <c r="Q189" s="9">
        <v>100</v>
      </c>
      <c r="R189" s="9">
        <v>100</v>
      </c>
      <c r="S189" s="9">
        <v>100</v>
      </c>
      <c r="T189" s="9">
        <v>0</v>
      </c>
      <c r="U189" s="9">
        <v>0</v>
      </c>
      <c r="V189" s="9">
        <v>0</v>
      </c>
      <c r="W189" s="173"/>
      <c r="X189" s="173"/>
      <c r="Y189" s="173"/>
      <c r="Z189" s="173"/>
      <c r="AA189" s="173"/>
      <c r="AB189" s="173"/>
    </row>
    <row xmlns:x14ac="http://schemas.microsoft.com/office/spreadsheetml/2009/9/ac" r="190" ht="15.75" x14ac:dyDescent="0.25">
      <c r="A190" s="173" t="s">
        <v>211</v>
      </c>
      <c r="B190" s="9">
        <v>2021</v>
      </c>
      <c r="C190" s="173" t="s">
        <v>18</v>
      </c>
      <c r="D190" s="9">
        <v>596242</v>
      </c>
      <c r="E190" s="9">
        <v>100</v>
      </c>
      <c r="F190" s="9">
        <v>100</v>
      </c>
      <c r="G190" s="9">
        <v>100</v>
      </c>
      <c r="H190" s="9">
        <v>0</v>
      </c>
      <c r="I190" s="9">
        <v>0</v>
      </c>
      <c r="J190" s="9">
        <v>0</v>
      </c>
      <c r="K190" s="9">
        <v>100</v>
      </c>
      <c r="L190" s="9">
        <v>100</v>
      </c>
      <c r="M190" s="9">
        <v>100</v>
      </c>
      <c r="N190" s="9">
        <v>0</v>
      </c>
      <c r="O190" s="9">
        <v>0</v>
      </c>
      <c r="P190" s="9">
        <v>0</v>
      </c>
      <c r="Q190" s="9">
        <v>100</v>
      </c>
      <c r="R190" s="9">
        <v>100</v>
      </c>
      <c r="S190" s="9">
        <v>100</v>
      </c>
      <c r="T190" s="9">
        <v>0</v>
      </c>
      <c r="U190" s="9">
        <v>0</v>
      </c>
      <c r="V190" s="9">
        <v>0</v>
      </c>
      <c r="W190" s="173"/>
      <c r="X190" s="173"/>
      <c r="Y190" s="173"/>
      <c r="Z190" s="173"/>
      <c r="AA190" s="173"/>
      <c r="AB190" s="173"/>
    </row>
    <row xmlns:x14ac="http://schemas.microsoft.com/office/spreadsheetml/2009/9/ac" r="191" ht="15.75" x14ac:dyDescent="0.25">
      <c r="A191" s="173" t="s">
        <v>211</v>
      </c>
      <c r="B191" s="9">
        <v>2022</v>
      </c>
      <c r="C191" s="173" t="s">
        <v>18</v>
      </c>
      <c r="D191" s="9">
        <v>639727</v>
      </c>
      <c r="E191" s="9">
        <v>100</v>
      </c>
      <c r="F191" s="9">
        <v>100</v>
      </c>
      <c r="G191" s="9">
        <v>100</v>
      </c>
      <c r="H191" s="9">
        <v>0</v>
      </c>
      <c r="I191" s="9">
        <v>0</v>
      </c>
      <c r="J191" s="9">
        <v>0</v>
      </c>
      <c r="K191" s="9">
        <v>100</v>
      </c>
      <c r="L191" s="9">
        <v>100</v>
      </c>
      <c r="M191" s="9">
        <v>100</v>
      </c>
      <c r="N191" s="9">
        <v>0</v>
      </c>
      <c r="O191" s="9">
        <v>0</v>
      </c>
      <c r="P191" s="9">
        <v>0</v>
      </c>
      <c r="Q191" s="9">
        <v>100</v>
      </c>
      <c r="R191" s="9">
        <v>100</v>
      </c>
      <c r="S191" s="9">
        <v>100</v>
      </c>
      <c r="T191" s="9">
        <v>0</v>
      </c>
      <c r="U191" s="9">
        <v>0</v>
      </c>
      <c r="V191" s="9">
        <v>0</v>
      </c>
      <c r="W191" s="173"/>
      <c r="X191" s="173"/>
      <c r="Y191" s="173"/>
      <c r="Z191" s="173"/>
      <c r="AA191" s="173"/>
      <c r="AB191" s="173"/>
    </row>
    <row xmlns:x14ac="http://schemas.microsoft.com/office/spreadsheetml/2009/9/ac" r="192" ht="15.75" x14ac:dyDescent="0.25">
      <c r="A192" s="173" t="s">
        <v>211</v>
      </c>
      <c r="B192" s="9">
        <v>2023</v>
      </c>
      <c r="C192" s="173" t="s">
        <v>18</v>
      </c>
      <c r="D192" s="9">
        <v>660141</v>
      </c>
      <c r="E192" s="9">
        <v>100</v>
      </c>
      <c r="F192" s="9">
        <v>100</v>
      </c>
      <c r="G192" s="9">
        <v>100</v>
      </c>
      <c r="H192" s="9">
        <v>0</v>
      </c>
      <c r="I192" s="9">
        <v>0</v>
      </c>
      <c r="J192" s="9">
        <v>0</v>
      </c>
      <c r="K192" s="9">
        <v>100</v>
      </c>
      <c r="L192" s="9">
        <v>100</v>
      </c>
      <c r="M192" s="9">
        <v>100</v>
      </c>
      <c r="N192" s="9">
        <v>0</v>
      </c>
      <c r="O192" s="9">
        <v>0</v>
      </c>
      <c r="P192" s="9">
        <v>0</v>
      </c>
      <c r="Q192" s="9">
        <v>100</v>
      </c>
      <c r="R192" s="9">
        <v>100</v>
      </c>
      <c r="S192" s="9">
        <v>100</v>
      </c>
      <c r="T192" s="9">
        <v>0</v>
      </c>
      <c r="U192" s="9">
        <v>0</v>
      </c>
      <c r="V192" s="9">
        <v>0</v>
      </c>
      <c r="W192" s="173"/>
      <c r="X192" s="173"/>
      <c r="Y192" s="173"/>
      <c r="Z192" s="173"/>
      <c r="AA192" s="173"/>
      <c r="AB192" s="173"/>
    </row>
    <row xmlns:x14ac="http://schemas.microsoft.com/office/spreadsheetml/2009/9/ac" r="193" ht="15.75" x14ac:dyDescent="0.25">
      <c r="A193" s="173" t="s">
        <v>211</v>
      </c>
      <c r="B193" s="9">
        <v>2024</v>
      </c>
      <c r="C193" s="173" t="s">
        <v>18</v>
      </c>
      <c r="D193" s="9"/>
      <c r="E193" s="9"/>
      <c r="F193" s="9"/>
      <c r="G193" s="9"/>
      <c r="H193" s="9"/>
      <c r="I193" s="9"/>
      <c r="J193" s="9"/>
      <c r="K193" s="9"/>
      <c r="L193" s="9"/>
      <c r="M193" s="9"/>
      <c r="N193" s="9"/>
      <c r="O193" s="9"/>
      <c r="P193" s="9"/>
      <c r="Q193" s="9"/>
      <c r="R193" s="9"/>
      <c r="S193" s="9"/>
      <c r="T193" s="9"/>
      <c r="U193" s="9"/>
      <c r="V193" s="9"/>
      <c r="W193" s="173"/>
      <c r="X193" s="173"/>
      <c r="Y193" s="173"/>
      <c r="Z193" s="173"/>
      <c r="AA193" s="173"/>
      <c r="AB193" s="173"/>
    </row>
    <row xmlns:x14ac="http://schemas.microsoft.com/office/spreadsheetml/2009/9/ac" r="194" ht="15.75" x14ac:dyDescent="0.25">
      <c r="A194" s="173" t="s">
        <v>211</v>
      </c>
      <c r="B194" s="9">
        <v>2025</v>
      </c>
      <c r="C194" s="173" t="s">
        <v>18</v>
      </c>
      <c r="D194" s="9"/>
      <c r="E194" s="9"/>
      <c r="F194" s="9"/>
      <c r="G194" s="9"/>
      <c r="H194" s="9"/>
      <c r="I194" s="9"/>
      <c r="J194" s="9"/>
      <c r="K194" s="9"/>
      <c r="L194" s="9"/>
      <c r="M194" s="9"/>
      <c r="N194" s="9"/>
      <c r="O194" s="9"/>
      <c r="P194" s="9"/>
      <c r="Q194" s="9"/>
      <c r="R194" s="9"/>
      <c r="S194" s="9"/>
      <c r="T194" s="9"/>
      <c r="U194" s="9"/>
      <c r="V194" s="9"/>
      <c r="W194" s="173"/>
      <c r="X194" s="173"/>
      <c r="Y194" s="173"/>
      <c r="Z194" s="173"/>
      <c r="AA194" s="173"/>
      <c r="AB194" s="173"/>
    </row>
    <row xmlns:x14ac="http://schemas.microsoft.com/office/spreadsheetml/2009/9/ac" r="195" ht="15.75" x14ac:dyDescent="0.25">
      <c r="A195" s="173" t="s">
        <v>211</v>
      </c>
      <c r="B195" s="9">
        <v>2026</v>
      </c>
      <c r="C195" s="173" t="s">
        <v>18</v>
      </c>
      <c r="D195" s="9"/>
      <c r="E195" s="9"/>
      <c r="F195" s="9"/>
      <c r="G195" s="9"/>
      <c r="H195" s="9"/>
      <c r="I195" s="9"/>
      <c r="J195" s="9"/>
      <c r="K195" s="9"/>
      <c r="L195" s="9"/>
      <c r="M195" s="9"/>
      <c r="N195" s="9"/>
      <c r="O195" s="9"/>
      <c r="P195" s="9"/>
      <c r="Q195" s="9"/>
      <c r="R195" s="9"/>
      <c r="S195" s="9"/>
      <c r="T195" s="9"/>
      <c r="U195" s="9"/>
      <c r="V195" s="9"/>
      <c r="W195" s="173"/>
      <c r="X195" s="173"/>
      <c r="Y195" s="173"/>
      <c r="Z195" s="173"/>
      <c r="AA195" s="173"/>
      <c r="AB195" s="173"/>
    </row>
    <row xmlns:x14ac="http://schemas.microsoft.com/office/spreadsheetml/2009/9/ac" r="196" ht="15.75" x14ac:dyDescent="0.25">
      <c r="A196" s="173" t="s">
        <v>211</v>
      </c>
      <c r="B196" s="9">
        <v>2027</v>
      </c>
      <c r="C196" s="173" t="s">
        <v>18</v>
      </c>
      <c r="D196" s="9"/>
      <c r="E196" s="9"/>
      <c r="F196" s="9"/>
      <c r="G196" s="9"/>
      <c r="H196" s="9"/>
      <c r="I196" s="9"/>
      <c r="J196" s="9"/>
      <c r="K196" s="9"/>
      <c r="L196" s="9"/>
      <c r="M196" s="9"/>
      <c r="N196" s="9"/>
      <c r="O196" s="9"/>
      <c r="P196" s="9"/>
      <c r="Q196" s="9"/>
      <c r="R196" s="9"/>
      <c r="S196" s="9"/>
      <c r="T196" s="9"/>
      <c r="U196" s="9"/>
      <c r="V196" s="9"/>
      <c r="W196" s="173"/>
      <c r="X196" s="173"/>
      <c r="Y196" s="173"/>
      <c r="Z196" s="173"/>
      <c r="AA196" s="173"/>
      <c r="AB196" s="173"/>
    </row>
    <row xmlns:x14ac="http://schemas.microsoft.com/office/spreadsheetml/2009/9/ac" r="197" ht="15.75" x14ac:dyDescent="0.25">
      <c r="A197" s="173" t="s">
        <v>211</v>
      </c>
      <c r="B197" s="9">
        <v>2028</v>
      </c>
      <c r="C197" s="173" t="s">
        <v>18</v>
      </c>
      <c r="D197" s="9"/>
      <c r="E197" s="9"/>
      <c r="F197" s="9"/>
      <c r="G197" s="9"/>
      <c r="H197" s="9"/>
      <c r="I197" s="9"/>
      <c r="J197" s="9"/>
      <c r="K197" s="9"/>
      <c r="L197" s="9"/>
      <c r="M197" s="9"/>
      <c r="N197" s="9"/>
      <c r="O197" s="9"/>
      <c r="P197" s="9"/>
      <c r="Q197" s="9"/>
      <c r="R197" s="9"/>
      <c r="S197" s="9"/>
      <c r="T197" s="9"/>
      <c r="U197" s="9"/>
      <c r="V197" s="9"/>
      <c r="W197" s="173"/>
      <c r="X197" s="173"/>
      <c r="Y197" s="173"/>
      <c r="Z197" s="173"/>
      <c r="AA197" s="173"/>
      <c r="AB197" s="173"/>
    </row>
    <row xmlns:x14ac="http://schemas.microsoft.com/office/spreadsheetml/2009/9/ac" r="198" ht="15.75" x14ac:dyDescent="0.25">
      <c r="A198" s="173" t="s">
        <v>211</v>
      </c>
      <c r="B198" s="9">
        <v>2029</v>
      </c>
      <c r="C198" s="173" t="s">
        <v>18</v>
      </c>
      <c r="D198" s="9"/>
      <c r="E198" s="9"/>
      <c r="F198" s="9"/>
      <c r="G198" s="9"/>
      <c r="H198" s="9"/>
      <c r="I198" s="9"/>
      <c r="J198" s="9"/>
      <c r="K198" s="9"/>
      <c r="L198" s="9"/>
      <c r="M198" s="9"/>
      <c r="N198" s="9"/>
      <c r="O198" s="9"/>
      <c r="P198" s="9"/>
      <c r="Q198" s="9"/>
      <c r="R198" s="9"/>
      <c r="S198" s="9"/>
      <c r="T198" s="9"/>
      <c r="U198" s="9"/>
      <c r="V198" s="9"/>
      <c r="W198" s="173"/>
      <c r="X198" s="173"/>
      <c r="Y198" s="173"/>
      <c r="Z198" s="173"/>
      <c r="AA198" s="173"/>
      <c r="AB198" s="173"/>
    </row>
    <row xmlns:x14ac="http://schemas.microsoft.com/office/spreadsheetml/2009/9/ac" r="199" ht="15.75" x14ac:dyDescent="0.25">
      <c r="A199" s="173" t="s">
        <v>211</v>
      </c>
      <c r="B199" s="9">
        <v>2030</v>
      </c>
      <c r="C199" s="173" t="s">
        <v>18</v>
      </c>
      <c r="D199" s="9"/>
      <c r="E199" s="9"/>
      <c r="F199" s="9"/>
      <c r="G199" s="9"/>
      <c r="H199" s="9"/>
      <c r="I199" s="9"/>
      <c r="J199" s="9"/>
      <c r="K199" s="9"/>
      <c r="L199" s="9"/>
      <c r="M199" s="9"/>
      <c r="N199" s="9"/>
      <c r="O199" s="9"/>
      <c r="P199" s="9"/>
      <c r="Q199" s="9"/>
      <c r="R199" s="9"/>
      <c r="S199" s="9"/>
      <c r="T199" s="9"/>
      <c r="U199" s="9"/>
      <c r="V199" s="9"/>
      <c r="W199" s="173"/>
      <c r="X199" s="173"/>
      <c r="Y199" s="173"/>
      <c r="Z199" s="173"/>
      <c r="AA199" s="173"/>
      <c r="AB199" s="173"/>
    </row>
    <row xmlns:x14ac="http://schemas.microsoft.com/office/spreadsheetml/2009/9/ac" r="200" ht="15.75" x14ac:dyDescent="0.25">
      <c r="A200" s="173"/>
      <c r="B200" s="174"/>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row>
    <row xmlns:x14ac="http://schemas.microsoft.com/office/spreadsheetml/2009/9/ac" r="201" ht="15.75" x14ac:dyDescent="0.25">
      <c r="A201" s="173"/>
      <c r="B201" s="174"/>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row>
    <row xmlns:x14ac="http://schemas.microsoft.com/office/spreadsheetml/2009/9/ac" r="202" ht="15.75" x14ac:dyDescent="0.25">
      <c r="A202" s="173"/>
      <c r="B202" s="174"/>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row>
    <row xmlns:x14ac="http://schemas.microsoft.com/office/spreadsheetml/2009/9/ac" r="203" ht="15.75" x14ac:dyDescent="0.25">
      <c r="A203" s="173"/>
      <c r="B203" s="174"/>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row>
    <row xmlns:x14ac="http://schemas.microsoft.com/office/spreadsheetml/2009/9/ac" r="204" ht="15.75" x14ac:dyDescent="0.25">
      <c r="A204" s="173"/>
      <c r="B204" s="174"/>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row>
    <row xmlns:x14ac="http://schemas.microsoft.com/office/spreadsheetml/2009/9/ac" r="205" ht="15.75" x14ac:dyDescent="0.25">
      <c r="A205" s="173"/>
      <c r="B205" s="174"/>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row>
    <row xmlns:x14ac="http://schemas.microsoft.com/office/spreadsheetml/2009/9/ac" r="206" ht="15.75" x14ac:dyDescent="0.25">
      <c r="A206" s="173"/>
      <c r="B206" s="174"/>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row>
    <row xmlns:x14ac="http://schemas.microsoft.com/office/spreadsheetml/2009/9/ac" r="207" ht="15.75" x14ac:dyDescent="0.25">
      <c r="A207" s="173"/>
      <c r="B207" s="174"/>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row>
    <row xmlns:x14ac="http://schemas.microsoft.com/office/spreadsheetml/2009/9/ac" r="208" ht="15.75" x14ac:dyDescent="0.25">
      <c r="A208" s="173"/>
      <c r="B208" s="174"/>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row>
    <row xmlns:x14ac="http://schemas.microsoft.com/office/spreadsheetml/2009/9/ac" r="209" ht="15.75" x14ac:dyDescent="0.25">
      <c r="A209" s="173"/>
      <c r="B209" s="174"/>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row>
    <row xmlns:x14ac="http://schemas.microsoft.com/office/spreadsheetml/2009/9/ac" r="210" ht="15.75" x14ac:dyDescent="0.25">
      <c r="A210" s="173"/>
      <c r="B210" s="174"/>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row>
    <row xmlns:x14ac="http://schemas.microsoft.com/office/spreadsheetml/2009/9/ac" r="211" ht="15.75" x14ac:dyDescent="0.25">
      <c r="A211" s="173"/>
      <c r="B211" s="174"/>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row>
    <row xmlns:x14ac="http://schemas.microsoft.com/office/spreadsheetml/2009/9/ac" r="212" ht="15.75" x14ac:dyDescent="0.25">
      <c r="A212" s="173"/>
      <c r="B212" s="174"/>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row>
    <row xmlns:x14ac="http://schemas.microsoft.com/office/spreadsheetml/2009/9/ac" r="213" ht="15.75" x14ac:dyDescent="0.25">
      <c r="A213" s="173"/>
      <c r="B213" s="174"/>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row>
    <row xmlns:x14ac="http://schemas.microsoft.com/office/spreadsheetml/2009/9/ac" r="214" ht="15.75" x14ac:dyDescent="0.25">
      <c r="A214" s="173"/>
      <c r="B214" s="174"/>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row>
    <row xmlns:x14ac="http://schemas.microsoft.com/office/spreadsheetml/2009/9/ac" r="215" ht="15.75" x14ac:dyDescent="0.25">
      <c r="A215" s="173"/>
      <c r="B215" s="174"/>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row>
    <row xmlns:x14ac="http://schemas.microsoft.com/office/spreadsheetml/2009/9/ac" r="216" ht="15.75" x14ac:dyDescent="0.25">
      <c r="A216" s="173"/>
      <c r="B216" s="174"/>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row>
    <row xmlns:x14ac="http://schemas.microsoft.com/office/spreadsheetml/2009/9/ac" r="217" ht="15.75" x14ac:dyDescent="0.25">
      <c r="A217" s="173"/>
      <c r="B217" s="174"/>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row>
    <row xmlns:x14ac="http://schemas.microsoft.com/office/spreadsheetml/2009/9/ac" r="218" ht="15.75" x14ac:dyDescent="0.25">
      <c r="A218" s="173"/>
      <c r="B218" s="174"/>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row>
    <row xmlns:x14ac="http://schemas.microsoft.com/office/spreadsheetml/2009/9/ac" r="219" ht="15.75" x14ac:dyDescent="0.25">
      <c r="A219" s="173"/>
      <c r="B219" s="174"/>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row>
    <row xmlns:x14ac="http://schemas.microsoft.com/office/spreadsheetml/2009/9/ac" r="220" ht="15.75" x14ac:dyDescent="0.25">
      <c r="A220" s="173"/>
      <c r="B220" s="174"/>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row>
    <row xmlns:x14ac="http://schemas.microsoft.com/office/spreadsheetml/2009/9/ac" r="221" ht="15.75" x14ac:dyDescent="0.25">
      <c r="A221" s="173"/>
      <c r="B221" s="174"/>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row>
    <row xmlns:x14ac="http://schemas.microsoft.com/office/spreadsheetml/2009/9/ac" r="222" ht="15.75" x14ac:dyDescent="0.25">
      <c r="A222" s="173"/>
      <c r="B222" s="174"/>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row>
    <row xmlns:x14ac="http://schemas.microsoft.com/office/spreadsheetml/2009/9/ac" r="223" ht="15.75" x14ac:dyDescent="0.25">
      <c r="A223" s="173"/>
      <c r="B223" s="174"/>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row>
    <row xmlns:x14ac="http://schemas.microsoft.com/office/spreadsheetml/2009/9/ac" r="224" ht="15.75" x14ac:dyDescent="0.25">
      <c r="A224" s="173"/>
      <c r="B224" s="174"/>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row>
    <row xmlns:x14ac="http://schemas.microsoft.com/office/spreadsheetml/2009/9/ac" r="225" ht="15.75" x14ac:dyDescent="0.25">
      <c r="A225" s="173"/>
      <c r="B225" s="174"/>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row>
    <row xmlns:x14ac="http://schemas.microsoft.com/office/spreadsheetml/2009/9/ac" r="226" ht="15.75" x14ac:dyDescent="0.25">
      <c r="A226" s="173"/>
      <c r="B226" s="174"/>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row>
    <row xmlns:x14ac="http://schemas.microsoft.com/office/spreadsheetml/2009/9/ac" r="227" ht="15.75" x14ac:dyDescent="0.25">
      <c r="A227" s="173"/>
      <c r="B227" s="174"/>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row>
    <row xmlns:x14ac="http://schemas.microsoft.com/office/spreadsheetml/2009/9/ac" r="228" ht="15.75" x14ac:dyDescent="0.25">
      <c r="A228" s="173"/>
      <c r="B228" s="174"/>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row>
    <row xmlns:x14ac="http://schemas.microsoft.com/office/spreadsheetml/2009/9/ac" r="229" ht="15.75" x14ac:dyDescent="0.25">
      <c r="A229" s="173"/>
      <c r="B229" s="174"/>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row>
    <row xmlns:x14ac="http://schemas.microsoft.com/office/spreadsheetml/2009/9/ac" r="230" ht="15.75" x14ac:dyDescent="0.25">
      <c r="A230" s="173"/>
      <c r="B230" s="174"/>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row>
    <row xmlns:x14ac="http://schemas.microsoft.com/office/spreadsheetml/2009/9/ac" r="231" ht="15.75" x14ac:dyDescent="0.25">
      <c r="A231" s="173"/>
      <c r="B231" s="174"/>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row>
    <row xmlns:x14ac="http://schemas.microsoft.com/office/spreadsheetml/2009/9/ac" r="232" ht="15.75" x14ac:dyDescent="0.25">
      <c r="A232" s="173"/>
      <c r="B232" s="174"/>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row>
    <row xmlns:x14ac="http://schemas.microsoft.com/office/spreadsheetml/2009/9/ac" r="233" ht="15.75" x14ac:dyDescent="0.25">
      <c r="A233" s="173"/>
      <c r="B233" s="174"/>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row>
    <row xmlns:x14ac="http://schemas.microsoft.com/office/spreadsheetml/2009/9/ac" r="234" ht="15.75" x14ac:dyDescent="0.25">
      <c r="A234" s="173"/>
      <c r="B234" s="174"/>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row>
    <row xmlns:x14ac="http://schemas.microsoft.com/office/spreadsheetml/2009/9/ac" r="235" ht="15.75" x14ac:dyDescent="0.25">
      <c r="A235" s="173"/>
      <c r="B235" s="174"/>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row>
    <row xmlns:x14ac="http://schemas.microsoft.com/office/spreadsheetml/2009/9/ac" r="236" ht="15.75" x14ac:dyDescent="0.25">
      <c r="A236" s="173"/>
      <c r="B236" s="174"/>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row>
    <row xmlns:x14ac="http://schemas.microsoft.com/office/spreadsheetml/2009/9/ac" r="237" ht="15.75" x14ac:dyDescent="0.25">
      <c r="A237" s="173"/>
      <c r="B237" s="174"/>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c r="AA237" s="173"/>
    </row>
    <row xmlns:x14ac="http://schemas.microsoft.com/office/spreadsheetml/2009/9/ac" r="238" ht="15.75" x14ac:dyDescent="0.25">
      <c r="A238" s="173"/>
      <c r="B238" s="174"/>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c r="AA238" s="173"/>
    </row>
    <row xmlns:x14ac="http://schemas.microsoft.com/office/spreadsheetml/2009/9/ac" r="239" ht="15.75" x14ac:dyDescent="0.25">
      <c r="A239" s="173"/>
      <c r="B239" s="174"/>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c r="AA239" s="173"/>
    </row>
    <row xmlns:x14ac="http://schemas.microsoft.com/office/spreadsheetml/2009/9/ac" r="240" ht="15.75" x14ac:dyDescent="0.25">
      <c r="A240" s="173"/>
      <c r="B240" s="174"/>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row>
    <row xmlns:x14ac="http://schemas.microsoft.com/office/spreadsheetml/2009/9/ac" r="241" ht="15.75" x14ac:dyDescent="0.25">
      <c r="A241" s="173"/>
      <c r="B241" s="174"/>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row>
    <row xmlns:x14ac="http://schemas.microsoft.com/office/spreadsheetml/2009/9/ac" r="242" ht="15.75" x14ac:dyDescent="0.25">
      <c r="A242" s="173"/>
      <c r="B242" s="174"/>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c r="AA242" s="173"/>
    </row>
    <row xmlns:x14ac="http://schemas.microsoft.com/office/spreadsheetml/2009/9/ac" r="243" ht="15.75" x14ac:dyDescent="0.25">
      <c r="A243" s="173"/>
      <c r="B243" s="174"/>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c r="AA243" s="173"/>
    </row>
    <row xmlns:x14ac="http://schemas.microsoft.com/office/spreadsheetml/2009/9/ac" r="244" ht="15.75" x14ac:dyDescent="0.25">
      <c r="A244" s="173"/>
      <c r="B244" s="174"/>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c r="AA244" s="173"/>
    </row>
    <row xmlns:x14ac="http://schemas.microsoft.com/office/spreadsheetml/2009/9/ac" r="245" ht="15.75" x14ac:dyDescent="0.25">
      <c r="A245" s="173"/>
      <c r="B245" s="174"/>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c r="AA245" s="173"/>
    </row>
    <row xmlns:x14ac="http://schemas.microsoft.com/office/spreadsheetml/2009/9/ac" r="246" ht="15.75" x14ac:dyDescent="0.25">
      <c r="A246" s="173"/>
      <c r="B246" s="174"/>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row>
    <row xmlns:x14ac="http://schemas.microsoft.com/office/spreadsheetml/2009/9/ac" r="247" ht="15.75" x14ac:dyDescent="0.25">
      <c r="A247" s="173"/>
      <c r="B247" s="174"/>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row>
    <row xmlns:x14ac="http://schemas.microsoft.com/office/spreadsheetml/2009/9/ac" r="248" ht="15.75" x14ac:dyDescent="0.25">
      <c r="A248" s="173"/>
      <c r="B248" s="174"/>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c r="AA248" s="173"/>
    </row>
    <row xmlns:x14ac="http://schemas.microsoft.com/office/spreadsheetml/2009/9/ac" r="249" ht="15.75" x14ac:dyDescent="0.25">
      <c r="A249" s="173"/>
      <c r="B249" s="174"/>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c r="AA249" s="173"/>
    </row>
    <row xmlns:x14ac="http://schemas.microsoft.com/office/spreadsheetml/2009/9/ac" r="250" ht="15.75" x14ac:dyDescent="0.25">
      <c r="A250" s="173"/>
      <c r="B250" s="174"/>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c r="AA250" s="173"/>
    </row>
    <row xmlns:x14ac="http://schemas.microsoft.com/office/spreadsheetml/2009/9/ac" r="251" ht="15.75" x14ac:dyDescent="0.25">
      <c r="A251" s="173"/>
      <c r="B251" s="174"/>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c r="AA251" s="173"/>
    </row>
    <row xmlns:x14ac="http://schemas.microsoft.com/office/spreadsheetml/2009/9/ac" r="252" ht="15.75" x14ac:dyDescent="0.25">
      <c r="A252" s="173"/>
      <c r="B252" s="174"/>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c r="AA252" s="173"/>
    </row>
    <row xmlns:x14ac="http://schemas.microsoft.com/office/spreadsheetml/2009/9/ac" r="253" ht="15.75" x14ac:dyDescent="0.25">
      <c r="A253" s="173"/>
      <c r="B253" s="174"/>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c r="AA253" s="173"/>
    </row>
    <row xmlns:x14ac="http://schemas.microsoft.com/office/spreadsheetml/2009/9/ac" r="254" ht="15.75" x14ac:dyDescent="0.25">
      <c r="A254" s="173"/>
      <c r="B254" s="174"/>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c r="AA254" s="173"/>
    </row>
    <row xmlns:x14ac="http://schemas.microsoft.com/office/spreadsheetml/2009/9/ac" r="255" ht="15.75" x14ac:dyDescent="0.25">
      <c r="A255" s="173"/>
      <c r="B255" s="174"/>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c r="AA255" s="173"/>
    </row>
    <row xmlns:x14ac="http://schemas.microsoft.com/office/spreadsheetml/2009/9/ac" r="256" ht="15.75" x14ac:dyDescent="0.25">
      <c r="A256" s="173"/>
      <c r="B256" s="174"/>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c r="AA256" s="173"/>
    </row>
    <row xmlns:x14ac="http://schemas.microsoft.com/office/spreadsheetml/2009/9/ac" r="257" ht="15.75" x14ac:dyDescent="0.25">
      <c r="A257" s="173"/>
      <c r="B257" s="174"/>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3"/>
    </row>
    <row xmlns:x14ac="http://schemas.microsoft.com/office/spreadsheetml/2009/9/ac" r="258" ht="15.75" x14ac:dyDescent="0.25">
      <c r="A258" s="173"/>
      <c r="B258" s="174"/>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c r="AA258" s="173"/>
    </row>
    <row xmlns:x14ac="http://schemas.microsoft.com/office/spreadsheetml/2009/9/ac" r="259" ht="15.75" x14ac:dyDescent="0.25">
      <c r="A259" s="173"/>
      <c r="B259" s="174"/>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c r="AA259" s="173"/>
    </row>
    <row xmlns:x14ac="http://schemas.microsoft.com/office/spreadsheetml/2009/9/ac" r="260" ht="15.75" x14ac:dyDescent="0.25">
      <c r="A260" s="173"/>
      <c r="B260" s="174"/>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c r="AA260" s="173"/>
    </row>
    <row xmlns:x14ac="http://schemas.microsoft.com/office/spreadsheetml/2009/9/ac" r="261" ht="15.75" x14ac:dyDescent="0.25">
      <c r="A261" s="173"/>
      <c r="B261" s="174"/>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c r="AA261" s="173"/>
    </row>
    <row xmlns:x14ac="http://schemas.microsoft.com/office/spreadsheetml/2009/9/ac" r="262" ht="15.75" x14ac:dyDescent="0.25">
      <c r="A262" s="173"/>
      <c r="B262" s="174"/>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c r="AA262" s="173"/>
    </row>
    <row xmlns:x14ac="http://schemas.microsoft.com/office/spreadsheetml/2009/9/ac" r="263" ht="15.75" x14ac:dyDescent="0.25">
      <c r="A263" s="173"/>
      <c r="B263" s="174"/>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row>
    <row xmlns:x14ac="http://schemas.microsoft.com/office/spreadsheetml/2009/9/ac" r="264" ht="15.75" x14ac:dyDescent="0.25">
      <c r="A264" s="173"/>
      <c r="B264" s="174"/>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c r="AA264" s="173"/>
    </row>
    <row xmlns:x14ac="http://schemas.microsoft.com/office/spreadsheetml/2009/9/ac" r="265" ht="15.75" x14ac:dyDescent="0.25">
      <c r="A265" s="173"/>
      <c r="B265" s="174"/>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c r="AA265" s="173"/>
    </row>
    <row xmlns:x14ac="http://schemas.microsoft.com/office/spreadsheetml/2009/9/ac" r="266" ht="15.75" x14ac:dyDescent="0.25">
      <c r="A266" s="173"/>
      <c r="B266" s="174"/>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c r="AA266" s="173"/>
    </row>
    <row xmlns:x14ac="http://schemas.microsoft.com/office/spreadsheetml/2009/9/ac" r="267" ht="15.75" x14ac:dyDescent="0.25">
      <c r="A267" s="173"/>
      <c r="B267" s="174"/>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c r="AA267" s="173"/>
    </row>
    <row xmlns:x14ac="http://schemas.microsoft.com/office/spreadsheetml/2009/9/ac" r="268" ht="15.75" x14ac:dyDescent="0.25">
      <c r="A268" s="173"/>
      <c r="B268" s="174"/>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c r="AA268" s="173"/>
    </row>
    <row xmlns:x14ac="http://schemas.microsoft.com/office/spreadsheetml/2009/9/ac" r="269" ht="15.75" x14ac:dyDescent="0.25">
      <c r="A269" s="173"/>
      <c r="B269" s="174"/>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c r="AA269" s="173"/>
    </row>
    <row xmlns:x14ac="http://schemas.microsoft.com/office/spreadsheetml/2009/9/ac" r="270" ht="15.75" x14ac:dyDescent="0.25">
      <c r="A270" s="173"/>
      <c r="B270" s="174"/>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c r="AA270" s="173"/>
    </row>
    <row xmlns:x14ac="http://schemas.microsoft.com/office/spreadsheetml/2009/9/ac" r="271" ht="15.75" x14ac:dyDescent="0.25">
      <c r="A271" s="173"/>
      <c r="B271" s="174"/>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c r="AA271" s="173"/>
    </row>
    <row xmlns:x14ac="http://schemas.microsoft.com/office/spreadsheetml/2009/9/ac" r="272" ht="15.75" x14ac:dyDescent="0.25">
      <c r="A272" s="173"/>
      <c r="B272" s="174"/>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row>
    <row xmlns:x14ac="http://schemas.microsoft.com/office/spreadsheetml/2009/9/ac" r="273" ht="15.75" x14ac:dyDescent="0.25">
      <c r="A273" s="173"/>
      <c r="B273" s="174"/>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c r="AA273" s="173"/>
    </row>
    <row xmlns:x14ac="http://schemas.microsoft.com/office/spreadsheetml/2009/9/ac" r="274" ht="15.75" x14ac:dyDescent="0.25">
      <c r="A274" s="173"/>
      <c r="B274" s="174"/>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c r="AA274" s="173"/>
    </row>
    <row xmlns:x14ac="http://schemas.microsoft.com/office/spreadsheetml/2009/9/ac" r="275" ht="15.75" x14ac:dyDescent="0.25">
      <c r="A275" s="173"/>
      <c r="B275" s="174"/>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c r="AA275" s="173"/>
    </row>
    <row xmlns:x14ac="http://schemas.microsoft.com/office/spreadsheetml/2009/9/ac" r="276" ht="15.75" x14ac:dyDescent="0.25">
      <c r="A276" s="173"/>
      <c r="B276" s="174"/>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c r="AA276" s="173"/>
    </row>
    <row xmlns:x14ac="http://schemas.microsoft.com/office/spreadsheetml/2009/9/ac" r="277" ht="15.75" x14ac:dyDescent="0.25">
      <c r="A277" s="173"/>
      <c r="B277" s="174"/>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c r="AA277" s="173"/>
    </row>
    <row xmlns:x14ac="http://schemas.microsoft.com/office/spreadsheetml/2009/9/ac" r="278" ht="15.75" x14ac:dyDescent="0.25">
      <c r="A278" s="173"/>
      <c r="B278" s="174"/>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c r="AA278" s="173"/>
    </row>
    <row xmlns:x14ac="http://schemas.microsoft.com/office/spreadsheetml/2009/9/ac" r="279" ht="15.75" x14ac:dyDescent="0.25">
      <c r="A279" s="173"/>
      <c r="B279" s="174"/>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c r="AA279" s="173"/>
    </row>
    <row xmlns:x14ac="http://schemas.microsoft.com/office/spreadsheetml/2009/9/ac" r="280" ht="15.75" x14ac:dyDescent="0.25">
      <c r="A280" s="173"/>
      <c r="B280" s="174"/>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c r="AA280" s="173"/>
    </row>
    <row xmlns:x14ac="http://schemas.microsoft.com/office/spreadsheetml/2009/9/ac" r="281" ht="15.75" x14ac:dyDescent="0.25">
      <c r="A281" s="173"/>
      <c r="B281" s="174"/>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c r="AA281" s="173"/>
    </row>
    <row xmlns:x14ac="http://schemas.microsoft.com/office/spreadsheetml/2009/9/ac" r="282" ht="15.75" x14ac:dyDescent="0.25">
      <c r="A282" s="173"/>
      <c r="B282" s="174"/>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c r="AA282" s="173"/>
    </row>
    <row xmlns:x14ac="http://schemas.microsoft.com/office/spreadsheetml/2009/9/ac" r="283" ht="15.75" x14ac:dyDescent="0.25">
      <c r="A283" s="173"/>
      <c r="B283" s="174"/>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c r="AA283" s="173"/>
    </row>
    <row xmlns:x14ac="http://schemas.microsoft.com/office/spreadsheetml/2009/9/ac" r="284" ht="15.75" x14ac:dyDescent="0.25">
      <c r="A284" s="173"/>
      <c r="B284" s="174"/>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c r="AA284" s="173"/>
    </row>
    <row xmlns:x14ac="http://schemas.microsoft.com/office/spreadsheetml/2009/9/ac" r="285" ht="15.75" x14ac:dyDescent="0.25">
      <c r="A285" s="173"/>
      <c r="B285" s="174"/>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c r="AA285" s="173"/>
    </row>
    <row xmlns:x14ac="http://schemas.microsoft.com/office/spreadsheetml/2009/9/ac" r="286" ht="15.75" x14ac:dyDescent="0.25">
      <c r="A286" s="173"/>
      <c r="B286" s="174"/>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row>
    <row xmlns:x14ac="http://schemas.microsoft.com/office/spreadsheetml/2009/9/ac" r="287" ht="15.75" x14ac:dyDescent="0.25">
      <c r="A287" s="173"/>
      <c r="B287" s="174"/>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row>
    <row xmlns:x14ac="http://schemas.microsoft.com/office/spreadsheetml/2009/9/ac" r="288" ht="15.75" x14ac:dyDescent="0.25">
      <c r="A288" s="173"/>
      <c r="B288" s="174"/>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c r="AA288" s="173"/>
    </row>
    <row xmlns:x14ac="http://schemas.microsoft.com/office/spreadsheetml/2009/9/ac" r="289" ht="15.75" x14ac:dyDescent="0.25">
      <c r="A289" s="173"/>
      <c r="B289" s="174"/>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c r="AA289" s="173"/>
    </row>
    <row xmlns:x14ac="http://schemas.microsoft.com/office/spreadsheetml/2009/9/ac" r="290" ht="15.75" x14ac:dyDescent="0.25">
      <c r="A290" s="173"/>
      <c r="B290" s="174"/>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c r="AA290" s="173"/>
    </row>
    <row xmlns:x14ac="http://schemas.microsoft.com/office/spreadsheetml/2009/9/ac" r="291" ht="15.75" x14ac:dyDescent="0.25">
      <c r="A291" s="173"/>
      <c r="B291" s="174"/>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row>
    <row xmlns:x14ac="http://schemas.microsoft.com/office/spreadsheetml/2009/9/ac" r="292" ht="15.75" x14ac:dyDescent="0.25">
      <c r="A292" s="173"/>
      <c r="B292" s="174"/>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c r="AA292" s="173"/>
    </row>
    <row xmlns:x14ac="http://schemas.microsoft.com/office/spreadsheetml/2009/9/ac" r="293" ht="15.75" x14ac:dyDescent="0.25">
      <c r="A293" s="173"/>
      <c r="B293" s="174"/>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c r="AA293" s="173"/>
    </row>
    <row xmlns:x14ac="http://schemas.microsoft.com/office/spreadsheetml/2009/9/ac" r="294" ht="15.75" x14ac:dyDescent="0.25">
      <c r="A294" s="173"/>
      <c r="B294" s="174"/>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c r="AA294" s="173"/>
    </row>
    <row xmlns:x14ac="http://schemas.microsoft.com/office/spreadsheetml/2009/9/ac" r="295" ht="15.75" x14ac:dyDescent="0.25">
      <c r="A295" s="173"/>
      <c r="B295" s="174"/>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c r="AA295" s="173"/>
    </row>
    <row xmlns:x14ac="http://schemas.microsoft.com/office/spreadsheetml/2009/9/ac" r="296" ht="15.75" x14ac:dyDescent="0.25">
      <c r="A296" s="173"/>
      <c r="B296" s="174"/>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c r="AA296" s="173"/>
    </row>
    <row xmlns:x14ac="http://schemas.microsoft.com/office/spreadsheetml/2009/9/ac" r="297" ht="15.75" x14ac:dyDescent="0.25">
      <c r="A297" s="173"/>
      <c r="B297" s="174"/>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c r="AA297" s="173"/>
    </row>
    <row xmlns:x14ac="http://schemas.microsoft.com/office/spreadsheetml/2009/9/ac" r="298" ht="15.75" x14ac:dyDescent="0.25">
      <c r="A298" s="173"/>
      <c r="B298" s="174"/>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c r="AA298" s="173"/>
    </row>
    <row xmlns:x14ac="http://schemas.microsoft.com/office/spreadsheetml/2009/9/ac" r="299" ht="15.75" x14ac:dyDescent="0.25">
      <c r="A299" s="173"/>
      <c r="B299" s="174"/>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c r="AA299" s="173"/>
    </row>
    <row xmlns:x14ac="http://schemas.microsoft.com/office/spreadsheetml/2009/9/ac" r="300" ht="15.75" x14ac:dyDescent="0.25">
      <c r="A300" s="173"/>
      <c r="B300" s="174"/>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c r="AA300" s="173"/>
    </row>
    <row xmlns:x14ac="http://schemas.microsoft.com/office/spreadsheetml/2009/9/ac" r="301" ht="15.75" x14ac:dyDescent="0.25">
      <c r="A301" s="173"/>
      <c r="B301" s="174"/>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c r="AA301" s="173"/>
    </row>
    <row xmlns:x14ac="http://schemas.microsoft.com/office/spreadsheetml/2009/9/ac" r="302" ht="15.75" x14ac:dyDescent="0.25">
      <c r="A302" s="173"/>
      <c r="B302" s="174"/>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c r="AA302" s="173"/>
    </row>
    <row xmlns:x14ac="http://schemas.microsoft.com/office/spreadsheetml/2009/9/ac" r="303" ht="15.75" x14ac:dyDescent="0.25">
      <c r="A303" s="173"/>
      <c r="B303" s="174"/>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c r="AA303" s="173"/>
    </row>
    <row xmlns:x14ac="http://schemas.microsoft.com/office/spreadsheetml/2009/9/ac" r="304" ht="15.75" x14ac:dyDescent="0.25">
      <c r="A304" s="173"/>
      <c r="B304" s="174"/>
      <c r="C304" s="173"/>
      <c r="D304" s="173"/>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c r="AA304" s="173"/>
    </row>
    <row xmlns:x14ac="http://schemas.microsoft.com/office/spreadsheetml/2009/9/ac" r="305" ht="15.75" x14ac:dyDescent="0.25">
      <c r="A305" s="173"/>
      <c r="B305" s="174"/>
      <c r="C305" s="173"/>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c r="AA305" s="173"/>
    </row>
    <row xmlns:x14ac="http://schemas.microsoft.com/office/spreadsheetml/2009/9/ac" r="306" ht="15.75" x14ac:dyDescent="0.25">
      <c r="A306" s="173"/>
      <c r="B306" s="174"/>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c r="AA306" s="173"/>
    </row>
    <row xmlns:x14ac="http://schemas.microsoft.com/office/spreadsheetml/2009/9/ac" r="307" ht="15.75" x14ac:dyDescent="0.25">
      <c r="A307" s="173"/>
      <c r="B307" s="174"/>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row>
    <row xmlns:x14ac="http://schemas.microsoft.com/office/spreadsheetml/2009/9/ac" r="308" ht="15.75" x14ac:dyDescent="0.25">
      <c r="A308" s="173"/>
      <c r="B308" s="174"/>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c r="AA308" s="173"/>
    </row>
    <row xmlns:x14ac="http://schemas.microsoft.com/office/spreadsheetml/2009/9/ac" r="309" ht="15.75" x14ac:dyDescent="0.25">
      <c r="A309" s="173"/>
      <c r="B309" s="174"/>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row>
    <row xmlns:x14ac="http://schemas.microsoft.com/office/spreadsheetml/2009/9/ac" r="310" ht="15.75" x14ac:dyDescent="0.25">
      <c r="A310" s="173"/>
      <c r="B310" s="174"/>
      <c r="C310" s="173"/>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c r="AA310" s="173"/>
    </row>
    <row xmlns:x14ac="http://schemas.microsoft.com/office/spreadsheetml/2009/9/ac" r="311" ht="15.75" x14ac:dyDescent="0.25">
      <c r="A311" s="173"/>
      <c r="B311" s="174"/>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row>
    <row xmlns:x14ac="http://schemas.microsoft.com/office/spreadsheetml/2009/9/ac" r="312" ht="15.75" x14ac:dyDescent="0.25">
      <c r="A312" s="173"/>
      <c r="B312" s="174"/>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c r="AA312" s="173"/>
    </row>
    <row xmlns:x14ac="http://schemas.microsoft.com/office/spreadsheetml/2009/9/ac" r="313" ht="15.75" x14ac:dyDescent="0.25">
      <c r="A313" s="173"/>
      <c r="B313" s="174"/>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row>
    <row xmlns:x14ac="http://schemas.microsoft.com/office/spreadsheetml/2009/9/ac" r="314" ht="15.75" x14ac:dyDescent="0.25">
      <c r="A314" s="173"/>
      <c r="B314" s="174"/>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c r="AA314" s="173"/>
    </row>
    <row xmlns:x14ac="http://schemas.microsoft.com/office/spreadsheetml/2009/9/ac" r="315" ht="15.75" x14ac:dyDescent="0.25">
      <c r="A315" s="173"/>
      <c r="B315" s="174"/>
      <c r="C315" s="173"/>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c r="AA315" s="173"/>
    </row>
    <row xmlns:x14ac="http://schemas.microsoft.com/office/spreadsheetml/2009/9/ac" r="316" ht="15.75" x14ac:dyDescent="0.25">
      <c r="A316" s="173"/>
      <c r="B316" s="174"/>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c r="AA316" s="173"/>
    </row>
    <row xmlns:x14ac="http://schemas.microsoft.com/office/spreadsheetml/2009/9/ac" r="317" ht="15.75" x14ac:dyDescent="0.25">
      <c r="A317" s="173"/>
      <c r="B317" s="174"/>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c r="AA317" s="173"/>
    </row>
    <row xmlns:x14ac="http://schemas.microsoft.com/office/spreadsheetml/2009/9/ac" r="318" ht="15.75" x14ac:dyDescent="0.25">
      <c r="A318" s="173"/>
      <c r="B318" s="174"/>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c r="AA318" s="173"/>
    </row>
    <row xmlns:x14ac="http://schemas.microsoft.com/office/spreadsheetml/2009/9/ac" r="319" ht="15.75" x14ac:dyDescent="0.25">
      <c r="A319" s="173"/>
      <c r="B319" s="174"/>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c r="AA319" s="173"/>
    </row>
    <row xmlns:x14ac="http://schemas.microsoft.com/office/spreadsheetml/2009/9/ac" r="320" ht="15.75" x14ac:dyDescent="0.25">
      <c r="A320" s="173"/>
      <c r="B320" s="174"/>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c r="AA320" s="173"/>
    </row>
    <row xmlns:x14ac="http://schemas.microsoft.com/office/spreadsheetml/2009/9/ac" r="321" ht="15.75" x14ac:dyDescent="0.25">
      <c r="A321" s="173"/>
      <c r="B321" s="174"/>
      <c r="C321" s="173"/>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c r="AA321" s="173"/>
    </row>
    <row xmlns:x14ac="http://schemas.microsoft.com/office/spreadsheetml/2009/9/ac" r="322" ht="15.75" x14ac:dyDescent="0.25">
      <c r="A322" s="173"/>
      <c r="B322" s="174"/>
      <c r="C322" s="173"/>
      <c r="D322" s="173"/>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c r="AA322" s="173"/>
    </row>
    <row xmlns:x14ac="http://schemas.microsoft.com/office/spreadsheetml/2009/9/ac" r="323" ht="15.75" x14ac:dyDescent="0.25">
      <c r="A323" s="173"/>
      <c r="B323" s="174"/>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c r="AA323" s="173"/>
    </row>
    <row xmlns:x14ac="http://schemas.microsoft.com/office/spreadsheetml/2009/9/ac" r="324" ht="15.75" x14ac:dyDescent="0.25">
      <c r="A324" s="173"/>
      <c r="B324" s="174"/>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c r="AA324" s="173"/>
    </row>
    <row xmlns:x14ac="http://schemas.microsoft.com/office/spreadsheetml/2009/9/ac" r="325" ht="15.75" x14ac:dyDescent="0.25">
      <c r="A325" s="173"/>
      <c r="B325" s="174"/>
      <c r="C325" s="173"/>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c r="AA325" s="173"/>
    </row>
    <row xmlns:x14ac="http://schemas.microsoft.com/office/spreadsheetml/2009/9/ac" r="326" ht="15.75" x14ac:dyDescent="0.25">
      <c r="A326" s="173"/>
      <c r="B326" s="174"/>
      <c r="C326" s="173"/>
      <c r="D326" s="173"/>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c r="AA326" s="173"/>
    </row>
    <row xmlns:x14ac="http://schemas.microsoft.com/office/spreadsheetml/2009/9/ac" r="327" ht="15.75" x14ac:dyDescent="0.25">
      <c r="A327" s="173"/>
      <c r="B327" s="174"/>
      <c r="C327" s="173"/>
      <c r="D327" s="173"/>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c r="AA327" s="173"/>
    </row>
    <row xmlns:x14ac="http://schemas.microsoft.com/office/spreadsheetml/2009/9/ac" r="328" ht="15.75" x14ac:dyDescent="0.25">
      <c r="A328" s="173"/>
      <c r="B328" s="174"/>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row>
    <row xmlns:x14ac="http://schemas.microsoft.com/office/spreadsheetml/2009/9/ac" r="329" ht="15.75" x14ac:dyDescent="0.25">
      <c r="A329" s="173"/>
      <c r="B329" s="174"/>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c r="AA329" s="173"/>
    </row>
    <row xmlns:x14ac="http://schemas.microsoft.com/office/spreadsheetml/2009/9/ac" r="330" ht="15.75" x14ac:dyDescent="0.25">
      <c r="A330" s="173"/>
      <c r="B330" s="174"/>
      <c r="C330" s="173"/>
      <c r="D330" s="173"/>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c r="AA330" s="173"/>
    </row>
    <row xmlns:x14ac="http://schemas.microsoft.com/office/spreadsheetml/2009/9/ac" r="331" ht="15.75" x14ac:dyDescent="0.25">
      <c r="A331" s="173"/>
      <c r="B331" s="174"/>
      <c r="C331" s="173"/>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row>
    <row xmlns:x14ac="http://schemas.microsoft.com/office/spreadsheetml/2009/9/ac" r="332" ht="15.75" x14ac:dyDescent="0.25">
      <c r="A332" s="173"/>
      <c r="B332" s="174"/>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row>
    <row xmlns:x14ac="http://schemas.microsoft.com/office/spreadsheetml/2009/9/ac" r="333" ht="15.75" x14ac:dyDescent="0.25">
      <c r="A333" s="173"/>
      <c r="B333" s="174"/>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c r="AA333" s="173"/>
    </row>
    <row xmlns:x14ac="http://schemas.microsoft.com/office/spreadsheetml/2009/9/ac" r="334" ht="15.75" x14ac:dyDescent="0.25">
      <c r="A334" s="173"/>
      <c r="B334" s="174"/>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c r="AA334" s="173"/>
    </row>
    <row xmlns:x14ac="http://schemas.microsoft.com/office/spreadsheetml/2009/9/ac" r="335" ht="15.75" x14ac:dyDescent="0.25">
      <c r="A335" s="173"/>
      <c r="B335" s="174"/>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row>
    <row xmlns:x14ac="http://schemas.microsoft.com/office/spreadsheetml/2009/9/ac" r="336" ht="15.75" x14ac:dyDescent="0.25">
      <c r="A336" s="173"/>
      <c r="B336" s="174"/>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row>
    <row xmlns:x14ac="http://schemas.microsoft.com/office/spreadsheetml/2009/9/ac" r="337" ht="15.75" x14ac:dyDescent="0.25">
      <c r="A337" s="173"/>
      <c r="B337" s="174"/>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row>
    <row xmlns:x14ac="http://schemas.microsoft.com/office/spreadsheetml/2009/9/ac" r="338" ht="15.75" x14ac:dyDescent="0.25">
      <c r="A338" s="173"/>
      <c r="B338" s="174"/>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row>
    <row xmlns:x14ac="http://schemas.microsoft.com/office/spreadsheetml/2009/9/ac" r="339" ht="15.75" x14ac:dyDescent="0.25">
      <c r="A339" s="173"/>
      <c r="B339" s="174"/>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row>
    <row xmlns:x14ac="http://schemas.microsoft.com/office/spreadsheetml/2009/9/ac" r="340" ht="15.75" x14ac:dyDescent="0.25">
      <c r="A340" s="173"/>
      <c r="B340" s="174"/>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row>
    <row xmlns:x14ac="http://schemas.microsoft.com/office/spreadsheetml/2009/9/ac" r="341" ht="15.75" x14ac:dyDescent="0.25">
      <c r="A341" s="173"/>
      <c r="B341" s="174"/>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row>
    <row xmlns:x14ac="http://schemas.microsoft.com/office/spreadsheetml/2009/9/ac" r="342" ht="15.75" x14ac:dyDescent="0.25">
      <c r="A342" s="173"/>
      <c r="B342" s="174"/>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row>
    <row xmlns:x14ac="http://schemas.microsoft.com/office/spreadsheetml/2009/9/ac" r="343" ht="15.75" x14ac:dyDescent="0.25">
      <c r="A343" s="173"/>
      <c r="B343" s="174"/>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row>
    <row xmlns:x14ac="http://schemas.microsoft.com/office/spreadsheetml/2009/9/ac" r="344" ht="15.75" x14ac:dyDescent="0.25">
      <c r="A344" s="173"/>
      <c r="B344" s="174"/>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row>
    <row xmlns:x14ac="http://schemas.microsoft.com/office/spreadsheetml/2009/9/ac" r="345" ht="15.75" x14ac:dyDescent="0.25">
      <c r="A345" s="173"/>
      <c r="B345" s="174"/>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row>
    <row xmlns:x14ac="http://schemas.microsoft.com/office/spreadsheetml/2009/9/ac" r="346" ht="15.75" x14ac:dyDescent="0.25">
      <c r="A346" s="173"/>
      <c r="B346" s="174"/>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row>
    <row xmlns:x14ac="http://schemas.microsoft.com/office/spreadsheetml/2009/9/ac" r="347" ht="15.75" x14ac:dyDescent="0.25">
      <c r="A347" s="173"/>
      <c r="B347" s="174"/>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row>
    <row xmlns:x14ac="http://schemas.microsoft.com/office/spreadsheetml/2009/9/ac" r="348" ht="15.75" x14ac:dyDescent="0.25">
      <c r="A348" s="173"/>
      <c r="B348" s="174"/>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row>
    <row xmlns:x14ac="http://schemas.microsoft.com/office/spreadsheetml/2009/9/ac" r="349" ht="15.75" x14ac:dyDescent="0.25">
      <c r="A349" s="173"/>
      <c r="B349" s="174"/>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row>
    <row xmlns:x14ac="http://schemas.microsoft.com/office/spreadsheetml/2009/9/ac" r="350" ht="15.75" x14ac:dyDescent="0.25">
      <c r="A350" s="173"/>
      <c r="B350" s="174"/>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row>
    <row xmlns:x14ac="http://schemas.microsoft.com/office/spreadsheetml/2009/9/ac" r="351" ht="15.75" x14ac:dyDescent="0.25">
      <c r="A351" s="173"/>
      <c r="B351" s="174"/>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row>
    <row xmlns:x14ac="http://schemas.microsoft.com/office/spreadsheetml/2009/9/ac" r="352" ht="15.75" x14ac:dyDescent="0.25">
      <c r="A352" s="173"/>
      <c r="B352" s="174"/>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row>
    <row xmlns:x14ac="http://schemas.microsoft.com/office/spreadsheetml/2009/9/ac" r="353" ht="15.75" x14ac:dyDescent="0.25">
      <c r="A353" s="173"/>
      <c r="B353" s="174"/>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row>
    <row xmlns:x14ac="http://schemas.microsoft.com/office/spreadsheetml/2009/9/ac" r="354" ht="15.75" x14ac:dyDescent="0.25">
      <c r="A354" s="173"/>
      <c r="B354" s="174"/>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row>
    <row xmlns:x14ac="http://schemas.microsoft.com/office/spreadsheetml/2009/9/ac" r="355" ht="15.75" x14ac:dyDescent="0.25">
      <c r="A355" s="173"/>
      <c r="B355" s="174"/>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row>
    <row xmlns:x14ac="http://schemas.microsoft.com/office/spreadsheetml/2009/9/ac" r="356" ht="15.75" x14ac:dyDescent="0.25">
      <c r="A356" s="173"/>
      <c r="B356" s="174"/>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row>
    <row xmlns:x14ac="http://schemas.microsoft.com/office/spreadsheetml/2009/9/ac" r="357" ht="15.75" x14ac:dyDescent="0.25">
      <c r="A357" s="173"/>
      <c r="B357" s="174"/>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row>
    <row xmlns:x14ac="http://schemas.microsoft.com/office/spreadsheetml/2009/9/ac" r="358" ht="15.75" x14ac:dyDescent="0.25">
      <c r="A358" s="173"/>
      <c r="B358" s="174"/>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row>
    <row xmlns:x14ac="http://schemas.microsoft.com/office/spreadsheetml/2009/9/ac" r="359" ht="15.75" x14ac:dyDescent="0.25">
      <c r="A359" s="173"/>
      <c r="B359" s="174"/>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row>
    <row xmlns:x14ac="http://schemas.microsoft.com/office/spreadsheetml/2009/9/ac" r="360" ht="15.75" x14ac:dyDescent="0.25">
      <c r="A360" s="173"/>
      <c r="B360" s="174"/>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row>
    <row xmlns:x14ac="http://schemas.microsoft.com/office/spreadsheetml/2009/9/ac" r="361" ht="15.75" x14ac:dyDescent="0.25">
      <c r="A361" s="173"/>
      <c r="B361" s="174"/>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row>
    <row xmlns:x14ac="http://schemas.microsoft.com/office/spreadsheetml/2009/9/ac" r="362" ht="15.75" x14ac:dyDescent="0.25">
      <c r="A362" s="173"/>
      <c r="B362" s="174"/>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row>
    <row xmlns:x14ac="http://schemas.microsoft.com/office/spreadsheetml/2009/9/ac" r="363" ht="15.75" x14ac:dyDescent="0.25">
      <c r="A363" s="173"/>
      <c r="B363" s="174"/>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row>
    <row xmlns:x14ac="http://schemas.microsoft.com/office/spreadsheetml/2009/9/ac" r="364" ht="15.75" x14ac:dyDescent="0.25">
      <c r="A364" s="173"/>
      <c r="B364" s="174"/>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row>
    <row xmlns:x14ac="http://schemas.microsoft.com/office/spreadsheetml/2009/9/ac" r="365" ht="15.75" x14ac:dyDescent="0.25">
      <c r="A365" s="173"/>
      <c r="B365" s="174"/>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row>
    <row xmlns:x14ac="http://schemas.microsoft.com/office/spreadsheetml/2009/9/ac" r="366" ht="15.75" x14ac:dyDescent="0.25">
      <c r="A366" s="173"/>
      <c r="B366" s="174"/>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row>
    <row xmlns:x14ac="http://schemas.microsoft.com/office/spreadsheetml/2009/9/ac" r="367" ht="15.75" x14ac:dyDescent="0.25">
      <c r="A367" s="173"/>
      <c r="B367" s="174"/>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row>
    <row xmlns:x14ac="http://schemas.microsoft.com/office/spreadsheetml/2009/9/ac" r="368" ht="15.75" x14ac:dyDescent="0.25">
      <c r="A368" s="173"/>
      <c r="B368" s="174"/>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row>
    <row xmlns:x14ac="http://schemas.microsoft.com/office/spreadsheetml/2009/9/ac" r="369" ht="15.75" x14ac:dyDescent="0.25">
      <c r="A369" s="173"/>
      <c r="B369" s="174"/>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row>
    <row xmlns:x14ac="http://schemas.microsoft.com/office/spreadsheetml/2009/9/ac" r="370" ht="15.75" x14ac:dyDescent="0.25">
      <c r="A370" s="173"/>
      <c r="B370" s="174"/>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row>
    <row xmlns:x14ac="http://schemas.microsoft.com/office/spreadsheetml/2009/9/ac" r="371" ht="15.75" x14ac:dyDescent="0.25">
      <c r="A371" s="173"/>
      <c r="B371" s="174"/>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row>
    <row xmlns:x14ac="http://schemas.microsoft.com/office/spreadsheetml/2009/9/ac" r="372" ht="15.75" x14ac:dyDescent="0.25">
      <c r="A372" s="173"/>
      <c r="B372" s="174"/>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row>
    <row xmlns:x14ac="http://schemas.microsoft.com/office/spreadsheetml/2009/9/ac" r="373" ht="15.75" x14ac:dyDescent="0.25">
      <c r="A373" s="173"/>
      <c r="B373" s="174"/>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row>
    <row xmlns:x14ac="http://schemas.microsoft.com/office/spreadsheetml/2009/9/ac" r="374" ht="15.75" x14ac:dyDescent="0.25">
      <c r="A374" s="173"/>
      <c r="B374" s="174"/>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row>
    <row xmlns:x14ac="http://schemas.microsoft.com/office/spreadsheetml/2009/9/ac" r="375" ht="15.75" x14ac:dyDescent="0.25">
      <c r="A375" s="173"/>
      <c r="B375" s="174"/>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row>
    <row xmlns:x14ac="http://schemas.microsoft.com/office/spreadsheetml/2009/9/ac" r="376" ht="15.75" x14ac:dyDescent="0.25">
      <c r="A376" s="173"/>
      <c r="B376" s="174"/>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row>
    <row xmlns:x14ac="http://schemas.microsoft.com/office/spreadsheetml/2009/9/ac" r="377" ht="15.75" x14ac:dyDescent="0.25">
      <c r="A377" s="173"/>
      <c r="B377" s="174"/>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row>
    <row xmlns:x14ac="http://schemas.microsoft.com/office/spreadsheetml/2009/9/ac" r="378" ht="15.75" x14ac:dyDescent="0.25">
      <c r="A378" s="173"/>
      <c r="B378" s="174"/>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row>
    <row xmlns:x14ac="http://schemas.microsoft.com/office/spreadsheetml/2009/9/ac" r="379" ht="15.75" x14ac:dyDescent="0.25">
      <c r="A379" s="173"/>
      <c r="B379" s="174"/>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row>
    <row xmlns:x14ac="http://schemas.microsoft.com/office/spreadsheetml/2009/9/ac" r="380" ht="15.75" x14ac:dyDescent="0.25">
      <c r="A380" s="173"/>
      <c r="B380" s="174"/>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row>
    <row xmlns:x14ac="http://schemas.microsoft.com/office/spreadsheetml/2009/9/ac" r="381" ht="15.75" x14ac:dyDescent="0.25">
      <c r="A381" s="173"/>
      <c r="B381" s="174"/>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row>
    <row xmlns:x14ac="http://schemas.microsoft.com/office/spreadsheetml/2009/9/ac" r="382" ht="15.75" x14ac:dyDescent="0.25">
      <c r="A382" s="173"/>
      <c r="B382" s="174"/>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c r="AA382" s="173"/>
    </row>
    <row xmlns:x14ac="http://schemas.microsoft.com/office/spreadsheetml/2009/9/ac" r="383" ht="15.75" x14ac:dyDescent="0.25">
      <c r="A383" s="173"/>
      <c r="B383" s="174"/>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c r="AA383" s="173"/>
    </row>
    <row xmlns:x14ac="http://schemas.microsoft.com/office/spreadsheetml/2009/9/ac" r="384" ht="15.75" x14ac:dyDescent="0.25">
      <c r="A384" s="173"/>
      <c r="B384" s="174"/>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row>
    <row xmlns:x14ac="http://schemas.microsoft.com/office/spreadsheetml/2009/9/ac" r="385" ht="15.75" x14ac:dyDescent="0.25">
      <c r="A385" s="173"/>
      <c r="B385" s="174"/>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c r="AA385" s="173"/>
    </row>
    <row xmlns:x14ac="http://schemas.microsoft.com/office/spreadsheetml/2009/9/ac" r="386" ht="15.75" x14ac:dyDescent="0.25">
      <c r="A386" s="173"/>
      <c r="B386" s="174"/>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row>
    <row xmlns:x14ac="http://schemas.microsoft.com/office/spreadsheetml/2009/9/ac" r="387" ht="15.75" x14ac:dyDescent="0.25">
      <c r="A387" s="173"/>
      <c r="B387" s="174"/>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c r="AA387" s="173"/>
    </row>
    <row xmlns:x14ac="http://schemas.microsoft.com/office/spreadsheetml/2009/9/ac" r="388" ht="15.75" x14ac:dyDescent="0.25">
      <c r="A388" s="173"/>
      <c r="B388" s="174"/>
      <c r="C388" s="173"/>
      <c r="D388" s="173"/>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c r="AA388" s="173"/>
    </row>
    <row xmlns:x14ac="http://schemas.microsoft.com/office/spreadsheetml/2009/9/ac" r="389" ht="15.75" x14ac:dyDescent="0.25">
      <c r="A389" s="173"/>
      <c r="B389" s="174"/>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c r="AA389" s="173"/>
    </row>
    <row xmlns:x14ac="http://schemas.microsoft.com/office/spreadsheetml/2009/9/ac" r="390" ht="15.75" x14ac:dyDescent="0.25">
      <c r="A390" s="173"/>
      <c r="B390" s="174"/>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c r="AA390" s="173"/>
    </row>
    <row xmlns:x14ac="http://schemas.microsoft.com/office/spreadsheetml/2009/9/ac" r="391" ht="15.75" x14ac:dyDescent="0.25">
      <c r="A391" s="173"/>
      <c r="B391" s="174"/>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c r="AA391" s="173"/>
    </row>
    <row xmlns:x14ac="http://schemas.microsoft.com/office/spreadsheetml/2009/9/ac" r="392" ht="15.75" x14ac:dyDescent="0.25">
      <c r="A392" s="173"/>
      <c r="B392" s="174"/>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c r="AA392" s="173"/>
    </row>
    <row xmlns:x14ac="http://schemas.microsoft.com/office/spreadsheetml/2009/9/ac" r="393" ht="15.75" x14ac:dyDescent="0.25">
      <c r="A393" s="173"/>
      <c r="B393" s="174"/>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c r="AA393" s="173"/>
    </row>
    <row xmlns:x14ac="http://schemas.microsoft.com/office/spreadsheetml/2009/9/ac" r="394" ht="15.75" x14ac:dyDescent="0.25">
      <c r="A394" s="173"/>
      <c r="B394" s="174"/>
      <c r="C394" s="173"/>
      <c r="D394" s="173"/>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c r="AA394" s="173"/>
    </row>
    <row xmlns:x14ac="http://schemas.microsoft.com/office/spreadsheetml/2009/9/ac" r="395" ht="15.75" x14ac:dyDescent="0.25">
      <c r="A395" s="173"/>
      <c r="B395" s="174"/>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c r="AA395" s="173"/>
    </row>
    <row xmlns:x14ac="http://schemas.microsoft.com/office/spreadsheetml/2009/9/ac" r="396" ht="15.75" x14ac:dyDescent="0.25">
      <c r="A396" s="173"/>
      <c r="B396" s="174"/>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c r="AA396" s="173"/>
    </row>
    <row xmlns:x14ac="http://schemas.microsoft.com/office/spreadsheetml/2009/9/ac" r="397" ht="15.75" x14ac:dyDescent="0.25">
      <c r="A397" s="173"/>
      <c r="B397" s="174"/>
      <c r="C397" s="173"/>
      <c r="D397" s="173"/>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c r="AA397" s="173"/>
    </row>
    <row xmlns:x14ac="http://schemas.microsoft.com/office/spreadsheetml/2009/9/ac" r="398" ht="15.75" x14ac:dyDescent="0.25">
      <c r="A398" s="173"/>
      <c r="B398" s="174"/>
      <c r="C398" s="173"/>
      <c r="D398" s="173"/>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c r="AA398" s="173"/>
    </row>
    <row xmlns:x14ac="http://schemas.microsoft.com/office/spreadsheetml/2009/9/ac" r="399" ht="15.75" x14ac:dyDescent="0.25">
      <c r="A399" s="173"/>
      <c r="B399" s="174"/>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c r="AA399" s="173"/>
    </row>
    <row xmlns:x14ac="http://schemas.microsoft.com/office/spreadsheetml/2009/9/ac" r="400" ht="15.75" x14ac:dyDescent="0.25">
      <c r="A400" s="173"/>
      <c r="B400" s="174"/>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c r="AA400" s="173"/>
    </row>
    <row xmlns:x14ac="http://schemas.microsoft.com/office/spreadsheetml/2009/9/ac" r="401" ht="15.75" x14ac:dyDescent="0.25">
      <c r="A401" s="173"/>
      <c r="B401" s="174"/>
      <c r="C401" s="173"/>
      <c r="D401" s="173"/>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c r="AA401" s="173"/>
    </row>
    <row xmlns:x14ac="http://schemas.microsoft.com/office/spreadsheetml/2009/9/ac" r="402" ht="15.75" x14ac:dyDescent="0.25">
      <c r="A402" s="173"/>
      <c r="B402" s="174"/>
      <c r="C402" s="173"/>
      <c r="D402" s="17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c r="AA402" s="173"/>
    </row>
    <row xmlns:x14ac="http://schemas.microsoft.com/office/spreadsheetml/2009/9/ac" r="403" ht="15.75" x14ac:dyDescent="0.25">
      <c r="A403" s="173"/>
      <c r="B403" s="174"/>
      <c r="C403" s="173"/>
      <c r="D403" s="17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c r="AA403" s="173"/>
    </row>
    <row xmlns:x14ac="http://schemas.microsoft.com/office/spreadsheetml/2009/9/ac" r="404" ht="15.75" x14ac:dyDescent="0.25">
      <c r="A404" s="173"/>
      <c r="B404" s="174"/>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c r="AA404" s="173"/>
    </row>
    <row xmlns:x14ac="http://schemas.microsoft.com/office/spreadsheetml/2009/9/ac" r="405" ht="15.75" x14ac:dyDescent="0.25">
      <c r="A405" s="173"/>
      <c r="B405" s="174"/>
      <c r="C405" s="173"/>
      <c r="D405" s="17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c r="AA405" s="173"/>
    </row>
    <row xmlns:x14ac="http://schemas.microsoft.com/office/spreadsheetml/2009/9/ac" r="406" ht="15.75" x14ac:dyDescent="0.25">
      <c r="A406" s="173"/>
      <c r="B406" s="174"/>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c r="AA406" s="173"/>
    </row>
    <row xmlns:x14ac="http://schemas.microsoft.com/office/spreadsheetml/2009/9/ac" r="407" ht="15.75" x14ac:dyDescent="0.25">
      <c r="A407" s="173"/>
      <c r="B407" s="174"/>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c r="AA407" s="173"/>
    </row>
    <row xmlns:x14ac="http://schemas.microsoft.com/office/spreadsheetml/2009/9/ac" r="408" ht="15.75" x14ac:dyDescent="0.25">
      <c r="A408" s="173"/>
      <c r="B408" s="174"/>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c r="AA408" s="173"/>
    </row>
    <row xmlns:x14ac="http://schemas.microsoft.com/office/spreadsheetml/2009/9/ac" r="409" ht="15.75" x14ac:dyDescent="0.25">
      <c r="A409" s="173"/>
      <c r="B409" s="174"/>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c r="AA409" s="173"/>
    </row>
    <row xmlns:x14ac="http://schemas.microsoft.com/office/spreadsheetml/2009/9/ac" r="410" ht="15.75" x14ac:dyDescent="0.25">
      <c r="A410" s="173"/>
      <c r="B410" s="174"/>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c r="AA410" s="173"/>
    </row>
    <row xmlns:x14ac="http://schemas.microsoft.com/office/spreadsheetml/2009/9/ac" r="411" ht="15.75" x14ac:dyDescent="0.25">
      <c r="A411" s="173"/>
      <c r="B411" s="174"/>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c r="AA411" s="173"/>
    </row>
    <row xmlns:x14ac="http://schemas.microsoft.com/office/spreadsheetml/2009/9/ac" r="412" ht="15.75" x14ac:dyDescent="0.25">
      <c r="A412" s="173"/>
      <c r="B412" s="174"/>
      <c r="C412" s="173"/>
      <c r="D412" s="17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c r="AA412" s="173"/>
    </row>
    <row xmlns:x14ac="http://schemas.microsoft.com/office/spreadsheetml/2009/9/ac" r="413" ht="15.75" x14ac:dyDescent="0.25">
      <c r="A413" s="173"/>
      <c r="B413" s="174"/>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c r="AA413" s="173"/>
    </row>
    <row xmlns:x14ac="http://schemas.microsoft.com/office/spreadsheetml/2009/9/ac" r="414" ht="15.75" x14ac:dyDescent="0.25">
      <c r="A414" s="173"/>
      <c r="B414" s="174"/>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c r="AA414" s="173"/>
    </row>
    <row xmlns:x14ac="http://schemas.microsoft.com/office/spreadsheetml/2009/9/ac" r="415" ht="15.75" x14ac:dyDescent="0.25">
      <c r="A415" s="173"/>
      <c r="B415" s="174"/>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c r="AA415" s="173"/>
    </row>
    <row xmlns:x14ac="http://schemas.microsoft.com/office/spreadsheetml/2009/9/ac" r="416" ht="15.75" x14ac:dyDescent="0.25">
      <c r="A416" s="173"/>
      <c r="B416" s="174"/>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c r="AA416" s="173"/>
    </row>
    <row xmlns:x14ac="http://schemas.microsoft.com/office/spreadsheetml/2009/9/ac" r="417" ht="15.75" x14ac:dyDescent="0.25">
      <c r="A417" s="173"/>
      <c r="B417" s="174"/>
      <c r="C417" s="173"/>
      <c r="D417" s="173"/>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c r="AA417" s="173"/>
    </row>
    <row xmlns:x14ac="http://schemas.microsoft.com/office/spreadsheetml/2009/9/ac" r="418" ht="15.75" x14ac:dyDescent="0.25">
      <c r="A418" s="173"/>
      <c r="B418" s="174"/>
      <c r="C418" s="173"/>
      <c r="D418" s="173"/>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c r="AA418" s="173"/>
    </row>
    <row xmlns:x14ac="http://schemas.microsoft.com/office/spreadsheetml/2009/9/ac" r="419" ht="15.75" x14ac:dyDescent="0.25">
      <c r="A419" s="173"/>
      <c r="B419" s="174"/>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c r="AA419" s="173"/>
    </row>
    <row xmlns:x14ac="http://schemas.microsoft.com/office/spreadsheetml/2009/9/ac" r="420" ht="15.75" x14ac:dyDescent="0.25">
      <c r="A420" s="173"/>
      <c r="B420" s="174"/>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c r="AA420" s="173"/>
    </row>
    <row xmlns:x14ac="http://schemas.microsoft.com/office/spreadsheetml/2009/9/ac" r="421" ht="15.75" x14ac:dyDescent="0.25">
      <c r="A421" s="173"/>
      <c r="B421" s="174"/>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c r="AA421" s="173"/>
    </row>
    <row xmlns:x14ac="http://schemas.microsoft.com/office/spreadsheetml/2009/9/ac" r="422" ht="15.75" x14ac:dyDescent="0.25">
      <c r="A422" s="173"/>
      <c r="B422" s="174"/>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c r="AA422" s="173"/>
    </row>
    <row xmlns:x14ac="http://schemas.microsoft.com/office/spreadsheetml/2009/9/ac" r="423" ht="15.75" x14ac:dyDescent="0.25">
      <c r="A423" s="173"/>
      <c r="B423" s="174"/>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row>
    <row xmlns:x14ac="http://schemas.microsoft.com/office/spreadsheetml/2009/9/ac" r="424" ht="15.75" x14ac:dyDescent="0.25">
      <c r="A424" s="173"/>
      <c r="B424" s="174"/>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c r="AA424" s="173"/>
    </row>
    <row xmlns:x14ac="http://schemas.microsoft.com/office/spreadsheetml/2009/9/ac" r="425" ht="15.75" x14ac:dyDescent="0.25">
      <c r="A425" s="173"/>
      <c r="B425" s="174"/>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c r="AA425" s="173"/>
    </row>
    <row xmlns:x14ac="http://schemas.microsoft.com/office/spreadsheetml/2009/9/ac" r="426" ht="15.75" x14ac:dyDescent="0.25">
      <c r="A426" s="173"/>
      <c r="B426" s="174"/>
      <c r="C426" s="173"/>
      <c r="D426" s="173"/>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c r="AA426" s="173"/>
    </row>
    <row xmlns:x14ac="http://schemas.microsoft.com/office/spreadsheetml/2009/9/ac" r="427" ht="15.75" x14ac:dyDescent="0.25">
      <c r="A427" s="173"/>
      <c r="B427" s="174"/>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c r="AA427" s="173"/>
    </row>
    <row xmlns:x14ac="http://schemas.microsoft.com/office/spreadsheetml/2009/9/ac" r="428" ht="15.75" x14ac:dyDescent="0.25">
      <c r="A428" s="173"/>
      <c r="B428" s="174"/>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c r="AA428" s="173"/>
    </row>
    <row xmlns:x14ac="http://schemas.microsoft.com/office/spreadsheetml/2009/9/ac" r="429" ht="15.75" x14ac:dyDescent="0.25">
      <c r="A429" s="173"/>
      <c r="B429" s="174"/>
      <c r="C429" s="173"/>
      <c r="D429" s="173"/>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c r="AA429" s="173"/>
    </row>
    <row xmlns:x14ac="http://schemas.microsoft.com/office/spreadsheetml/2009/9/ac" r="430" ht="15.75" x14ac:dyDescent="0.25">
      <c r="A430" s="173"/>
      <c r="B430" s="174"/>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c r="AA430" s="173"/>
    </row>
    <row xmlns:x14ac="http://schemas.microsoft.com/office/spreadsheetml/2009/9/ac" r="431" ht="15.75" x14ac:dyDescent="0.25">
      <c r="A431" s="173"/>
      <c r="B431" s="174"/>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c r="AA431" s="173"/>
    </row>
    <row xmlns:x14ac="http://schemas.microsoft.com/office/spreadsheetml/2009/9/ac" r="432" ht="15.75" x14ac:dyDescent="0.25">
      <c r="A432" s="173"/>
      <c r="B432" s="174"/>
      <c r="C432" s="173"/>
      <c r="D432" s="173"/>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c r="AA432" s="173"/>
    </row>
    <row xmlns:x14ac="http://schemas.microsoft.com/office/spreadsheetml/2009/9/ac" r="433" ht="15.75" x14ac:dyDescent="0.25">
      <c r="A433" s="173"/>
      <c r="B433" s="174"/>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c r="AA433" s="173"/>
    </row>
    <row xmlns:x14ac="http://schemas.microsoft.com/office/spreadsheetml/2009/9/ac" r="434" ht="15.75" x14ac:dyDescent="0.25">
      <c r="A434" s="173"/>
      <c r="B434" s="174"/>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c r="AA434" s="173"/>
    </row>
    <row xmlns:x14ac="http://schemas.microsoft.com/office/spreadsheetml/2009/9/ac" r="435" ht="15.75" x14ac:dyDescent="0.25">
      <c r="A435" s="173"/>
      <c r="B435" s="174"/>
      <c r="C435" s="173"/>
      <c r="D435" s="173"/>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c r="AA435" s="173"/>
    </row>
    <row xmlns:x14ac="http://schemas.microsoft.com/office/spreadsheetml/2009/9/ac" r="436" ht="15.75" x14ac:dyDescent="0.25">
      <c r="A436" s="173"/>
      <c r="B436" s="174"/>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c r="AA436" s="173"/>
    </row>
    <row xmlns:x14ac="http://schemas.microsoft.com/office/spreadsheetml/2009/9/ac" r="437" ht="15.75" x14ac:dyDescent="0.25">
      <c r="A437" s="173"/>
      <c r="B437" s="174"/>
      <c r="C437" s="173"/>
      <c r="D437" s="173"/>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c r="AA437" s="173"/>
    </row>
    <row xmlns:x14ac="http://schemas.microsoft.com/office/spreadsheetml/2009/9/ac" r="438" ht="15.75" x14ac:dyDescent="0.25">
      <c r="A438" s="173"/>
      <c r="B438" s="174"/>
      <c r="C438" s="173"/>
      <c r="D438" s="173"/>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c r="AA438" s="173"/>
    </row>
    <row xmlns:x14ac="http://schemas.microsoft.com/office/spreadsheetml/2009/9/ac" r="439" ht="15.75" x14ac:dyDescent="0.25">
      <c r="A439" s="173"/>
      <c r="B439" s="174"/>
      <c r="C439" s="173"/>
      <c r="D439" s="173"/>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c r="AA439" s="173"/>
    </row>
    <row xmlns:x14ac="http://schemas.microsoft.com/office/spreadsheetml/2009/9/ac" r="440" ht="15.75" x14ac:dyDescent="0.25">
      <c r="A440" s="173"/>
      <c r="B440" s="174"/>
      <c r="C440" s="173"/>
      <c r="D440" s="173"/>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c r="AA440" s="173"/>
    </row>
    <row xmlns:x14ac="http://schemas.microsoft.com/office/spreadsheetml/2009/9/ac" r="441" ht="15.75" x14ac:dyDescent="0.25">
      <c r="A441" s="173"/>
      <c r="B441" s="174"/>
      <c r="C441" s="173"/>
      <c r="D441" s="173"/>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c r="AA441" s="173"/>
    </row>
    <row xmlns:x14ac="http://schemas.microsoft.com/office/spreadsheetml/2009/9/ac" r="442" ht="15.75" x14ac:dyDescent="0.25">
      <c r="A442" s="173"/>
      <c r="B442" s="174"/>
      <c r="C442" s="173"/>
      <c r="D442" s="173"/>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c r="AA442" s="173"/>
    </row>
    <row xmlns:x14ac="http://schemas.microsoft.com/office/spreadsheetml/2009/9/ac" r="443" ht="15.75" x14ac:dyDescent="0.25">
      <c r="A443" s="173"/>
      <c r="B443" s="174"/>
      <c r="C443" s="173"/>
      <c r="D443" s="173"/>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c r="AA443" s="173"/>
    </row>
    <row xmlns:x14ac="http://schemas.microsoft.com/office/spreadsheetml/2009/9/ac" r="444" ht="15.75" x14ac:dyDescent="0.25">
      <c r="A444" s="173"/>
      <c r="B444" s="174"/>
      <c r="C444" s="173"/>
      <c r="D444" s="173"/>
      <c r="E444" s="173"/>
      <c r="F444" s="173"/>
      <c r="G444" s="173"/>
      <c r="H444" s="173"/>
      <c r="I444" s="173"/>
      <c r="J444" s="173"/>
      <c r="K444" s="173"/>
      <c r="L444" s="173"/>
      <c r="M444" s="173"/>
      <c r="N444" s="173"/>
      <c r="O444" s="173"/>
      <c r="P444" s="173"/>
      <c r="Q444" s="173"/>
      <c r="R444" s="173"/>
      <c r="S444" s="173"/>
      <c r="T444" s="173"/>
      <c r="U444" s="173"/>
      <c r="V444" s="173"/>
      <c r="W444" s="173"/>
      <c r="X444" s="173"/>
      <c r="Y444" s="173"/>
      <c r="Z444" s="173"/>
      <c r="AA444" s="173"/>
    </row>
    <row xmlns:x14ac="http://schemas.microsoft.com/office/spreadsheetml/2009/9/ac" r="445" ht="15.75" x14ac:dyDescent="0.25">
      <c r="A445" s="173"/>
      <c r="B445" s="174"/>
      <c r="C445" s="173"/>
      <c r="D445" s="173"/>
      <c r="E445" s="173"/>
      <c r="F445" s="173"/>
      <c r="G445" s="173"/>
      <c r="H445" s="173"/>
      <c r="I445" s="173"/>
      <c r="J445" s="173"/>
      <c r="K445" s="173"/>
      <c r="L445" s="173"/>
      <c r="M445" s="173"/>
      <c r="N445" s="173"/>
      <c r="O445" s="173"/>
      <c r="P445" s="173"/>
      <c r="Q445" s="173"/>
      <c r="R445" s="173"/>
      <c r="S445" s="173"/>
      <c r="T445" s="173"/>
      <c r="U445" s="173"/>
      <c r="V445" s="173"/>
      <c r="W445" s="173"/>
      <c r="X445" s="173"/>
      <c r="Y445" s="173"/>
      <c r="Z445" s="173"/>
      <c r="AA445" s="173"/>
    </row>
    <row xmlns:x14ac="http://schemas.microsoft.com/office/spreadsheetml/2009/9/ac" r="446" ht="15.75" x14ac:dyDescent="0.25">
      <c r="A446" s="173"/>
      <c r="B446" s="174"/>
      <c r="C446" s="173"/>
      <c r="D446" s="173"/>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c r="AA446" s="173"/>
    </row>
    <row xmlns:x14ac="http://schemas.microsoft.com/office/spreadsheetml/2009/9/ac" r="447" ht="15.75" x14ac:dyDescent="0.25">
      <c r="A447" s="173"/>
      <c r="B447" s="174"/>
      <c r="C447" s="173"/>
      <c r="D447" s="173"/>
      <c r="E447" s="173"/>
      <c r="F447" s="173"/>
      <c r="G447" s="173"/>
      <c r="H447" s="173"/>
      <c r="I447" s="173"/>
      <c r="J447" s="173"/>
      <c r="K447" s="173"/>
      <c r="L447" s="173"/>
      <c r="M447" s="173"/>
      <c r="N447" s="173"/>
      <c r="O447" s="173"/>
      <c r="P447" s="173"/>
      <c r="Q447" s="173"/>
      <c r="R447" s="173"/>
      <c r="S447" s="173"/>
      <c r="T447" s="173"/>
      <c r="U447" s="173"/>
      <c r="V447" s="173"/>
      <c r="W447" s="173"/>
      <c r="X447" s="173"/>
      <c r="Y447" s="173"/>
      <c r="Z447" s="173"/>
      <c r="AA447" s="173"/>
    </row>
    <row xmlns:x14ac="http://schemas.microsoft.com/office/spreadsheetml/2009/9/ac" r="448" ht="15.75" x14ac:dyDescent="0.25">
      <c r="A448" s="173"/>
      <c r="B448" s="174"/>
      <c r="C448" s="173"/>
      <c r="D448" s="173"/>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c r="AA448" s="173"/>
    </row>
    <row xmlns:x14ac="http://schemas.microsoft.com/office/spreadsheetml/2009/9/ac" r="449" ht="15.75" x14ac:dyDescent="0.25">
      <c r="A449" s="173"/>
      <c r="B449" s="174"/>
      <c r="C449" s="173"/>
      <c r="D449" s="173"/>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c r="AA449" s="173"/>
    </row>
    <row xmlns:x14ac="http://schemas.microsoft.com/office/spreadsheetml/2009/9/ac" r="450" ht="15.75" x14ac:dyDescent="0.25">
      <c r="A450" s="173"/>
      <c r="B450" s="174"/>
      <c r="C450" s="173"/>
      <c r="D450" s="173"/>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c r="AA450" s="173"/>
    </row>
    <row xmlns:x14ac="http://schemas.microsoft.com/office/spreadsheetml/2009/9/ac" r="451" ht="15.75" x14ac:dyDescent="0.25">
      <c r="A451" s="173"/>
      <c r="B451" s="174"/>
      <c r="C451" s="173"/>
      <c r="D451" s="173"/>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c r="AA451" s="173"/>
    </row>
    <row xmlns:x14ac="http://schemas.microsoft.com/office/spreadsheetml/2009/9/ac" r="452" ht="15.75" x14ac:dyDescent="0.25">
      <c r="A452" s="173"/>
      <c r="B452" s="174"/>
      <c r="C452" s="173"/>
      <c r="D452" s="173"/>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c r="AA452" s="173"/>
    </row>
    <row xmlns:x14ac="http://schemas.microsoft.com/office/spreadsheetml/2009/9/ac" r="453" ht="15.75" x14ac:dyDescent="0.25">
      <c r="A453" s="173"/>
      <c r="B453" s="174"/>
      <c r="C453" s="173"/>
      <c r="D453" s="173"/>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c r="AA453" s="173"/>
    </row>
    <row xmlns:x14ac="http://schemas.microsoft.com/office/spreadsheetml/2009/9/ac" r="454" ht="15.75" x14ac:dyDescent="0.25">
      <c r="A454" s="173"/>
      <c r="B454" s="174"/>
      <c r="C454" s="173"/>
      <c r="D454" s="173"/>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c r="AA454" s="173"/>
    </row>
    <row xmlns:x14ac="http://schemas.microsoft.com/office/spreadsheetml/2009/9/ac" r="455" ht="15.75" x14ac:dyDescent="0.25">
      <c r="A455" s="173"/>
      <c r="B455" s="174"/>
      <c r="C455" s="173"/>
      <c r="D455" s="173"/>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c r="AA455" s="173"/>
    </row>
    <row xmlns:x14ac="http://schemas.microsoft.com/office/spreadsheetml/2009/9/ac" r="456" ht="15.75" x14ac:dyDescent="0.25">
      <c r="A456" s="173"/>
      <c r="B456" s="174"/>
      <c r="C456" s="173"/>
      <c r="D456" s="173"/>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c r="AA456" s="173"/>
    </row>
    <row xmlns:x14ac="http://schemas.microsoft.com/office/spreadsheetml/2009/9/ac" r="457" ht="15.75" x14ac:dyDescent="0.25">
      <c r="A457" s="173"/>
      <c r="B457" s="174"/>
      <c r="C457" s="173"/>
      <c r="D457" s="173"/>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c r="AA457" s="173"/>
    </row>
    <row xmlns:x14ac="http://schemas.microsoft.com/office/spreadsheetml/2009/9/ac" r="458" ht="15.75" x14ac:dyDescent="0.25">
      <c r="A458" s="173"/>
      <c r="B458" s="174"/>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c r="AA458" s="173"/>
    </row>
    <row xmlns:x14ac="http://schemas.microsoft.com/office/spreadsheetml/2009/9/ac" r="459" ht="15.75" x14ac:dyDescent="0.25">
      <c r="A459" s="173"/>
      <c r="B459" s="174"/>
      <c r="C459" s="173"/>
      <c r="D459" s="173"/>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c r="AA459" s="173"/>
    </row>
    <row xmlns:x14ac="http://schemas.microsoft.com/office/spreadsheetml/2009/9/ac" r="460" ht="15.75" x14ac:dyDescent="0.25">
      <c r="A460" s="173"/>
      <c r="B460" s="174"/>
      <c r="C460" s="173"/>
      <c r="D460" s="173"/>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c r="AA460" s="173"/>
    </row>
    <row xmlns:x14ac="http://schemas.microsoft.com/office/spreadsheetml/2009/9/ac" r="461" ht="15.75" x14ac:dyDescent="0.25">
      <c r="A461" s="173"/>
      <c r="B461" s="174"/>
      <c r="C461" s="173"/>
      <c r="D461" s="173"/>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c r="AA461" s="173"/>
    </row>
    <row xmlns:x14ac="http://schemas.microsoft.com/office/spreadsheetml/2009/9/ac" r="462" ht="15.75" x14ac:dyDescent="0.25">
      <c r="A462" s="173"/>
      <c r="B462" s="174"/>
      <c r="C462" s="173"/>
      <c r="D462" s="173"/>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c r="AA462" s="173"/>
    </row>
    <row xmlns:x14ac="http://schemas.microsoft.com/office/spreadsheetml/2009/9/ac" r="463" ht="15.75" x14ac:dyDescent="0.25">
      <c r="A463" s="173"/>
      <c r="B463" s="174"/>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c r="AA463" s="173"/>
    </row>
    <row xmlns:x14ac="http://schemas.microsoft.com/office/spreadsheetml/2009/9/ac" r="464" ht="15.75" x14ac:dyDescent="0.25">
      <c r="A464" s="173"/>
      <c r="B464" s="174"/>
      <c r="C464" s="173"/>
      <c r="D464" s="173"/>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c r="AA464" s="173"/>
    </row>
    <row xmlns:x14ac="http://schemas.microsoft.com/office/spreadsheetml/2009/9/ac" r="465" ht="15.75" x14ac:dyDescent="0.25">
      <c r="A465" s="173"/>
      <c r="B465" s="174"/>
      <c r="C465" s="173"/>
      <c r="D465" s="173"/>
      <c r="E465" s="173"/>
      <c r="F465" s="173"/>
      <c r="G465" s="173"/>
      <c r="H465" s="173"/>
      <c r="I465" s="173"/>
      <c r="J465" s="173"/>
      <c r="K465" s="173"/>
      <c r="L465" s="173"/>
      <c r="M465" s="173"/>
      <c r="N465" s="173"/>
      <c r="O465" s="173"/>
      <c r="P465" s="173"/>
      <c r="Q465" s="173"/>
      <c r="R465" s="173"/>
      <c r="S465" s="173"/>
      <c r="T465" s="173"/>
      <c r="U465" s="173"/>
      <c r="V465" s="173"/>
      <c r="W465" s="173"/>
      <c r="X465" s="173"/>
      <c r="Y465" s="173"/>
      <c r="Z465" s="173"/>
      <c r="AA465" s="173"/>
    </row>
    <row xmlns:x14ac="http://schemas.microsoft.com/office/spreadsheetml/2009/9/ac" r="466" ht="15.75" x14ac:dyDescent="0.25">
      <c r="A466" s="173"/>
      <c r="B466" s="174"/>
      <c r="C466" s="173"/>
      <c r="D466" s="173"/>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c r="AA466" s="173"/>
    </row>
    <row xmlns:x14ac="http://schemas.microsoft.com/office/spreadsheetml/2009/9/ac" r="467" ht="15.75" x14ac:dyDescent="0.25">
      <c r="A467" s="173"/>
      <c r="B467" s="174"/>
      <c r="C467" s="173"/>
      <c r="D467" s="173"/>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c r="AA467" s="173"/>
    </row>
    <row xmlns:x14ac="http://schemas.microsoft.com/office/spreadsheetml/2009/9/ac" r="468" ht="15.75" x14ac:dyDescent="0.25">
      <c r="A468" s="173"/>
      <c r="B468" s="174"/>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c r="AA468" s="173"/>
    </row>
    <row xmlns:x14ac="http://schemas.microsoft.com/office/spreadsheetml/2009/9/ac" r="469" ht="15.75" x14ac:dyDescent="0.25">
      <c r="A469" s="173"/>
      <c r="B469" s="174"/>
      <c r="C469" s="173"/>
      <c r="D469" s="173"/>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c r="AA469" s="173"/>
    </row>
    <row xmlns:x14ac="http://schemas.microsoft.com/office/spreadsheetml/2009/9/ac" r="470" ht="15.75" x14ac:dyDescent="0.25">
      <c r="A470" s="173"/>
      <c r="B470" s="174"/>
      <c r="C470" s="173"/>
      <c r="D470" s="173"/>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row>
    <row xmlns:x14ac="http://schemas.microsoft.com/office/spreadsheetml/2009/9/ac" r="471" ht="15.75" x14ac:dyDescent="0.25">
      <c r="A471" s="173"/>
      <c r="B471" s="174"/>
      <c r="C471" s="173"/>
      <c r="D471" s="173"/>
      <c r="E471" s="173"/>
      <c r="F471" s="173"/>
      <c r="G471" s="173"/>
      <c r="H471" s="173"/>
      <c r="I471" s="173"/>
      <c r="J471" s="173"/>
      <c r="K471" s="173"/>
      <c r="L471" s="173"/>
      <c r="M471" s="173"/>
      <c r="N471" s="173"/>
      <c r="O471" s="173"/>
      <c r="P471" s="173"/>
      <c r="Q471" s="173"/>
      <c r="R471" s="173"/>
      <c r="S471" s="173"/>
      <c r="T471" s="173"/>
      <c r="U471" s="173"/>
      <c r="V471" s="173"/>
      <c r="W471" s="173"/>
      <c r="X471" s="173"/>
      <c r="Y471" s="173"/>
      <c r="Z471" s="173"/>
      <c r="AA471" s="173"/>
    </row>
    <row xmlns:x14ac="http://schemas.microsoft.com/office/spreadsheetml/2009/9/ac" r="472" ht="15.75" x14ac:dyDescent="0.25">
      <c r="A472" s="173"/>
      <c r="B472" s="174"/>
      <c r="C472" s="173"/>
      <c r="D472" s="173"/>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c r="AA472" s="173"/>
    </row>
    <row xmlns:x14ac="http://schemas.microsoft.com/office/spreadsheetml/2009/9/ac" r="473" ht="15.75" x14ac:dyDescent="0.25">
      <c r="A473" s="173"/>
      <c r="B473" s="174"/>
      <c r="C473" s="173"/>
      <c r="D473" s="173"/>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c r="AA473" s="173"/>
    </row>
    <row xmlns:x14ac="http://schemas.microsoft.com/office/spreadsheetml/2009/9/ac" r="474" ht="15.75" x14ac:dyDescent="0.25">
      <c r="A474" s="173"/>
      <c r="B474" s="174"/>
      <c r="C474" s="173"/>
      <c r="D474" s="173"/>
      <c r="E474" s="173"/>
      <c r="F474" s="173"/>
      <c r="G474" s="173"/>
      <c r="H474" s="173"/>
      <c r="I474" s="173"/>
      <c r="J474" s="173"/>
      <c r="K474" s="173"/>
      <c r="L474" s="173"/>
      <c r="M474" s="173"/>
      <c r="N474" s="173"/>
      <c r="O474" s="173"/>
      <c r="P474" s="173"/>
      <c r="Q474" s="173"/>
      <c r="R474" s="173"/>
      <c r="S474" s="173"/>
      <c r="T474" s="173"/>
      <c r="U474" s="173"/>
      <c r="V474" s="173"/>
      <c r="W474" s="173"/>
      <c r="X474" s="173"/>
      <c r="Y474" s="173"/>
      <c r="Z474" s="173"/>
      <c r="AA474" s="173"/>
    </row>
    <row xmlns:x14ac="http://schemas.microsoft.com/office/spreadsheetml/2009/9/ac" r="475" ht="15.75" x14ac:dyDescent="0.25">
      <c r="A475" s="173"/>
      <c r="B475" s="174"/>
      <c r="C475" s="173"/>
      <c r="D475" s="173"/>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c r="AA475" s="173"/>
    </row>
    <row xmlns:x14ac="http://schemas.microsoft.com/office/spreadsheetml/2009/9/ac" r="476" ht="15.75" x14ac:dyDescent="0.25">
      <c r="A476" s="173"/>
      <c r="B476" s="174"/>
      <c r="C476" s="173"/>
      <c r="D476" s="173"/>
      <c r="E476" s="173"/>
      <c r="F476" s="173"/>
      <c r="G476" s="173"/>
      <c r="H476" s="173"/>
      <c r="I476" s="173"/>
      <c r="J476" s="173"/>
      <c r="K476" s="173"/>
      <c r="L476" s="173"/>
      <c r="M476" s="173"/>
      <c r="N476" s="173"/>
      <c r="O476" s="173"/>
      <c r="P476" s="173"/>
      <c r="Q476" s="173"/>
      <c r="R476" s="173"/>
      <c r="S476" s="173"/>
      <c r="T476" s="173"/>
      <c r="U476" s="173"/>
      <c r="V476" s="173"/>
      <c r="W476" s="173"/>
      <c r="X476" s="173"/>
      <c r="Y476" s="173"/>
      <c r="Z476" s="173"/>
      <c r="AA476" s="173"/>
    </row>
    <row xmlns:x14ac="http://schemas.microsoft.com/office/spreadsheetml/2009/9/ac" r="477" ht="15.75" x14ac:dyDescent="0.25">
      <c r="A477" s="173"/>
      <c r="B477" s="174"/>
      <c r="C477" s="173"/>
      <c r="D477" s="173"/>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c r="AA477" s="173"/>
    </row>
    <row xmlns:x14ac="http://schemas.microsoft.com/office/spreadsheetml/2009/9/ac" r="478" ht="15.75" x14ac:dyDescent="0.25">
      <c r="A478" s="173"/>
      <c r="B478" s="174"/>
      <c r="C478" s="173"/>
      <c r="D478" s="173"/>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c r="AA478" s="173"/>
    </row>
    <row xmlns:x14ac="http://schemas.microsoft.com/office/spreadsheetml/2009/9/ac" r="479" ht="15.75" x14ac:dyDescent="0.25">
      <c r="A479" s="173"/>
      <c r="B479" s="174"/>
      <c r="C479" s="173"/>
      <c r="D479" s="173"/>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c r="AA479" s="173"/>
    </row>
    <row xmlns:x14ac="http://schemas.microsoft.com/office/spreadsheetml/2009/9/ac" r="480" ht="15.75" x14ac:dyDescent="0.25">
      <c r="A480" s="173"/>
      <c r="B480" s="174"/>
      <c r="C480" s="173"/>
      <c r="D480" s="173"/>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c r="AA480" s="173"/>
    </row>
    <row xmlns:x14ac="http://schemas.microsoft.com/office/spreadsheetml/2009/9/ac" r="481" ht="15.75" x14ac:dyDescent="0.25">
      <c r="A481" s="173"/>
      <c r="B481" s="174"/>
      <c r="C481" s="173"/>
      <c r="D481" s="173"/>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c r="AA481" s="173"/>
    </row>
    <row xmlns:x14ac="http://schemas.microsoft.com/office/spreadsheetml/2009/9/ac" r="482" ht="15.75" x14ac:dyDescent="0.25">
      <c r="A482" s="173"/>
      <c r="B482" s="174"/>
      <c r="C482" s="173"/>
      <c r="D482" s="173"/>
      <c r="E482" s="173"/>
      <c r="F482" s="173"/>
      <c r="G482" s="173"/>
      <c r="H482" s="173"/>
      <c r="I482" s="173"/>
      <c r="J482" s="173"/>
      <c r="K482" s="173"/>
      <c r="L482" s="173"/>
      <c r="M482" s="173"/>
      <c r="N482" s="173"/>
      <c r="O482" s="173"/>
      <c r="P482" s="173"/>
      <c r="Q482" s="173"/>
      <c r="R482" s="173"/>
      <c r="S482" s="173"/>
      <c r="T482" s="173"/>
      <c r="U482" s="173"/>
      <c r="V482" s="173"/>
      <c r="W482" s="173"/>
      <c r="X482" s="173"/>
      <c r="Y482" s="173"/>
      <c r="Z482" s="173"/>
      <c r="AA482" s="173"/>
    </row>
    <row xmlns:x14ac="http://schemas.microsoft.com/office/spreadsheetml/2009/9/ac" r="483" ht="15.75" x14ac:dyDescent="0.25">
      <c r="A483" s="173"/>
      <c r="B483" s="174"/>
      <c r="C483" s="173"/>
      <c r="D483" s="173"/>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c r="AA483" s="173"/>
    </row>
    <row xmlns:x14ac="http://schemas.microsoft.com/office/spreadsheetml/2009/9/ac" r="484" ht="15.75" x14ac:dyDescent="0.25">
      <c r="A484" s="173"/>
      <c r="B484" s="174"/>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c r="AA484" s="173"/>
    </row>
    <row xmlns:x14ac="http://schemas.microsoft.com/office/spreadsheetml/2009/9/ac" r="485" ht="15.75" x14ac:dyDescent="0.25">
      <c r="A485" s="173"/>
      <c r="B485" s="174"/>
      <c r="C485" s="173"/>
      <c r="D485" s="173"/>
      <c r="E485" s="173"/>
      <c r="F485" s="173"/>
      <c r="G485" s="173"/>
      <c r="H485" s="173"/>
      <c r="I485" s="173"/>
      <c r="J485" s="173"/>
      <c r="K485" s="173"/>
      <c r="L485" s="173"/>
      <c r="M485" s="173"/>
      <c r="N485" s="173"/>
      <c r="O485" s="173"/>
      <c r="P485" s="173"/>
      <c r="Q485" s="173"/>
      <c r="R485" s="173"/>
      <c r="S485" s="173"/>
      <c r="T485" s="173"/>
      <c r="U485" s="173"/>
      <c r="V485" s="173"/>
      <c r="W485" s="173"/>
      <c r="X485" s="173"/>
      <c r="Y485" s="173"/>
      <c r="Z485" s="173"/>
      <c r="AA485" s="173"/>
    </row>
    <row xmlns:x14ac="http://schemas.microsoft.com/office/spreadsheetml/2009/9/ac" r="486" ht="15.75" x14ac:dyDescent="0.25">
      <c r="A486" s="173"/>
      <c r="B486" s="174"/>
      <c r="C486" s="173"/>
      <c r="D486" s="173"/>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c r="AA486" s="173"/>
    </row>
    <row xmlns:x14ac="http://schemas.microsoft.com/office/spreadsheetml/2009/9/ac" r="487" ht="15.75" x14ac:dyDescent="0.25">
      <c r="A487" s="173"/>
      <c r="B487" s="174"/>
      <c r="C487" s="173"/>
      <c r="D487" s="173"/>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c r="AA487" s="173"/>
    </row>
    <row xmlns:x14ac="http://schemas.microsoft.com/office/spreadsheetml/2009/9/ac" r="488" ht="15.75" x14ac:dyDescent="0.25">
      <c r="A488" s="173"/>
      <c r="B488" s="174"/>
      <c r="C488" s="173"/>
      <c r="D488" s="173"/>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c r="AA488" s="173"/>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18833-0D56-4EFE-9B0F-CA038603FCF0}">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03" customWidth="true"/>
    <col min="2" max="2" width="6.5" style="204" customWidth="true"/>
    <col min="3" max="3" width="14.125" style="205" customWidth="true"/>
    <col min="4" max="4" width="9.75" style="183" customWidth="true"/>
    <col min="5" max="5" width="8" style="206" customWidth="true"/>
    <col min="6" max="6" width="8" style="207" customWidth="true"/>
    <col min="7" max="7" width="8" style="208" customWidth="true"/>
    <col min="8" max="8" width="8" style="209" customWidth="true"/>
    <col min="9" max="9" width="8" style="202" customWidth="true"/>
    <col min="10" max="10" width="8" style="210" customWidth="true"/>
    <col min="11" max="11" width="8" style="211" customWidth="true"/>
    <col min="12" max="12" width="8" style="207" customWidth="true"/>
    <col min="13" max="13" width="8" style="212" customWidth="true"/>
    <col min="14" max="14" width="8" style="213" customWidth="true"/>
    <col min="15" max="19" width="8" style="183" customWidth="true"/>
    <col min="20" max="16384" width="9" style="183"/>
  </cols>
  <sheetData>
    <row xmlns:x14ac="http://schemas.microsoft.com/office/spreadsheetml/2009/9/ac" r="1" ht="20.25" customHeight="true" x14ac:dyDescent="0.2">
      <c r="A1" s="537" t="s">
        <v>237</v>
      </c>
      <c r="B1" s="538"/>
      <c r="C1" s="538"/>
      <c r="D1" s="538"/>
      <c r="E1" s="539" t="s">
        <v>52</v>
      </c>
      <c r="F1" s="540"/>
      <c r="G1" s="540"/>
      <c r="H1" s="540"/>
      <c r="I1" s="541"/>
      <c r="J1" s="542" t="s">
        <v>10</v>
      </c>
      <c r="K1" s="542"/>
      <c r="L1" s="542"/>
      <c r="M1" s="542"/>
      <c r="N1" s="542"/>
      <c r="O1" s="543" t="s">
        <v>11</v>
      </c>
      <c r="P1" s="544"/>
      <c r="Q1" s="544"/>
      <c r="R1" s="544"/>
      <c r="S1" s="545"/>
    </row>
    <row xmlns:x14ac="http://schemas.microsoft.com/office/spreadsheetml/2009/9/ac" r="2" x14ac:dyDescent="0.2">
      <c r="A2" s="538"/>
      <c r="B2" s="538"/>
      <c r="C2" s="538"/>
      <c r="D2" s="538"/>
      <c r="E2" s="184"/>
      <c r="F2" s="185"/>
      <c r="G2" s="214"/>
      <c r="H2" s="186"/>
      <c r="I2" s="215"/>
      <c r="J2" s="187"/>
      <c r="K2" s="185"/>
      <c r="L2" s="216"/>
      <c r="M2" s="186"/>
      <c r="N2" s="217"/>
      <c r="O2" s="184"/>
      <c r="P2" s="185"/>
      <c r="Q2" s="188"/>
      <c r="R2" s="186"/>
      <c r="S2" s="215"/>
    </row>
    <row xmlns:x14ac="http://schemas.microsoft.com/office/spreadsheetml/2009/9/ac" r="3" ht="134.25" customHeight="true" x14ac:dyDescent="0.2">
      <c r="A3" s="189" t="s">
        <v>9</v>
      </c>
      <c r="B3" s="190" t="s">
        <v>4</v>
      </c>
      <c r="C3" s="191" t="s">
        <v>8</v>
      </c>
      <c r="D3" s="192" t="s">
        <v>181</v>
      </c>
      <c r="E3" s="193" t="s">
        <v>25</v>
      </c>
      <c r="F3" s="194" t="s">
        <v>19</v>
      </c>
      <c r="G3" s="218" t="s">
        <v>162</v>
      </c>
      <c r="H3" s="195" t="s">
        <v>171</v>
      </c>
      <c r="I3" s="219" t="s">
        <v>36</v>
      </c>
      <c r="J3" s="196" t="s">
        <v>25</v>
      </c>
      <c r="K3" s="197" t="s">
        <v>19</v>
      </c>
      <c r="L3" s="220" t="s">
        <v>163</v>
      </c>
      <c r="M3" s="195" t="s">
        <v>171</v>
      </c>
      <c r="N3" s="221" t="s">
        <v>36</v>
      </c>
      <c r="O3" s="193" t="s">
        <v>25</v>
      </c>
      <c r="P3" s="194" t="s">
        <v>141</v>
      </c>
      <c r="Q3" s="198" t="s">
        <v>164</v>
      </c>
      <c r="R3" s="195" t="s">
        <v>171</v>
      </c>
      <c r="S3" s="219" t="s">
        <v>36</v>
      </c>
    </row>
    <row xmlns:x14ac="http://schemas.microsoft.com/office/spreadsheetml/2009/9/ac" r="4" x14ac:dyDescent="0.2">
      <c r="A4" s="320" t="str">
        <f>IF(ISBLANK(Regressions!A14), " ", Regressions!A14)</f>
        <v>United Arab Emirates</v>
      </c>
      <c r="B4" s="321">
        <f>IF(ISBLANK(Regressions!B14), " ", Regressions!B14)</f>
        <v>2000</v>
      </c>
      <c r="C4" s="199" t="str">
        <f>IF(ISBLANK(Regressions!C14), " ", Regressions!C14)</f>
        <v>National</v>
      </c>
      <c r="D4" s="322">
        <f>IF(ISBLANK(Regressions!D14), " ", Regressions!D14)</f>
        <v>754958</v>
      </c>
      <c r="E4" s="200">
        <f>IF(ISNUMBER(Regressions!E14),ROUND(Regressions!E14, 1), NA())</f>
        <v>100</v>
      </c>
      <c r="F4" s="323">
        <f>IF(ISNUMBER(Regressions!F14),ROUND(Regressions!F14, 1), NA())</f>
        <v>100</v>
      </c>
      <c r="G4" s="222">
        <f>IF(ISNUMBER(Regressions!G14),ROUND(Regressions!G14, 1), NA())</f>
        <v>100</v>
      </c>
      <c r="H4" s="324">
        <f>IF(ISNUMBER(Regressions!H14),ROUND(Regressions!H14, 1), NA())</f>
        <v>0</v>
      </c>
      <c r="I4" s="223">
        <f>IF(ISNUMBER(Regressions!I14),ROUND(Regressions!I14, 1), NA())</f>
        <v>0</v>
      </c>
      <c r="J4" s="325">
        <f>IF(ISNUMBER(Regressions!K14),ROUND(Regressions!K14, 1), NA())</f>
        <v>100</v>
      </c>
      <c r="K4" s="323">
        <f>IF(ISNUMBER(Regressions!L14),ROUND(Regressions!L14, 1), NA())</f>
        <v>100</v>
      </c>
      <c r="L4" s="224">
        <f>IF(ISNUMBER(Regressions!M14),ROUND(Regressions!M14, 1), NA())</f>
        <v>100</v>
      </c>
      <c r="M4" s="324">
        <f>IF(ISNUMBER(Regressions!N14),ROUND(Regressions!N14, 1), NA())</f>
        <v>0</v>
      </c>
      <c r="N4" s="223">
        <f>IF(ISNUMBER(Regressions!O14),ROUND(Regressions!O14, 1), NA())</f>
        <v>0</v>
      </c>
      <c r="O4" s="325">
        <f>IF(ISNUMBER(Regressions!Q14),ROUND(Regressions!Q14, 1), NA())</f>
        <v>100</v>
      </c>
      <c r="P4" s="323">
        <f>IF(ISNUMBER(Regressions!R14),ROUND(Regressions!R14, 1), NA())</f>
        <v>100</v>
      </c>
      <c r="Q4" s="201">
        <f>IF(ISNUMBER(Regressions!S14),ROUND(Regressions!S14, 1), NA())</f>
        <v>100</v>
      </c>
      <c r="R4" s="324">
        <f>IF(ISNUMBER(Regressions!T14),ROUND(Regressions!T14, 1), NA())</f>
        <v>0</v>
      </c>
      <c r="S4" s="223">
        <f>IF(ISNUMBER(Regressions!U14),ROUND(Regressions!U14, 1), NA())</f>
        <v>0</v>
      </c>
    </row>
    <row xmlns:x14ac="http://schemas.microsoft.com/office/spreadsheetml/2009/9/ac" r="5" x14ac:dyDescent="0.2">
      <c r="A5" s="320" t="str">
        <f>IF(ISBLANK(Regressions!A15), " ", Regressions!A15)</f>
        <v>United Arab Emirates</v>
      </c>
      <c r="B5" s="321">
        <f>IF(ISBLANK(Regressions!B15), " ", Regressions!B15)</f>
        <v>2001</v>
      </c>
      <c r="C5" s="326" t="str">
        <f>IF(ISBLANK(Regressions!C15), " ", Regressions!C15)</f>
        <v>National</v>
      </c>
      <c r="D5" s="322">
        <f>IF(ISBLANK(Regressions!D15), " ", Regressions!D15)</f>
        <v>754480</v>
      </c>
      <c r="E5" s="200">
        <f>IF(ISNUMBER(Regressions!E15),ROUND(Regressions!E15, 1), NA())</f>
        <v>100</v>
      </c>
      <c r="F5" s="323">
        <f>IF(ISNUMBER(Regressions!F15),ROUND(Regressions!F15, 1), NA())</f>
        <v>100</v>
      </c>
      <c r="G5" s="222">
        <f>IF(ISNUMBER(Regressions!G15),ROUND(Regressions!G15, 1), NA())</f>
        <v>100</v>
      </c>
      <c r="H5" s="324">
        <f>IF(ISNUMBER(Regressions!H15),ROUND(Regressions!H15, 1), NA())</f>
        <v>0</v>
      </c>
      <c r="I5" s="223">
        <f>IF(ISNUMBER(Regressions!I15),ROUND(Regressions!I15, 1), NA())</f>
        <v>0</v>
      </c>
      <c r="J5" s="325">
        <f>IF(ISNUMBER(Regressions!K15),ROUND(Regressions!K15, 1), NA())</f>
        <v>100</v>
      </c>
      <c r="K5" s="323">
        <f>IF(ISNUMBER(Regressions!L15),ROUND(Regressions!L15, 1), NA())</f>
        <v>100</v>
      </c>
      <c r="L5" s="224">
        <f>IF(ISNUMBER(Regressions!M15),ROUND(Regressions!M15, 1), NA())</f>
        <v>100</v>
      </c>
      <c r="M5" s="324">
        <f>IF(ISNUMBER(Regressions!N15),ROUND(Regressions!N15, 1), NA())</f>
        <v>0</v>
      </c>
      <c r="N5" s="223">
        <f>IF(ISNUMBER(Regressions!O15),ROUND(Regressions!O15, 1), NA())</f>
        <v>0</v>
      </c>
      <c r="O5" s="325">
        <f>IF(ISNUMBER(Regressions!Q15),ROUND(Regressions!Q15, 1), NA())</f>
        <v>100</v>
      </c>
      <c r="P5" s="323">
        <f>IF(ISNUMBER(Regressions!R15),ROUND(Regressions!R15, 1), NA())</f>
        <v>100</v>
      </c>
      <c r="Q5" s="201">
        <f>IF(ISNUMBER(Regressions!S15),ROUND(Regressions!S15, 1), NA())</f>
        <v>100</v>
      </c>
      <c r="R5" s="324">
        <f>IF(ISNUMBER(Regressions!T15),ROUND(Regressions!T15, 1), NA())</f>
        <v>0</v>
      </c>
      <c r="S5" s="223">
        <f>IF(ISNUMBER(Regressions!U15),ROUND(Regressions!U15, 1), NA())</f>
        <v>0</v>
      </c>
      <c r="T5" s="202"/>
      <c r="U5" s="202"/>
      <c r="V5" s="202"/>
      <c r="W5" s="202"/>
      <c r="X5" s="202"/>
      <c r="Y5" s="202"/>
      <c r="Z5" s="202"/>
      <c r="AA5" s="202"/>
    </row>
    <row xmlns:x14ac="http://schemas.microsoft.com/office/spreadsheetml/2009/9/ac" r="6" x14ac:dyDescent="0.2">
      <c r="A6" s="320" t="str">
        <f>IF(ISBLANK(Regressions!A16), " ", Regressions!A16)</f>
        <v>United Arab Emirates</v>
      </c>
      <c r="B6" s="321">
        <f>IF(ISBLANK(Regressions!B16), " ", Regressions!B16)</f>
        <v>2002</v>
      </c>
      <c r="C6" s="326" t="str">
        <f>IF(ISBLANK(Regressions!C16), " ", Regressions!C16)</f>
        <v>National</v>
      </c>
      <c r="D6" s="322">
        <f>IF(ISBLANK(Regressions!D16), " ", Regressions!D16)</f>
        <v>745846</v>
      </c>
      <c r="E6" s="200">
        <f>IF(ISNUMBER(Regressions!E16),ROUND(Regressions!E16, 1), NA())</f>
        <v>100</v>
      </c>
      <c r="F6" s="323">
        <f>IF(ISNUMBER(Regressions!F16),ROUND(Regressions!F16, 1), NA())</f>
        <v>100</v>
      </c>
      <c r="G6" s="222">
        <f>IF(ISNUMBER(Regressions!G16),ROUND(Regressions!G16, 1), NA())</f>
        <v>100</v>
      </c>
      <c r="H6" s="324">
        <f>IF(ISNUMBER(Regressions!H16),ROUND(Regressions!H16, 1), NA())</f>
        <v>0</v>
      </c>
      <c r="I6" s="223">
        <f>IF(ISNUMBER(Regressions!I16),ROUND(Regressions!I16, 1), NA())</f>
        <v>0</v>
      </c>
      <c r="J6" s="325">
        <f>IF(ISNUMBER(Regressions!K16),ROUND(Regressions!K16, 1), NA())</f>
        <v>100</v>
      </c>
      <c r="K6" s="323">
        <f>IF(ISNUMBER(Regressions!L16),ROUND(Regressions!L16, 1), NA())</f>
        <v>100</v>
      </c>
      <c r="L6" s="224">
        <f>IF(ISNUMBER(Regressions!M16),ROUND(Regressions!M16, 1), NA())</f>
        <v>100</v>
      </c>
      <c r="M6" s="324">
        <f>IF(ISNUMBER(Regressions!N16),ROUND(Regressions!N16, 1), NA())</f>
        <v>0</v>
      </c>
      <c r="N6" s="223">
        <f>IF(ISNUMBER(Regressions!O16),ROUND(Regressions!O16, 1), NA())</f>
        <v>0</v>
      </c>
      <c r="O6" s="325">
        <f>IF(ISNUMBER(Regressions!Q16),ROUND(Regressions!Q16, 1), NA())</f>
        <v>100</v>
      </c>
      <c r="P6" s="323">
        <f>IF(ISNUMBER(Regressions!R16),ROUND(Regressions!R16, 1), NA())</f>
        <v>100</v>
      </c>
      <c r="Q6" s="201">
        <f>IF(ISNUMBER(Regressions!S16),ROUND(Regressions!S16, 1), NA())</f>
        <v>100</v>
      </c>
      <c r="R6" s="324">
        <f>IF(ISNUMBER(Regressions!T16),ROUND(Regressions!T16, 1), NA())</f>
        <v>0</v>
      </c>
      <c r="S6" s="223">
        <f>IF(ISNUMBER(Regressions!U16),ROUND(Regressions!U16, 1), NA())</f>
        <v>0</v>
      </c>
      <c r="T6" s="202"/>
      <c r="U6" s="202"/>
      <c r="V6" s="202"/>
      <c r="W6" s="202"/>
      <c r="X6" s="202"/>
      <c r="Y6" s="202"/>
      <c r="Z6" s="202"/>
      <c r="AA6" s="202"/>
    </row>
    <row xmlns:x14ac="http://schemas.microsoft.com/office/spreadsheetml/2009/9/ac" r="7" x14ac:dyDescent="0.2">
      <c r="A7" s="320" t="str">
        <f>IF(ISBLANK(Regressions!A17), " ", Regressions!A17)</f>
        <v>United Arab Emirates</v>
      </c>
      <c r="B7" s="321">
        <f>IF(ISBLANK(Regressions!B17), " ", Regressions!B17)</f>
        <v>2003</v>
      </c>
      <c r="C7" s="326" t="str">
        <f>IF(ISBLANK(Regressions!C17), " ", Regressions!C17)</f>
        <v>National</v>
      </c>
      <c r="D7" s="322">
        <f>IF(ISBLANK(Regressions!D17), " ", Regressions!D17)</f>
        <v>776386</v>
      </c>
      <c r="E7" s="200">
        <f>IF(ISNUMBER(Regressions!E17),ROUND(Regressions!E17, 1), NA())</f>
        <v>100</v>
      </c>
      <c r="F7" s="323">
        <f>IF(ISNUMBER(Regressions!F17),ROUND(Regressions!F17, 1), NA())</f>
        <v>100</v>
      </c>
      <c r="G7" s="222">
        <f>IF(ISNUMBER(Regressions!G17),ROUND(Regressions!G17, 1), NA())</f>
        <v>100</v>
      </c>
      <c r="H7" s="324">
        <f>IF(ISNUMBER(Regressions!H17),ROUND(Regressions!H17, 1), NA())</f>
        <v>0</v>
      </c>
      <c r="I7" s="223">
        <f>IF(ISNUMBER(Regressions!I17),ROUND(Regressions!I17, 1), NA())</f>
        <v>0</v>
      </c>
      <c r="J7" s="325">
        <f>IF(ISNUMBER(Regressions!K17),ROUND(Regressions!K17, 1), NA())</f>
        <v>100</v>
      </c>
      <c r="K7" s="323">
        <f>IF(ISNUMBER(Regressions!L17),ROUND(Regressions!L17, 1), NA())</f>
        <v>100</v>
      </c>
      <c r="L7" s="224">
        <f>IF(ISNUMBER(Regressions!M17),ROUND(Regressions!M17, 1), NA())</f>
        <v>100</v>
      </c>
      <c r="M7" s="324">
        <f>IF(ISNUMBER(Regressions!N17),ROUND(Regressions!N17, 1), NA())</f>
        <v>0</v>
      </c>
      <c r="N7" s="223">
        <f>IF(ISNUMBER(Regressions!O17),ROUND(Regressions!O17, 1), NA())</f>
        <v>0</v>
      </c>
      <c r="O7" s="325">
        <f>IF(ISNUMBER(Regressions!Q17),ROUND(Regressions!Q17, 1), NA())</f>
        <v>100</v>
      </c>
      <c r="P7" s="323">
        <f>IF(ISNUMBER(Regressions!R17),ROUND(Regressions!R17, 1), NA())</f>
        <v>100</v>
      </c>
      <c r="Q7" s="201">
        <f>IF(ISNUMBER(Regressions!S17),ROUND(Regressions!S17, 1), NA())</f>
        <v>100</v>
      </c>
      <c r="R7" s="324">
        <f>IF(ISNUMBER(Regressions!T17),ROUND(Regressions!T17, 1), NA())</f>
        <v>0</v>
      </c>
      <c r="S7" s="223">
        <f>IF(ISNUMBER(Regressions!U17),ROUND(Regressions!U17, 1), NA())</f>
        <v>0</v>
      </c>
      <c r="T7" s="202"/>
      <c r="U7" s="202"/>
      <c r="V7" s="202"/>
      <c r="W7" s="202"/>
      <c r="X7" s="202"/>
      <c r="Y7" s="202"/>
      <c r="Z7" s="202"/>
      <c r="AA7" s="202"/>
    </row>
    <row xmlns:x14ac="http://schemas.microsoft.com/office/spreadsheetml/2009/9/ac" r="8" x14ac:dyDescent="0.2">
      <c r="A8" s="320" t="str">
        <f>IF(ISBLANK(Regressions!A18), " ", Regressions!A18)</f>
        <v>United Arab Emirates</v>
      </c>
      <c r="B8" s="321">
        <f>IF(ISBLANK(Regressions!B18), " ", Regressions!B18)</f>
        <v>2004</v>
      </c>
      <c r="C8" s="326" t="str">
        <f>IF(ISBLANK(Regressions!C18), " ", Regressions!C18)</f>
        <v>National</v>
      </c>
      <c r="D8" s="322">
        <f>IF(ISBLANK(Regressions!D18), " ", Regressions!D18)</f>
        <v>767129</v>
      </c>
      <c r="E8" s="200">
        <f>IF(ISNUMBER(Regressions!E18),ROUND(Regressions!E18, 1), NA())</f>
        <v>100</v>
      </c>
      <c r="F8" s="323">
        <f>IF(ISNUMBER(Regressions!F18),ROUND(Regressions!F18, 1), NA())</f>
        <v>100</v>
      </c>
      <c r="G8" s="222">
        <f>IF(ISNUMBER(Regressions!G18),ROUND(Regressions!G18, 1), NA())</f>
        <v>100</v>
      </c>
      <c r="H8" s="324">
        <f>IF(ISNUMBER(Regressions!H18),ROUND(Regressions!H18, 1), NA())</f>
        <v>0</v>
      </c>
      <c r="I8" s="223">
        <f>IF(ISNUMBER(Regressions!I18),ROUND(Regressions!I18, 1), NA())</f>
        <v>0</v>
      </c>
      <c r="J8" s="325">
        <f>IF(ISNUMBER(Regressions!K18),ROUND(Regressions!K18, 1), NA())</f>
        <v>100</v>
      </c>
      <c r="K8" s="323">
        <f>IF(ISNUMBER(Regressions!L18),ROUND(Regressions!L18, 1), NA())</f>
        <v>100</v>
      </c>
      <c r="L8" s="224">
        <f>IF(ISNUMBER(Regressions!M18),ROUND(Regressions!M18, 1), NA())</f>
        <v>100</v>
      </c>
      <c r="M8" s="324">
        <f>IF(ISNUMBER(Regressions!N18),ROUND(Regressions!N18, 1), NA())</f>
        <v>0</v>
      </c>
      <c r="N8" s="223">
        <f>IF(ISNUMBER(Regressions!O18),ROUND(Regressions!O18, 1), NA())</f>
        <v>0</v>
      </c>
      <c r="O8" s="325">
        <f>IF(ISNUMBER(Regressions!Q18),ROUND(Regressions!Q18, 1), NA())</f>
        <v>100</v>
      </c>
      <c r="P8" s="323">
        <f>IF(ISNUMBER(Regressions!R18),ROUND(Regressions!R18, 1), NA())</f>
        <v>100</v>
      </c>
      <c r="Q8" s="201">
        <f>IF(ISNUMBER(Regressions!S18),ROUND(Regressions!S18, 1), NA())</f>
        <v>100</v>
      </c>
      <c r="R8" s="324">
        <f>IF(ISNUMBER(Regressions!T18),ROUND(Regressions!T18, 1), NA())</f>
        <v>0</v>
      </c>
      <c r="S8" s="223">
        <f>IF(ISNUMBER(Regressions!U18),ROUND(Regressions!U18, 1), NA())</f>
        <v>0</v>
      </c>
      <c r="T8" s="202"/>
      <c r="U8" s="202"/>
      <c r="V8" s="202"/>
      <c r="W8" s="202"/>
      <c r="X8" s="202"/>
      <c r="Y8" s="202"/>
      <c r="Z8" s="202"/>
      <c r="AA8" s="202"/>
    </row>
    <row xmlns:x14ac="http://schemas.microsoft.com/office/spreadsheetml/2009/9/ac" r="9" x14ac:dyDescent="0.2">
      <c r="A9" s="320" t="str">
        <f>IF(ISBLANK(Regressions!A19), " ", Regressions!A19)</f>
        <v>United Arab Emirates</v>
      </c>
      <c r="B9" s="321">
        <f>IF(ISBLANK(Regressions!B19), " ", Regressions!B19)</f>
        <v>2005</v>
      </c>
      <c r="C9" s="326" t="str">
        <f>IF(ISBLANK(Regressions!C19), " ", Regressions!C19)</f>
        <v>National</v>
      </c>
      <c r="D9" s="322">
        <f>IF(ISBLANK(Regressions!D19), " ", Regressions!D19)</f>
        <v>764731</v>
      </c>
      <c r="E9" s="200">
        <f>IF(ISNUMBER(Regressions!E19),ROUND(Regressions!E19, 1), NA())</f>
        <v>100</v>
      </c>
      <c r="F9" s="323">
        <f>IF(ISNUMBER(Regressions!F19),ROUND(Regressions!F19, 1), NA())</f>
        <v>100</v>
      </c>
      <c r="G9" s="222">
        <f>IF(ISNUMBER(Regressions!G19),ROUND(Regressions!G19, 1), NA())</f>
        <v>100</v>
      </c>
      <c r="H9" s="324">
        <f>IF(ISNUMBER(Regressions!H19),ROUND(Regressions!H19, 1), NA())</f>
        <v>0</v>
      </c>
      <c r="I9" s="223">
        <f>IF(ISNUMBER(Regressions!I19),ROUND(Regressions!I19, 1), NA())</f>
        <v>0</v>
      </c>
      <c r="J9" s="325">
        <f>IF(ISNUMBER(Regressions!K19),ROUND(Regressions!K19, 1), NA())</f>
        <v>100</v>
      </c>
      <c r="K9" s="323">
        <f>IF(ISNUMBER(Regressions!L19),ROUND(Regressions!L19, 1), NA())</f>
        <v>100</v>
      </c>
      <c r="L9" s="224">
        <f>IF(ISNUMBER(Regressions!M19),ROUND(Regressions!M19, 1), NA())</f>
        <v>100</v>
      </c>
      <c r="M9" s="324">
        <f>IF(ISNUMBER(Regressions!N19),ROUND(Regressions!N19, 1), NA())</f>
        <v>0</v>
      </c>
      <c r="N9" s="223">
        <f>IF(ISNUMBER(Regressions!O19),ROUND(Regressions!O19, 1), NA())</f>
        <v>0</v>
      </c>
      <c r="O9" s="325">
        <f>IF(ISNUMBER(Regressions!Q19),ROUND(Regressions!Q19, 1), NA())</f>
        <v>100</v>
      </c>
      <c r="P9" s="323">
        <f>IF(ISNUMBER(Regressions!R19),ROUND(Regressions!R19, 1), NA())</f>
        <v>100</v>
      </c>
      <c r="Q9" s="201">
        <f>IF(ISNUMBER(Regressions!S19),ROUND(Regressions!S19, 1), NA())</f>
        <v>100</v>
      </c>
      <c r="R9" s="324">
        <f>IF(ISNUMBER(Regressions!T19),ROUND(Regressions!T19, 1), NA())</f>
        <v>0</v>
      </c>
      <c r="S9" s="223">
        <f>IF(ISNUMBER(Regressions!U19),ROUND(Regressions!U19, 1), NA())</f>
        <v>0</v>
      </c>
    </row>
    <row xmlns:x14ac="http://schemas.microsoft.com/office/spreadsheetml/2009/9/ac" r="10" x14ac:dyDescent="0.2">
      <c r="A10" s="320" t="str">
        <f>IF(ISBLANK(Regressions!A20), " ", Regressions!A20)</f>
        <v>United Arab Emirates</v>
      </c>
      <c r="B10" s="321">
        <f>IF(ISBLANK(Regressions!B20), " ", Regressions!B20)</f>
        <v>2006</v>
      </c>
      <c r="C10" s="326" t="str">
        <f>IF(ISBLANK(Regressions!C20), " ", Regressions!C20)</f>
        <v>National</v>
      </c>
      <c r="D10" s="322">
        <f>IF(ISBLANK(Regressions!D20), " ", Regressions!D20)</f>
        <v>817133</v>
      </c>
      <c r="E10" s="200">
        <f>IF(ISNUMBER(Regressions!E20),ROUND(Regressions!E20, 1), NA())</f>
        <v>100</v>
      </c>
      <c r="F10" s="323">
        <f>IF(ISNUMBER(Regressions!F20),ROUND(Regressions!F20, 1), NA())</f>
        <v>100</v>
      </c>
      <c r="G10" s="222">
        <f>IF(ISNUMBER(Regressions!G20),ROUND(Regressions!G20, 1), NA())</f>
        <v>100</v>
      </c>
      <c r="H10" s="324">
        <f>IF(ISNUMBER(Regressions!H20),ROUND(Regressions!H20, 1), NA())</f>
        <v>0</v>
      </c>
      <c r="I10" s="223">
        <f>IF(ISNUMBER(Regressions!I20),ROUND(Regressions!I20, 1), NA())</f>
        <v>0</v>
      </c>
      <c r="J10" s="325">
        <f>IF(ISNUMBER(Regressions!K20),ROUND(Regressions!K20, 1), NA())</f>
        <v>100</v>
      </c>
      <c r="K10" s="323">
        <f>IF(ISNUMBER(Regressions!L20),ROUND(Regressions!L20, 1), NA())</f>
        <v>100</v>
      </c>
      <c r="L10" s="224">
        <f>IF(ISNUMBER(Regressions!M20),ROUND(Regressions!M20, 1), NA())</f>
        <v>100</v>
      </c>
      <c r="M10" s="324">
        <f>IF(ISNUMBER(Regressions!N20),ROUND(Regressions!N20, 1), NA())</f>
        <v>0</v>
      </c>
      <c r="N10" s="223">
        <f>IF(ISNUMBER(Regressions!O20),ROUND(Regressions!O20, 1), NA())</f>
        <v>0</v>
      </c>
      <c r="O10" s="325">
        <f>IF(ISNUMBER(Regressions!Q20),ROUND(Regressions!Q20, 1), NA())</f>
        <v>100</v>
      </c>
      <c r="P10" s="323">
        <f>IF(ISNUMBER(Regressions!R20),ROUND(Regressions!R20, 1), NA())</f>
        <v>100</v>
      </c>
      <c r="Q10" s="201">
        <f>IF(ISNUMBER(Regressions!S20),ROUND(Regressions!S20, 1), NA())</f>
        <v>100</v>
      </c>
      <c r="R10" s="324">
        <f>IF(ISNUMBER(Regressions!T20),ROUND(Regressions!T20, 1), NA())</f>
        <v>0</v>
      </c>
      <c r="S10" s="223">
        <f>IF(ISNUMBER(Regressions!U20),ROUND(Regressions!U20, 1), NA())</f>
        <v>0</v>
      </c>
    </row>
    <row xmlns:x14ac="http://schemas.microsoft.com/office/spreadsheetml/2009/9/ac" r="11" x14ac:dyDescent="0.2">
      <c r="A11" s="320" t="str">
        <f>IF(ISBLANK(Regressions!A21), " ", Regressions!A21)</f>
        <v>United Arab Emirates</v>
      </c>
      <c r="B11" s="321">
        <f>IF(ISBLANK(Regressions!B21), " ", Regressions!B21)</f>
        <v>2007</v>
      </c>
      <c r="C11" s="326" t="str">
        <f>IF(ISBLANK(Regressions!C21), " ", Regressions!C21)</f>
        <v>National</v>
      </c>
      <c r="D11" s="322">
        <f>IF(ISBLANK(Regressions!D21), " ", Regressions!D21)</f>
        <v>925336</v>
      </c>
      <c r="E11" s="200">
        <f>IF(ISNUMBER(Regressions!E21),ROUND(Regressions!E21, 1), NA())</f>
        <v>100</v>
      </c>
      <c r="F11" s="323">
        <f>IF(ISNUMBER(Regressions!F21),ROUND(Regressions!F21, 1), NA())</f>
        <v>100</v>
      </c>
      <c r="G11" s="222">
        <f>IF(ISNUMBER(Regressions!G21),ROUND(Regressions!G21, 1), NA())</f>
        <v>100</v>
      </c>
      <c r="H11" s="324">
        <f>IF(ISNUMBER(Regressions!H21),ROUND(Regressions!H21, 1), NA())</f>
        <v>0</v>
      </c>
      <c r="I11" s="223">
        <f>IF(ISNUMBER(Regressions!I21),ROUND(Regressions!I21, 1), NA())</f>
        <v>0</v>
      </c>
      <c r="J11" s="325">
        <f>IF(ISNUMBER(Regressions!K21),ROUND(Regressions!K21, 1), NA())</f>
        <v>100</v>
      </c>
      <c r="K11" s="323">
        <f>IF(ISNUMBER(Regressions!L21),ROUND(Regressions!L21, 1), NA())</f>
        <v>100</v>
      </c>
      <c r="L11" s="224">
        <f>IF(ISNUMBER(Regressions!M21),ROUND(Regressions!M21, 1), NA())</f>
        <v>100</v>
      </c>
      <c r="M11" s="324">
        <f>IF(ISNUMBER(Regressions!N21),ROUND(Regressions!N21, 1), NA())</f>
        <v>0</v>
      </c>
      <c r="N11" s="223">
        <f>IF(ISNUMBER(Regressions!O21),ROUND(Regressions!O21, 1), NA())</f>
        <v>0</v>
      </c>
      <c r="O11" s="325">
        <f>IF(ISNUMBER(Regressions!Q21),ROUND(Regressions!Q21, 1), NA())</f>
        <v>100</v>
      </c>
      <c r="P11" s="323">
        <f>IF(ISNUMBER(Regressions!R21),ROUND(Regressions!R21, 1), NA())</f>
        <v>100</v>
      </c>
      <c r="Q11" s="201">
        <f>IF(ISNUMBER(Regressions!S21),ROUND(Regressions!S21, 1), NA())</f>
        <v>100</v>
      </c>
      <c r="R11" s="324">
        <f>IF(ISNUMBER(Regressions!T21),ROUND(Regressions!T21, 1), NA())</f>
        <v>0</v>
      </c>
      <c r="S11" s="223">
        <f>IF(ISNUMBER(Regressions!U21),ROUND(Regressions!U21, 1), NA())</f>
        <v>0</v>
      </c>
    </row>
    <row xmlns:x14ac="http://schemas.microsoft.com/office/spreadsheetml/2009/9/ac" r="12" x14ac:dyDescent="0.2">
      <c r="A12" s="320" t="str">
        <f>IF(ISBLANK(Regressions!A22), " ", Regressions!A22)</f>
        <v>United Arab Emirates</v>
      </c>
      <c r="B12" s="321">
        <f>IF(ISBLANK(Regressions!B22), " ", Regressions!B22)</f>
        <v>2008</v>
      </c>
      <c r="C12" s="326" t="str">
        <f>IF(ISBLANK(Regressions!C22), " ", Regressions!C22)</f>
        <v>National</v>
      </c>
      <c r="D12" s="322">
        <f>IF(ISBLANK(Regressions!D22), " ", Regressions!D22)</f>
        <v>1046177</v>
      </c>
      <c r="E12" s="200">
        <f>IF(ISNUMBER(Regressions!E22),ROUND(Regressions!E22, 1), NA())</f>
        <v>100</v>
      </c>
      <c r="F12" s="323">
        <f>IF(ISNUMBER(Regressions!F22),ROUND(Regressions!F22, 1), NA())</f>
        <v>100</v>
      </c>
      <c r="G12" s="222">
        <f>IF(ISNUMBER(Regressions!G22),ROUND(Regressions!G22, 1), NA())</f>
        <v>100</v>
      </c>
      <c r="H12" s="324">
        <f>IF(ISNUMBER(Regressions!H22),ROUND(Regressions!H22, 1), NA())</f>
        <v>0</v>
      </c>
      <c r="I12" s="223">
        <f>IF(ISNUMBER(Regressions!I22),ROUND(Regressions!I22, 1), NA())</f>
        <v>0</v>
      </c>
      <c r="J12" s="325">
        <f>IF(ISNUMBER(Regressions!K22),ROUND(Regressions!K22, 1), NA())</f>
        <v>100</v>
      </c>
      <c r="K12" s="323">
        <f>IF(ISNUMBER(Regressions!L22),ROUND(Regressions!L22, 1), NA())</f>
        <v>100</v>
      </c>
      <c r="L12" s="224">
        <f>IF(ISNUMBER(Regressions!M22),ROUND(Regressions!M22, 1), NA())</f>
        <v>100</v>
      </c>
      <c r="M12" s="324">
        <f>IF(ISNUMBER(Regressions!N22),ROUND(Regressions!N22, 1), NA())</f>
        <v>0</v>
      </c>
      <c r="N12" s="223">
        <f>IF(ISNUMBER(Regressions!O22),ROUND(Regressions!O22, 1), NA())</f>
        <v>0</v>
      </c>
      <c r="O12" s="325">
        <f>IF(ISNUMBER(Regressions!Q22),ROUND(Regressions!Q22, 1), NA())</f>
        <v>100</v>
      </c>
      <c r="P12" s="323">
        <f>IF(ISNUMBER(Regressions!R22),ROUND(Regressions!R22, 1), NA())</f>
        <v>100</v>
      </c>
      <c r="Q12" s="201">
        <f>IF(ISNUMBER(Regressions!S22),ROUND(Regressions!S22, 1), NA())</f>
        <v>100</v>
      </c>
      <c r="R12" s="324">
        <f>IF(ISNUMBER(Regressions!T22),ROUND(Regressions!T22, 1), NA())</f>
        <v>0</v>
      </c>
      <c r="S12" s="223">
        <f>IF(ISNUMBER(Regressions!U22),ROUND(Regressions!U22, 1), NA())</f>
        <v>0</v>
      </c>
    </row>
    <row xmlns:x14ac="http://schemas.microsoft.com/office/spreadsheetml/2009/9/ac" r="13" x14ac:dyDescent="0.2">
      <c r="A13" s="320" t="str">
        <f>IF(ISBLANK(Regressions!A23), " ", Regressions!A23)</f>
        <v>United Arab Emirates</v>
      </c>
      <c r="B13" s="321">
        <f>IF(ISBLANK(Regressions!B23), " ", Regressions!B23)</f>
        <v>2009</v>
      </c>
      <c r="C13" s="326" t="str">
        <f>IF(ISBLANK(Regressions!C23), " ", Regressions!C23)</f>
        <v>National</v>
      </c>
      <c r="D13" s="322">
        <f>IF(ISBLANK(Regressions!D23), " ", Regressions!D23)</f>
        <v>1134911</v>
      </c>
      <c r="E13" s="200">
        <f>IF(ISNUMBER(Regressions!E23),ROUND(Regressions!E23, 1), NA())</f>
        <v>100</v>
      </c>
      <c r="F13" s="323">
        <f>IF(ISNUMBER(Regressions!F23),ROUND(Regressions!F23, 1), NA())</f>
        <v>100</v>
      </c>
      <c r="G13" s="222">
        <f>IF(ISNUMBER(Regressions!G23),ROUND(Regressions!G23, 1), NA())</f>
        <v>100</v>
      </c>
      <c r="H13" s="324">
        <f>IF(ISNUMBER(Regressions!H23),ROUND(Regressions!H23, 1), NA())</f>
        <v>0</v>
      </c>
      <c r="I13" s="223">
        <f>IF(ISNUMBER(Regressions!I23),ROUND(Regressions!I23, 1), NA())</f>
        <v>0</v>
      </c>
      <c r="J13" s="325">
        <f>IF(ISNUMBER(Regressions!K23),ROUND(Regressions!K23, 1), NA())</f>
        <v>100</v>
      </c>
      <c r="K13" s="323">
        <f>IF(ISNUMBER(Regressions!L23),ROUND(Regressions!L23, 1), NA())</f>
        <v>100</v>
      </c>
      <c r="L13" s="224">
        <f>IF(ISNUMBER(Regressions!M23),ROUND(Regressions!M23, 1), NA())</f>
        <v>100</v>
      </c>
      <c r="M13" s="324">
        <f>IF(ISNUMBER(Regressions!N23),ROUND(Regressions!N23, 1), NA())</f>
        <v>0</v>
      </c>
      <c r="N13" s="223">
        <f>IF(ISNUMBER(Regressions!O23),ROUND(Regressions!O23, 1), NA())</f>
        <v>0</v>
      </c>
      <c r="O13" s="325">
        <f>IF(ISNUMBER(Regressions!Q23),ROUND(Regressions!Q23, 1), NA())</f>
        <v>100</v>
      </c>
      <c r="P13" s="323">
        <f>IF(ISNUMBER(Regressions!R23),ROUND(Regressions!R23, 1), NA())</f>
        <v>100</v>
      </c>
      <c r="Q13" s="201">
        <f>IF(ISNUMBER(Regressions!S23),ROUND(Regressions!S23, 1), NA())</f>
        <v>100</v>
      </c>
      <c r="R13" s="324">
        <f>IF(ISNUMBER(Regressions!T23),ROUND(Regressions!T23, 1), NA())</f>
        <v>0</v>
      </c>
      <c r="S13" s="223">
        <f>IF(ISNUMBER(Regressions!U23),ROUND(Regressions!U23, 1), NA())</f>
        <v>0</v>
      </c>
    </row>
    <row xmlns:x14ac="http://schemas.microsoft.com/office/spreadsheetml/2009/9/ac" r="14" x14ac:dyDescent="0.2">
      <c r="A14" s="320" t="str">
        <f>IF(ISBLANK(Regressions!A24), " ", Regressions!A24)</f>
        <v>United Arab Emirates</v>
      </c>
      <c r="B14" s="321">
        <f>IF(ISBLANK(Regressions!B24), " ", Regressions!B24)</f>
        <v>2010</v>
      </c>
      <c r="C14" s="326" t="str">
        <f>IF(ISBLANK(Regressions!C24), " ", Regressions!C24)</f>
        <v>National</v>
      </c>
      <c r="D14" s="322">
        <f>IF(ISBLANK(Regressions!D24), " ", Regressions!D24)</f>
        <v>1162717</v>
      </c>
      <c r="E14" s="200">
        <f>IF(ISNUMBER(Regressions!E24),ROUND(Regressions!E24, 1), NA())</f>
        <v>100</v>
      </c>
      <c r="F14" s="323">
        <f>IF(ISNUMBER(Regressions!F24),ROUND(Regressions!F24, 1), NA())</f>
        <v>100</v>
      </c>
      <c r="G14" s="222">
        <f>IF(ISNUMBER(Regressions!G24),ROUND(Regressions!G24, 1), NA())</f>
        <v>100</v>
      </c>
      <c r="H14" s="324">
        <f>IF(ISNUMBER(Regressions!H24),ROUND(Regressions!H24, 1), NA())</f>
        <v>0</v>
      </c>
      <c r="I14" s="223">
        <f>IF(ISNUMBER(Regressions!I24),ROUND(Regressions!I24, 1), NA())</f>
        <v>0</v>
      </c>
      <c r="J14" s="325">
        <f>IF(ISNUMBER(Regressions!K24),ROUND(Regressions!K24, 1), NA())</f>
        <v>100</v>
      </c>
      <c r="K14" s="323">
        <f>IF(ISNUMBER(Regressions!L24),ROUND(Regressions!L24, 1), NA())</f>
        <v>100</v>
      </c>
      <c r="L14" s="224">
        <f>IF(ISNUMBER(Regressions!M24),ROUND(Regressions!M24, 1), NA())</f>
        <v>100</v>
      </c>
      <c r="M14" s="324">
        <f>IF(ISNUMBER(Regressions!N24),ROUND(Regressions!N24, 1), NA())</f>
        <v>0</v>
      </c>
      <c r="N14" s="223">
        <f>IF(ISNUMBER(Regressions!O24),ROUND(Regressions!O24, 1), NA())</f>
        <v>0</v>
      </c>
      <c r="O14" s="325">
        <f>IF(ISNUMBER(Regressions!Q24),ROUND(Regressions!Q24, 1), NA())</f>
        <v>100</v>
      </c>
      <c r="P14" s="323">
        <f>IF(ISNUMBER(Regressions!R24),ROUND(Regressions!R24, 1), NA())</f>
        <v>100</v>
      </c>
      <c r="Q14" s="201">
        <f>IF(ISNUMBER(Regressions!S24),ROUND(Regressions!S24, 1), NA())</f>
        <v>100</v>
      </c>
      <c r="R14" s="324">
        <f>IF(ISNUMBER(Regressions!T24),ROUND(Regressions!T24, 1), NA())</f>
        <v>0</v>
      </c>
      <c r="S14" s="223">
        <f>IF(ISNUMBER(Regressions!U24),ROUND(Regressions!U24, 1), NA())</f>
        <v>0</v>
      </c>
    </row>
    <row xmlns:x14ac="http://schemas.microsoft.com/office/spreadsheetml/2009/9/ac" r="15" x14ac:dyDescent="0.2">
      <c r="A15" s="320" t="str">
        <f>IF(ISBLANK(Regressions!A25), " ", Regressions!A25)</f>
        <v>United Arab Emirates</v>
      </c>
      <c r="B15" s="321">
        <f>IF(ISBLANK(Regressions!B25), " ", Regressions!B25)</f>
        <v>2011</v>
      </c>
      <c r="C15" s="326" t="str">
        <f>IF(ISBLANK(Regressions!C25), " ", Regressions!C25)</f>
        <v>National</v>
      </c>
      <c r="D15" s="322">
        <f>IF(ISBLANK(Regressions!D25), " ", Regressions!D25)</f>
        <v>1152620</v>
      </c>
      <c r="E15" s="200">
        <f>IF(ISNUMBER(Regressions!E25),ROUND(Regressions!E25, 1), NA())</f>
        <v>100</v>
      </c>
      <c r="F15" s="323">
        <f>IF(ISNUMBER(Regressions!F25),ROUND(Regressions!F25, 1), NA())</f>
        <v>100</v>
      </c>
      <c r="G15" s="222">
        <f>IF(ISNUMBER(Regressions!G25),ROUND(Regressions!G25, 1), NA())</f>
        <v>100</v>
      </c>
      <c r="H15" s="324">
        <f>IF(ISNUMBER(Regressions!H25),ROUND(Regressions!H25, 1), NA())</f>
        <v>0</v>
      </c>
      <c r="I15" s="223">
        <f>IF(ISNUMBER(Regressions!I25),ROUND(Regressions!I25, 1), NA())</f>
        <v>0</v>
      </c>
      <c r="J15" s="325">
        <f>IF(ISNUMBER(Regressions!K25),ROUND(Regressions!K25, 1), NA())</f>
        <v>100</v>
      </c>
      <c r="K15" s="323">
        <f>IF(ISNUMBER(Regressions!L25),ROUND(Regressions!L25, 1), NA())</f>
        <v>100</v>
      </c>
      <c r="L15" s="224">
        <f>IF(ISNUMBER(Regressions!M25),ROUND(Regressions!M25, 1), NA())</f>
        <v>100</v>
      </c>
      <c r="M15" s="324">
        <f>IF(ISNUMBER(Regressions!N25),ROUND(Regressions!N25, 1), NA())</f>
        <v>0</v>
      </c>
      <c r="N15" s="223">
        <f>IF(ISNUMBER(Regressions!O25),ROUND(Regressions!O25, 1), NA())</f>
        <v>0</v>
      </c>
      <c r="O15" s="325">
        <f>IF(ISNUMBER(Regressions!Q25),ROUND(Regressions!Q25, 1), NA())</f>
        <v>100</v>
      </c>
      <c r="P15" s="323">
        <f>IF(ISNUMBER(Regressions!R25),ROUND(Regressions!R25, 1), NA())</f>
        <v>100</v>
      </c>
      <c r="Q15" s="201">
        <f>IF(ISNUMBER(Regressions!S25),ROUND(Regressions!S25, 1), NA())</f>
        <v>100</v>
      </c>
      <c r="R15" s="324">
        <f>IF(ISNUMBER(Regressions!T25),ROUND(Regressions!T25, 1), NA())</f>
        <v>0</v>
      </c>
      <c r="S15" s="223">
        <f>IF(ISNUMBER(Regressions!U25),ROUND(Regressions!U25, 1), NA())</f>
        <v>0</v>
      </c>
    </row>
    <row xmlns:x14ac="http://schemas.microsoft.com/office/spreadsheetml/2009/9/ac" r="16" x14ac:dyDescent="0.2">
      <c r="A16" s="320" t="str">
        <f>IF(ISBLANK(Regressions!A26), " ", Regressions!A26)</f>
        <v>United Arab Emirates</v>
      </c>
      <c r="B16" s="321">
        <f>IF(ISBLANK(Regressions!B26), " ", Regressions!B26)</f>
        <v>2012</v>
      </c>
      <c r="C16" s="326" t="str">
        <f>IF(ISBLANK(Regressions!C26), " ", Regressions!C26)</f>
        <v>National</v>
      </c>
      <c r="D16" s="322">
        <f>IF(ISBLANK(Regressions!D26), " ", Regressions!D26)</f>
        <v>1148966</v>
      </c>
      <c r="E16" s="200">
        <f>IF(ISNUMBER(Regressions!E26),ROUND(Regressions!E26, 1), NA())</f>
        <v>100</v>
      </c>
      <c r="F16" s="323">
        <f>IF(ISNUMBER(Regressions!F26),ROUND(Regressions!F26, 1), NA())</f>
        <v>100</v>
      </c>
      <c r="G16" s="222">
        <f>IF(ISNUMBER(Regressions!G26),ROUND(Regressions!G26, 1), NA())</f>
        <v>100</v>
      </c>
      <c r="H16" s="324">
        <f>IF(ISNUMBER(Regressions!H26),ROUND(Regressions!H26, 1), NA())</f>
        <v>0</v>
      </c>
      <c r="I16" s="223">
        <f>IF(ISNUMBER(Regressions!I26),ROUND(Regressions!I26, 1), NA())</f>
        <v>0</v>
      </c>
      <c r="J16" s="325">
        <f>IF(ISNUMBER(Regressions!K26),ROUND(Regressions!K26, 1), NA())</f>
        <v>100</v>
      </c>
      <c r="K16" s="323">
        <f>IF(ISNUMBER(Regressions!L26),ROUND(Regressions!L26, 1), NA())</f>
        <v>100</v>
      </c>
      <c r="L16" s="224">
        <f>IF(ISNUMBER(Regressions!M26),ROUND(Regressions!M26, 1), NA())</f>
        <v>100</v>
      </c>
      <c r="M16" s="324">
        <f>IF(ISNUMBER(Regressions!N26),ROUND(Regressions!N26, 1), NA())</f>
        <v>0</v>
      </c>
      <c r="N16" s="223">
        <f>IF(ISNUMBER(Regressions!O26),ROUND(Regressions!O26, 1), NA())</f>
        <v>0</v>
      </c>
      <c r="O16" s="325">
        <f>IF(ISNUMBER(Regressions!Q26),ROUND(Regressions!Q26, 1), NA())</f>
        <v>100</v>
      </c>
      <c r="P16" s="323">
        <f>IF(ISNUMBER(Regressions!R26),ROUND(Regressions!R26, 1), NA())</f>
        <v>100</v>
      </c>
      <c r="Q16" s="201">
        <f>IF(ISNUMBER(Regressions!S26),ROUND(Regressions!S26, 1), NA())</f>
        <v>100</v>
      </c>
      <c r="R16" s="324">
        <f>IF(ISNUMBER(Regressions!T26),ROUND(Regressions!T26, 1), NA())</f>
        <v>0</v>
      </c>
      <c r="S16" s="223">
        <f>IF(ISNUMBER(Regressions!U26),ROUND(Regressions!U26, 1), NA())</f>
        <v>0</v>
      </c>
    </row>
    <row xmlns:x14ac="http://schemas.microsoft.com/office/spreadsheetml/2009/9/ac" r="17" x14ac:dyDescent="0.2">
      <c r="A17" s="320" t="str">
        <f>IF(ISBLANK(Regressions!A27), " ", Regressions!A27)</f>
        <v>United Arab Emirates</v>
      </c>
      <c r="B17" s="321">
        <f>IF(ISBLANK(Regressions!B27), " ", Regressions!B27)</f>
        <v>2013</v>
      </c>
      <c r="C17" s="326" t="str">
        <f>IF(ISBLANK(Regressions!C27), " ", Regressions!C27)</f>
        <v>National</v>
      </c>
      <c r="D17" s="322">
        <f>IF(ISBLANK(Regressions!D27), " ", Regressions!D27)</f>
        <v>1148587</v>
      </c>
      <c r="E17" s="200">
        <f>IF(ISNUMBER(Regressions!E27),ROUND(Regressions!E27, 1), NA())</f>
        <v>100</v>
      </c>
      <c r="F17" s="323">
        <f>IF(ISNUMBER(Regressions!F27),ROUND(Regressions!F27, 1), NA())</f>
        <v>100</v>
      </c>
      <c r="G17" s="222">
        <f>IF(ISNUMBER(Regressions!G27),ROUND(Regressions!G27, 1), NA())</f>
        <v>100</v>
      </c>
      <c r="H17" s="324">
        <f>IF(ISNUMBER(Regressions!H27),ROUND(Regressions!H27, 1), NA())</f>
        <v>0</v>
      </c>
      <c r="I17" s="223">
        <f>IF(ISNUMBER(Regressions!I27),ROUND(Regressions!I27, 1), NA())</f>
        <v>0</v>
      </c>
      <c r="J17" s="325">
        <f>IF(ISNUMBER(Regressions!K27),ROUND(Regressions!K27, 1), NA())</f>
        <v>100</v>
      </c>
      <c r="K17" s="323">
        <f>IF(ISNUMBER(Regressions!L27),ROUND(Regressions!L27, 1), NA())</f>
        <v>100</v>
      </c>
      <c r="L17" s="224">
        <f>IF(ISNUMBER(Regressions!M27),ROUND(Regressions!M27, 1), NA())</f>
        <v>100</v>
      </c>
      <c r="M17" s="324">
        <f>IF(ISNUMBER(Regressions!N27),ROUND(Regressions!N27, 1), NA())</f>
        <v>0</v>
      </c>
      <c r="N17" s="223">
        <f>IF(ISNUMBER(Regressions!O27),ROUND(Regressions!O27, 1), NA())</f>
        <v>0</v>
      </c>
      <c r="O17" s="325">
        <f>IF(ISNUMBER(Regressions!Q27),ROUND(Regressions!Q27, 1), NA())</f>
        <v>100</v>
      </c>
      <c r="P17" s="323">
        <f>IF(ISNUMBER(Regressions!R27),ROUND(Regressions!R27, 1), NA())</f>
        <v>100</v>
      </c>
      <c r="Q17" s="201">
        <f>IF(ISNUMBER(Regressions!S27),ROUND(Regressions!S27, 1), NA())</f>
        <v>100</v>
      </c>
      <c r="R17" s="324">
        <f>IF(ISNUMBER(Regressions!T27),ROUND(Regressions!T27, 1), NA())</f>
        <v>0</v>
      </c>
      <c r="S17" s="223">
        <f>IF(ISNUMBER(Regressions!U27),ROUND(Regressions!U27, 1), NA())</f>
        <v>0</v>
      </c>
    </row>
    <row xmlns:x14ac="http://schemas.microsoft.com/office/spreadsheetml/2009/9/ac" r="18" x14ac:dyDescent="0.2">
      <c r="A18" s="320" t="str">
        <f>IF(ISBLANK(Regressions!A28), " ", Regressions!A28)</f>
        <v>United Arab Emirates</v>
      </c>
      <c r="B18" s="321">
        <f>IF(ISBLANK(Regressions!B28), " ", Regressions!B28)</f>
        <v>2014</v>
      </c>
      <c r="C18" s="326" t="str">
        <f>IF(ISBLANK(Regressions!C28), " ", Regressions!C28)</f>
        <v>National</v>
      </c>
      <c r="D18" s="322">
        <f>IF(ISBLANK(Regressions!D28), " ", Regressions!D28)</f>
        <v>1152243</v>
      </c>
      <c r="E18" s="200">
        <f>IF(ISNUMBER(Regressions!E28),ROUND(Regressions!E28, 1), NA())</f>
        <v>100</v>
      </c>
      <c r="F18" s="323">
        <f>IF(ISNUMBER(Regressions!F28),ROUND(Regressions!F28, 1), NA())</f>
        <v>100</v>
      </c>
      <c r="G18" s="222">
        <f>IF(ISNUMBER(Regressions!G28),ROUND(Regressions!G28, 1), NA())</f>
        <v>100</v>
      </c>
      <c r="H18" s="324">
        <f>IF(ISNUMBER(Regressions!H28),ROUND(Regressions!H28, 1), NA())</f>
        <v>0</v>
      </c>
      <c r="I18" s="223">
        <f>IF(ISNUMBER(Regressions!I28),ROUND(Regressions!I28, 1), NA())</f>
        <v>0</v>
      </c>
      <c r="J18" s="325">
        <f>IF(ISNUMBER(Regressions!K28),ROUND(Regressions!K28, 1), NA())</f>
        <v>100</v>
      </c>
      <c r="K18" s="323">
        <f>IF(ISNUMBER(Regressions!L28),ROUND(Regressions!L28, 1), NA())</f>
        <v>100</v>
      </c>
      <c r="L18" s="224">
        <f>IF(ISNUMBER(Regressions!M28),ROUND(Regressions!M28, 1), NA())</f>
        <v>100</v>
      </c>
      <c r="M18" s="324">
        <f>IF(ISNUMBER(Regressions!N28),ROUND(Regressions!N28, 1), NA())</f>
        <v>0</v>
      </c>
      <c r="N18" s="223">
        <f>IF(ISNUMBER(Regressions!O28),ROUND(Regressions!O28, 1), NA())</f>
        <v>0</v>
      </c>
      <c r="O18" s="325">
        <f>IF(ISNUMBER(Regressions!Q28),ROUND(Regressions!Q28, 1), NA())</f>
        <v>100</v>
      </c>
      <c r="P18" s="323">
        <f>IF(ISNUMBER(Regressions!R28),ROUND(Regressions!R28, 1), NA())</f>
        <v>100</v>
      </c>
      <c r="Q18" s="201">
        <f>IF(ISNUMBER(Regressions!S28),ROUND(Regressions!S28, 1), NA())</f>
        <v>100</v>
      </c>
      <c r="R18" s="324">
        <f>IF(ISNUMBER(Regressions!T28),ROUND(Regressions!T28, 1), NA())</f>
        <v>0</v>
      </c>
      <c r="S18" s="223">
        <f>IF(ISNUMBER(Regressions!U28),ROUND(Regressions!U28, 1), NA())</f>
        <v>0</v>
      </c>
    </row>
    <row xmlns:x14ac="http://schemas.microsoft.com/office/spreadsheetml/2009/9/ac" r="19" x14ac:dyDescent="0.2">
      <c r="A19" s="320" t="str">
        <f>IF(ISBLANK(Regressions!A29), " ", Regressions!A29)</f>
        <v>United Arab Emirates</v>
      </c>
      <c r="B19" s="321">
        <f>IF(ISBLANK(Regressions!B29), " ", Regressions!B29)</f>
        <v>2015</v>
      </c>
      <c r="C19" s="326" t="str">
        <f>IF(ISBLANK(Regressions!C29), " ", Regressions!C29)</f>
        <v>National</v>
      </c>
      <c r="D19" s="322">
        <f>IF(ISBLANK(Regressions!D29), " ", Regressions!D29)</f>
        <v>1153665</v>
      </c>
      <c r="E19" s="200">
        <f>IF(ISNUMBER(Regressions!E29),ROUND(Regressions!E29, 1), NA())</f>
        <v>100</v>
      </c>
      <c r="F19" s="323">
        <f>IF(ISNUMBER(Regressions!F29),ROUND(Regressions!F29, 1), NA())</f>
        <v>100</v>
      </c>
      <c r="G19" s="222">
        <f>IF(ISNUMBER(Regressions!G29),ROUND(Regressions!G29, 1), NA())</f>
        <v>100</v>
      </c>
      <c r="H19" s="324">
        <f>IF(ISNUMBER(Regressions!H29),ROUND(Regressions!H29, 1), NA())</f>
        <v>0</v>
      </c>
      <c r="I19" s="223">
        <f>IF(ISNUMBER(Regressions!I29),ROUND(Regressions!I29, 1), NA())</f>
        <v>0</v>
      </c>
      <c r="J19" s="325">
        <f>IF(ISNUMBER(Regressions!K29),ROUND(Regressions!K29, 1), NA())</f>
        <v>100</v>
      </c>
      <c r="K19" s="323">
        <f>IF(ISNUMBER(Regressions!L29),ROUND(Regressions!L29, 1), NA())</f>
        <v>100</v>
      </c>
      <c r="L19" s="224">
        <f>IF(ISNUMBER(Regressions!M29),ROUND(Regressions!M29, 1), NA())</f>
        <v>100</v>
      </c>
      <c r="M19" s="324">
        <f>IF(ISNUMBER(Regressions!N29),ROUND(Regressions!N29, 1), NA())</f>
        <v>0</v>
      </c>
      <c r="N19" s="223">
        <f>IF(ISNUMBER(Regressions!O29),ROUND(Regressions!O29, 1), NA())</f>
        <v>0</v>
      </c>
      <c r="O19" s="325">
        <f>IF(ISNUMBER(Regressions!Q29),ROUND(Regressions!Q29, 1), NA())</f>
        <v>100</v>
      </c>
      <c r="P19" s="323">
        <f>IF(ISNUMBER(Regressions!R29),ROUND(Regressions!R29, 1), NA())</f>
        <v>100</v>
      </c>
      <c r="Q19" s="201">
        <f>IF(ISNUMBER(Regressions!S29),ROUND(Regressions!S29, 1), NA())</f>
        <v>100</v>
      </c>
      <c r="R19" s="324">
        <f>IF(ISNUMBER(Regressions!T29),ROUND(Regressions!T29, 1), NA())</f>
        <v>0</v>
      </c>
      <c r="S19" s="223">
        <f>IF(ISNUMBER(Regressions!U29),ROUND(Regressions!U29, 1), NA())</f>
        <v>0</v>
      </c>
    </row>
    <row xmlns:x14ac="http://schemas.microsoft.com/office/spreadsheetml/2009/9/ac" r="20" x14ac:dyDescent="0.2">
      <c r="A20" s="320" t="str">
        <f>IF(ISBLANK(Regressions!A30), " ", Regressions!A30)</f>
        <v>United Arab Emirates</v>
      </c>
      <c r="B20" s="321">
        <f>IF(ISBLANK(Regressions!B30), " ", Regressions!B30)</f>
        <v>2016</v>
      </c>
      <c r="C20" s="326" t="str">
        <f>IF(ISBLANK(Regressions!C30), " ", Regressions!C30)</f>
        <v>National</v>
      </c>
      <c r="D20" s="322">
        <f>IF(ISBLANK(Regressions!D30), " ", Regressions!D30)</f>
        <v>1149691</v>
      </c>
      <c r="E20" s="200">
        <f>IF(ISNUMBER(Regressions!E30),ROUND(Regressions!E30, 1), NA())</f>
        <v>100</v>
      </c>
      <c r="F20" s="323">
        <f>IF(ISNUMBER(Regressions!F30),ROUND(Regressions!F30, 1), NA())</f>
        <v>100</v>
      </c>
      <c r="G20" s="222">
        <f>IF(ISNUMBER(Regressions!G30),ROUND(Regressions!G30, 1), NA())</f>
        <v>100</v>
      </c>
      <c r="H20" s="324">
        <f>IF(ISNUMBER(Regressions!H30),ROUND(Regressions!H30, 1), NA())</f>
        <v>0</v>
      </c>
      <c r="I20" s="223">
        <f>IF(ISNUMBER(Regressions!I30),ROUND(Regressions!I30, 1), NA())</f>
        <v>0</v>
      </c>
      <c r="J20" s="325">
        <f>IF(ISNUMBER(Regressions!K30),ROUND(Regressions!K30, 1), NA())</f>
        <v>100</v>
      </c>
      <c r="K20" s="323">
        <f>IF(ISNUMBER(Regressions!L30),ROUND(Regressions!L30, 1), NA())</f>
        <v>100</v>
      </c>
      <c r="L20" s="224">
        <f>IF(ISNUMBER(Regressions!M30),ROUND(Regressions!M30, 1), NA())</f>
        <v>100</v>
      </c>
      <c r="M20" s="324">
        <f>IF(ISNUMBER(Regressions!N30),ROUND(Regressions!N30, 1), NA())</f>
        <v>0</v>
      </c>
      <c r="N20" s="223">
        <f>IF(ISNUMBER(Regressions!O30),ROUND(Regressions!O30, 1), NA())</f>
        <v>0</v>
      </c>
      <c r="O20" s="325">
        <f>IF(ISNUMBER(Regressions!Q30),ROUND(Regressions!Q30, 1), NA())</f>
        <v>100</v>
      </c>
      <c r="P20" s="323">
        <f>IF(ISNUMBER(Regressions!R30),ROUND(Regressions!R30, 1), NA())</f>
        <v>100</v>
      </c>
      <c r="Q20" s="201">
        <f>IF(ISNUMBER(Regressions!S30),ROUND(Regressions!S30, 1), NA())</f>
        <v>100</v>
      </c>
      <c r="R20" s="324">
        <f>IF(ISNUMBER(Regressions!T30),ROUND(Regressions!T30, 1), NA())</f>
        <v>0</v>
      </c>
      <c r="S20" s="223">
        <f>IF(ISNUMBER(Regressions!U30),ROUND(Regressions!U30, 1), NA())</f>
        <v>0</v>
      </c>
    </row>
    <row xmlns:x14ac="http://schemas.microsoft.com/office/spreadsheetml/2009/9/ac" r="21" x14ac:dyDescent="0.2">
      <c r="A21" s="320" t="str">
        <f>IF(ISBLANK(Regressions!A31), " ", Regressions!A31)</f>
        <v>United Arab Emirates</v>
      </c>
      <c r="B21" s="321">
        <f>IF(ISBLANK(Regressions!B31), " ", Regressions!B31)</f>
        <v>2017</v>
      </c>
      <c r="C21" s="326" t="str">
        <f>IF(ISBLANK(Regressions!C31), " ", Regressions!C31)</f>
        <v>National</v>
      </c>
      <c r="D21" s="322">
        <f>IF(ISBLANK(Regressions!D31), " ", Regressions!D31)</f>
        <v>1144079</v>
      </c>
      <c r="E21" s="200">
        <f>IF(ISNUMBER(Regressions!E31),ROUND(Regressions!E31, 1), NA())</f>
        <v>100</v>
      </c>
      <c r="F21" s="323">
        <f>IF(ISNUMBER(Regressions!F31),ROUND(Regressions!F31, 1), NA())</f>
        <v>100</v>
      </c>
      <c r="G21" s="222">
        <f>IF(ISNUMBER(Regressions!G31),ROUND(Regressions!G31, 1), NA())</f>
        <v>100</v>
      </c>
      <c r="H21" s="324">
        <f>IF(ISNUMBER(Regressions!H31),ROUND(Regressions!H31, 1), NA())</f>
        <v>0</v>
      </c>
      <c r="I21" s="223">
        <f>IF(ISNUMBER(Regressions!I31),ROUND(Regressions!I31, 1), NA())</f>
        <v>0</v>
      </c>
      <c r="J21" s="325">
        <f>IF(ISNUMBER(Regressions!K31),ROUND(Regressions!K31, 1), NA())</f>
        <v>100</v>
      </c>
      <c r="K21" s="323">
        <f>IF(ISNUMBER(Regressions!L31),ROUND(Regressions!L31, 1), NA())</f>
        <v>100</v>
      </c>
      <c r="L21" s="224">
        <f>IF(ISNUMBER(Regressions!M31),ROUND(Regressions!M31, 1), NA())</f>
        <v>100</v>
      </c>
      <c r="M21" s="324">
        <f>IF(ISNUMBER(Regressions!N31),ROUND(Regressions!N31, 1), NA())</f>
        <v>0</v>
      </c>
      <c r="N21" s="223">
        <f>IF(ISNUMBER(Regressions!O31),ROUND(Regressions!O31, 1), NA())</f>
        <v>0</v>
      </c>
      <c r="O21" s="325">
        <f>IF(ISNUMBER(Regressions!Q31),ROUND(Regressions!Q31, 1), NA())</f>
        <v>100</v>
      </c>
      <c r="P21" s="323">
        <f>IF(ISNUMBER(Regressions!R31),ROUND(Regressions!R31, 1), NA())</f>
        <v>100</v>
      </c>
      <c r="Q21" s="201">
        <f>IF(ISNUMBER(Regressions!S31),ROUND(Regressions!S31, 1), NA())</f>
        <v>100</v>
      </c>
      <c r="R21" s="324">
        <f>IF(ISNUMBER(Regressions!T31),ROUND(Regressions!T31, 1), NA())</f>
        <v>0</v>
      </c>
      <c r="S21" s="223">
        <f>IF(ISNUMBER(Regressions!U31),ROUND(Regressions!U31, 1), NA())</f>
        <v>0</v>
      </c>
    </row>
    <row xmlns:x14ac="http://schemas.microsoft.com/office/spreadsheetml/2009/9/ac" r="22" x14ac:dyDescent="0.2">
      <c r="A22" s="320" t="str">
        <f>IF(ISBLANK(Regressions!A32), " ", Regressions!A32)</f>
        <v>United Arab Emirates</v>
      </c>
      <c r="B22" s="321">
        <f>IF(ISBLANK(Regressions!B32), " ", Regressions!B32)</f>
        <v>2018</v>
      </c>
      <c r="C22" s="326" t="str">
        <f>IF(ISBLANK(Regressions!C32), " ", Regressions!C32)</f>
        <v>National</v>
      </c>
      <c r="D22" s="322">
        <f>IF(ISBLANK(Regressions!D32), " ", Regressions!D32)</f>
        <v>1141301</v>
      </c>
      <c r="E22" s="200">
        <f>IF(ISNUMBER(Regressions!E32),ROUND(Regressions!E32, 1), NA())</f>
        <v>100</v>
      </c>
      <c r="F22" s="323">
        <f>IF(ISNUMBER(Regressions!F32),ROUND(Regressions!F32, 1), NA())</f>
        <v>100</v>
      </c>
      <c r="G22" s="222">
        <f>IF(ISNUMBER(Regressions!G32),ROUND(Regressions!G32, 1), NA())</f>
        <v>100</v>
      </c>
      <c r="H22" s="324">
        <f>IF(ISNUMBER(Regressions!H32),ROUND(Regressions!H32, 1), NA())</f>
        <v>0</v>
      </c>
      <c r="I22" s="223">
        <f>IF(ISNUMBER(Regressions!I32),ROUND(Regressions!I32, 1), NA())</f>
        <v>0</v>
      </c>
      <c r="J22" s="325">
        <f>IF(ISNUMBER(Regressions!K32),ROUND(Regressions!K32, 1), NA())</f>
        <v>100</v>
      </c>
      <c r="K22" s="323">
        <f>IF(ISNUMBER(Regressions!L32),ROUND(Regressions!L32, 1), NA())</f>
        <v>100</v>
      </c>
      <c r="L22" s="224">
        <f>IF(ISNUMBER(Regressions!M32),ROUND(Regressions!M32, 1), NA())</f>
        <v>100</v>
      </c>
      <c r="M22" s="324">
        <f>IF(ISNUMBER(Regressions!N32),ROUND(Regressions!N32, 1), NA())</f>
        <v>0</v>
      </c>
      <c r="N22" s="223">
        <f>IF(ISNUMBER(Regressions!O32),ROUND(Regressions!O32, 1), NA())</f>
        <v>0</v>
      </c>
      <c r="O22" s="325">
        <f>IF(ISNUMBER(Regressions!Q32),ROUND(Regressions!Q32, 1), NA())</f>
        <v>100</v>
      </c>
      <c r="P22" s="323">
        <f>IF(ISNUMBER(Regressions!R32),ROUND(Regressions!R32, 1), NA())</f>
        <v>100</v>
      </c>
      <c r="Q22" s="201">
        <f>IF(ISNUMBER(Regressions!S32),ROUND(Regressions!S32, 1), NA())</f>
        <v>100</v>
      </c>
      <c r="R22" s="324">
        <f>IF(ISNUMBER(Regressions!T32),ROUND(Regressions!T32, 1), NA())</f>
        <v>0</v>
      </c>
      <c r="S22" s="223">
        <f>IF(ISNUMBER(Regressions!U32),ROUND(Regressions!U32, 1), NA())</f>
        <v>0</v>
      </c>
    </row>
    <row xmlns:x14ac="http://schemas.microsoft.com/office/spreadsheetml/2009/9/ac" r="23" x14ac:dyDescent="0.2">
      <c r="A23" s="320" t="str">
        <f>IF(ISBLANK(Regressions!A33), " ", Regressions!A33)</f>
        <v>United Arab Emirates</v>
      </c>
      <c r="B23" s="321">
        <f>IF(ISBLANK(Regressions!B33), " ", Regressions!B33)</f>
        <v>2019</v>
      </c>
      <c r="C23" s="326" t="str">
        <f>IF(ISBLANK(Regressions!C33), " ", Regressions!C33)</f>
        <v>National</v>
      </c>
      <c r="D23" s="322">
        <f>IF(ISBLANK(Regressions!D33), " ", Regressions!D33)</f>
        <v>1145738</v>
      </c>
      <c r="E23" s="200">
        <f>IF(ISNUMBER(Regressions!E33),ROUND(Regressions!E33, 1), NA())</f>
        <v>100</v>
      </c>
      <c r="F23" s="323">
        <f>IF(ISNUMBER(Regressions!F33),ROUND(Regressions!F33, 1), NA())</f>
        <v>100</v>
      </c>
      <c r="G23" s="222">
        <f>IF(ISNUMBER(Regressions!G33),ROUND(Regressions!G33, 1), NA())</f>
        <v>100</v>
      </c>
      <c r="H23" s="324">
        <f>IF(ISNUMBER(Regressions!H33),ROUND(Regressions!H33, 1), NA())</f>
        <v>0</v>
      </c>
      <c r="I23" s="223">
        <f>IF(ISNUMBER(Regressions!I33),ROUND(Regressions!I33, 1), NA())</f>
        <v>0</v>
      </c>
      <c r="J23" s="325">
        <f>IF(ISNUMBER(Regressions!K33),ROUND(Regressions!K33, 1), NA())</f>
        <v>100</v>
      </c>
      <c r="K23" s="323">
        <f>IF(ISNUMBER(Regressions!L33),ROUND(Regressions!L33, 1), NA())</f>
        <v>100</v>
      </c>
      <c r="L23" s="224">
        <f>IF(ISNUMBER(Regressions!M33),ROUND(Regressions!M33, 1), NA())</f>
        <v>100</v>
      </c>
      <c r="M23" s="324">
        <f>IF(ISNUMBER(Regressions!N33),ROUND(Regressions!N33, 1), NA())</f>
        <v>0</v>
      </c>
      <c r="N23" s="223">
        <f>IF(ISNUMBER(Regressions!O33),ROUND(Regressions!O33, 1), NA())</f>
        <v>0</v>
      </c>
      <c r="O23" s="325">
        <f>IF(ISNUMBER(Regressions!Q33),ROUND(Regressions!Q33, 1), NA())</f>
        <v>100</v>
      </c>
      <c r="P23" s="323">
        <f>IF(ISNUMBER(Regressions!R33),ROUND(Regressions!R33, 1), NA())</f>
        <v>100</v>
      </c>
      <c r="Q23" s="201">
        <f>IF(ISNUMBER(Regressions!S33),ROUND(Regressions!S33, 1), NA())</f>
        <v>100</v>
      </c>
      <c r="R23" s="324">
        <f>IF(ISNUMBER(Regressions!T33),ROUND(Regressions!T33, 1), NA())</f>
        <v>0</v>
      </c>
      <c r="S23" s="223">
        <f>IF(ISNUMBER(Regressions!U33),ROUND(Regressions!U33, 1), NA())</f>
        <v>0</v>
      </c>
    </row>
    <row xmlns:x14ac="http://schemas.microsoft.com/office/spreadsheetml/2009/9/ac" r="24" x14ac:dyDescent="0.2">
      <c r="A24" s="320" t="str">
        <f>IF(ISBLANK(Regressions!A34), " ", Regressions!A34)</f>
        <v>United Arab Emirates</v>
      </c>
      <c r="B24" s="321">
        <f>IF(ISBLANK(Regressions!B34), " ", Regressions!B34)</f>
        <v>2020</v>
      </c>
      <c r="C24" s="326" t="str">
        <f>IF(ISBLANK(Regressions!C34), " ", Regressions!C34)</f>
        <v>National</v>
      </c>
      <c r="D24" s="322">
        <f>IF(ISBLANK(Regressions!D34), " ", Regressions!D34)</f>
        <v>1159216</v>
      </c>
      <c r="E24" s="200">
        <f>IF(ISNUMBER(Regressions!E34),ROUND(Regressions!E34, 1), NA())</f>
        <v>100</v>
      </c>
      <c r="F24" s="323">
        <f>IF(ISNUMBER(Regressions!F34),ROUND(Regressions!F34, 1), NA())</f>
        <v>100</v>
      </c>
      <c r="G24" s="222">
        <f>IF(ISNUMBER(Regressions!G34),ROUND(Regressions!G34, 1), NA())</f>
        <v>100</v>
      </c>
      <c r="H24" s="324">
        <f>IF(ISNUMBER(Regressions!H34),ROUND(Regressions!H34, 1), NA())</f>
        <v>0</v>
      </c>
      <c r="I24" s="223">
        <f>IF(ISNUMBER(Regressions!I34),ROUND(Regressions!I34, 1), NA())</f>
        <v>0</v>
      </c>
      <c r="J24" s="325">
        <f>IF(ISNUMBER(Regressions!K34),ROUND(Regressions!K34, 1), NA())</f>
        <v>100</v>
      </c>
      <c r="K24" s="323">
        <f>IF(ISNUMBER(Regressions!L34),ROUND(Regressions!L34, 1), NA())</f>
        <v>100</v>
      </c>
      <c r="L24" s="224">
        <f>IF(ISNUMBER(Regressions!M34),ROUND(Regressions!M34, 1), NA())</f>
        <v>100</v>
      </c>
      <c r="M24" s="324">
        <f>IF(ISNUMBER(Regressions!N34),ROUND(Regressions!N34, 1), NA())</f>
        <v>0</v>
      </c>
      <c r="N24" s="223">
        <f>IF(ISNUMBER(Regressions!O34),ROUND(Regressions!O34, 1), NA())</f>
        <v>0</v>
      </c>
      <c r="O24" s="325">
        <f>IF(ISNUMBER(Regressions!Q34),ROUND(Regressions!Q34, 1), NA())</f>
        <v>100</v>
      </c>
      <c r="P24" s="323">
        <f>IF(ISNUMBER(Regressions!R34),ROUND(Regressions!R34, 1), NA())</f>
        <v>100</v>
      </c>
      <c r="Q24" s="201">
        <f>IF(ISNUMBER(Regressions!S34),ROUND(Regressions!S34, 1), NA())</f>
        <v>100</v>
      </c>
      <c r="R24" s="324">
        <f>IF(ISNUMBER(Regressions!T34),ROUND(Regressions!T34, 1), NA())</f>
        <v>0</v>
      </c>
      <c r="S24" s="223">
        <f>IF(ISNUMBER(Regressions!U34),ROUND(Regressions!U34, 1), NA())</f>
        <v>0</v>
      </c>
    </row>
    <row xmlns:x14ac="http://schemas.microsoft.com/office/spreadsheetml/2009/9/ac" r="25" x14ac:dyDescent="0.2">
      <c r="A25" s="370" t="str">
        <f>IF(ISBLANK(Regressions!A35), " ", Regressions!A35)</f>
        <v>United Arab Emirates</v>
      </c>
      <c r="B25" s="371">
        <f>IF(ISBLANK(Regressions!B35), " ", Regressions!B35)</f>
        <v>2021</v>
      </c>
      <c r="C25" s="372" t="str">
        <f>IF(ISBLANK(Regressions!C35), " ", Regressions!C35)</f>
        <v>National</v>
      </c>
      <c r="D25" s="373">
        <f>IF(ISBLANK(Regressions!D35), " ", Regressions!D35)</f>
        <v>1193014</v>
      </c>
      <c r="E25" s="376">
        <f>IF(ISNUMBER(Regressions!E35),ROUND(Regressions!E35, 1), NA())</f>
        <v>100</v>
      </c>
      <c r="F25" s="374">
        <f>IF(ISNUMBER(Regressions!F35),ROUND(Regressions!F35, 1), NA())</f>
        <v>100</v>
      </c>
      <c r="G25" s="377">
        <f>IF(ISNUMBER(Regressions!G35),ROUND(Regressions!G35, 1), NA())</f>
        <v>100</v>
      </c>
      <c r="H25" s="375">
        <f>IF(ISNUMBER(Regressions!H35),ROUND(Regressions!H35, 1), NA())</f>
        <v>0</v>
      </c>
      <c r="I25" s="378">
        <f>IF(ISNUMBER(Regressions!I35),ROUND(Regressions!I35, 1), NA())</f>
        <v>0</v>
      </c>
      <c r="J25" s="376">
        <f>IF(ISNUMBER(Regressions!K35),ROUND(Regressions!K35, 1), NA())</f>
        <v>100</v>
      </c>
      <c r="K25" s="374">
        <f>IF(ISNUMBER(Regressions!L35),ROUND(Regressions!L35, 1), NA())</f>
        <v>100</v>
      </c>
      <c r="L25" s="379">
        <f>IF(ISNUMBER(Regressions!M35),ROUND(Regressions!M35, 1), NA())</f>
        <v>100</v>
      </c>
      <c r="M25" s="375">
        <f>IF(ISNUMBER(Regressions!N35),ROUND(Regressions!N35, 1), NA())</f>
        <v>0</v>
      </c>
      <c r="N25" s="378">
        <f>IF(ISNUMBER(Regressions!O35),ROUND(Regressions!O35, 1), NA())</f>
        <v>0</v>
      </c>
      <c r="O25" s="376">
        <f>IF(ISNUMBER(Regressions!Q35),ROUND(Regressions!Q35, 1), NA())</f>
        <v>100</v>
      </c>
      <c r="P25" s="374">
        <f>IF(ISNUMBER(Regressions!R35),ROUND(Regressions!R35, 1), NA())</f>
        <v>100</v>
      </c>
      <c r="Q25" s="380">
        <f>IF(ISNUMBER(Regressions!S35),ROUND(Regressions!S35, 1), NA())</f>
        <v>100</v>
      </c>
      <c r="R25" s="375">
        <f>IF(ISNUMBER(Regressions!T35),ROUND(Regressions!T35, 1), NA())</f>
        <v>0</v>
      </c>
      <c r="S25" s="378">
        <f>IF(ISNUMBER(Regressions!U35),ROUND(Regressions!U35, 1), NA())</f>
        <v>0</v>
      </c>
      <c r="T25" s="369"/>
      <c r="U25" s="369"/>
      <c r="V25" s="369"/>
      <c r="W25" s="369"/>
      <c r="X25" s="369"/>
      <c r="Y25" s="369"/>
      <c r="Z25" s="369"/>
      <c r="AA25" s="369"/>
      <c r="AB25" s="369"/>
      <c r="AC25" s="369"/>
    </row>
    <row xmlns:x14ac="http://schemas.microsoft.com/office/spreadsheetml/2009/9/ac" r="26" x14ac:dyDescent="0.2">
      <c r="A26" s="320" t="str">
        <f>IF(ISBLANK(Regressions!A36), " ", Regressions!A36)</f>
        <v>United Arab Emirates</v>
      </c>
      <c r="B26" s="321">
        <f>IF(ISBLANK(Regressions!B36), " ", Regressions!B36)</f>
        <v>2022</v>
      </c>
      <c r="C26" s="326" t="str">
        <f>IF(ISBLANK(Regressions!C36), " ", Regressions!C36)</f>
        <v>National</v>
      </c>
      <c r="D26" s="322">
        <f>IF(ISBLANK(Regressions!D36), " ", Regressions!D36)</f>
        <v>1231578</v>
      </c>
      <c r="E26" s="200">
        <f>IF(ISNUMBER(Regressions!E36),ROUND(Regressions!E36, 1), NA())</f>
        <v>100</v>
      </c>
      <c r="F26" s="323">
        <f>IF(ISNUMBER(Regressions!F36),ROUND(Regressions!F36, 1), NA())</f>
        <v>100</v>
      </c>
      <c r="G26" s="222">
        <f>IF(ISNUMBER(Regressions!G36),ROUND(Regressions!G36, 1), NA())</f>
        <v>100</v>
      </c>
      <c r="H26" s="324">
        <f>IF(ISNUMBER(Regressions!H36),ROUND(Regressions!H36, 1), NA())</f>
        <v>0</v>
      </c>
      <c r="I26" s="223">
        <f>IF(ISNUMBER(Regressions!I36),ROUND(Regressions!I36, 1), NA())</f>
        <v>0</v>
      </c>
      <c r="J26" s="325">
        <f>IF(ISNUMBER(Regressions!K36),ROUND(Regressions!K36, 1), NA())</f>
        <v>100</v>
      </c>
      <c r="K26" s="323">
        <f>IF(ISNUMBER(Regressions!L36),ROUND(Regressions!L36, 1), NA())</f>
        <v>100</v>
      </c>
      <c r="L26" s="224">
        <f>IF(ISNUMBER(Regressions!M36),ROUND(Regressions!M36, 1), NA())</f>
        <v>100</v>
      </c>
      <c r="M26" s="324">
        <f>IF(ISNUMBER(Regressions!N36),ROUND(Regressions!N36, 1), NA())</f>
        <v>0</v>
      </c>
      <c r="N26" s="223">
        <f>IF(ISNUMBER(Regressions!O36),ROUND(Regressions!O36, 1), NA())</f>
        <v>0</v>
      </c>
      <c r="O26" s="325">
        <f>IF(ISNUMBER(Regressions!Q36),ROUND(Regressions!Q36, 1), NA())</f>
        <v>100</v>
      </c>
      <c r="P26" s="323">
        <f>IF(ISNUMBER(Regressions!R36),ROUND(Regressions!R36, 1), NA())</f>
        <v>100</v>
      </c>
      <c r="Q26" s="201">
        <f>IF(ISNUMBER(Regressions!S36),ROUND(Regressions!S36, 1), NA())</f>
        <v>100</v>
      </c>
      <c r="R26" s="324">
        <f>IF(ISNUMBER(Regressions!T36),ROUND(Regressions!T36, 1), NA())</f>
        <v>0</v>
      </c>
      <c r="S26" s="223">
        <f>IF(ISNUMBER(Regressions!U36),ROUND(Regressions!U36, 1), NA())</f>
        <v>0</v>
      </c>
    </row>
    <row xmlns:x14ac="http://schemas.microsoft.com/office/spreadsheetml/2009/9/ac" r="27" x14ac:dyDescent="0.2">
      <c r="A27" s="327" t="str">
        <f>IF(ISBLANK(Regressions!A37), " ", Regressions!A37)</f>
        <v>United Arab Emirates</v>
      </c>
      <c r="B27" s="328">
        <f>IF(ISBLANK(Regressions!B37), " ", Regressions!B37)</f>
        <v>2023</v>
      </c>
      <c r="C27" s="329" t="str">
        <f>IF(ISBLANK(Regressions!C37), " ", Regressions!C37)</f>
        <v>National</v>
      </c>
      <c r="D27" s="330">
        <f>IF(ISBLANK(Regressions!D37), " ", Regressions!D37)</f>
        <v>1336888</v>
      </c>
      <c r="E27" s="331">
        <f>IF(ISNUMBER(Regressions!E37),ROUND(Regressions!E37, 1), NA())</f>
        <v>100</v>
      </c>
      <c r="F27" s="332">
        <f>IF(ISNUMBER(Regressions!F37),ROUND(Regressions!F37, 1), NA())</f>
        <v>100</v>
      </c>
      <c r="G27" s="333">
        <f>IF(ISNUMBER(Regressions!G37),ROUND(Regressions!G37, 1), NA())</f>
        <v>100</v>
      </c>
      <c r="H27" s="334">
        <f>IF(ISNUMBER(Regressions!H37),ROUND(Regressions!H37, 1), NA())</f>
        <v>0</v>
      </c>
      <c r="I27" s="335">
        <f>IF(ISNUMBER(Regressions!I37),ROUND(Regressions!I37, 1), NA())</f>
        <v>0</v>
      </c>
      <c r="J27" s="336">
        <f>IF(ISNUMBER(Regressions!K37),ROUND(Regressions!K37, 1), NA())</f>
        <v>100</v>
      </c>
      <c r="K27" s="332">
        <f>IF(ISNUMBER(Regressions!L37),ROUND(Regressions!L37, 1), NA())</f>
        <v>100</v>
      </c>
      <c r="L27" s="337">
        <f>IF(ISNUMBER(Regressions!M37),ROUND(Regressions!M37, 1), NA())</f>
        <v>100</v>
      </c>
      <c r="M27" s="334">
        <f>IF(ISNUMBER(Regressions!N37),ROUND(Regressions!N37, 1), NA())</f>
        <v>0</v>
      </c>
      <c r="N27" s="335">
        <f>IF(ISNUMBER(Regressions!O37),ROUND(Regressions!O37, 1), NA())</f>
        <v>0</v>
      </c>
      <c r="O27" s="336">
        <f>IF(ISNUMBER(Regressions!Q37),ROUND(Regressions!Q37, 1), NA())</f>
        <v>100</v>
      </c>
      <c r="P27" s="332">
        <f>IF(ISNUMBER(Regressions!R37),ROUND(Regressions!R37, 1), NA())</f>
        <v>100</v>
      </c>
      <c r="Q27" s="338">
        <f>IF(ISNUMBER(Regressions!S37),ROUND(Regressions!S37, 1), NA())</f>
        <v>100</v>
      </c>
      <c r="R27" s="334">
        <f>IF(ISNUMBER(Regressions!T37),ROUND(Regressions!T37, 1), NA())</f>
        <v>0</v>
      </c>
      <c r="S27" s="335">
        <f>IF(ISNUMBER(Regressions!U37),ROUND(Regressions!U37, 1), NA())</f>
        <v>0</v>
      </c>
    </row>
    <row xmlns:x14ac="http://schemas.microsoft.com/office/spreadsheetml/2009/9/ac" r="28" hidden="true" x14ac:dyDescent="0.2">
      <c r="A28" s="320" t="str">
        <f>IF(ISBLANK(Regressions!A38), " ", Regressions!A38)</f>
        <v>United Arab Emirates</v>
      </c>
      <c r="B28" s="321">
        <f>IF(ISBLANK(Regressions!B38), " ", Regressions!B38)</f>
        <v>2024</v>
      </c>
      <c r="C28" s="326" t="str">
        <f>IF(ISBLANK(Regressions!C38), " ", Regressions!C38)</f>
        <v>National</v>
      </c>
      <c r="D28" s="322" t="str">
        <f>IF(ISBLANK(Regressions!D38), " ", Regressions!D38)</f>
        <v> </v>
      </c>
      <c r="E28" s="200" t="e">
        <f>IF(ISNUMBER(Regressions!E38),ROUND(Regressions!E38, 1), NA())</f>
        <v>#N/A</v>
      </c>
      <c r="F28" s="323" t="e">
        <f>IF(ISNUMBER(Regressions!F38),ROUND(Regressions!F38, 1), NA())</f>
        <v>#N/A</v>
      </c>
      <c r="G28" s="222" t="e">
        <f>IF(ISNUMBER(Regressions!G38),ROUND(Regressions!G38, 1), NA())</f>
        <v>#N/A</v>
      </c>
      <c r="H28" s="324" t="e">
        <f>IF(ISNUMBER(Regressions!H38),ROUND(Regressions!H38, 1), NA())</f>
        <v>#N/A</v>
      </c>
      <c r="I28" s="223" t="e">
        <f>IF(ISNUMBER(Regressions!I38),ROUND(Regressions!I38, 1), NA())</f>
        <v>#N/A</v>
      </c>
      <c r="J28" s="325" t="e">
        <f>IF(ISNUMBER(Regressions!K38),ROUND(Regressions!K38, 1), NA())</f>
        <v>#N/A</v>
      </c>
      <c r="K28" s="323" t="e">
        <f>IF(ISNUMBER(Regressions!L38),ROUND(Regressions!L38, 1), NA())</f>
        <v>#N/A</v>
      </c>
      <c r="L28" s="224" t="e">
        <f>IF(ISNUMBER(Regressions!M38),ROUND(Regressions!M38, 1), NA())</f>
        <v>#N/A</v>
      </c>
      <c r="M28" s="324" t="e">
        <f>IF(ISNUMBER(Regressions!N38),ROUND(Regressions!N38, 1), NA())</f>
        <v>#N/A</v>
      </c>
      <c r="N28" s="223" t="e">
        <f>IF(ISNUMBER(Regressions!O38),ROUND(Regressions!O38, 1), NA())</f>
        <v>#N/A</v>
      </c>
      <c r="O28" s="325" t="e">
        <f>IF(ISNUMBER(Regressions!Q38),ROUND(Regressions!Q38, 1), NA())</f>
        <v>#N/A</v>
      </c>
      <c r="P28" s="323" t="e">
        <f>IF(ISNUMBER(Regressions!R38),ROUND(Regressions!R38, 1), NA())</f>
        <v>#N/A</v>
      </c>
      <c r="Q28" s="201" t="e">
        <f>IF(ISNUMBER(Regressions!S38),ROUND(Regressions!S38, 1), NA())</f>
        <v>#N/A</v>
      </c>
      <c r="R28" s="324" t="e">
        <f>IF(ISNUMBER(Regressions!T38),ROUND(Regressions!T38, 1), NA())</f>
        <v>#N/A</v>
      </c>
      <c r="S28" s="223" t="e">
        <f>IF(ISNUMBER(Regressions!U38),ROUND(Regressions!U38, 1), NA())</f>
        <v>#N/A</v>
      </c>
    </row>
    <row xmlns:x14ac="http://schemas.microsoft.com/office/spreadsheetml/2009/9/ac" r="29" hidden="true" x14ac:dyDescent="0.2">
      <c r="A29" s="320" t="str">
        <f>IF(ISBLANK(Regressions!A39), " ", Regressions!A39)</f>
        <v>United Arab Emirates</v>
      </c>
      <c r="B29" s="321">
        <f>IF(ISBLANK(Regressions!B39), " ", Regressions!B39)</f>
        <v>2025</v>
      </c>
      <c r="C29" s="326" t="str">
        <f>IF(ISBLANK(Regressions!C39), " ", Regressions!C39)</f>
        <v>National</v>
      </c>
      <c r="D29" s="322" t="str">
        <f>IF(ISBLANK(Regressions!D39), " ", Regressions!D39)</f>
        <v> </v>
      </c>
      <c r="E29" s="200" t="e">
        <f>IF(ISNUMBER(Regressions!E39),ROUND(Regressions!E39, 1), NA())</f>
        <v>#N/A</v>
      </c>
      <c r="F29" s="323" t="e">
        <f>IF(ISNUMBER(Regressions!F39),ROUND(Regressions!F39, 1), NA())</f>
        <v>#N/A</v>
      </c>
      <c r="G29" s="222" t="e">
        <f>IF(ISNUMBER(Regressions!G39),ROUND(Regressions!G39, 1), NA())</f>
        <v>#N/A</v>
      </c>
      <c r="H29" s="324" t="e">
        <f>IF(ISNUMBER(Regressions!H39),ROUND(Regressions!H39, 1), NA())</f>
        <v>#N/A</v>
      </c>
      <c r="I29" s="223" t="e">
        <f>IF(ISNUMBER(Regressions!I39),ROUND(Regressions!I39, 1), NA())</f>
        <v>#N/A</v>
      </c>
      <c r="J29" s="325" t="e">
        <f>IF(ISNUMBER(Regressions!K39),ROUND(Regressions!K39, 1), NA())</f>
        <v>#N/A</v>
      </c>
      <c r="K29" s="323" t="e">
        <f>IF(ISNUMBER(Regressions!L39),ROUND(Regressions!L39, 1), NA())</f>
        <v>#N/A</v>
      </c>
      <c r="L29" s="224" t="e">
        <f>IF(ISNUMBER(Regressions!M39),ROUND(Regressions!M39, 1), NA())</f>
        <v>#N/A</v>
      </c>
      <c r="M29" s="324" t="e">
        <f>IF(ISNUMBER(Regressions!N39),ROUND(Regressions!N39, 1), NA())</f>
        <v>#N/A</v>
      </c>
      <c r="N29" s="223" t="e">
        <f>IF(ISNUMBER(Regressions!O39),ROUND(Regressions!O39, 1), NA())</f>
        <v>#N/A</v>
      </c>
      <c r="O29" s="325" t="e">
        <f>IF(ISNUMBER(Regressions!Q39),ROUND(Regressions!Q39, 1), NA())</f>
        <v>#N/A</v>
      </c>
      <c r="P29" s="323" t="e">
        <f>IF(ISNUMBER(Regressions!R39),ROUND(Regressions!R39, 1), NA())</f>
        <v>#N/A</v>
      </c>
      <c r="Q29" s="201" t="e">
        <f>IF(ISNUMBER(Regressions!S39),ROUND(Regressions!S39, 1), NA())</f>
        <v>#N/A</v>
      </c>
      <c r="R29" s="324" t="e">
        <f>IF(ISNUMBER(Regressions!T39),ROUND(Regressions!T39, 1), NA())</f>
        <v>#N/A</v>
      </c>
      <c r="S29" s="223" t="e">
        <f>IF(ISNUMBER(Regressions!U39),ROUND(Regressions!U39, 1), NA())</f>
        <v>#N/A</v>
      </c>
    </row>
    <row xmlns:x14ac="http://schemas.microsoft.com/office/spreadsheetml/2009/9/ac" r="30" hidden="true" x14ac:dyDescent="0.2">
      <c r="A30" s="320" t="str">
        <f>IF(ISBLANK(Regressions!A40), " ", Regressions!A40)</f>
        <v>United Arab Emirates</v>
      </c>
      <c r="B30" s="321">
        <f>IF(ISBLANK(Regressions!B40), " ", Regressions!B40)</f>
        <v>2026</v>
      </c>
      <c r="C30" s="326" t="str">
        <f>IF(ISBLANK(Regressions!C40), " ", Regressions!C40)</f>
        <v>National</v>
      </c>
      <c r="D30" s="322" t="str">
        <f>IF(ISBLANK(Regressions!D40), " ", Regressions!D40)</f>
        <v> </v>
      </c>
      <c r="E30" s="200" t="e">
        <f>IF(ISNUMBER(Regressions!E40),ROUND(Regressions!E40, 1), NA())</f>
        <v>#N/A</v>
      </c>
      <c r="F30" s="323" t="e">
        <f>IF(ISNUMBER(Regressions!F40),ROUND(Regressions!F40, 1), NA())</f>
        <v>#N/A</v>
      </c>
      <c r="G30" s="222" t="e">
        <f>IF(ISNUMBER(Regressions!G40),ROUND(Regressions!G40, 1), NA())</f>
        <v>#N/A</v>
      </c>
      <c r="H30" s="324" t="e">
        <f>IF(ISNUMBER(Regressions!H40),ROUND(Regressions!H40, 1), NA())</f>
        <v>#N/A</v>
      </c>
      <c r="I30" s="223" t="e">
        <f>IF(ISNUMBER(Regressions!I40),ROUND(Regressions!I40, 1), NA())</f>
        <v>#N/A</v>
      </c>
      <c r="J30" s="325" t="e">
        <f>IF(ISNUMBER(Regressions!K40),ROUND(Regressions!K40, 1), NA())</f>
        <v>#N/A</v>
      </c>
      <c r="K30" s="323" t="e">
        <f>IF(ISNUMBER(Regressions!L40),ROUND(Regressions!L40, 1), NA())</f>
        <v>#N/A</v>
      </c>
      <c r="L30" s="224" t="e">
        <f>IF(ISNUMBER(Regressions!M40),ROUND(Regressions!M40, 1), NA())</f>
        <v>#N/A</v>
      </c>
      <c r="M30" s="324" t="e">
        <f>IF(ISNUMBER(Regressions!N40),ROUND(Regressions!N40, 1), NA())</f>
        <v>#N/A</v>
      </c>
      <c r="N30" s="223" t="e">
        <f>IF(ISNUMBER(Regressions!O40),ROUND(Regressions!O40, 1), NA())</f>
        <v>#N/A</v>
      </c>
      <c r="O30" s="325" t="e">
        <f>IF(ISNUMBER(Regressions!Q40),ROUND(Regressions!Q40, 1), NA())</f>
        <v>#N/A</v>
      </c>
      <c r="P30" s="323" t="e">
        <f>IF(ISNUMBER(Regressions!R40),ROUND(Regressions!R40, 1), NA())</f>
        <v>#N/A</v>
      </c>
      <c r="Q30" s="201" t="e">
        <f>IF(ISNUMBER(Regressions!S40),ROUND(Regressions!S40, 1), NA())</f>
        <v>#N/A</v>
      </c>
      <c r="R30" s="324" t="e">
        <f>IF(ISNUMBER(Regressions!T40),ROUND(Regressions!T40, 1), NA())</f>
        <v>#N/A</v>
      </c>
      <c r="S30" s="223" t="e">
        <f>IF(ISNUMBER(Regressions!U40),ROUND(Regressions!U40, 1), NA())</f>
        <v>#N/A</v>
      </c>
    </row>
    <row xmlns:x14ac="http://schemas.microsoft.com/office/spreadsheetml/2009/9/ac" r="31" hidden="true" x14ac:dyDescent="0.2">
      <c r="A31" s="320" t="str">
        <f>IF(ISBLANK(Regressions!A41), " ", Regressions!A41)</f>
        <v>United Arab Emirates</v>
      </c>
      <c r="B31" s="321">
        <f>IF(ISBLANK(Regressions!B41), " ", Regressions!B41)</f>
        <v>2027</v>
      </c>
      <c r="C31" s="326" t="str">
        <f>IF(ISBLANK(Regressions!C41), " ", Regressions!C41)</f>
        <v>National</v>
      </c>
      <c r="D31" s="322" t="str">
        <f>IF(ISBLANK(Regressions!D41), " ", Regressions!D41)</f>
        <v> </v>
      </c>
      <c r="E31" s="200" t="e">
        <f>IF(ISNUMBER(Regressions!E41),ROUND(Regressions!E41, 1), NA())</f>
        <v>#N/A</v>
      </c>
      <c r="F31" s="323" t="e">
        <f>IF(ISNUMBER(Regressions!F41),ROUND(Regressions!F41, 1), NA())</f>
        <v>#N/A</v>
      </c>
      <c r="G31" s="222" t="e">
        <f>IF(ISNUMBER(Regressions!G41),ROUND(Regressions!G41, 1), NA())</f>
        <v>#N/A</v>
      </c>
      <c r="H31" s="324" t="e">
        <f>IF(ISNUMBER(Regressions!H41),ROUND(Regressions!H41, 1), NA())</f>
        <v>#N/A</v>
      </c>
      <c r="I31" s="223" t="e">
        <f>IF(ISNUMBER(Regressions!I41),ROUND(Regressions!I41, 1), NA())</f>
        <v>#N/A</v>
      </c>
      <c r="J31" s="325" t="e">
        <f>IF(ISNUMBER(Regressions!K41),ROUND(Regressions!K41, 1), NA())</f>
        <v>#N/A</v>
      </c>
      <c r="K31" s="323" t="e">
        <f>IF(ISNUMBER(Regressions!L41),ROUND(Regressions!L41, 1), NA())</f>
        <v>#N/A</v>
      </c>
      <c r="L31" s="224" t="e">
        <f>IF(ISNUMBER(Regressions!M41),ROUND(Regressions!M41, 1), NA())</f>
        <v>#N/A</v>
      </c>
      <c r="M31" s="324" t="e">
        <f>IF(ISNUMBER(Regressions!N41),ROUND(Regressions!N41, 1), NA())</f>
        <v>#N/A</v>
      </c>
      <c r="N31" s="223" t="e">
        <f>IF(ISNUMBER(Regressions!O41),ROUND(Regressions!O41, 1), NA())</f>
        <v>#N/A</v>
      </c>
      <c r="O31" s="325" t="e">
        <f>IF(ISNUMBER(Regressions!Q41),ROUND(Regressions!Q41, 1), NA())</f>
        <v>#N/A</v>
      </c>
      <c r="P31" s="323" t="e">
        <f>IF(ISNUMBER(Regressions!R41),ROUND(Regressions!R41, 1), NA())</f>
        <v>#N/A</v>
      </c>
      <c r="Q31" s="201" t="e">
        <f>IF(ISNUMBER(Regressions!S41),ROUND(Regressions!S41, 1), NA())</f>
        <v>#N/A</v>
      </c>
      <c r="R31" s="324" t="e">
        <f>IF(ISNUMBER(Regressions!T41),ROUND(Regressions!T41, 1), NA())</f>
        <v>#N/A</v>
      </c>
      <c r="S31" s="223" t="e">
        <f>IF(ISNUMBER(Regressions!U41),ROUND(Regressions!U41, 1), NA())</f>
        <v>#N/A</v>
      </c>
    </row>
    <row xmlns:x14ac="http://schemas.microsoft.com/office/spreadsheetml/2009/9/ac" r="32" hidden="true" x14ac:dyDescent="0.2">
      <c r="A32" s="320" t="str">
        <f>IF(ISBLANK(Regressions!A42), " ", Regressions!A42)</f>
        <v>United Arab Emirates</v>
      </c>
      <c r="B32" s="321">
        <f>IF(ISBLANK(Regressions!B42), " ", Regressions!B42)</f>
        <v>2028</v>
      </c>
      <c r="C32" s="326" t="str">
        <f>IF(ISBLANK(Regressions!C42), " ", Regressions!C42)</f>
        <v>National</v>
      </c>
      <c r="D32" s="322" t="str">
        <f>IF(ISBLANK(Regressions!D42), " ", Regressions!D42)</f>
        <v> </v>
      </c>
      <c r="E32" s="200" t="e">
        <f>IF(ISNUMBER(Regressions!E42),ROUND(Regressions!E42, 1), NA())</f>
        <v>#N/A</v>
      </c>
      <c r="F32" s="323" t="e">
        <f>IF(ISNUMBER(Regressions!F42),ROUND(Regressions!F42, 1), NA())</f>
        <v>#N/A</v>
      </c>
      <c r="G32" s="222" t="e">
        <f>IF(ISNUMBER(Regressions!G42),ROUND(Regressions!G42, 1), NA())</f>
        <v>#N/A</v>
      </c>
      <c r="H32" s="324" t="e">
        <f>IF(ISNUMBER(Regressions!H42),ROUND(Regressions!H42, 1), NA())</f>
        <v>#N/A</v>
      </c>
      <c r="I32" s="223" t="e">
        <f>IF(ISNUMBER(Regressions!I42),ROUND(Regressions!I42, 1), NA())</f>
        <v>#N/A</v>
      </c>
      <c r="J32" s="325" t="e">
        <f>IF(ISNUMBER(Regressions!K42),ROUND(Regressions!K42, 1), NA())</f>
        <v>#N/A</v>
      </c>
      <c r="K32" s="323" t="e">
        <f>IF(ISNUMBER(Regressions!L42),ROUND(Regressions!L42, 1), NA())</f>
        <v>#N/A</v>
      </c>
      <c r="L32" s="224" t="e">
        <f>IF(ISNUMBER(Regressions!M42),ROUND(Regressions!M42, 1), NA())</f>
        <v>#N/A</v>
      </c>
      <c r="M32" s="324" t="e">
        <f>IF(ISNUMBER(Regressions!N42),ROUND(Regressions!N42, 1), NA())</f>
        <v>#N/A</v>
      </c>
      <c r="N32" s="223" t="e">
        <f>IF(ISNUMBER(Regressions!O42),ROUND(Regressions!O42, 1), NA())</f>
        <v>#N/A</v>
      </c>
      <c r="O32" s="325" t="e">
        <f>IF(ISNUMBER(Regressions!Q42),ROUND(Regressions!Q42, 1), NA())</f>
        <v>#N/A</v>
      </c>
      <c r="P32" s="323" t="e">
        <f>IF(ISNUMBER(Regressions!R42),ROUND(Regressions!R42, 1), NA())</f>
        <v>#N/A</v>
      </c>
      <c r="Q32" s="201" t="e">
        <f>IF(ISNUMBER(Regressions!S42),ROUND(Regressions!S42, 1), NA())</f>
        <v>#N/A</v>
      </c>
      <c r="R32" s="324" t="e">
        <f>IF(ISNUMBER(Regressions!T42),ROUND(Regressions!T42, 1), NA())</f>
        <v>#N/A</v>
      </c>
      <c r="S32" s="223" t="e">
        <f>IF(ISNUMBER(Regressions!U42),ROUND(Regressions!U42, 1), NA())</f>
        <v>#N/A</v>
      </c>
    </row>
    <row xmlns:x14ac="http://schemas.microsoft.com/office/spreadsheetml/2009/9/ac" r="33" hidden="true" x14ac:dyDescent="0.2">
      <c r="A33" s="320" t="str">
        <f>IF(ISBLANK(Regressions!A43), " ", Regressions!A43)</f>
        <v>United Arab Emirates</v>
      </c>
      <c r="B33" s="321">
        <f>IF(ISBLANK(Regressions!B43), " ", Regressions!B43)</f>
        <v>2029</v>
      </c>
      <c r="C33" s="326" t="str">
        <f>IF(ISBLANK(Regressions!C43), " ", Regressions!C43)</f>
        <v>National</v>
      </c>
      <c r="D33" s="322" t="str">
        <f>IF(ISBLANK(Regressions!D43), " ", Regressions!D43)</f>
        <v> </v>
      </c>
      <c r="E33" s="200" t="e">
        <f>IF(ISNUMBER(Regressions!E43),ROUND(Regressions!E43, 1), NA())</f>
        <v>#N/A</v>
      </c>
      <c r="F33" s="323" t="e">
        <f>IF(ISNUMBER(Regressions!F43),ROUND(Regressions!F43, 1), NA())</f>
        <v>#N/A</v>
      </c>
      <c r="G33" s="222" t="e">
        <f>IF(ISNUMBER(Regressions!G43),ROUND(Regressions!G43, 1), NA())</f>
        <v>#N/A</v>
      </c>
      <c r="H33" s="324" t="e">
        <f>IF(ISNUMBER(Regressions!H43),ROUND(Regressions!H43, 1), NA())</f>
        <v>#N/A</v>
      </c>
      <c r="I33" s="223" t="e">
        <f>IF(ISNUMBER(Regressions!I43),ROUND(Regressions!I43, 1), NA())</f>
        <v>#N/A</v>
      </c>
      <c r="J33" s="325" t="e">
        <f>IF(ISNUMBER(Regressions!K43),ROUND(Regressions!K43, 1), NA())</f>
        <v>#N/A</v>
      </c>
      <c r="K33" s="323" t="e">
        <f>IF(ISNUMBER(Regressions!L43),ROUND(Regressions!L43, 1), NA())</f>
        <v>#N/A</v>
      </c>
      <c r="L33" s="224" t="e">
        <f>IF(ISNUMBER(Regressions!M43),ROUND(Regressions!M43, 1), NA())</f>
        <v>#N/A</v>
      </c>
      <c r="M33" s="324" t="e">
        <f>IF(ISNUMBER(Regressions!N43),ROUND(Regressions!N43, 1), NA())</f>
        <v>#N/A</v>
      </c>
      <c r="N33" s="223" t="e">
        <f>IF(ISNUMBER(Regressions!O43),ROUND(Regressions!O43, 1), NA())</f>
        <v>#N/A</v>
      </c>
      <c r="O33" s="325" t="e">
        <f>IF(ISNUMBER(Regressions!Q43),ROUND(Regressions!Q43, 1), NA())</f>
        <v>#N/A</v>
      </c>
      <c r="P33" s="323" t="e">
        <f>IF(ISNUMBER(Regressions!R43),ROUND(Regressions!R43, 1), NA())</f>
        <v>#N/A</v>
      </c>
      <c r="Q33" s="201" t="e">
        <f>IF(ISNUMBER(Regressions!S43),ROUND(Regressions!S43, 1), NA())</f>
        <v>#N/A</v>
      </c>
      <c r="R33" s="324" t="e">
        <f>IF(ISNUMBER(Regressions!T43),ROUND(Regressions!T43, 1), NA())</f>
        <v>#N/A</v>
      </c>
      <c r="S33" s="223" t="e">
        <f>IF(ISNUMBER(Regressions!U43),ROUND(Regressions!U43, 1), NA())</f>
        <v>#N/A</v>
      </c>
    </row>
    <row xmlns:x14ac="http://schemas.microsoft.com/office/spreadsheetml/2009/9/ac" r="34" hidden="true" x14ac:dyDescent="0.2">
      <c r="A34" s="320" t="str">
        <f>IF(ISBLANK(Regressions!A44), " ", Regressions!A44)</f>
        <v>United Arab Emirates</v>
      </c>
      <c r="B34" s="321">
        <f>IF(ISBLANK(Regressions!B44), " ", Regressions!B44)</f>
        <v>2030</v>
      </c>
      <c r="C34" s="326" t="str">
        <f>IF(ISBLANK(Regressions!C44), " ", Regressions!C44)</f>
        <v>National</v>
      </c>
      <c r="D34" s="322" t="str">
        <f>IF(ISBLANK(Regressions!D44), " ", Regressions!D44)</f>
        <v> </v>
      </c>
      <c r="E34" s="200" t="e">
        <f>IF(ISNUMBER(Regressions!E44),ROUND(Regressions!E44, 1), NA())</f>
        <v>#N/A</v>
      </c>
      <c r="F34" s="323" t="e">
        <f>IF(ISNUMBER(Regressions!F44),ROUND(Regressions!F44, 1), NA())</f>
        <v>#N/A</v>
      </c>
      <c r="G34" s="222" t="e">
        <f>IF(ISNUMBER(Regressions!G44),ROUND(Regressions!G44, 1), NA())</f>
        <v>#N/A</v>
      </c>
      <c r="H34" s="324" t="e">
        <f>IF(ISNUMBER(Regressions!H44),ROUND(Regressions!H44, 1), NA())</f>
        <v>#N/A</v>
      </c>
      <c r="I34" s="223" t="e">
        <f>IF(ISNUMBER(Regressions!I44),ROUND(Regressions!I44, 1), NA())</f>
        <v>#N/A</v>
      </c>
      <c r="J34" s="325" t="e">
        <f>IF(ISNUMBER(Regressions!K44),ROUND(Regressions!K44, 1), NA())</f>
        <v>#N/A</v>
      </c>
      <c r="K34" s="323" t="e">
        <f>IF(ISNUMBER(Regressions!L44),ROUND(Regressions!L44, 1), NA())</f>
        <v>#N/A</v>
      </c>
      <c r="L34" s="224" t="e">
        <f>IF(ISNUMBER(Regressions!M44),ROUND(Regressions!M44, 1), NA())</f>
        <v>#N/A</v>
      </c>
      <c r="M34" s="324" t="e">
        <f>IF(ISNUMBER(Regressions!N44),ROUND(Regressions!N44, 1), NA())</f>
        <v>#N/A</v>
      </c>
      <c r="N34" s="223" t="e">
        <f>IF(ISNUMBER(Regressions!O44),ROUND(Regressions!O44, 1), NA())</f>
        <v>#N/A</v>
      </c>
      <c r="O34" s="325" t="e">
        <f>IF(ISNUMBER(Regressions!Q44),ROUND(Regressions!Q44, 1), NA())</f>
        <v>#N/A</v>
      </c>
      <c r="P34" s="323" t="e">
        <f>IF(ISNUMBER(Regressions!R44),ROUND(Regressions!R44, 1), NA())</f>
        <v>#N/A</v>
      </c>
      <c r="Q34" s="201" t="e">
        <f>IF(ISNUMBER(Regressions!S44),ROUND(Regressions!S44, 1), NA())</f>
        <v>#N/A</v>
      </c>
      <c r="R34" s="324" t="e">
        <f>IF(ISNUMBER(Regressions!T44),ROUND(Regressions!T44, 1), NA())</f>
        <v>#N/A</v>
      </c>
      <c r="S34" s="223" t="e">
        <f>IF(ISNUMBER(Regressions!U44),ROUND(Regressions!U44, 1), NA())</f>
        <v>#N/A</v>
      </c>
    </row>
    <row xmlns:x14ac="http://schemas.microsoft.com/office/spreadsheetml/2009/9/ac" r="35" x14ac:dyDescent="0.2">
      <c r="A35" s="320" t="str">
        <f>IF(ISBLANK(Regressions!A45), " ", Regressions!A45)</f>
        <v>United Arab Emirates</v>
      </c>
      <c r="B35" s="321">
        <f>IF(ISBLANK(Regressions!B45), " ", Regressions!B45)</f>
        <v>2000</v>
      </c>
      <c r="C35" s="326" t="str">
        <f>IF(ISBLANK(Regressions!C45), " ", Regressions!C45)</f>
        <v>Urban</v>
      </c>
      <c r="D35" s="322">
        <f>IF(ISBLANK(Regressions!D45), " ", Regressions!D45)</f>
        <v>605748.1013407897</v>
      </c>
      <c r="E35" s="200" t="e">
        <f>IF(ISNUMBER(Regressions!E45),ROUND(Regressions!E45, 1), NA())</f>
        <v>#N/A</v>
      </c>
      <c r="F35" s="323" t="e">
        <f>IF(ISNUMBER(Regressions!F45),ROUND(Regressions!F45, 1), NA())</f>
        <v>#N/A</v>
      </c>
      <c r="G35" s="222" t="e">
        <f>IF(ISNUMBER(Regressions!G45),ROUND(Regressions!G45, 1), NA())</f>
        <v>#N/A</v>
      </c>
      <c r="H35" s="324" t="e">
        <f>IF(ISNUMBER(Regressions!H45),ROUND(Regressions!H45, 1), NA())</f>
        <v>#N/A</v>
      </c>
      <c r="I35" s="223" t="e">
        <f>IF(ISNUMBER(Regressions!I45),ROUND(Regressions!I45, 1), NA())</f>
        <v>#N/A</v>
      </c>
      <c r="J35" s="325" t="e">
        <f>IF(ISNUMBER(Regressions!K45),ROUND(Regressions!K45, 1), NA())</f>
        <v>#N/A</v>
      </c>
      <c r="K35" s="323" t="e">
        <f>IF(ISNUMBER(Regressions!L45),ROUND(Regressions!L45, 1), NA())</f>
        <v>#N/A</v>
      </c>
      <c r="L35" s="224" t="e">
        <f>IF(ISNUMBER(Regressions!M45),ROUND(Regressions!M45, 1), NA())</f>
        <v>#N/A</v>
      </c>
      <c r="M35" s="324" t="e">
        <f>IF(ISNUMBER(Regressions!N45),ROUND(Regressions!N45, 1), NA())</f>
        <v>#N/A</v>
      </c>
      <c r="N35" s="223" t="e">
        <f>IF(ISNUMBER(Regressions!O45),ROUND(Regressions!O45, 1), NA())</f>
        <v>#N/A</v>
      </c>
      <c r="O35" s="325" t="e">
        <f>IF(ISNUMBER(Regressions!Q45),ROUND(Regressions!Q45, 1), NA())</f>
        <v>#N/A</v>
      </c>
      <c r="P35" s="323" t="e">
        <f>IF(ISNUMBER(Regressions!R45),ROUND(Regressions!R45, 1), NA())</f>
        <v>#N/A</v>
      </c>
      <c r="Q35" s="201" t="e">
        <f>IF(ISNUMBER(Regressions!S45),ROUND(Regressions!S45, 1), NA())</f>
        <v>#N/A</v>
      </c>
      <c r="R35" s="324" t="e">
        <f>IF(ISNUMBER(Regressions!T45),ROUND(Regressions!T45, 1), NA())</f>
        <v>#N/A</v>
      </c>
      <c r="S35" s="223" t="e">
        <f>IF(ISNUMBER(Regressions!U45),ROUND(Regressions!U45, 1), NA())</f>
        <v>#N/A</v>
      </c>
    </row>
    <row xmlns:x14ac="http://schemas.microsoft.com/office/spreadsheetml/2009/9/ac" r="36" x14ac:dyDescent="0.2">
      <c r="A36" s="320" t="str">
        <f>IF(ISBLANK(Regressions!A46), " ", Regressions!A46)</f>
        <v>United Arab Emirates</v>
      </c>
      <c r="B36" s="321">
        <f>IF(ISBLANK(Regressions!B46), " ", Regressions!B46)</f>
        <v>2001</v>
      </c>
      <c r="C36" s="326" t="str">
        <f>IF(ISBLANK(Regressions!C46), " ", Regressions!C46)</f>
        <v>Urban</v>
      </c>
      <c r="D36" s="322">
        <f>IF(ISBLANK(Regressions!D46), " ", Regressions!D46)</f>
        <v>608525.83479003899</v>
      </c>
      <c r="E36" s="200" t="e">
        <f>IF(ISNUMBER(Regressions!E46),ROUND(Regressions!E46, 1), NA())</f>
        <v>#N/A</v>
      </c>
      <c r="F36" s="323" t="e">
        <f>IF(ISNUMBER(Regressions!F46),ROUND(Regressions!F46, 1), NA())</f>
        <v>#N/A</v>
      </c>
      <c r="G36" s="222" t="e">
        <f>IF(ISNUMBER(Regressions!G46),ROUND(Regressions!G46, 1), NA())</f>
        <v>#N/A</v>
      </c>
      <c r="H36" s="324" t="e">
        <f>IF(ISNUMBER(Regressions!H46),ROUND(Regressions!H46, 1), NA())</f>
        <v>#N/A</v>
      </c>
      <c r="I36" s="223" t="e">
        <f>IF(ISNUMBER(Regressions!I46),ROUND(Regressions!I46, 1), NA())</f>
        <v>#N/A</v>
      </c>
      <c r="J36" s="325" t="e">
        <f>IF(ISNUMBER(Regressions!K46),ROUND(Regressions!K46, 1), NA())</f>
        <v>#N/A</v>
      </c>
      <c r="K36" s="323" t="e">
        <f>IF(ISNUMBER(Regressions!L46),ROUND(Regressions!L46, 1), NA())</f>
        <v>#N/A</v>
      </c>
      <c r="L36" s="224" t="e">
        <f>IF(ISNUMBER(Regressions!M46),ROUND(Regressions!M46, 1), NA())</f>
        <v>#N/A</v>
      </c>
      <c r="M36" s="324" t="e">
        <f>IF(ISNUMBER(Regressions!N46),ROUND(Regressions!N46, 1), NA())</f>
        <v>#N/A</v>
      </c>
      <c r="N36" s="223" t="e">
        <f>IF(ISNUMBER(Regressions!O46),ROUND(Regressions!O46, 1), NA())</f>
        <v>#N/A</v>
      </c>
      <c r="O36" s="325" t="e">
        <f>IF(ISNUMBER(Regressions!Q46),ROUND(Regressions!Q46, 1), NA())</f>
        <v>#N/A</v>
      </c>
      <c r="P36" s="323" t="e">
        <f>IF(ISNUMBER(Regressions!R46),ROUND(Regressions!R46, 1), NA())</f>
        <v>#N/A</v>
      </c>
      <c r="Q36" s="201" t="e">
        <f>IF(ISNUMBER(Regressions!S46),ROUND(Regressions!S46, 1), NA())</f>
        <v>#N/A</v>
      </c>
      <c r="R36" s="324" t="e">
        <f>IF(ISNUMBER(Regressions!T46),ROUND(Regressions!T46, 1), NA())</f>
        <v>#N/A</v>
      </c>
      <c r="S36" s="223" t="e">
        <f>IF(ISNUMBER(Regressions!U46),ROUND(Regressions!U46, 1), NA())</f>
        <v>#N/A</v>
      </c>
    </row>
    <row xmlns:x14ac="http://schemas.microsoft.com/office/spreadsheetml/2009/9/ac" r="37" x14ac:dyDescent="0.2">
      <c r="A37" s="320" t="str">
        <f>IF(ISBLANK(Regressions!A47), " ", Regressions!A47)</f>
        <v>United Arab Emirates</v>
      </c>
      <c r="B37" s="321">
        <f>IF(ISBLANK(Regressions!B47), " ", Regressions!B47)</f>
        <v>2002</v>
      </c>
      <c r="C37" s="326" t="str">
        <f>IF(ISBLANK(Regressions!C47), " ", Regressions!C47)</f>
        <v>Urban</v>
      </c>
      <c r="D37" s="322">
        <f>IF(ISBLANK(Regressions!D47), " ", Regressions!D47)</f>
        <v>604634.98683502199</v>
      </c>
      <c r="E37" s="200" t="e">
        <f>IF(ISNUMBER(Regressions!E47),ROUND(Regressions!E47, 1), NA())</f>
        <v>#N/A</v>
      </c>
      <c r="F37" s="323" t="e">
        <f>IF(ISNUMBER(Regressions!F47),ROUND(Regressions!F47, 1), NA())</f>
        <v>#N/A</v>
      </c>
      <c r="G37" s="222" t="e">
        <f>IF(ISNUMBER(Regressions!G47),ROUND(Regressions!G47, 1), NA())</f>
        <v>#N/A</v>
      </c>
      <c r="H37" s="324" t="e">
        <f>IF(ISNUMBER(Regressions!H47),ROUND(Regressions!H47, 1), NA())</f>
        <v>#N/A</v>
      </c>
      <c r="I37" s="223" t="e">
        <f>IF(ISNUMBER(Regressions!I47),ROUND(Regressions!I47, 1), NA())</f>
        <v>#N/A</v>
      </c>
      <c r="J37" s="325" t="e">
        <f>IF(ISNUMBER(Regressions!K47),ROUND(Regressions!K47, 1), NA())</f>
        <v>#N/A</v>
      </c>
      <c r="K37" s="323" t="e">
        <f>IF(ISNUMBER(Regressions!L47),ROUND(Regressions!L47, 1), NA())</f>
        <v>#N/A</v>
      </c>
      <c r="L37" s="224" t="e">
        <f>IF(ISNUMBER(Regressions!M47),ROUND(Regressions!M47, 1), NA())</f>
        <v>#N/A</v>
      </c>
      <c r="M37" s="324" t="e">
        <f>IF(ISNUMBER(Regressions!N47),ROUND(Regressions!N47, 1), NA())</f>
        <v>#N/A</v>
      </c>
      <c r="N37" s="223" t="e">
        <f>IF(ISNUMBER(Regressions!O47),ROUND(Regressions!O47, 1), NA())</f>
        <v>#N/A</v>
      </c>
      <c r="O37" s="325" t="e">
        <f>IF(ISNUMBER(Regressions!Q47),ROUND(Regressions!Q47, 1), NA())</f>
        <v>#N/A</v>
      </c>
      <c r="P37" s="323" t="e">
        <f>IF(ISNUMBER(Regressions!R47),ROUND(Regressions!R47, 1), NA())</f>
        <v>#N/A</v>
      </c>
      <c r="Q37" s="201" t="e">
        <f>IF(ISNUMBER(Regressions!S47),ROUND(Regressions!S47, 1), NA())</f>
        <v>#N/A</v>
      </c>
      <c r="R37" s="324" t="e">
        <f>IF(ISNUMBER(Regressions!T47),ROUND(Regressions!T47, 1), NA())</f>
        <v>#N/A</v>
      </c>
      <c r="S37" s="223" t="e">
        <f>IF(ISNUMBER(Regressions!U47),ROUND(Regressions!U47, 1), NA())</f>
        <v>#N/A</v>
      </c>
    </row>
    <row xmlns:x14ac="http://schemas.microsoft.com/office/spreadsheetml/2009/9/ac" r="38" x14ac:dyDescent="0.2">
      <c r="A38" s="320" t="str">
        <f>IF(ISBLANK(Regressions!A48), " ", Regressions!A48)</f>
        <v>United Arab Emirates</v>
      </c>
      <c r="B38" s="321">
        <f>IF(ISBLANK(Regressions!B48), " ", Regressions!B48)</f>
        <v>2003</v>
      </c>
      <c r="C38" s="326" t="str">
        <f>IF(ISBLANK(Regressions!C48), " ", Regressions!C48)</f>
        <v>Urban</v>
      </c>
      <c r="D38" s="322">
        <f>IF(ISBLANK(Regressions!D48), " ", Regressions!D48)</f>
        <v>632537.20286773681</v>
      </c>
      <c r="E38" s="200" t="e">
        <f>IF(ISNUMBER(Regressions!E48),ROUND(Regressions!E48, 1), NA())</f>
        <v>#N/A</v>
      </c>
      <c r="F38" s="323" t="e">
        <f>IF(ISNUMBER(Regressions!F48),ROUND(Regressions!F48, 1), NA())</f>
        <v>#N/A</v>
      </c>
      <c r="G38" s="222" t="e">
        <f>IF(ISNUMBER(Regressions!G48),ROUND(Regressions!G48, 1), NA())</f>
        <v>#N/A</v>
      </c>
      <c r="H38" s="324" t="e">
        <f>IF(ISNUMBER(Regressions!H48),ROUND(Regressions!H48, 1), NA())</f>
        <v>#N/A</v>
      </c>
      <c r="I38" s="223" t="e">
        <f>IF(ISNUMBER(Regressions!I48),ROUND(Regressions!I48, 1), NA())</f>
        <v>#N/A</v>
      </c>
      <c r="J38" s="325" t="e">
        <f>IF(ISNUMBER(Regressions!K48),ROUND(Regressions!K48, 1), NA())</f>
        <v>#N/A</v>
      </c>
      <c r="K38" s="323" t="e">
        <f>IF(ISNUMBER(Regressions!L48),ROUND(Regressions!L48, 1), NA())</f>
        <v>#N/A</v>
      </c>
      <c r="L38" s="224" t="e">
        <f>IF(ISNUMBER(Regressions!M48),ROUND(Regressions!M48, 1), NA())</f>
        <v>#N/A</v>
      </c>
      <c r="M38" s="324" t="e">
        <f>IF(ISNUMBER(Regressions!N48),ROUND(Regressions!N48, 1), NA())</f>
        <v>#N/A</v>
      </c>
      <c r="N38" s="223" t="e">
        <f>IF(ISNUMBER(Regressions!O48),ROUND(Regressions!O48, 1), NA())</f>
        <v>#N/A</v>
      </c>
      <c r="O38" s="325" t="e">
        <f>IF(ISNUMBER(Regressions!Q48),ROUND(Regressions!Q48, 1), NA())</f>
        <v>#N/A</v>
      </c>
      <c r="P38" s="323" t="e">
        <f>IF(ISNUMBER(Regressions!R48),ROUND(Regressions!R48, 1), NA())</f>
        <v>#N/A</v>
      </c>
      <c r="Q38" s="201" t="e">
        <f>IF(ISNUMBER(Regressions!S48),ROUND(Regressions!S48, 1), NA())</f>
        <v>#N/A</v>
      </c>
      <c r="R38" s="324" t="e">
        <f>IF(ISNUMBER(Regressions!T48),ROUND(Regressions!T48, 1), NA())</f>
        <v>#N/A</v>
      </c>
      <c r="S38" s="223" t="e">
        <f>IF(ISNUMBER(Regressions!U48),ROUND(Regressions!U48, 1), NA())</f>
        <v>#N/A</v>
      </c>
    </row>
    <row xmlns:x14ac="http://schemas.microsoft.com/office/spreadsheetml/2009/9/ac" r="39" x14ac:dyDescent="0.2">
      <c r="A39" s="320" t="str">
        <f>IF(ISBLANK(Regressions!A49), " ", Regressions!A49)</f>
        <v>United Arab Emirates</v>
      </c>
      <c r="B39" s="321">
        <f>IF(ISBLANK(Regressions!B49), " ", Regressions!B49)</f>
        <v>2004</v>
      </c>
      <c r="C39" s="326" t="str">
        <f>IF(ISBLANK(Regressions!C49), " ", Regressions!C49)</f>
        <v>Urban</v>
      </c>
      <c r="D39" s="322">
        <f>IF(ISBLANK(Regressions!D49), " ", Regressions!D49)</f>
        <v>628056.2004458619</v>
      </c>
      <c r="E39" s="200" t="e">
        <f>IF(ISNUMBER(Regressions!E49),ROUND(Regressions!E49, 1), NA())</f>
        <v>#N/A</v>
      </c>
      <c r="F39" s="323" t="e">
        <f>IF(ISNUMBER(Regressions!F49),ROUND(Regressions!F49, 1), NA())</f>
        <v>#N/A</v>
      </c>
      <c r="G39" s="222" t="e">
        <f>IF(ISNUMBER(Regressions!G49),ROUND(Regressions!G49, 1), NA())</f>
        <v>#N/A</v>
      </c>
      <c r="H39" s="324" t="e">
        <f>IF(ISNUMBER(Regressions!H49),ROUND(Regressions!H49, 1), NA())</f>
        <v>#N/A</v>
      </c>
      <c r="I39" s="223" t="e">
        <f>IF(ISNUMBER(Regressions!I49),ROUND(Regressions!I49, 1), NA())</f>
        <v>#N/A</v>
      </c>
      <c r="J39" s="325" t="e">
        <f>IF(ISNUMBER(Regressions!K49),ROUND(Regressions!K49, 1), NA())</f>
        <v>#N/A</v>
      </c>
      <c r="K39" s="323" t="e">
        <f>IF(ISNUMBER(Regressions!L49),ROUND(Regressions!L49, 1), NA())</f>
        <v>#N/A</v>
      </c>
      <c r="L39" s="224" t="e">
        <f>IF(ISNUMBER(Regressions!M49),ROUND(Regressions!M49, 1), NA())</f>
        <v>#N/A</v>
      </c>
      <c r="M39" s="324" t="e">
        <f>IF(ISNUMBER(Regressions!N49),ROUND(Regressions!N49, 1), NA())</f>
        <v>#N/A</v>
      </c>
      <c r="N39" s="223" t="e">
        <f>IF(ISNUMBER(Regressions!O49),ROUND(Regressions!O49, 1), NA())</f>
        <v>#N/A</v>
      </c>
      <c r="O39" s="325" t="e">
        <f>IF(ISNUMBER(Regressions!Q49),ROUND(Regressions!Q49, 1), NA())</f>
        <v>#N/A</v>
      </c>
      <c r="P39" s="323" t="e">
        <f>IF(ISNUMBER(Regressions!R49),ROUND(Regressions!R49, 1), NA())</f>
        <v>#N/A</v>
      </c>
      <c r="Q39" s="201" t="e">
        <f>IF(ISNUMBER(Regressions!S49),ROUND(Regressions!S49, 1), NA())</f>
        <v>#N/A</v>
      </c>
      <c r="R39" s="324" t="e">
        <f>IF(ISNUMBER(Regressions!T49),ROUND(Regressions!T49, 1), NA())</f>
        <v>#N/A</v>
      </c>
      <c r="S39" s="223" t="e">
        <f>IF(ISNUMBER(Regressions!U49),ROUND(Regressions!U49, 1), NA())</f>
        <v>#N/A</v>
      </c>
    </row>
    <row xmlns:x14ac="http://schemas.microsoft.com/office/spreadsheetml/2009/9/ac" r="40" x14ac:dyDescent="0.2">
      <c r="A40" s="320" t="str">
        <f>IF(ISBLANK(Regressions!A50), " ", Regressions!A50)</f>
        <v>United Arab Emirates</v>
      </c>
      <c r="B40" s="321">
        <f>IF(ISBLANK(Regressions!B50), " ", Regressions!B50)</f>
        <v>2005</v>
      </c>
      <c r="C40" s="326" t="str">
        <f>IF(ISBLANK(Regressions!C50), " ", Regressions!C50)</f>
        <v>Urban</v>
      </c>
      <c r="D40" s="322">
        <f>IF(ISBLANK(Regressions!D50), " ", Regressions!D50)</f>
        <v>629083.02315483091</v>
      </c>
      <c r="E40" s="200" t="e">
        <f>IF(ISNUMBER(Regressions!E50),ROUND(Regressions!E50, 1), NA())</f>
        <v>#N/A</v>
      </c>
      <c r="F40" s="323" t="e">
        <f>IF(ISNUMBER(Regressions!F50),ROUND(Regressions!F50, 1), NA())</f>
        <v>#N/A</v>
      </c>
      <c r="G40" s="222" t="e">
        <f>IF(ISNUMBER(Regressions!G50),ROUND(Regressions!G50, 1), NA())</f>
        <v>#N/A</v>
      </c>
      <c r="H40" s="324" t="e">
        <f>IF(ISNUMBER(Regressions!H50),ROUND(Regressions!H50, 1), NA())</f>
        <v>#N/A</v>
      </c>
      <c r="I40" s="223" t="e">
        <f>IF(ISNUMBER(Regressions!I50),ROUND(Regressions!I50, 1), NA())</f>
        <v>#N/A</v>
      </c>
      <c r="J40" s="325" t="e">
        <f>IF(ISNUMBER(Regressions!K50),ROUND(Regressions!K50, 1), NA())</f>
        <v>#N/A</v>
      </c>
      <c r="K40" s="323" t="e">
        <f>IF(ISNUMBER(Regressions!L50),ROUND(Regressions!L50, 1), NA())</f>
        <v>#N/A</v>
      </c>
      <c r="L40" s="224" t="e">
        <f>IF(ISNUMBER(Regressions!M50),ROUND(Regressions!M50, 1), NA())</f>
        <v>#N/A</v>
      </c>
      <c r="M40" s="324" t="e">
        <f>IF(ISNUMBER(Regressions!N50),ROUND(Regressions!N50, 1), NA())</f>
        <v>#N/A</v>
      </c>
      <c r="N40" s="223" t="e">
        <f>IF(ISNUMBER(Regressions!O50),ROUND(Regressions!O50, 1), NA())</f>
        <v>#N/A</v>
      </c>
      <c r="O40" s="325" t="e">
        <f>IF(ISNUMBER(Regressions!Q50),ROUND(Regressions!Q50, 1), NA())</f>
        <v>#N/A</v>
      </c>
      <c r="P40" s="323" t="e">
        <f>IF(ISNUMBER(Regressions!R50),ROUND(Regressions!R50, 1), NA())</f>
        <v>#N/A</v>
      </c>
      <c r="Q40" s="201" t="e">
        <f>IF(ISNUMBER(Regressions!S50),ROUND(Regressions!S50, 1), NA())</f>
        <v>#N/A</v>
      </c>
      <c r="R40" s="324" t="e">
        <f>IF(ISNUMBER(Regressions!T50),ROUND(Regressions!T50, 1), NA())</f>
        <v>#N/A</v>
      </c>
      <c r="S40" s="223" t="e">
        <f>IF(ISNUMBER(Regressions!U50),ROUND(Regressions!U50, 1), NA())</f>
        <v>#N/A</v>
      </c>
    </row>
    <row xmlns:x14ac="http://schemas.microsoft.com/office/spreadsheetml/2009/9/ac" r="41" x14ac:dyDescent="0.2">
      <c r="A41" s="320" t="str">
        <f>IF(ISBLANK(Regressions!A51), " ", Regressions!A51)</f>
        <v>United Arab Emirates</v>
      </c>
      <c r="B41" s="321">
        <f>IF(ISBLANK(Regressions!B51), " ", Regressions!B51)</f>
        <v>2006</v>
      </c>
      <c r="C41" s="326" t="str">
        <f>IF(ISBLANK(Regressions!C51), " ", Regressions!C51)</f>
        <v>Urban</v>
      </c>
      <c r="D41" s="322">
        <f>IF(ISBLANK(Regressions!D51), " ", Regressions!D51)</f>
        <v>675344.10328575131</v>
      </c>
      <c r="E41" s="200" t="e">
        <f>IF(ISNUMBER(Regressions!E51),ROUND(Regressions!E51, 1), NA())</f>
        <v>#N/A</v>
      </c>
      <c r="F41" s="323" t="e">
        <f>IF(ISNUMBER(Regressions!F51),ROUND(Regressions!F51, 1), NA())</f>
        <v>#N/A</v>
      </c>
      <c r="G41" s="222" t="e">
        <f>IF(ISNUMBER(Regressions!G51),ROUND(Regressions!G51, 1), NA())</f>
        <v>#N/A</v>
      </c>
      <c r="H41" s="324" t="e">
        <f>IF(ISNUMBER(Regressions!H51),ROUND(Regressions!H51, 1), NA())</f>
        <v>#N/A</v>
      </c>
      <c r="I41" s="223" t="e">
        <f>IF(ISNUMBER(Regressions!I51),ROUND(Regressions!I51, 1), NA())</f>
        <v>#N/A</v>
      </c>
      <c r="J41" s="325" t="e">
        <f>IF(ISNUMBER(Regressions!K51),ROUND(Regressions!K51, 1), NA())</f>
        <v>#N/A</v>
      </c>
      <c r="K41" s="323" t="e">
        <f>IF(ISNUMBER(Regressions!L51),ROUND(Regressions!L51, 1), NA())</f>
        <v>#N/A</v>
      </c>
      <c r="L41" s="224" t="e">
        <f>IF(ISNUMBER(Regressions!M51),ROUND(Regressions!M51, 1), NA())</f>
        <v>#N/A</v>
      </c>
      <c r="M41" s="324" t="e">
        <f>IF(ISNUMBER(Regressions!N51),ROUND(Regressions!N51, 1), NA())</f>
        <v>#N/A</v>
      </c>
      <c r="N41" s="223" t="e">
        <f>IF(ISNUMBER(Regressions!O51),ROUND(Regressions!O51, 1), NA())</f>
        <v>#N/A</v>
      </c>
      <c r="O41" s="325" t="e">
        <f>IF(ISNUMBER(Regressions!Q51),ROUND(Regressions!Q51, 1), NA())</f>
        <v>#N/A</v>
      </c>
      <c r="P41" s="323" t="e">
        <f>IF(ISNUMBER(Regressions!R51),ROUND(Regressions!R51, 1), NA())</f>
        <v>#N/A</v>
      </c>
      <c r="Q41" s="201" t="e">
        <f>IF(ISNUMBER(Regressions!S51),ROUND(Regressions!S51, 1), NA())</f>
        <v>#N/A</v>
      </c>
      <c r="R41" s="324" t="e">
        <f>IF(ISNUMBER(Regressions!T51),ROUND(Regressions!T51, 1), NA())</f>
        <v>#N/A</v>
      </c>
      <c r="S41" s="223" t="e">
        <f>IF(ISNUMBER(Regressions!U51),ROUND(Regressions!U51, 1), NA())</f>
        <v>#N/A</v>
      </c>
    </row>
    <row xmlns:x14ac="http://schemas.microsoft.com/office/spreadsheetml/2009/9/ac" r="42" x14ac:dyDescent="0.2">
      <c r="A42" s="320" t="str">
        <f>IF(ISBLANK(Regressions!A52), " ", Regressions!A52)</f>
        <v>United Arab Emirates</v>
      </c>
      <c r="B42" s="321">
        <f>IF(ISBLANK(Regressions!B52), " ", Regressions!B52)</f>
        <v>2007</v>
      </c>
      <c r="C42" s="326" t="str">
        <f>IF(ISBLANK(Regressions!C52), " ", Regressions!C52)</f>
        <v>Urban</v>
      </c>
      <c r="D42" s="322">
        <f>IF(ISBLANK(Regressions!D52), " ", Regressions!D52)</f>
        <v>768241.73156555183</v>
      </c>
      <c r="E42" s="200" t="e">
        <f>IF(ISNUMBER(Regressions!E52),ROUND(Regressions!E52, 1), NA())</f>
        <v>#N/A</v>
      </c>
      <c r="F42" s="323" t="e">
        <f>IF(ISNUMBER(Regressions!F52),ROUND(Regressions!F52, 1), NA())</f>
        <v>#N/A</v>
      </c>
      <c r="G42" s="222" t="e">
        <f>IF(ISNUMBER(Regressions!G52),ROUND(Regressions!G52, 1), NA())</f>
        <v>#N/A</v>
      </c>
      <c r="H42" s="324" t="e">
        <f>IF(ISNUMBER(Regressions!H52),ROUND(Regressions!H52, 1), NA())</f>
        <v>#N/A</v>
      </c>
      <c r="I42" s="223" t="e">
        <f>IF(ISNUMBER(Regressions!I52),ROUND(Regressions!I52, 1), NA())</f>
        <v>#N/A</v>
      </c>
      <c r="J42" s="325" t="e">
        <f>IF(ISNUMBER(Regressions!K52),ROUND(Regressions!K52, 1), NA())</f>
        <v>#N/A</v>
      </c>
      <c r="K42" s="323" t="e">
        <f>IF(ISNUMBER(Regressions!L52),ROUND(Regressions!L52, 1), NA())</f>
        <v>#N/A</v>
      </c>
      <c r="L42" s="224" t="e">
        <f>IF(ISNUMBER(Regressions!M52),ROUND(Regressions!M52, 1), NA())</f>
        <v>#N/A</v>
      </c>
      <c r="M42" s="324" t="e">
        <f>IF(ISNUMBER(Regressions!N52),ROUND(Regressions!N52, 1), NA())</f>
        <v>#N/A</v>
      </c>
      <c r="N42" s="223" t="e">
        <f>IF(ISNUMBER(Regressions!O52),ROUND(Regressions!O52, 1), NA())</f>
        <v>#N/A</v>
      </c>
      <c r="O42" s="325" t="e">
        <f>IF(ISNUMBER(Regressions!Q52),ROUND(Regressions!Q52, 1), NA())</f>
        <v>#N/A</v>
      </c>
      <c r="P42" s="323" t="e">
        <f>IF(ISNUMBER(Regressions!R52),ROUND(Regressions!R52, 1), NA())</f>
        <v>#N/A</v>
      </c>
      <c r="Q42" s="201" t="e">
        <f>IF(ISNUMBER(Regressions!S52),ROUND(Regressions!S52, 1), NA())</f>
        <v>#N/A</v>
      </c>
      <c r="R42" s="324" t="e">
        <f>IF(ISNUMBER(Regressions!T52),ROUND(Regressions!T52, 1), NA())</f>
        <v>#N/A</v>
      </c>
      <c r="S42" s="223" t="e">
        <f>IF(ISNUMBER(Regressions!U52),ROUND(Regressions!U52, 1), NA())</f>
        <v>#N/A</v>
      </c>
    </row>
    <row xmlns:x14ac="http://schemas.microsoft.com/office/spreadsheetml/2009/9/ac" r="43" x14ac:dyDescent="0.2">
      <c r="A43" s="320" t="str">
        <f>IF(ISBLANK(Regressions!A53), " ", Regressions!A53)</f>
        <v>United Arab Emirates</v>
      </c>
      <c r="B43" s="321">
        <f>IF(ISBLANK(Regressions!B53), " ", Regressions!B53)</f>
        <v>2008</v>
      </c>
      <c r="C43" s="326" t="str">
        <f>IF(ISBLANK(Regressions!C53), " ", Regressions!C53)</f>
        <v>Urban</v>
      </c>
      <c r="D43" s="322">
        <f>IF(ISBLANK(Regressions!D53), " ", Regressions!D53)</f>
        <v>872375.62584510795</v>
      </c>
      <c r="E43" s="200" t="e">
        <f>IF(ISNUMBER(Regressions!E53),ROUND(Regressions!E53, 1), NA())</f>
        <v>#N/A</v>
      </c>
      <c r="F43" s="323" t="e">
        <f>IF(ISNUMBER(Regressions!F53),ROUND(Regressions!F53, 1), NA())</f>
        <v>#N/A</v>
      </c>
      <c r="G43" s="222" t="e">
        <f>IF(ISNUMBER(Regressions!G53),ROUND(Regressions!G53, 1), NA())</f>
        <v>#N/A</v>
      </c>
      <c r="H43" s="324" t="e">
        <f>IF(ISNUMBER(Regressions!H53),ROUND(Regressions!H53, 1), NA())</f>
        <v>#N/A</v>
      </c>
      <c r="I43" s="223" t="e">
        <f>IF(ISNUMBER(Regressions!I53),ROUND(Regressions!I53, 1), NA())</f>
        <v>#N/A</v>
      </c>
      <c r="J43" s="325" t="e">
        <f>IF(ISNUMBER(Regressions!K53),ROUND(Regressions!K53, 1), NA())</f>
        <v>#N/A</v>
      </c>
      <c r="K43" s="323" t="e">
        <f>IF(ISNUMBER(Regressions!L53),ROUND(Regressions!L53, 1), NA())</f>
        <v>#N/A</v>
      </c>
      <c r="L43" s="224" t="e">
        <f>IF(ISNUMBER(Regressions!M53),ROUND(Regressions!M53, 1), NA())</f>
        <v>#N/A</v>
      </c>
      <c r="M43" s="324" t="e">
        <f>IF(ISNUMBER(Regressions!N53),ROUND(Regressions!N53, 1), NA())</f>
        <v>#N/A</v>
      </c>
      <c r="N43" s="223" t="e">
        <f>IF(ISNUMBER(Regressions!O53),ROUND(Regressions!O53, 1), NA())</f>
        <v>#N/A</v>
      </c>
      <c r="O43" s="325" t="e">
        <f>IF(ISNUMBER(Regressions!Q53),ROUND(Regressions!Q53, 1), NA())</f>
        <v>#N/A</v>
      </c>
      <c r="P43" s="323" t="e">
        <f>IF(ISNUMBER(Regressions!R53),ROUND(Regressions!R53, 1), NA())</f>
        <v>#N/A</v>
      </c>
      <c r="Q43" s="201" t="e">
        <f>IF(ISNUMBER(Regressions!S53),ROUND(Regressions!S53, 1), NA())</f>
        <v>#N/A</v>
      </c>
      <c r="R43" s="324" t="e">
        <f>IF(ISNUMBER(Regressions!T53),ROUND(Regressions!T53, 1), NA())</f>
        <v>#N/A</v>
      </c>
      <c r="S43" s="223" t="e">
        <f>IF(ISNUMBER(Regressions!U53),ROUND(Regressions!U53, 1), NA())</f>
        <v>#N/A</v>
      </c>
    </row>
    <row xmlns:x14ac="http://schemas.microsoft.com/office/spreadsheetml/2009/9/ac" r="44" x14ac:dyDescent="0.2">
      <c r="A44" s="320" t="str">
        <f>IF(ISBLANK(Regressions!A54), " ", Regressions!A54)</f>
        <v>United Arab Emirates</v>
      </c>
      <c r="B44" s="321">
        <f>IF(ISBLANK(Regressions!B54), " ", Regressions!B54)</f>
        <v>2009</v>
      </c>
      <c r="C44" s="326" t="str">
        <f>IF(ISBLANK(Regressions!C54), " ", Regressions!C54)</f>
        <v>Urban</v>
      </c>
      <c r="D44" s="322">
        <f>IF(ISBLANK(Regressions!D54), " ", Regressions!D54)</f>
        <v>950397.13290718081</v>
      </c>
      <c r="E44" s="200" t="e">
        <f>IF(ISNUMBER(Regressions!E54),ROUND(Regressions!E54, 1), NA())</f>
        <v>#N/A</v>
      </c>
      <c r="F44" s="323" t="e">
        <f>IF(ISNUMBER(Regressions!F54),ROUND(Regressions!F54, 1), NA())</f>
        <v>#N/A</v>
      </c>
      <c r="G44" s="222" t="e">
        <f>IF(ISNUMBER(Regressions!G54),ROUND(Regressions!G54, 1), NA())</f>
        <v>#N/A</v>
      </c>
      <c r="H44" s="324" t="e">
        <f>IF(ISNUMBER(Regressions!H54),ROUND(Regressions!H54, 1), NA())</f>
        <v>#N/A</v>
      </c>
      <c r="I44" s="223" t="e">
        <f>IF(ISNUMBER(Regressions!I54),ROUND(Regressions!I54, 1), NA())</f>
        <v>#N/A</v>
      </c>
      <c r="J44" s="325" t="e">
        <f>IF(ISNUMBER(Regressions!K54),ROUND(Regressions!K54, 1), NA())</f>
        <v>#N/A</v>
      </c>
      <c r="K44" s="323" t="e">
        <f>IF(ISNUMBER(Regressions!L54),ROUND(Regressions!L54, 1), NA())</f>
        <v>#N/A</v>
      </c>
      <c r="L44" s="224" t="e">
        <f>IF(ISNUMBER(Regressions!M54),ROUND(Regressions!M54, 1), NA())</f>
        <v>#N/A</v>
      </c>
      <c r="M44" s="324" t="e">
        <f>IF(ISNUMBER(Regressions!N54),ROUND(Regressions!N54, 1), NA())</f>
        <v>#N/A</v>
      </c>
      <c r="N44" s="223" t="e">
        <f>IF(ISNUMBER(Regressions!O54),ROUND(Regressions!O54, 1), NA())</f>
        <v>#N/A</v>
      </c>
      <c r="O44" s="325" t="e">
        <f>IF(ISNUMBER(Regressions!Q54),ROUND(Regressions!Q54, 1), NA())</f>
        <v>#N/A</v>
      </c>
      <c r="P44" s="323" t="e">
        <f>IF(ISNUMBER(Regressions!R54),ROUND(Regressions!R54, 1), NA())</f>
        <v>#N/A</v>
      </c>
      <c r="Q44" s="201" t="e">
        <f>IF(ISNUMBER(Regressions!S54),ROUND(Regressions!S54, 1), NA())</f>
        <v>#N/A</v>
      </c>
      <c r="R44" s="324" t="e">
        <f>IF(ISNUMBER(Regressions!T54),ROUND(Regressions!T54, 1), NA())</f>
        <v>#N/A</v>
      </c>
      <c r="S44" s="223" t="e">
        <f>IF(ISNUMBER(Regressions!U54),ROUND(Regressions!U54, 1), NA())</f>
        <v>#N/A</v>
      </c>
    </row>
    <row xmlns:x14ac="http://schemas.microsoft.com/office/spreadsheetml/2009/9/ac" r="45" x14ac:dyDescent="0.2">
      <c r="A45" s="320" t="str">
        <f>IF(ISBLANK(Regressions!A55), " ", Regressions!A55)</f>
        <v>United Arab Emirates</v>
      </c>
      <c r="B45" s="321">
        <f>IF(ISBLANK(Regressions!B55), " ", Regressions!B55)</f>
        <v>2010</v>
      </c>
      <c r="C45" s="326" t="str">
        <f>IF(ISBLANK(Regressions!C55), " ", Regressions!C55)</f>
        <v>Urban</v>
      </c>
      <c r="D45" s="322">
        <f>IF(ISBLANK(Regressions!D55), " ", Regressions!D55)</f>
        <v>977693.82037101744</v>
      </c>
      <c r="E45" s="200" t="e">
        <f>IF(ISNUMBER(Regressions!E55),ROUND(Regressions!E55, 1), NA())</f>
        <v>#N/A</v>
      </c>
      <c r="F45" s="323" t="e">
        <f>IF(ISNUMBER(Regressions!F55),ROUND(Regressions!F55, 1), NA())</f>
        <v>#N/A</v>
      </c>
      <c r="G45" s="222" t="e">
        <f>IF(ISNUMBER(Regressions!G55),ROUND(Regressions!G55, 1), NA())</f>
        <v>#N/A</v>
      </c>
      <c r="H45" s="324" t="e">
        <f>IF(ISNUMBER(Regressions!H55),ROUND(Regressions!H55, 1), NA())</f>
        <v>#N/A</v>
      </c>
      <c r="I45" s="223" t="e">
        <f>IF(ISNUMBER(Regressions!I55),ROUND(Regressions!I55, 1), NA())</f>
        <v>#N/A</v>
      </c>
      <c r="J45" s="325" t="e">
        <f>IF(ISNUMBER(Regressions!K55),ROUND(Regressions!K55, 1), NA())</f>
        <v>#N/A</v>
      </c>
      <c r="K45" s="323" t="e">
        <f>IF(ISNUMBER(Regressions!L55),ROUND(Regressions!L55, 1), NA())</f>
        <v>#N/A</v>
      </c>
      <c r="L45" s="224" t="e">
        <f>IF(ISNUMBER(Regressions!M55),ROUND(Regressions!M55, 1), NA())</f>
        <v>#N/A</v>
      </c>
      <c r="M45" s="324" t="e">
        <f>IF(ISNUMBER(Regressions!N55),ROUND(Regressions!N55, 1), NA())</f>
        <v>#N/A</v>
      </c>
      <c r="N45" s="223" t="e">
        <f>IF(ISNUMBER(Regressions!O55),ROUND(Regressions!O55, 1), NA())</f>
        <v>#N/A</v>
      </c>
      <c r="O45" s="325" t="e">
        <f>IF(ISNUMBER(Regressions!Q55),ROUND(Regressions!Q55, 1), NA())</f>
        <v>#N/A</v>
      </c>
      <c r="P45" s="323" t="e">
        <f>IF(ISNUMBER(Regressions!R55),ROUND(Regressions!R55, 1), NA())</f>
        <v>#N/A</v>
      </c>
      <c r="Q45" s="201" t="e">
        <f>IF(ISNUMBER(Regressions!S55),ROUND(Regressions!S55, 1), NA())</f>
        <v>#N/A</v>
      </c>
      <c r="R45" s="324" t="e">
        <f>IF(ISNUMBER(Regressions!T55),ROUND(Regressions!T55, 1), NA())</f>
        <v>#N/A</v>
      </c>
      <c r="S45" s="223" t="e">
        <f>IF(ISNUMBER(Regressions!U55),ROUND(Regressions!U55, 1), NA())</f>
        <v>#N/A</v>
      </c>
    </row>
    <row xmlns:x14ac="http://schemas.microsoft.com/office/spreadsheetml/2009/9/ac" r="46" x14ac:dyDescent="0.2">
      <c r="A46" s="320" t="str">
        <f>IF(ISBLANK(Regressions!A56), " ", Regressions!A56)</f>
        <v>United Arab Emirates</v>
      </c>
      <c r="B46" s="321">
        <f>IF(ISBLANK(Regressions!B56), " ", Regressions!B56)</f>
        <v>2011</v>
      </c>
      <c r="C46" s="326" t="str">
        <f>IF(ISBLANK(Regressions!C56), " ", Regressions!C56)</f>
        <v>Urban</v>
      </c>
      <c r="D46" s="322">
        <f>IF(ISBLANK(Regressions!D56), " ", Regressions!D56)</f>
        <v>973076.34250030515</v>
      </c>
      <c r="E46" s="200" t="e">
        <f>IF(ISNUMBER(Regressions!E56),ROUND(Regressions!E56, 1), NA())</f>
        <v>#N/A</v>
      </c>
      <c r="F46" s="323" t="e">
        <f>IF(ISNUMBER(Regressions!F56),ROUND(Regressions!F56, 1), NA())</f>
        <v>#N/A</v>
      </c>
      <c r="G46" s="222" t="e">
        <f>IF(ISNUMBER(Regressions!G56),ROUND(Regressions!G56, 1), NA())</f>
        <v>#N/A</v>
      </c>
      <c r="H46" s="324" t="e">
        <f>IF(ISNUMBER(Regressions!H56),ROUND(Regressions!H56, 1), NA())</f>
        <v>#N/A</v>
      </c>
      <c r="I46" s="223" t="e">
        <f>IF(ISNUMBER(Regressions!I56),ROUND(Regressions!I56, 1), NA())</f>
        <v>#N/A</v>
      </c>
      <c r="J46" s="325" t="e">
        <f>IF(ISNUMBER(Regressions!K56),ROUND(Regressions!K56, 1), NA())</f>
        <v>#N/A</v>
      </c>
      <c r="K46" s="323" t="e">
        <f>IF(ISNUMBER(Regressions!L56),ROUND(Regressions!L56, 1), NA())</f>
        <v>#N/A</v>
      </c>
      <c r="L46" s="224" t="e">
        <f>IF(ISNUMBER(Regressions!M56),ROUND(Regressions!M56, 1), NA())</f>
        <v>#N/A</v>
      </c>
      <c r="M46" s="324" t="e">
        <f>IF(ISNUMBER(Regressions!N56),ROUND(Regressions!N56, 1), NA())</f>
        <v>#N/A</v>
      </c>
      <c r="N46" s="223" t="e">
        <f>IF(ISNUMBER(Regressions!O56),ROUND(Regressions!O56, 1), NA())</f>
        <v>#N/A</v>
      </c>
      <c r="O46" s="325" t="e">
        <f>IF(ISNUMBER(Regressions!Q56),ROUND(Regressions!Q56, 1), NA())</f>
        <v>#N/A</v>
      </c>
      <c r="P46" s="323" t="e">
        <f>IF(ISNUMBER(Regressions!R56),ROUND(Regressions!R56, 1), NA())</f>
        <v>#N/A</v>
      </c>
      <c r="Q46" s="201" t="e">
        <f>IF(ISNUMBER(Regressions!S56),ROUND(Regressions!S56, 1), NA())</f>
        <v>#N/A</v>
      </c>
      <c r="R46" s="324" t="e">
        <f>IF(ISNUMBER(Regressions!T56),ROUND(Regressions!T56, 1), NA())</f>
        <v>#N/A</v>
      </c>
      <c r="S46" s="223" t="e">
        <f>IF(ISNUMBER(Regressions!U56),ROUND(Regressions!U56, 1), NA())</f>
        <v>#N/A</v>
      </c>
    </row>
    <row xmlns:x14ac="http://schemas.microsoft.com/office/spreadsheetml/2009/9/ac" r="47" x14ac:dyDescent="0.2">
      <c r="A47" s="320" t="str">
        <f>IF(ISBLANK(Regressions!A57), " ", Regressions!A57)</f>
        <v>United Arab Emirates</v>
      </c>
      <c r="B47" s="321">
        <f>IF(ISBLANK(Regressions!B57), " ", Regressions!B57)</f>
        <v>2012</v>
      </c>
      <c r="C47" s="326" t="str">
        <f>IF(ISBLANK(Regressions!C57), " ", Regressions!C57)</f>
        <v>Urban</v>
      </c>
      <c r="D47" s="322">
        <f>IF(ISBLANK(Regressions!D57), " ", Regressions!D57)</f>
        <v>973737.20165145874</v>
      </c>
      <c r="E47" s="200" t="e">
        <f>IF(ISNUMBER(Regressions!E57),ROUND(Regressions!E57, 1), NA())</f>
        <v>#N/A</v>
      </c>
      <c r="F47" s="323" t="e">
        <f>IF(ISNUMBER(Regressions!F57),ROUND(Regressions!F57, 1), NA())</f>
        <v>#N/A</v>
      </c>
      <c r="G47" s="222" t="e">
        <f>IF(ISNUMBER(Regressions!G57),ROUND(Regressions!G57, 1), NA())</f>
        <v>#N/A</v>
      </c>
      <c r="H47" s="324" t="e">
        <f>IF(ISNUMBER(Regressions!H57),ROUND(Regressions!H57, 1), NA())</f>
        <v>#N/A</v>
      </c>
      <c r="I47" s="223" t="e">
        <f>IF(ISNUMBER(Regressions!I57),ROUND(Regressions!I57, 1), NA())</f>
        <v>#N/A</v>
      </c>
      <c r="J47" s="325" t="e">
        <f>IF(ISNUMBER(Regressions!K57),ROUND(Regressions!K57, 1), NA())</f>
        <v>#N/A</v>
      </c>
      <c r="K47" s="323" t="e">
        <f>IF(ISNUMBER(Regressions!L57),ROUND(Regressions!L57, 1), NA())</f>
        <v>#N/A</v>
      </c>
      <c r="L47" s="224" t="e">
        <f>IF(ISNUMBER(Regressions!M57),ROUND(Regressions!M57, 1), NA())</f>
        <v>#N/A</v>
      </c>
      <c r="M47" s="324" t="e">
        <f>IF(ISNUMBER(Regressions!N57),ROUND(Regressions!N57, 1), NA())</f>
        <v>#N/A</v>
      </c>
      <c r="N47" s="223" t="e">
        <f>IF(ISNUMBER(Regressions!O57),ROUND(Regressions!O57, 1), NA())</f>
        <v>#N/A</v>
      </c>
      <c r="O47" s="325" t="e">
        <f>IF(ISNUMBER(Regressions!Q57),ROUND(Regressions!Q57, 1), NA())</f>
        <v>#N/A</v>
      </c>
      <c r="P47" s="323" t="e">
        <f>IF(ISNUMBER(Regressions!R57),ROUND(Regressions!R57, 1), NA())</f>
        <v>#N/A</v>
      </c>
      <c r="Q47" s="201" t="e">
        <f>IF(ISNUMBER(Regressions!S57),ROUND(Regressions!S57, 1), NA())</f>
        <v>#N/A</v>
      </c>
      <c r="R47" s="324" t="e">
        <f>IF(ISNUMBER(Regressions!T57),ROUND(Regressions!T57, 1), NA())</f>
        <v>#N/A</v>
      </c>
      <c r="S47" s="223" t="e">
        <f>IF(ISNUMBER(Regressions!U57),ROUND(Regressions!U57, 1), NA())</f>
        <v>#N/A</v>
      </c>
    </row>
    <row xmlns:x14ac="http://schemas.microsoft.com/office/spreadsheetml/2009/9/ac" r="48" x14ac:dyDescent="0.2">
      <c r="A48" s="320" t="str">
        <f>IF(ISBLANK(Regressions!A58), " ", Regressions!A58)</f>
        <v>United Arab Emirates</v>
      </c>
      <c r="B48" s="321">
        <f>IF(ISBLANK(Regressions!B58), " ", Regressions!B58)</f>
        <v>2013</v>
      </c>
      <c r="C48" s="326" t="str">
        <f>IF(ISBLANK(Regressions!C58), " ", Regressions!C58)</f>
        <v>Urban</v>
      </c>
      <c r="D48" s="322">
        <f>IF(ISBLANK(Regressions!D58), " ", Regressions!D58)</f>
        <v>977057.03915229801</v>
      </c>
      <c r="E48" s="200" t="e">
        <f>IF(ISNUMBER(Regressions!E58),ROUND(Regressions!E58, 1), NA())</f>
        <v>#N/A</v>
      </c>
      <c r="F48" s="323" t="e">
        <f>IF(ISNUMBER(Regressions!F58),ROUND(Regressions!F58, 1), NA())</f>
        <v>#N/A</v>
      </c>
      <c r="G48" s="222" t="e">
        <f>IF(ISNUMBER(Regressions!G58),ROUND(Regressions!G58, 1), NA())</f>
        <v>#N/A</v>
      </c>
      <c r="H48" s="324" t="e">
        <f>IF(ISNUMBER(Regressions!H58),ROUND(Regressions!H58, 1), NA())</f>
        <v>#N/A</v>
      </c>
      <c r="I48" s="223" t="e">
        <f>IF(ISNUMBER(Regressions!I58),ROUND(Regressions!I58, 1), NA())</f>
        <v>#N/A</v>
      </c>
      <c r="J48" s="325" t="e">
        <f>IF(ISNUMBER(Regressions!K58),ROUND(Regressions!K58, 1), NA())</f>
        <v>#N/A</v>
      </c>
      <c r="K48" s="323" t="e">
        <f>IF(ISNUMBER(Regressions!L58),ROUND(Regressions!L58, 1), NA())</f>
        <v>#N/A</v>
      </c>
      <c r="L48" s="224" t="e">
        <f>IF(ISNUMBER(Regressions!M58),ROUND(Regressions!M58, 1), NA())</f>
        <v>#N/A</v>
      </c>
      <c r="M48" s="324" t="e">
        <f>IF(ISNUMBER(Regressions!N58),ROUND(Regressions!N58, 1), NA())</f>
        <v>#N/A</v>
      </c>
      <c r="N48" s="223" t="e">
        <f>IF(ISNUMBER(Regressions!O58),ROUND(Regressions!O58, 1), NA())</f>
        <v>#N/A</v>
      </c>
      <c r="O48" s="325" t="e">
        <f>IF(ISNUMBER(Regressions!Q58),ROUND(Regressions!Q58, 1), NA())</f>
        <v>#N/A</v>
      </c>
      <c r="P48" s="323" t="e">
        <f>IF(ISNUMBER(Regressions!R58),ROUND(Regressions!R58, 1), NA())</f>
        <v>#N/A</v>
      </c>
      <c r="Q48" s="201" t="e">
        <f>IF(ISNUMBER(Regressions!S58),ROUND(Regressions!S58, 1), NA())</f>
        <v>#N/A</v>
      </c>
      <c r="R48" s="324" t="e">
        <f>IF(ISNUMBER(Regressions!T58),ROUND(Regressions!T58, 1), NA())</f>
        <v>#N/A</v>
      </c>
      <c r="S48" s="223" t="e">
        <f>IF(ISNUMBER(Regressions!U58),ROUND(Regressions!U58, 1), NA())</f>
        <v>#N/A</v>
      </c>
    </row>
    <row xmlns:x14ac="http://schemas.microsoft.com/office/spreadsheetml/2009/9/ac" r="49" x14ac:dyDescent="0.2">
      <c r="A49" s="320" t="str">
        <f>IF(ISBLANK(Regressions!A59), " ", Regressions!A59)</f>
        <v>United Arab Emirates</v>
      </c>
      <c r="B49" s="321">
        <f>IF(ISBLANK(Regressions!B59), " ", Regressions!B59)</f>
        <v>2014</v>
      </c>
      <c r="C49" s="326" t="str">
        <f>IF(ISBLANK(Regressions!C59), " ", Regressions!C59)</f>
        <v>Urban</v>
      </c>
      <c r="D49" s="322">
        <f>IF(ISBLANK(Regressions!D59), " ", Regressions!D59)</f>
        <v>983727.46125000005</v>
      </c>
      <c r="E49" s="200" t="e">
        <f>IF(ISNUMBER(Regressions!E59),ROUND(Regressions!E59, 1), NA())</f>
        <v>#N/A</v>
      </c>
      <c r="F49" s="323" t="e">
        <f>IF(ISNUMBER(Regressions!F59),ROUND(Regressions!F59, 1), NA())</f>
        <v>#N/A</v>
      </c>
      <c r="G49" s="222" t="e">
        <f>IF(ISNUMBER(Regressions!G59),ROUND(Regressions!G59, 1), NA())</f>
        <v>#N/A</v>
      </c>
      <c r="H49" s="324" t="e">
        <f>IF(ISNUMBER(Regressions!H59),ROUND(Regressions!H59, 1), NA())</f>
        <v>#N/A</v>
      </c>
      <c r="I49" s="223" t="e">
        <f>IF(ISNUMBER(Regressions!I59),ROUND(Regressions!I59, 1), NA())</f>
        <v>#N/A</v>
      </c>
      <c r="J49" s="325" t="e">
        <f>IF(ISNUMBER(Regressions!K59),ROUND(Regressions!K59, 1), NA())</f>
        <v>#N/A</v>
      </c>
      <c r="K49" s="323" t="e">
        <f>IF(ISNUMBER(Regressions!L59),ROUND(Regressions!L59, 1), NA())</f>
        <v>#N/A</v>
      </c>
      <c r="L49" s="224" t="e">
        <f>IF(ISNUMBER(Regressions!M59),ROUND(Regressions!M59, 1), NA())</f>
        <v>#N/A</v>
      </c>
      <c r="M49" s="324" t="e">
        <f>IF(ISNUMBER(Regressions!N59),ROUND(Regressions!N59, 1), NA())</f>
        <v>#N/A</v>
      </c>
      <c r="N49" s="223" t="e">
        <f>IF(ISNUMBER(Regressions!O59),ROUND(Regressions!O59, 1), NA())</f>
        <v>#N/A</v>
      </c>
      <c r="O49" s="325" t="e">
        <f>IF(ISNUMBER(Regressions!Q59),ROUND(Regressions!Q59, 1), NA())</f>
        <v>#N/A</v>
      </c>
      <c r="P49" s="323" t="e">
        <f>IF(ISNUMBER(Regressions!R59),ROUND(Regressions!R59, 1), NA())</f>
        <v>#N/A</v>
      </c>
      <c r="Q49" s="201" t="e">
        <f>IF(ISNUMBER(Regressions!S59),ROUND(Regressions!S59, 1), NA())</f>
        <v>#N/A</v>
      </c>
      <c r="R49" s="324" t="e">
        <f>IF(ISNUMBER(Regressions!T59),ROUND(Regressions!T59, 1), NA())</f>
        <v>#N/A</v>
      </c>
      <c r="S49" s="223" t="e">
        <f>IF(ISNUMBER(Regressions!U59),ROUND(Regressions!U59, 1), NA())</f>
        <v>#N/A</v>
      </c>
    </row>
    <row xmlns:x14ac="http://schemas.microsoft.com/office/spreadsheetml/2009/9/ac" r="50" x14ac:dyDescent="0.2">
      <c r="A50" s="320" t="str">
        <f>IF(ISBLANK(Regressions!A60), " ", Regressions!A60)</f>
        <v>United Arab Emirates</v>
      </c>
      <c r="B50" s="321">
        <f>IF(ISBLANK(Regressions!B60), " ", Regressions!B60)</f>
        <v>2015</v>
      </c>
      <c r="C50" s="326" t="str">
        <f>IF(ISBLANK(Regressions!C60), " ", Regressions!C60)</f>
        <v>Urban</v>
      </c>
      <c r="D50" s="322">
        <f>IF(ISBLANK(Regressions!D60), " ", Regressions!D60)</f>
        <v>988390.99364433298</v>
      </c>
      <c r="E50" s="200" t="e">
        <f>IF(ISNUMBER(Regressions!E60),ROUND(Regressions!E60, 1), NA())</f>
        <v>#N/A</v>
      </c>
      <c r="F50" s="323" t="e">
        <f>IF(ISNUMBER(Regressions!F60),ROUND(Regressions!F60, 1), NA())</f>
        <v>#N/A</v>
      </c>
      <c r="G50" s="222" t="e">
        <f>IF(ISNUMBER(Regressions!G60),ROUND(Regressions!G60, 1), NA())</f>
        <v>#N/A</v>
      </c>
      <c r="H50" s="324" t="e">
        <f>IF(ISNUMBER(Regressions!H60),ROUND(Regressions!H60, 1), NA())</f>
        <v>#N/A</v>
      </c>
      <c r="I50" s="223" t="e">
        <f>IF(ISNUMBER(Regressions!I60),ROUND(Regressions!I60, 1), NA())</f>
        <v>#N/A</v>
      </c>
      <c r="J50" s="325" t="e">
        <f>IF(ISNUMBER(Regressions!K60),ROUND(Regressions!K60, 1), NA())</f>
        <v>#N/A</v>
      </c>
      <c r="K50" s="323" t="e">
        <f>IF(ISNUMBER(Regressions!L60),ROUND(Regressions!L60, 1), NA())</f>
        <v>#N/A</v>
      </c>
      <c r="L50" s="224" t="e">
        <f>IF(ISNUMBER(Regressions!M60),ROUND(Regressions!M60, 1), NA())</f>
        <v>#N/A</v>
      </c>
      <c r="M50" s="324" t="e">
        <f>IF(ISNUMBER(Regressions!N60),ROUND(Regressions!N60, 1), NA())</f>
        <v>#N/A</v>
      </c>
      <c r="N50" s="223" t="e">
        <f>IF(ISNUMBER(Regressions!O60),ROUND(Regressions!O60, 1), NA())</f>
        <v>#N/A</v>
      </c>
      <c r="O50" s="325" t="e">
        <f>IF(ISNUMBER(Regressions!Q60),ROUND(Regressions!Q60, 1), NA())</f>
        <v>#N/A</v>
      </c>
      <c r="P50" s="323" t="e">
        <f>IF(ISNUMBER(Regressions!R60),ROUND(Regressions!R60, 1), NA())</f>
        <v>#N/A</v>
      </c>
      <c r="Q50" s="201" t="e">
        <f>IF(ISNUMBER(Regressions!S60),ROUND(Regressions!S60, 1), NA())</f>
        <v>#N/A</v>
      </c>
      <c r="R50" s="324" t="e">
        <f>IF(ISNUMBER(Regressions!T60),ROUND(Regressions!T60, 1), NA())</f>
        <v>#N/A</v>
      </c>
      <c r="S50" s="223" t="e">
        <f>IF(ISNUMBER(Regressions!U60),ROUND(Regressions!U60, 1), NA())</f>
        <v>#N/A</v>
      </c>
    </row>
    <row xmlns:x14ac="http://schemas.microsoft.com/office/spreadsheetml/2009/9/ac" r="51" x14ac:dyDescent="0.2">
      <c r="A51" s="320" t="str">
        <f>IF(ISBLANK(Regressions!A61), " ", Regressions!A61)</f>
        <v>United Arab Emirates</v>
      </c>
      <c r="B51" s="321">
        <f>IF(ISBLANK(Regressions!B61), " ", Regressions!B61)</f>
        <v>2016</v>
      </c>
      <c r="C51" s="326" t="str">
        <f>IF(ISBLANK(Regressions!C61), " ", Regressions!C61)</f>
        <v>Urban</v>
      </c>
      <c r="D51" s="322">
        <f>IF(ISBLANK(Regressions!D61), " ", Regressions!D61)</f>
        <v>988331.8260470581</v>
      </c>
      <c r="E51" s="200" t="e">
        <f>IF(ISNUMBER(Regressions!E61),ROUND(Regressions!E61, 1), NA())</f>
        <v>#N/A</v>
      </c>
      <c r="F51" s="323" t="e">
        <f>IF(ISNUMBER(Regressions!F61),ROUND(Regressions!F61, 1), NA())</f>
        <v>#N/A</v>
      </c>
      <c r="G51" s="222" t="e">
        <f>IF(ISNUMBER(Regressions!G61),ROUND(Regressions!G61, 1), NA())</f>
        <v>#N/A</v>
      </c>
      <c r="H51" s="324" t="e">
        <f>IF(ISNUMBER(Regressions!H61),ROUND(Regressions!H61, 1), NA())</f>
        <v>#N/A</v>
      </c>
      <c r="I51" s="223" t="e">
        <f>IF(ISNUMBER(Regressions!I61),ROUND(Regressions!I61, 1), NA())</f>
        <v>#N/A</v>
      </c>
      <c r="J51" s="325" t="e">
        <f>IF(ISNUMBER(Regressions!K61),ROUND(Regressions!K61, 1), NA())</f>
        <v>#N/A</v>
      </c>
      <c r="K51" s="323" t="e">
        <f>IF(ISNUMBER(Regressions!L61),ROUND(Regressions!L61, 1), NA())</f>
        <v>#N/A</v>
      </c>
      <c r="L51" s="224" t="e">
        <f>IF(ISNUMBER(Regressions!M61),ROUND(Regressions!M61, 1), NA())</f>
        <v>#N/A</v>
      </c>
      <c r="M51" s="324" t="e">
        <f>IF(ISNUMBER(Regressions!N61),ROUND(Regressions!N61, 1), NA())</f>
        <v>#N/A</v>
      </c>
      <c r="N51" s="223" t="e">
        <f>IF(ISNUMBER(Regressions!O61),ROUND(Regressions!O61, 1), NA())</f>
        <v>#N/A</v>
      </c>
      <c r="O51" s="325" t="e">
        <f>IF(ISNUMBER(Regressions!Q61),ROUND(Regressions!Q61, 1), NA())</f>
        <v>#N/A</v>
      </c>
      <c r="P51" s="323" t="e">
        <f>IF(ISNUMBER(Regressions!R61),ROUND(Regressions!R61, 1), NA())</f>
        <v>#N/A</v>
      </c>
      <c r="Q51" s="201" t="e">
        <f>IF(ISNUMBER(Regressions!S61),ROUND(Regressions!S61, 1), NA())</f>
        <v>#N/A</v>
      </c>
      <c r="R51" s="324" t="e">
        <f>IF(ISNUMBER(Regressions!T61),ROUND(Regressions!T61, 1), NA())</f>
        <v>#N/A</v>
      </c>
      <c r="S51" s="223" t="e">
        <f>IF(ISNUMBER(Regressions!U61),ROUND(Regressions!U61, 1), NA())</f>
        <v>#N/A</v>
      </c>
    </row>
    <row xmlns:x14ac="http://schemas.microsoft.com/office/spreadsheetml/2009/9/ac" r="52" x14ac:dyDescent="0.2">
      <c r="A52" s="320" t="str">
        <f>IF(ISBLANK(Regressions!A62), " ", Regressions!A62)</f>
        <v>United Arab Emirates</v>
      </c>
      <c r="B52" s="321">
        <f>IF(ISBLANK(Regressions!B62), " ", Regressions!B62)</f>
        <v>2017</v>
      </c>
      <c r="C52" s="326" t="str">
        <f>IF(ISBLANK(Regressions!C62), " ", Regressions!C62)</f>
        <v>Urban</v>
      </c>
      <c r="D52" s="322">
        <f>IF(ISBLANK(Regressions!D62), " ", Regressions!D62)</f>
        <v>986745.26848922728</v>
      </c>
      <c r="E52" s="200" t="e">
        <f>IF(ISNUMBER(Regressions!E62),ROUND(Regressions!E62, 1), NA())</f>
        <v>#N/A</v>
      </c>
      <c r="F52" s="323" t="e">
        <f>IF(ISNUMBER(Regressions!F62),ROUND(Regressions!F62, 1), NA())</f>
        <v>#N/A</v>
      </c>
      <c r="G52" s="222" t="e">
        <f>IF(ISNUMBER(Regressions!G62),ROUND(Regressions!G62, 1), NA())</f>
        <v>#N/A</v>
      </c>
      <c r="H52" s="324" t="e">
        <f>IF(ISNUMBER(Regressions!H62),ROUND(Regressions!H62, 1), NA())</f>
        <v>#N/A</v>
      </c>
      <c r="I52" s="223" t="e">
        <f>IF(ISNUMBER(Regressions!I62),ROUND(Regressions!I62, 1), NA())</f>
        <v>#N/A</v>
      </c>
      <c r="J52" s="325" t="e">
        <f>IF(ISNUMBER(Regressions!K62),ROUND(Regressions!K62, 1), NA())</f>
        <v>#N/A</v>
      </c>
      <c r="K52" s="323" t="e">
        <f>IF(ISNUMBER(Regressions!L62),ROUND(Regressions!L62, 1), NA())</f>
        <v>#N/A</v>
      </c>
      <c r="L52" s="224" t="e">
        <f>IF(ISNUMBER(Regressions!M62),ROUND(Regressions!M62, 1), NA())</f>
        <v>#N/A</v>
      </c>
      <c r="M52" s="324" t="e">
        <f>IF(ISNUMBER(Regressions!N62),ROUND(Regressions!N62, 1), NA())</f>
        <v>#N/A</v>
      </c>
      <c r="N52" s="223" t="e">
        <f>IF(ISNUMBER(Regressions!O62),ROUND(Regressions!O62, 1), NA())</f>
        <v>#N/A</v>
      </c>
      <c r="O52" s="325" t="e">
        <f>IF(ISNUMBER(Regressions!Q62),ROUND(Regressions!Q62, 1), NA())</f>
        <v>#N/A</v>
      </c>
      <c r="P52" s="323" t="e">
        <f>IF(ISNUMBER(Regressions!R62),ROUND(Regressions!R62, 1), NA())</f>
        <v>#N/A</v>
      </c>
      <c r="Q52" s="201" t="e">
        <f>IF(ISNUMBER(Regressions!S62),ROUND(Regressions!S62, 1), NA())</f>
        <v>#N/A</v>
      </c>
      <c r="R52" s="324" t="e">
        <f>IF(ISNUMBER(Regressions!T62),ROUND(Regressions!T62, 1), NA())</f>
        <v>#N/A</v>
      </c>
      <c r="S52" s="223" t="e">
        <f>IF(ISNUMBER(Regressions!U62),ROUND(Regressions!U62, 1), NA())</f>
        <v>#N/A</v>
      </c>
    </row>
    <row xmlns:x14ac="http://schemas.microsoft.com/office/spreadsheetml/2009/9/ac" r="53" x14ac:dyDescent="0.2">
      <c r="A53" s="320" t="str">
        <f>IF(ISBLANK(Regressions!A63), " ", Regressions!A63)</f>
        <v>United Arab Emirates</v>
      </c>
      <c r="B53" s="321">
        <f>IF(ISBLANK(Regressions!B63), " ", Regressions!B63)</f>
        <v>2018</v>
      </c>
      <c r="C53" s="326" t="str">
        <f>IF(ISBLANK(Regressions!C63), " ", Regressions!C63)</f>
        <v>Urban</v>
      </c>
      <c r="D53" s="322">
        <f>IF(ISBLANK(Regressions!D63), " ", Regressions!D63)</f>
        <v>987476.48744293209</v>
      </c>
      <c r="E53" s="200" t="e">
        <f>IF(ISNUMBER(Regressions!E63),ROUND(Regressions!E63, 1), NA())</f>
        <v>#N/A</v>
      </c>
      <c r="F53" s="323" t="e">
        <f>IF(ISNUMBER(Regressions!F63),ROUND(Regressions!F63, 1), NA())</f>
        <v>#N/A</v>
      </c>
      <c r="G53" s="222" t="e">
        <f>IF(ISNUMBER(Regressions!G63),ROUND(Regressions!G63, 1), NA())</f>
        <v>#N/A</v>
      </c>
      <c r="H53" s="324" t="e">
        <f>IF(ISNUMBER(Regressions!H63),ROUND(Regressions!H63, 1), NA())</f>
        <v>#N/A</v>
      </c>
      <c r="I53" s="223" t="e">
        <f>IF(ISNUMBER(Regressions!I63),ROUND(Regressions!I63, 1), NA())</f>
        <v>#N/A</v>
      </c>
      <c r="J53" s="325" t="e">
        <f>IF(ISNUMBER(Regressions!K63),ROUND(Regressions!K63, 1), NA())</f>
        <v>#N/A</v>
      </c>
      <c r="K53" s="323" t="e">
        <f>IF(ISNUMBER(Regressions!L63),ROUND(Regressions!L63, 1), NA())</f>
        <v>#N/A</v>
      </c>
      <c r="L53" s="224" t="e">
        <f>IF(ISNUMBER(Regressions!M63),ROUND(Regressions!M63, 1), NA())</f>
        <v>#N/A</v>
      </c>
      <c r="M53" s="324" t="e">
        <f>IF(ISNUMBER(Regressions!N63),ROUND(Regressions!N63, 1), NA())</f>
        <v>#N/A</v>
      </c>
      <c r="N53" s="223" t="e">
        <f>IF(ISNUMBER(Regressions!O63),ROUND(Regressions!O63, 1), NA())</f>
        <v>#N/A</v>
      </c>
      <c r="O53" s="325" t="e">
        <f>IF(ISNUMBER(Regressions!Q63),ROUND(Regressions!Q63, 1), NA())</f>
        <v>#N/A</v>
      </c>
      <c r="P53" s="323" t="e">
        <f>IF(ISNUMBER(Regressions!R63),ROUND(Regressions!R63, 1), NA())</f>
        <v>#N/A</v>
      </c>
      <c r="Q53" s="201" t="e">
        <f>IF(ISNUMBER(Regressions!S63),ROUND(Regressions!S63, 1), NA())</f>
        <v>#N/A</v>
      </c>
      <c r="R53" s="324" t="e">
        <f>IF(ISNUMBER(Regressions!T63),ROUND(Regressions!T63, 1), NA())</f>
        <v>#N/A</v>
      </c>
      <c r="S53" s="223" t="e">
        <f>IF(ISNUMBER(Regressions!U63),ROUND(Regressions!U63, 1), NA())</f>
        <v>#N/A</v>
      </c>
    </row>
    <row xmlns:x14ac="http://schemas.microsoft.com/office/spreadsheetml/2009/9/ac" r="54" x14ac:dyDescent="0.2">
      <c r="A54" s="320" t="str">
        <f>IF(ISBLANK(Regressions!A64), " ", Regressions!A64)</f>
        <v>United Arab Emirates</v>
      </c>
      <c r="B54" s="321">
        <f>IF(ISBLANK(Regressions!B64), " ", Regressions!B64)</f>
        <v>2019</v>
      </c>
      <c r="C54" s="326" t="str">
        <f>IF(ISBLANK(Regressions!C64), " ", Regressions!C64)</f>
        <v>Urban</v>
      </c>
      <c r="D54" s="322">
        <f>IF(ISBLANK(Regressions!D64), " ", Regressions!D64)</f>
        <v>994374.56960327155</v>
      </c>
      <c r="E54" s="200" t="e">
        <f>IF(ISNUMBER(Regressions!E64),ROUND(Regressions!E64, 1), NA())</f>
        <v>#N/A</v>
      </c>
      <c r="F54" s="323" t="e">
        <f>IF(ISNUMBER(Regressions!F64),ROUND(Regressions!F64, 1), NA())</f>
        <v>#N/A</v>
      </c>
      <c r="G54" s="222" t="e">
        <f>IF(ISNUMBER(Regressions!G64),ROUND(Regressions!G64, 1), NA())</f>
        <v>#N/A</v>
      </c>
      <c r="H54" s="324" t="e">
        <f>IF(ISNUMBER(Regressions!H64),ROUND(Regressions!H64, 1), NA())</f>
        <v>#N/A</v>
      </c>
      <c r="I54" s="223" t="e">
        <f>IF(ISNUMBER(Regressions!I64),ROUND(Regressions!I64, 1), NA())</f>
        <v>#N/A</v>
      </c>
      <c r="J54" s="325" t="e">
        <f>IF(ISNUMBER(Regressions!K64),ROUND(Regressions!K64, 1), NA())</f>
        <v>#N/A</v>
      </c>
      <c r="K54" s="323" t="e">
        <f>IF(ISNUMBER(Regressions!L64),ROUND(Regressions!L64, 1), NA())</f>
        <v>#N/A</v>
      </c>
      <c r="L54" s="224" t="e">
        <f>IF(ISNUMBER(Regressions!M64),ROUND(Regressions!M64, 1), NA())</f>
        <v>#N/A</v>
      </c>
      <c r="M54" s="324" t="e">
        <f>IF(ISNUMBER(Regressions!N64),ROUND(Regressions!N64, 1), NA())</f>
        <v>#N/A</v>
      </c>
      <c r="N54" s="223" t="e">
        <f>IF(ISNUMBER(Regressions!O64),ROUND(Regressions!O64, 1), NA())</f>
        <v>#N/A</v>
      </c>
      <c r="O54" s="325" t="e">
        <f>IF(ISNUMBER(Regressions!Q64),ROUND(Regressions!Q64, 1), NA())</f>
        <v>#N/A</v>
      </c>
      <c r="P54" s="323" t="e">
        <f>IF(ISNUMBER(Regressions!R64),ROUND(Regressions!R64, 1), NA())</f>
        <v>#N/A</v>
      </c>
      <c r="Q54" s="201" t="e">
        <f>IF(ISNUMBER(Regressions!S64),ROUND(Regressions!S64, 1), NA())</f>
        <v>#N/A</v>
      </c>
      <c r="R54" s="324" t="e">
        <f>IF(ISNUMBER(Regressions!T64),ROUND(Regressions!T64, 1), NA())</f>
        <v>#N/A</v>
      </c>
      <c r="S54" s="223" t="e">
        <f>IF(ISNUMBER(Regressions!U64),ROUND(Regressions!U64, 1), NA())</f>
        <v>#N/A</v>
      </c>
    </row>
    <row xmlns:x14ac="http://schemas.microsoft.com/office/spreadsheetml/2009/9/ac" r="55" ht="13.5" customHeight="true" x14ac:dyDescent="0.2">
      <c r="A55" s="320" t="str">
        <f>IF(ISBLANK(Regressions!A65), " ", Regressions!A65)</f>
        <v>United Arab Emirates</v>
      </c>
      <c r="B55" s="321">
        <f>IF(ISBLANK(Regressions!B65), " ", Regressions!B65)</f>
        <v>2020</v>
      </c>
      <c r="C55" s="326" t="str">
        <f>IF(ISBLANK(Regressions!C65), " ", Regressions!C65)</f>
        <v>Urban</v>
      </c>
      <c r="D55" s="322">
        <f>IF(ISBLANK(Regressions!D65), " ", Regressions!D65)</f>
        <v>1009074.30335083</v>
      </c>
      <c r="E55" s="200" t="e">
        <f>IF(ISNUMBER(Regressions!E65),ROUND(Regressions!E65, 1), NA())</f>
        <v>#N/A</v>
      </c>
      <c r="F55" s="323" t="e">
        <f>IF(ISNUMBER(Regressions!F65),ROUND(Regressions!F65, 1), NA())</f>
        <v>#N/A</v>
      </c>
      <c r="G55" s="222" t="e">
        <f>IF(ISNUMBER(Regressions!G65),ROUND(Regressions!G65, 1), NA())</f>
        <v>#N/A</v>
      </c>
      <c r="H55" s="324" t="e">
        <f>IF(ISNUMBER(Regressions!H65),ROUND(Regressions!H65, 1), NA())</f>
        <v>#N/A</v>
      </c>
      <c r="I55" s="223" t="e">
        <f>IF(ISNUMBER(Regressions!I65),ROUND(Regressions!I65, 1), NA())</f>
        <v>#N/A</v>
      </c>
      <c r="J55" s="325" t="e">
        <f>IF(ISNUMBER(Regressions!K65),ROUND(Regressions!K65, 1), NA())</f>
        <v>#N/A</v>
      </c>
      <c r="K55" s="323" t="e">
        <f>IF(ISNUMBER(Regressions!L65),ROUND(Regressions!L65, 1), NA())</f>
        <v>#N/A</v>
      </c>
      <c r="L55" s="224" t="e">
        <f>IF(ISNUMBER(Regressions!M65),ROUND(Regressions!M65, 1), NA())</f>
        <v>#N/A</v>
      </c>
      <c r="M55" s="324" t="e">
        <f>IF(ISNUMBER(Regressions!N65),ROUND(Regressions!N65, 1), NA())</f>
        <v>#N/A</v>
      </c>
      <c r="N55" s="223" t="e">
        <f>IF(ISNUMBER(Regressions!O65),ROUND(Regressions!O65, 1), NA())</f>
        <v>#N/A</v>
      </c>
      <c r="O55" s="325" t="e">
        <f>IF(ISNUMBER(Regressions!Q65),ROUND(Regressions!Q65, 1), NA())</f>
        <v>#N/A</v>
      </c>
      <c r="P55" s="323" t="e">
        <f>IF(ISNUMBER(Regressions!R65),ROUND(Regressions!R65, 1), NA())</f>
        <v>#N/A</v>
      </c>
      <c r="Q55" s="201" t="e">
        <f>IF(ISNUMBER(Regressions!S65),ROUND(Regressions!S65, 1), NA())</f>
        <v>#N/A</v>
      </c>
      <c r="R55" s="324" t="e">
        <f>IF(ISNUMBER(Regressions!T65),ROUND(Regressions!T65, 1), NA())</f>
        <v>#N/A</v>
      </c>
      <c r="S55" s="223" t="e">
        <f>IF(ISNUMBER(Regressions!U65),ROUND(Regressions!U65, 1), NA())</f>
        <v>#N/A</v>
      </c>
    </row>
    <row xmlns:x14ac="http://schemas.microsoft.com/office/spreadsheetml/2009/9/ac" r="56" x14ac:dyDescent="0.2">
      <c r="A56" s="370" t="str">
        <f>IF(ISBLANK(Regressions!A66), " ", Regressions!A66)</f>
        <v>United Arab Emirates</v>
      </c>
      <c r="B56" s="371">
        <f>IF(ISBLANK(Regressions!B66), " ", Regressions!B66)</f>
        <v>2021</v>
      </c>
      <c r="C56" s="372" t="str">
        <f>IF(ISBLANK(Regressions!C66), " ", Regressions!C66)</f>
        <v>Urban</v>
      </c>
      <c r="D56" s="373">
        <f>IF(ISBLANK(Regressions!D66), " ", Regressions!D66)</f>
        <v>1041489.33482132</v>
      </c>
      <c r="E56" s="376" t="e">
        <f>IF(ISNUMBER(Regressions!E66),ROUND(Regressions!E66, 1), NA())</f>
        <v>#N/A</v>
      </c>
      <c r="F56" s="374" t="e">
        <f>IF(ISNUMBER(Regressions!F66),ROUND(Regressions!F66, 1), NA())</f>
        <v>#N/A</v>
      </c>
      <c r="G56" s="377" t="e">
        <f>IF(ISNUMBER(Regressions!G66),ROUND(Regressions!G66, 1), NA())</f>
        <v>#N/A</v>
      </c>
      <c r="H56" s="375" t="e">
        <f>IF(ISNUMBER(Regressions!H66),ROUND(Regressions!H66, 1), NA())</f>
        <v>#N/A</v>
      </c>
      <c r="I56" s="378" t="e">
        <f>IF(ISNUMBER(Regressions!I66),ROUND(Regressions!I66, 1), NA())</f>
        <v>#N/A</v>
      </c>
      <c r="J56" s="376" t="e">
        <f>IF(ISNUMBER(Regressions!K66),ROUND(Regressions!K66, 1), NA())</f>
        <v>#N/A</v>
      </c>
      <c r="K56" s="374" t="e">
        <f>IF(ISNUMBER(Regressions!L66),ROUND(Regressions!L66, 1), NA())</f>
        <v>#N/A</v>
      </c>
      <c r="L56" s="379" t="e">
        <f>IF(ISNUMBER(Regressions!M66),ROUND(Regressions!M66, 1), NA())</f>
        <v>#N/A</v>
      </c>
      <c r="M56" s="375" t="e">
        <f>IF(ISNUMBER(Regressions!N66),ROUND(Regressions!N66, 1), NA())</f>
        <v>#N/A</v>
      </c>
      <c r="N56" s="378" t="e">
        <f>IF(ISNUMBER(Regressions!O66),ROUND(Regressions!O66, 1), NA())</f>
        <v>#N/A</v>
      </c>
      <c r="O56" s="376" t="e">
        <f>IF(ISNUMBER(Regressions!Q66),ROUND(Regressions!Q66, 1), NA())</f>
        <v>#N/A</v>
      </c>
      <c r="P56" s="374" t="e">
        <f>IF(ISNUMBER(Regressions!R66),ROUND(Regressions!R66, 1), NA())</f>
        <v>#N/A</v>
      </c>
      <c r="Q56" s="380" t="e">
        <f>IF(ISNUMBER(Regressions!S66),ROUND(Regressions!S66, 1), NA())</f>
        <v>#N/A</v>
      </c>
      <c r="R56" s="375" t="e">
        <f>IF(ISNUMBER(Regressions!T66),ROUND(Regressions!T66, 1), NA())</f>
        <v>#N/A</v>
      </c>
      <c r="S56" s="378" t="e">
        <f>IF(ISNUMBER(Regressions!U66),ROUND(Regressions!U66, 1), NA())</f>
        <v>#N/A</v>
      </c>
      <c r="T56" s="369"/>
      <c r="U56" s="369"/>
      <c r="V56" s="369"/>
      <c r="W56" s="369"/>
      <c r="X56" s="369"/>
      <c r="Y56" s="369"/>
      <c r="Z56" s="369"/>
      <c r="AA56" s="369"/>
      <c r="AB56" s="369"/>
      <c r="AC56" s="369"/>
    </row>
    <row xmlns:x14ac="http://schemas.microsoft.com/office/spreadsheetml/2009/9/ac" r="57" x14ac:dyDescent="0.2">
      <c r="A57" s="320" t="str">
        <f>IF(ISBLANK(Regressions!A67), " ", Regressions!A67)</f>
        <v>United Arab Emirates</v>
      </c>
      <c r="B57" s="321">
        <f>IF(ISBLANK(Regressions!B67), " ", Regressions!B67)</f>
        <v>2022</v>
      </c>
      <c r="C57" s="326" t="str">
        <f>IF(ISBLANK(Regressions!C67), " ", Regressions!C67)</f>
        <v>Urban</v>
      </c>
      <c r="D57" s="322">
        <f>IF(ISBLANK(Regressions!D67), " ", Regressions!D67)</f>
        <v>1078160.319519653</v>
      </c>
      <c r="E57" s="200" t="e">
        <f>IF(ISNUMBER(Regressions!E67),ROUND(Regressions!E67, 1), NA())</f>
        <v>#N/A</v>
      </c>
      <c r="F57" s="323" t="e">
        <f>IF(ISNUMBER(Regressions!F67),ROUND(Regressions!F67, 1), NA())</f>
        <v>#N/A</v>
      </c>
      <c r="G57" s="222" t="e">
        <f>IF(ISNUMBER(Regressions!G67),ROUND(Regressions!G67, 1), NA())</f>
        <v>#N/A</v>
      </c>
      <c r="H57" s="324" t="e">
        <f>IF(ISNUMBER(Regressions!H67),ROUND(Regressions!H67, 1), NA())</f>
        <v>#N/A</v>
      </c>
      <c r="I57" s="223" t="e">
        <f>IF(ISNUMBER(Regressions!I67),ROUND(Regressions!I67, 1), NA())</f>
        <v>#N/A</v>
      </c>
      <c r="J57" s="325" t="e">
        <f>IF(ISNUMBER(Regressions!K67),ROUND(Regressions!K67, 1), NA())</f>
        <v>#N/A</v>
      </c>
      <c r="K57" s="323" t="e">
        <f>IF(ISNUMBER(Regressions!L67),ROUND(Regressions!L67, 1), NA())</f>
        <v>#N/A</v>
      </c>
      <c r="L57" s="224" t="e">
        <f>IF(ISNUMBER(Regressions!M67),ROUND(Regressions!M67, 1), NA())</f>
        <v>#N/A</v>
      </c>
      <c r="M57" s="324" t="e">
        <f>IF(ISNUMBER(Regressions!N67),ROUND(Regressions!N67, 1), NA())</f>
        <v>#N/A</v>
      </c>
      <c r="N57" s="223" t="e">
        <f>IF(ISNUMBER(Regressions!O67),ROUND(Regressions!O67, 1), NA())</f>
        <v>#N/A</v>
      </c>
      <c r="O57" s="325" t="e">
        <f>IF(ISNUMBER(Regressions!Q67),ROUND(Regressions!Q67, 1), NA())</f>
        <v>#N/A</v>
      </c>
      <c r="P57" s="323" t="e">
        <f>IF(ISNUMBER(Regressions!R67),ROUND(Regressions!R67, 1), NA())</f>
        <v>#N/A</v>
      </c>
      <c r="Q57" s="201" t="e">
        <f>IF(ISNUMBER(Regressions!S67),ROUND(Regressions!S67, 1), NA())</f>
        <v>#N/A</v>
      </c>
      <c r="R57" s="324" t="e">
        <f>IF(ISNUMBER(Regressions!T67),ROUND(Regressions!T67, 1), NA())</f>
        <v>#N/A</v>
      </c>
      <c r="S57" s="223" t="e">
        <f>IF(ISNUMBER(Regressions!U67),ROUND(Regressions!U67, 1), NA())</f>
        <v>#N/A</v>
      </c>
    </row>
    <row xmlns:x14ac="http://schemas.microsoft.com/office/spreadsheetml/2009/9/ac" r="58" x14ac:dyDescent="0.2">
      <c r="A58" s="327" t="str">
        <f>IF(ISBLANK(Regressions!A68), " ", Regressions!A68)</f>
        <v>United Arab Emirates</v>
      </c>
      <c r="B58" s="328">
        <f>IF(ISBLANK(Regressions!B68), " ", Regressions!B68)</f>
        <v>2023</v>
      </c>
      <c r="C58" s="329" t="str">
        <f>IF(ISBLANK(Regressions!C68), " ", Regressions!C68)</f>
        <v>Urban</v>
      </c>
      <c r="D58" s="330">
        <f>IF(ISBLANK(Regressions!D68), " ", Regressions!D68)</f>
        <v>1173506.908544312</v>
      </c>
      <c r="E58" s="331" t="e">
        <f>IF(ISNUMBER(Regressions!E68),ROUND(Regressions!E68, 1), NA())</f>
        <v>#N/A</v>
      </c>
      <c r="F58" s="332" t="e">
        <f>IF(ISNUMBER(Regressions!F68),ROUND(Regressions!F68, 1), NA())</f>
        <v>#N/A</v>
      </c>
      <c r="G58" s="333" t="e">
        <f>IF(ISNUMBER(Regressions!G68),ROUND(Regressions!G68, 1), NA())</f>
        <v>#N/A</v>
      </c>
      <c r="H58" s="334" t="e">
        <f>IF(ISNUMBER(Regressions!H68),ROUND(Regressions!H68, 1), NA())</f>
        <v>#N/A</v>
      </c>
      <c r="I58" s="335" t="e">
        <f>IF(ISNUMBER(Regressions!I68),ROUND(Regressions!I68, 1), NA())</f>
        <v>#N/A</v>
      </c>
      <c r="J58" s="336" t="e">
        <f>IF(ISNUMBER(Regressions!K68),ROUND(Regressions!K68, 1), NA())</f>
        <v>#N/A</v>
      </c>
      <c r="K58" s="332" t="e">
        <f>IF(ISNUMBER(Regressions!L68),ROUND(Regressions!L68, 1), NA())</f>
        <v>#N/A</v>
      </c>
      <c r="L58" s="337" t="e">
        <f>IF(ISNUMBER(Regressions!M68),ROUND(Regressions!M68, 1), NA())</f>
        <v>#N/A</v>
      </c>
      <c r="M58" s="334" t="e">
        <f>IF(ISNUMBER(Regressions!N68),ROUND(Regressions!N68, 1), NA())</f>
        <v>#N/A</v>
      </c>
      <c r="N58" s="335" t="e">
        <f>IF(ISNUMBER(Regressions!O68),ROUND(Regressions!O68, 1), NA())</f>
        <v>#N/A</v>
      </c>
      <c r="O58" s="336" t="e">
        <f>IF(ISNUMBER(Regressions!Q68),ROUND(Regressions!Q68, 1), NA())</f>
        <v>#N/A</v>
      </c>
      <c r="P58" s="332" t="e">
        <f>IF(ISNUMBER(Regressions!R68),ROUND(Regressions!R68, 1), NA())</f>
        <v>#N/A</v>
      </c>
      <c r="Q58" s="338" t="e">
        <f>IF(ISNUMBER(Regressions!S68),ROUND(Regressions!S68, 1), NA())</f>
        <v>#N/A</v>
      </c>
      <c r="R58" s="334" t="e">
        <f>IF(ISNUMBER(Regressions!T68),ROUND(Regressions!T68, 1), NA())</f>
        <v>#N/A</v>
      </c>
      <c r="S58" s="335" t="e">
        <f>IF(ISNUMBER(Regressions!U68),ROUND(Regressions!U68, 1), NA())</f>
        <v>#N/A</v>
      </c>
    </row>
    <row xmlns:x14ac="http://schemas.microsoft.com/office/spreadsheetml/2009/9/ac" r="59" hidden="true" x14ac:dyDescent="0.2">
      <c r="A59" s="320" t="str">
        <f>IF(ISBLANK(Regressions!A69), " ", Regressions!A69)</f>
        <v>United Arab Emirates</v>
      </c>
      <c r="B59" s="321">
        <f>IF(ISBLANK(Regressions!B69), " ", Regressions!B69)</f>
        <v>2024</v>
      </c>
      <c r="C59" s="326" t="str">
        <f>IF(ISBLANK(Regressions!C69), " ", Regressions!C69)</f>
        <v>Urban</v>
      </c>
      <c r="D59" s="322" t="str">
        <f>IF(ISBLANK(Regressions!D69), " ", Regressions!D69)</f>
        <v> </v>
      </c>
      <c r="E59" s="200" t="e">
        <f>IF(ISNUMBER(Regressions!E69),ROUND(Regressions!E69, 1), NA())</f>
        <v>#N/A</v>
      </c>
      <c r="F59" s="323" t="e">
        <f>IF(ISNUMBER(Regressions!F69),ROUND(Regressions!F69, 1), NA())</f>
        <v>#N/A</v>
      </c>
      <c r="G59" s="222" t="e">
        <f>IF(ISNUMBER(Regressions!G69),ROUND(Regressions!G69, 1), NA())</f>
        <v>#N/A</v>
      </c>
      <c r="H59" s="324" t="e">
        <f>IF(ISNUMBER(Regressions!H69),ROUND(Regressions!H69, 1), NA())</f>
        <v>#N/A</v>
      </c>
      <c r="I59" s="223" t="e">
        <f>IF(ISNUMBER(Regressions!I69),ROUND(Regressions!I69, 1), NA())</f>
        <v>#N/A</v>
      </c>
      <c r="J59" s="325" t="e">
        <f>IF(ISNUMBER(Regressions!K69),ROUND(Regressions!K69, 1), NA())</f>
        <v>#N/A</v>
      </c>
      <c r="K59" s="323" t="e">
        <f>IF(ISNUMBER(Regressions!L69),ROUND(Regressions!L69, 1), NA())</f>
        <v>#N/A</v>
      </c>
      <c r="L59" s="224" t="e">
        <f>IF(ISNUMBER(Regressions!M69),ROUND(Regressions!M69, 1), NA())</f>
        <v>#N/A</v>
      </c>
      <c r="M59" s="324" t="e">
        <f>IF(ISNUMBER(Regressions!N69),ROUND(Regressions!N69, 1), NA())</f>
        <v>#N/A</v>
      </c>
      <c r="N59" s="223" t="e">
        <f>IF(ISNUMBER(Regressions!O69),ROUND(Regressions!O69, 1), NA())</f>
        <v>#N/A</v>
      </c>
      <c r="O59" s="325" t="e">
        <f>IF(ISNUMBER(Regressions!Q69),ROUND(Regressions!Q69, 1), NA())</f>
        <v>#N/A</v>
      </c>
      <c r="P59" s="323" t="e">
        <f>IF(ISNUMBER(Regressions!R69),ROUND(Regressions!R69, 1), NA())</f>
        <v>#N/A</v>
      </c>
      <c r="Q59" s="201" t="e">
        <f>IF(ISNUMBER(Regressions!S69),ROUND(Regressions!S69, 1), NA())</f>
        <v>#N/A</v>
      </c>
      <c r="R59" s="324" t="e">
        <f>IF(ISNUMBER(Regressions!T69),ROUND(Regressions!T69, 1), NA())</f>
        <v>#N/A</v>
      </c>
      <c r="S59" s="223" t="e">
        <f>IF(ISNUMBER(Regressions!U69),ROUND(Regressions!U69, 1), NA())</f>
        <v>#N/A</v>
      </c>
    </row>
    <row xmlns:x14ac="http://schemas.microsoft.com/office/spreadsheetml/2009/9/ac" r="60" hidden="true" x14ac:dyDescent="0.2">
      <c r="A60" s="320" t="str">
        <f>IF(ISBLANK(Regressions!A70), " ", Regressions!A70)</f>
        <v>United Arab Emirates</v>
      </c>
      <c r="B60" s="321">
        <f>IF(ISBLANK(Regressions!B70), " ", Regressions!B70)</f>
        <v>2025</v>
      </c>
      <c r="C60" s="326" t="str">
        <f>IF(ISBLANK(Regressions!C70), " ", Regressions!C70)</f>
        <v>Urban</v>
      </c>
      <c r="D60" s="322" t="str">
        <f>IF(ISBLANK(Regressions!D70), " ", Regressions!D70)</f>
        <v> </v>
      </c>
      <c r="E60" s="200" t="e">
        <f>IF(ISNUMBER(Regressions!E70),ROUND(Regressions!E70, 1), NA())</f>
        <v>#N/A</v>
      </c>
      <c r="F60" s="323" t="e">
        <f>IF(ISNUMBER(Regressions!F70),ROUND(Regressions!F70, 1), NA())</f>
        <v>#N/A</v>
      </c>
      <c r="G60" s="222" t="e">
        <f>IF(ISNUMBER(Regressions!G70),ROUND(Regressions!G70, 1), NA())</f>
        <v>#N/A</v>
      </c>
      <c r="H60" s="324" t="e">
        <f>IF(ISNUMBER(Regressions!H70),ROUND(Regressions!H70, 1), NA())</f>
        <v>#N/A</v>
      </c>
      <c r="I60" s="223" t="e">
        <f>IF(ISNUMBER(Regressions!I70),ROUND(Regressions!I70, 1), NA())</f>
        <v>#N/A</v>
      </c>
      <c r="J60" s="325" t="e">
        <f>IF(ISNUMBER(Regressions!K70),ROUND(Regressions!K70, 1), NA())</f>
        <v>#N/A</v>
      </c>
      <c r="K60" s="323" t="e">
        <f>IF(ISNUMBER(Regressions!L70),ROUND(Regressions!L70, 1), NA())</f>
        <v>#N/A</v>
      </c>
      <c r="L60" s="224" t="e">
        <f>IF(ISNUMBER(Regressions!M70),ROUND(Regressions!M70, 1), NA())</f>
        <v>#N/A</v>
      </c>
      <c r="M60" s="324" t="e">
        <f>IF(ISNUMBER(Regressions!N70),ROUND(Regressions!N70, 1), NA())</f>
        <v>#N/A</v>
      </c>
      <c r="N60" s="223" t="e">
        <f>IF(ISNUMBER(Regressions!O70),ROUND(Regressions!O70, 1), NA())</f>
        <v>#N/A</v>
      </c>
      <c r="O60" s="325" t="e">
        <f>IF(ISNUMBER(Regressions!Q70),ROUND(Regressions!Q70, 1), NA())</f>
        <v>#N/A</v>
      </c>
      <c r="P60" s="323" t="e">
        <f>IF(ISNUMBER(Regressions!R70),ROUND(Regressions!R70, 1), NA())</f>
        <v>#N/A</v>
      </c>
      <c r="Q60" s="201" t="e">
        <f>IF(ISNUMBER(Regressions!S70),ROUND(Regressions!S70, 1), NA())</f>
        <v>#N/A</v>
      </c>
      <c r="R60" s="324" t="e">
        <f>IF(ISNUMBER(Regressions!T70),ROUND(Regressions!T70, 1), NA())</f>
        <v>#N/A</v>
      </c>
      <c r="S60" s="223" t="e">
        <f>IF(ISNUMBER(Regressions!U70),ROUND(Regressions!U70, 1), NA())</f>
        <v>#N/A</v>
      </c>
    </row>
    <row xmlns:x14ac="http://schemas.microsoft.com/office/spreadsheetml/2009/9/ac" r="61" hidden="true" x14ac:dyDescent="0.2">
      <c r="A61" s="320" t="str">
        <f>IF(ISBLANK(Regressions!A71), " ", Regressions!A71)</f>
        <v>United Arab Emirates</v>
      </c>
      <c r="B61" s="321">
        <f>IF(ISBLANK(Regressions!B71), " ", Regressions!B71)</f>
        <v>2026</v>
      </c>
      <c r="C61" s="326" t="str">
        <f>IF(ISBLANK(Regressions!C71), " ", Regressions!C71)</f>
        <v>Urban</v>
      </c>
      <c r="D61" s="322" t="str">
        <f>IF(ISBLANK(Regressions!D71), " ", Regressions!D71)</f>
        <v> </v>
      </c>
      <c r="E61" s="200" t="e">
        <f>IF(ISNUMBER(Regressions!E71),ROUND(Regressions!E71, 1), NA())</f>
        <v>#N/A</v>
      </c>
      <c r="F61" s="323" t="e">
        <f>IF(ISNUMBER(Regressions!F71),ROUND(Regressions!F71, 1), NA())</f>
        <v>#N/A</v>
      </c>
      <c r="G61" s="222" t="e">
        <f>IF(ISNUMBER(Regressions!G71),ROUND(Regressions!G71, 1), NA())</f>
        <v>#N/A</v>
      </c>
      <c r="H61" s="324" t="e">
        <f>IF(ISNUMBER(Regressions!H71),ROUND(Regressions!H71, 1), NA())</f>
        <v>#N/A</v>
      </c>
      <c r="I61" s="223" t="e">
        <f>IF(ISNUMBER(Regressions!I71),ROUND(Regressions!I71, 1), NA())</f>
        <v>#N/A</v>
      </c>
      <c r="J61" s="325" t="e">
        <f>IF(ISNUMBER(Regressions!K71),ROUND(Regressions!K71, 1), NA())</f>
        <v>#N/A</v>
      </c>
      <c r="K61" s="323" t="e">
        <f>IF(ISNUMBER(Regressions!L71),ROUND(Regressions!L71, 1), NA())</f>
        <v>#N/A</v>
      </c>
      <c r="L61" s="224" t="e">
        <f>IF(ISNUMBER(Regressions!M71),ROUND(Regressions!M71, 1), NA())</f>
        <v>#N/A</v>
      </c>
      <c r="M61" s="324" t="e">
        <f>IF(ISNUMBER(Regressions!N71),ROUND(Regressions!N71, 1), NA())</f>
        <v>#N/A</v>
      </c>
      <c r="N61" s="223" t="e">
        <f>IF(ISNUMBER(Regressions!O71),ROUND(Regressions!O71, 1), NA())</f>
        <v>#N/A</v>
      </c>
      <c r="O61" s="325" t="e">
        <f>IF(ISNUMBER(Regressions!Q71),ROUND(Regressions!Q71, 1), NA())</f>
        <v>#N/A</v>
      </c>
      <c r="P61" s="323" t="e">
        <f>IF(ISNUMBER(Regressions!R71),ROUND(Regressions!R71, 1), NA())</f>
        <v>#N/A</v>
      </c>
      <c r="Q61" s="201" t="e">
        <f>IF(ISNUMBER(Regressions!S71),ROUND(Regressions!S71, 1), NA())</f>
        <v>#N/A</v>
      </c>
      <c r="R61" s="324" t="e">
        <f>IF(ISNUMBER(Regressions!T71),ROUND(Regressions!T71, 1), NA())</f>
        <v>#N/A</v>
      </c>
      <c r="S61" s="223" t="e">
        <f>IF(ISNUMBER(Regressions!U71),ROUND(Regressions!U71, 1), NA())</f>
        <v>#N/A</v>
      </c>
    </row>
    <row xmlns:x14ac="http://schemas.microsoft.com/office/spreadsheetml/2009/9/ac" r="62" hidden="true" x14ac:dyDescent="0.2">
      <c r="A62" s="320" t="str">
        <f>IF(ISBLANK(Regressions!A72), " ", Regressions!A72)</f>
        <v>United Arab Emirates</v>
      </c>
      <c r="B62" s="321">
        <f>IF(ISBLANK(Regressions!B72), " ", Regressions!B72)</f>
        <v>2027</v>
      </c>
      <c r="C62" s="326" t="str">
        <f>IF(ISBLANK(Regressions!C72), " ", Regressions!C72)</f>
        <v>Urban</v>
      </c>
      <c r="D62" s="322" t="str">
        <f>IF(ISBLANK(Regressions!D72), " ", Regressions!D72)</f>
        <v> </v>
      </c>
      <c r="E62" s="200" t="e">
        <f>IF(ISNUMBER(Regressions!E72),ROUND(Regressions!E72, 1), NA())</f>
        <v>#N/A</v>
      </c>
      <c r="F62" s="323" t="e">
        <f>IF(ISNUMBER(Regressions!F72),ROUND(Regressions!F72, 1), NA())</f>
        <v>#N/A</v>
      </c>
      <c r="G62" s="222" t="e">
        <f>IF(ISNUMBER(Regressions!G72),ROUND(Regressions!G72, 1), NA())</f>
        <v>#N/A</v>
      </c>
      <c r="H62" s="324" t="e">
        <f>IF(ISNUMBER(Regressions!H72),ROUND(Regressions!H72, 1), NA())</f>
        <v>#N/A</v>
      </c>
      <c r="I62" s="223" t="e">
        <f>IF(ISNUMBER(Regressions!I72),ROUND(Regressions!I72, 1), NA())</f>
        <v>#N/A</v>
      </c>
      <c r="J62" s="325" t="e">
        <f>IF(ISNUMBER(Regressions!K72),ROUND(Regressions!K72, 1), NA())</f>
        <v>#N/A</v>
      </c>
      <c r="K62" s="323" t="e">
        <f>IF(ISNUMBER(Regressions!L72),ROUND(Regressions!L72, 1), NA())</f>
        <v>#N/A</v>
      </c>
      <c r="L62" s="224" t="e">
        <f>IF(ISNUMBER(Regressions!M72),ROUND(Regressions!M72, 1), NA())</f>
        <v>#N/A</v>
      </c>
      <c r="M62" s="324" t="e">
        <f>IF(ISNUMBER(Regressions!N72),ROUND(Regressions!N72, 1), NA())</f>
        <v>#N/A</v>
      </c>
      <c r="N62" s="223" t="e">
        <f>IF(ISNUMBER(Regressions!O72),ROUND(Regressions!O72, 1), NA())</f>
        <v>#N/A</v>
      </c>
      <c r="O62" s="325" t="e">
        <f>IF(ISNUMBER(Regressions!Q72),ROUND(Regressions!Q72, 1), NA())</f>
        <v>#N/A</v>
      </c>
      <c r="P62" s="323" t="e">
        <f>IF(ISNUMBER(Regressions!R72),ROUND(Regressions!R72, 1), NA())</f>
        <v>#N/A</v>
      </c>
      <c r="Q62" s="201" t="e">
        <f>IF(ISNUMBER(Regressions!S72),ROUND(Regressions!S72, 1), NA())</f>
        <v>#N/A</v>
      </c>
      <c r="R62" s="324" t="e">
        <f>IF(ISNUMBER(Regressions!T72),ROUND(Regressions!T72, 1), NA())</f>
        <v>#N/A</v>
      </c>
      <c r="S62" s="223" t="e">
        <f>IF(ISNUMBER(Regressions!U72),ROUND(Regressions!U72, 1), NA())</f>
        <v>#N/A</v>
      </c>
    </row>
    <row xmlns:x14ac="http://schemas.microsoft.com/office/spreadsheetml/2009/9/ac" r="63" hidden="true" x14ac:dyDescent="0.2">
      <c r="A63" s="320" t="str">
        <f>IF(ISBLANK(Regressions!A73), " ", Regressions!A73)</f>
        <v>United Arab Emirates</v>
      </c>
      <c r="B63" s="321">
        <f>IF(ISBLANK(Regressions!B73), " ", Regressions!B73)</f>
        <v>2028</v>
      </c>
      <c r="C63" s="326" t="str">
        <f>IF(ISBLANK(Regressions!C73), " ", Regressions!C73)</f>
        <v>Urban</v>
      </c>
      <c r="D63" s="322" t="str">
        <f>IF(ISBLANK(Regressions!D73), " ", Regressions!D73)</f>
        <v> </v>
      </c>
      <c r="E63" s="200" t="e">
        <f>IF(ISNUMBER(Regressions!E73),ROUND(Regressions!E73, 1), NA())</f>
        <v>#N/A</v>
      </c>
      <c r="F63" s="323" t="e">
        <f>IF(ISNUMBER(Regressions!F73),ROUND(Regressions!F73, 1), NA())</f>
        <v>#N/A</v>
      </c>
      <c r="G63" s="222" t="e">
        <f>IF(ISNUMBER(Regressions!G73),ROUND(Regressions!G73, 1), NA())</f>
        <v>#N/A</v>
      </c>
      <c r="H63" s="324" t="e">
        <f>IF(ISNUMBER(Regressions!H73),ROUND(Regressions!H73, 1), NA())</f>
        <v>#N/A</v>
      </c>
      <c r="I63" s="223" t="e">
        <f>IF(ISNUMBER(Regressions!I73),ROUND(Regressions!I73, 1), NA())</f>
        <v>#N/A</v>
      </c>
      <c r="J63" s="325" t="e">
        <f>IF(ISNUMBER(Regressions!K73),ROUND(Regressions!K73, 1), NA())</f>
        <v>#N/A</v>
      </c>
      <c r="K63" s="323" t="e">
        <f>IF(ISNUMBER(Regressions!L73),ROUND(Regressions!L73, 1), NA())</f>
        <v>#N/A</v>
      </c>
      <c r="L63" s="224" t="e">
        <f>IF(ISNUMBER(Regressions!M73),ROUND(Regressions!M73, 1), NA())</f>
        <v>#N/A</v>
      </c>
      <c r="M63" s="324" t="e">
        <f>IF(ISNUMBER(Regressions!N73),ROUND(Regressions!N73, 1), NA())</f>
        <v>#N/A</v>
      </c>
      <c r="N63" s="223" t="e">
        <f>IF(ISNUMBER(Regressions!O73),ROUND(Regressions!O73, 1), NA())</f>
        <v>#N/A</v>
      </c>
      <c r="O63" s="325" t="e">
        <f>IF(ISNUMBER(Regressions!Q73),ROUND(Regressions!Q73, 1), NA())</f>
        <v>#N/A</v>
      </c>
      <c r="P63" s="323" t="e">
        <f>IF(ISNUMBER(Regressions!R73),ROUND(Regressions!R73, 1), NA())</f>
        <v>#N/A</v>
      </c>
      <c r="Q63" s="201" t="e">
        <f>IF(ISNUMBER(Regressions!S73),ROUND(Regressions!S73, 1), NA())</f>
        <v>#N/A</v>
      </c>
      <c r="R63" s="324" t="e">
        <f>IF(ISNUMBER(Regressions!T73),ROUND(Regressions!T73, 1), NA())</f>
        <v>#N/A</v>
      </c>
      <c r="S63" s="223" t="e">
        <f>IF(ISNUMBER(Regressions!U73),ROUND(Regressions!U73, 1), NA())</f>
        <v>#N/A</v>
      </c>
    </row>
    <row xmlns:x14ac="http://schemas.microsoft.com/office/spreadsheetml/2009/9/ac" r="64" hidden="true" x14ac:dyDescent="0.2">
      <c r="A64" s="320" t="str">
        <f>IF(ISBLANK(Regressions!A74), " ", Regressions!A74)</f>
        <v>United Arab Emirates</v>
      </c>
      <c r="B64" s="321">
        <f>IF(ISBLANK(Regressions!B74), " ", Regressions!B74)</f>
        <v>2029</v>
      </c>
      <c r="C64" s="326" t="str">
        <f>IF(ISBLANK(Regressions!C74), " ", Regressions!C74)</f>
        <v>Urban</v>
      </c>
      <c r="D64" s="322" t="str">
        <f>IF(ISBLANK(Regressions!D74), " ", Regressions!D74)</f>
        <v> </v>
      </c>
      <c r="E64" s="200" t="e">
        <f>IF(ISNUMBER(Regressions!E74),ROUND(Regressions!E74, 1), NA())</f>
        <v>#N/A</v>
      </c>
      <c r="F64" s="323" t="e">
        <f>IF(ISNUMBER(Regressions!F74),ROUND(Regressions!F74, 1), NA())</f>
        <v>#N/A</v>
      </c>
      <c r="G64" s="222" t="e">
        <f>IF(ISNUMBER(Regressions!G74),ROUND(Regressions!G74, 1), NA())</f>
        <v>#N/A</v>
      </c>
      <c r="H64" s="324" t="e">
        <f>IF(ISNUMBER(Regressions!H74),ROUND(Regressions!H74, 1), NA())</f>
        <v>#N/A</v>
      </c>
      <c r="I64" s="223" t="e">
        <f>IF(ISNUMBER(Regressions!I74),ROUND(Regressions!I74, 1), NA())</f>
        <v>#N/A</v>
      </c>
      <c r="J64" s="325" t="e">
        <f>IF(ISNUMBER(Regressions!K74),ROUND(Regressions!K74, 1), NA())</f>
        <v>#N/A</v>
      </c>
      <c r="K64" s="323" t="e">
        <f>IF(ISNUMBER(Regressions!L74),ROUND(Regressions!L74, 1), NA())</f>
        <v>#N/A</v>
      </c>
      <c r="L64" s="224" t="e">
        <f>IF(ISNUMBER(Regressions!M74),ROUND(Regressions!M74, 1), NA())</f>
        <v>#N/A</v>
      </c>
      <c r="M64" s="324" t="e">
        <f>IF(ISNUMBER(Regressions!N74),ROUND(Regressions!N74, 1), NA())</f>
        <v>#N/A</v>
      </c>
      <c r="N64" s="223" t="e">
        <f>IF(ISNUMBER(Regressions!O74),ROUND(Regressions!O74, 1), NA())</f>
        <v>#N/A</v>
      </c>
      <c r="O64" s="325" t="e">
        <f>IF(ISNUMBER(Regressions!Q74),ROUND(Regressions!Q74, 1), NA())</f>
        <v>#N/A</v>
      </c>
      <c r="P64" s="323" t="e">
        <f>IF(ISNUMBER(Regressions!R74),ROUND(Regressions!R74, 1), NA())</f>
        <v>#N/A</v>
      </c>
      <c r="Q64" s="201" t="e">
        <f>IF(ISNUMBER(Regressions!S74),ROUND(Regressions!S74, 1), NA())</f>
        <v>#N/A</v>
      </c>
      <c r="R64" s="324" t="e">
        <f>IF(ISNUMBER(Regressions!T74),ROUND(Regressions!T74, 1), NA())</f>
        <v>#N/A</v>
      </c>
      <c r="S64" s="223" t="e">
        <f>IF(ISNUMBER(Regressions!U74),ROUND(Regressions!U74, 1), NA())</f>
        <v>#N/A</v>
      </c>
    </row>
    <row xmlns:x14ac="http://schemas.microsoft.com/office/spreadsheetml/2009/9/ac" r="65" hidden="true" x14ac:dyDescent="0.2">
      <c r="A65" s="320" t="str">
        <f>IF(ISBLANK(Regressions!A75), " ", Regressions!A75)</f>
        <v>United Arab Emirates</v>
      </c>
      <c r="B65" s="321">
        <f>IF(ISBLANK(Regressions!B75), " ", Regressions!B75)</f>
        <v>2030</v>
      </c>
      <c r="C65" s="326" t="str">
        <f>IF(ISBLANK(Regressions!C75), " ", Regressions!C75)</f>
        <v>Urban</v>
      </c>
      <c r="D65" s="322" t="str">
        <f>IF(ISBLANK(Regressions!D75), " ", Regressions!D75)</f>
        <v> </v>
      </c>
      <c r="E65" s="200" t="e">
        <f>IF(ISNUMBER(Regressions!E75),ROUND(Regressions!E75, 1), NA())</f>
        <v>#N/A</v>
      </c>
      <c r="F65" s="323" t="e">
        <f>IF(ISNUMBER(Regressions!F75),ROUND(Regressions!F75, 1), NA())</f>
        <v>#N/A</v>
      </c>
      <c r="G65" s="222" t="e">
        <f>IF(ISNUMBER(Regressions!G75),ROUND(Regressions!G75, 1), NA())</f>
        <v>#N/A</v>
      </c>
      <c r="H65" s="324" t="e">
        <f>IF(ISNUMBER(Regressions!H75),ROUND(Regressions!H75, 1), NA())</f>
        <v>#N/A</v>
      </c>
      <c r="I65" s="223" t="e">
        <f>IF(ISNUMBER(Regressions!I75),ROUND(Regressions!I75, 1), NA())</f>
        <v>#N/A</v>
      </c>
      <c r="J65" s="325" t="e">
        <f>IF(ISNUMBER(Regressions!K75),ROUND(Regressions!K75, 1), NA())</f>
        <v>#N/A</v>
      </c>
      <c r="K65" s="323" t="e">
        <f>IF(ISNUMBER(Regressions!L75),ROUND(Regressions!L75, 1), NA())</f>
        <v>#N/A</v>
      </c>
      <c r="L65" s="224" t="e">
        <f>IF(ISNUMBER(Regressions!M75),ROUND(Regressions!M75, 1), NA())</f>
        <v>#N/A</v>
      </c>
      <c r="M65" s="324" t="e">
        <f>IF(ISNUMBER(Regressions!N75),ROUND(Regressions!N75, 1), NA())</f>
        <v>#N/A</v>
      </c>
      <c r="N65" s="223" t="e">
        <f>IF(ISNUMBER(Regressions!O75),ROUND(Regressions!O75, 1), NA())</f>
        <v>#N/A</v>
      </c>
      <c r="O65" s="325" t="e">
        <f>IF(ISNUMBER(Regressions!Q75),ROUND(Regressions!Q75, 1), NA())</f>
        <v>#N/A</v>
      </c>
      <c r="P65" s="323" t="e">
        <f>IF(ISNUMBER(Regressions!R75),ROUND(Regressions!R75, 1), NA())</f>
        <v>#N/A</v>
      </c>
      <c r="Q65" s="201" t="e">
        <f>IF(ISNUMBER(Regressions!S75),ROUND(Regressions!S75, 1), NA())</f>
        <v>#N/A</v>
      </c>
      <c r="R65" s="324" t="e">
        <f>IF(ISNUMBER(Regressions!T75),ROUND(Regressions!T75, 1), NA())</f>
        <v>#N/A</v>
      </c>
      <c r="S65" s="223" t="e">
        <f>IF(ISNUMBER(Regressions!U75),ROUND(Regressions!U75, 1), NA())</f>
        <v>#N/A</v>
      </c>
    </row>
    <row xmlns:x14ac="http://schemas.microsoft.com/office/spreadsheetml/2009/9/ac" r="66" x14ac:dyDescent="0.2">
      <c r="A66" s="320" t="str">
        <f>IF(ISBLANK(Regressions!A76), " ", Regressions!A76)</f>
        <v>United Arab Emirates</v>
      </c>
      <c r="B66" s="321">
        <f>IF(ISBLANK(Regressions!B76), " ", Regressions!B76)</f>
        <v>2000</v>
      </c>
      <c r="C66" s="326" t="str">
        <f>IF(ISBLANK(Regressions!C76), " ", Regressions!C76)</f>
        <v>Rural</v>
      </c>
      <c r="D66" s="322">
        <f>IF(ISBLANK(Regressions!D76), " ", Regressions!D76)</f>
        <v>149209.89865921019</v>
      </c>
      <c r="E66" s="200" t="e">
        <f>IF(ISNUMBER(Regressions!E76),ROUND(Regressions!E76, 1), NA())</f>
        <v>#N/A</v>
      </c>
      <c r="F66" s="323" t="e">
        <f>IF(ISNUMBER(Regressions!F76),ROUND(Regressions!F76, 1), NA())</f>
        <v>#N/A</v>
      </c>
      <c r="G66" s="222" t="e">
        <f>IF(ISNUMBER(Regressions!G76),ROUND(Regressions!G76, 1), NA())</f>
        <v>#N/A</v>
      </c>
      <c r="H66" s="324" t="e">
        <f>IF(ISNUMBER(Regressions!H76),ROUND(Regressions!H76, 1), NA())</f>
        <v>#N/A</v>
      </c>
      <c r="I66" s="223" t="e">
        <f>IF(ISNUMBER(Regressions!I76),ROUND(Regressions!I76, 1), NA())</f>
        <v>#N/A</v>
      </c>
      <c r="J66" s="325" t="e">
        <f>IF(ISNUMBER(Regressions!K76),ROUND(Regressions!K76, 1), NA())</f>
        <v>#N/A</v>
      </c>
      <c r="K66" s="323" t="e">
        <f>IF(ISNUMBER(Regressions!L76),ROUND(Regressions!L76, 1), NA())</f>
        <v>#N/A</v>
      </c>
      <c r="L66" s="224" t="e">
        <f>IF(ISNUMBER(Regressions!M76),ROUND(Regressions!M76, 1), NA())</f>
        <v>#N/A</v>
      </c>
      <c r="M66" s="324" t="e">
        <f>IF(ISNUMBER(Regressions!N76),ROUND(Regressions!N76, 1), NA())</f>
        <v>#N/A</v>
      </c>
      <c r="N66" s="223" t="e">
        <f>IF(ISNUMBER(Regressions!O76),ROUND(Regressions!O76, 1), NA())</f>
        <v>#N/A</v>
      </c>
      <c r="O66" s="325" t="e">
        <f>IF(ISNUMBER(Regressions!Q76),ROUND(Regressions!Q76, 1), NA())</f>
        <v>#N/A</v>
      </c>
      <c r="P66" s="323" t="e">
        <f>IF(ISNUMBER(Regressions!R76),ROUND(Regressions!R76, 1), NA())</f>
        <v>#N/A</v>
      </c>
      <c r="Q66" s="201" t="e">
        <f>IF(ISNUMBER(Regressions!S76),ROUND(Regressions!S76, 1), NA())</f>
        <v>#N/A</v>
      </c>
      <c r="R66" s="324" t="e">
        <f>IF(ISNUMBER(Regressions!T76),ROUND(Regressions!T76, 1), NA())</f>
        <v>#N/A</v>
      </c>
      <c r="S66" s="223" t="e">
        <f>IF(ISNUMBER(Regressions!U76),ROUND(Regressions!U76, 1), NA())</f>
        <v>#N/A</v>
      </c>
    </row>
    <row xmlns:x14ac="http://schemas.microsoft.com/office/spreadsheetml/2009/9/ac" r="67" x14ac:dyDescent="0.2">
      <c r="A67" s="320" t="str">
        <f>IF(ISBLANK(Regressions!A77), " ", Regressions!A77)</f>
        <v>United Arab Emirates</v>
      </c>
      <c r="B67" s="321">
        <f>IF(ISBLANK(Regressions!B77), " ", Regressions!B77)</f>
        <v>2001</v>
      </c>
      <c r="C67" s="326" t="str">
        <f>IF(ISBLANK(Regressions!C77), " ", Regressions!C77)</f>
        <v>Rural</v>
      </c>
      <c r="D67" s="322">
        <f>IF(ISBLANK(Regressions!D77), " ", Regressions!D77)</f>
        <v>145954.16520996089</v>
      </c>
      <c r="E67" s="200" t="e">
        <f>IF(ISNUMBER(Regressions!E77),ROUND(Regressions!E77, 1), NA())</f>
        <v>#N/A</v>
      </c>
      <c r="F67" s="323" t="e">
        <f>IF(ISNUMBER(Regressions!F77),ROUND(Regressions!F77, 1), NA())</f>
        <v>#N/A</v>
      </c>
      <c r="G67" s="222" t="e">
        <f>IF(ISNUMBER(Regressions!G77),ROUND(Regressions!G77, 1), NA())</f>
        <v>#N/A</v>
      </c>
      <c r="H67" s="324" t="e">
        <f>IF(ISNUMBER(Regressions!H77),ROUND(Regressions!H77, 1), NA())</f>
        <v>#N/A</v>
      </c>
      <c r="I67" s="223" t="e">
        <f>IF(ISNUMBER(Regressions!I77),ROUND(Regressions!I77, 1), NA())</f>
        <v>#N/A</v>
      </c>
      <c r="J67" s="325" t="e">
        <f>IF(ISNUMBER(Regressions!K77),ROUND(Regressions!K77, 1), NA())</f>
        <v>#N/A</v>
      </c>
      <c r="K67" s="323" t="e">
        <f>IF(ISNUMBER(Regressions!L77),ROUND(Regressions!L77, 1), NA())</f>
        <v>#N/A</v>
      </c>
      <c r="L67" s="224" t="e">
        <f>IF(ISNUMBER(Regressions!M77),ROUND(Regressions!M77, 1), NA())</f>
        <v>#N/A</v>
      </c>
      <c r="M67" s="324" t="e">
        <f>IF(ISNUMBER(Regressions!N77),ROUND(Regressions!N77, 1), NA())</f>
        <v>#N/A</v>
      </c>
      <c r="N67" s="223" t="e">
        <f>IF(ISNUMBER(Regressions!O77),ROUND(Regressions!O77, 1), NA())</f>
        <v>#N/A</v>
      </c>
      <c r="O67" s="325" t="e">
        <f>IF(ISNUMBER(Regressions!Q77),ROUND(Regressions!Q77, 1), NA())</f>
        <v>#N/A</v>
      </c>
      <c r="P67" s="323" t="e">
        <f>IF(ISNUMBER(Regressions!R77),ROUND(Regressions!R77, 1), NA())</f>
        <v>#N/A</v>
      </c>
      <c r="Q67" s="201" t="e">
        <f>IF(ISNUMBER(Regressions!S77),ROUND(Regressions!S77, 1), NA())</f>
        <v>#N/A</v>
      </c>
      <c r="R67" s="324" t="e">
        <f>IF(ISNUMBER(Regressions!T77),ROUND(Regressions!T77, 1), NA())</f>
        <v>#N/A</v>
      </c>
      <c r="S67" s="223" t="e">
        <f>IF(ISNUMBER(Regressions!U77),ROUND(Regressions!U77, 1), NA())</f>
        <v>#N/A</v>
      </c>
    </row>
    <row xmlns:x14ac="http://schemas.microsoft.com/office/spreadsheetml/2009/9/ac" r="68" x14ac:dyDescent="0.2">
      <c r="A68" s="320" t="str">
        <f>IF(ISBLANK(Regressions!A78), " ", Regressions!A78)</f>
        <v>United Arab Emirates</v>
      </c>
      <c r="B68" s="321">
        <f>IF(ISBLANK(Regressions!B78), " ", Regressions!B78)</f>
        <v>2002</v>
      </c>
      <c r="C68" s="326" t="str">
        <f>IF(ISBLANK(Regressions!C78), " ", Regressions!C78)</f>
        <v>Rural</v>
      </c>
      <c r="D68" s="322">
        <f>IF(ISBLANK(Regressions!D78), " ", Regressions!D78)</f>
        <v>141211.01316497801</v>
      </c>
      <c r="E68" s="200" t="e">
        <f>IF(ISNUMBER(Regressions!E78),ROUND(Regressions!E78, 1), NA())</f>
        <v>#N/A</v>
      </c>
      <c r="F68" s="323" t="e">
        <f>IF(ISNUMBER(Regressions!F78),ROUND(Regressions!F78, 1), NA())</f>
        <v>#N/A</v>
      </c>
      <c r="G68" s="222" t="e">
        <f>IF(ISNUMBER(Regressions!G78),ROUND(Regressions!G78, 1), NA())</f>
        <v>#N/A</v>
      </c>
      <c r="H68" s="324" t="e">
        <f>IF(ISNUMBER(Regressions!H78),ROUND(Regressions!H78, 1), NA())</f>
        <v>#N/A</v>
      </c>
      <c r="I68" s="223" t="e">
        <f>IF(ISNUMBER(Regressions!I78),ROUND(Regressions!I78, 1), NA())</f>
        <v>#N/A</v>
      </c>
      <c r="J68" s="325" t="e">
        <f>IF(ISNUMBER(Regressions!K78),ROUND(Regressions!K78, 1), NA())</f>
        <v>#N/A</v>
      </c>
      <c r="K68" s="323" t="e">
        <f>IF(ISNUMBER(Regressions!L78),ROUND(Regressions!L78, 1), NA())</f>
        <v>#N/A</v>
      </c>
      <c r="L68" s="224" t="e">
        <f>IF(ISNUMBER(Regressions!M78),ROUND(Regressions!M78, 1), NA())</f>
        <v>#N/A</v>
      </c>
      <c r="M68" s="324" t="e">
        <f>IF(ISNUMBER(Regressions!N78),ROUND(Regressions!N78, 1), NA())</f>
        <v>#N/A</v>
      </c>
      <c r="N68" s="223" t="e">
        <f>IF(ISNUMBER(Regressions!O78),ROUND(Regressions!O78, 1), NA())</f>
        <v>#N/A</v>
      </c>
      <c r="O68" s="325" t="e">
        <f>IF(ISNUMBER(Regressions!Q78),ROUND(Regressions!Q78, 1), NA())</f>
        <v>#N/A</v>
      </c>
      <c r="P68" s="323" t="e">
        <f>IF(ISNUMBER(Regressions!R78),ROUND(Regressions!R78, 1), NA())</f>
        <v>#N/A</v>
      </c>
      <c r="Q68" s="201" t="e">
        <f>IF(ISNUMBER(Regressions!S78),ROUND(Regressions!S78, 1), NA())</f>
        <v>#N/A</v>
      </c>
      <c r="R68" s="324" t="e">
        <f>IF(ISNUMBER(Regressions!T78),ROUND(Regressions!T78, 1), NA())</f>
        <v>#N/A</v>
      </c>
      <c r="S68" s="223" t="e">
        <f>IF(ISNUMBER(Regressions!U78),ROUND(Regressions!U78, 1), NA())</f>
        <v>#N/A</v>
      </c>
    </row>
    <row xmlns:x14ac="http://schemas.microsoft.com/office/spreadsheetml/2009/9/ac" r="69" x14ac:dyDescent="0.2">
      <c r="A69" s="320" t="str">
        <f>IF(ISBLANK(Regressions!A79), " ", Regressions!A79)</f>
        <v>United Arab Emirates</v>
      </c>
      <c r="B69" s="321">
        <f>IF(ISBLANK(Regressions!B79), " ", Regressions!B79)</f>
        <v>2003</v>
      </c>
      <c r="C69" s="326" t="str">
        <f>IF(ISBLANK(Regressions!C79), " ", Regressions!C79)</f>
        <v>Rural</v>
      </c>
      <c r="D69" s="322">
        <f>IF(ISBLANK(Regressions!D79), " ", Regressions!D79)</f>
        <v>143848.79713226319</v>
      </c>
      <c r="E69" s="200" t="e">
        <f>IF(ISNUMBER(Regressions!E79),ROUND(Regressions!E79, 1), NA())</f>
        <v>#N/A</v>
      </c>
      <c r="F69" s="323" t="e">
        <f>IF(ISNUMBER(Regressions!F79),ROUND(Regressions!F79, 1), NA())</f>
        <v>#N/A</v>
      </c>
      <c r="G69" s="222" t="e">
        <f>IF(ISNUMBER(Regressions!G79),ROUND(Regressions!G79, 1), NA())</f>
        <v>#N/A</v>
      </c>
      <c r="H69" s="324" t="e">
        <f>IF(ISNUMBER(Regressions!H79),ROUND(Regressions!H79, 1), NA())</f>
        <v>#N/A</v>
      </c>
      <c r="I69" s="223" t="e">
        <f>IF(ISNUMBER(Regressions!I79),ROUND(Regressions!I79, 1), NA())</f>
        <v>#N/A</v>
      </c>
      <c r="J69" s="325" t="e">
        <f>IF(ISNUMBER(Regressions!K79),ROUND(Regressions!K79, 1), NA())</f>
        <v>#N/A</v>
      </c>
      <c r="K69" s="323" t="e">
        <f>IF(ISNUMBER(Regressions!L79),ROUND(Regressions!L79, 1), NA())</f>
        <v>#N/A</v>
      </c>
      <c r="L69" s="224" t="e">
        <f>IF(ISNUMBER(Regressions!M79),ROUND(Regressions!M79, 1), NA())</f>
        <v>#N/A</v>
      </c>
      <c r="M69" s="324" t="e">
        <f>IF(ISNUMBER(Regressions!N79),ROUND(Regressions!N79, 1), NA())</f>
        <v>#N/A</v>
      </c>
      <c r="N69" s="223" t="e">
        <f>IF(ISNUMBER(Regressions!O79),ROUND(Regressions!O79, 1), NA())</f>
        <v>#N/A</v>
      </c>
      <c r="O69" s="325" t="e">
        <f>IF(ISNUMBER(Regressions!Q79),ROUND(Regressions!Q79, 1), NA())</f>
        <v>#N/A</v>
      </c>
      <c r="P69" s="323" t="e">
        <f>IF(ISNUMBER(Regressions!R79),ROUND(Regressions!R79, 1), NA())</f>
        <v>#N/A</v>
      </c>
      <c r="Q69" s="201" t="e">
        <f>IF(ISNUMBER(Regressions!S79),ROUND(Regressions!S79, 1), NA())</f>
        <v>#N/A</v>
      </c>
      <c r="R69" s="324" t="e">
        <f>IF(ISNUMBER(Regressions!T79),ROUND(Regressions!T79, 1), NA())</f>
        <v>#N/A</v>
      </c>
      <c r="S69" s="223" t="e">
        <f>IF(ISNUMBER(Regressions!U79),ROUND(Regressions!U79, 1), NA())</f>
        <v>#N/A</v>
      </c>
    </row>
    <row xmlns:x14ac="http://schemas.microsoft.com/office/spreadsheetml/2009/9/ac" r="70" x14ac:dyDescent="0.2">
      <c r="A70" s="320" t="str">
        <f>IF(ISBLANK(Regressions!A80), " ", Regressions!A80)</f>
        <v>United Arab Emirates</v>
      </c>
      <c r="B70" s="321">
        <f>IF(ISBLANK(Regressions!B80), " ", Regressions!B80)</f>
        <v>2004</v>
      </c>
      <c r="C70" s="326" t="str">
        <f>IF(ISBLANK(Regressions!C80), " ", Regressions!C80)</f>
        <v>Rural</v>
      </c>
      <c r="D70" s="322">
        <f>IF(ISBLANK(Regressions!D80), " ", Regressions!D80)</f>
        <v>139072.79955413821</v>
      </c>
      <c r="E70" s="200" t="e">
        <f>IF(ISNUMBER(Regressions!E80),ROUND(Regressions!E80, 1), NA())</f>
        <v>#N/A</v>
      </c>
      <c r="F70" s="323" t="e">
        <f>IF(ISNUMBER(Regressions!F80),ROUND(Regressions!F80, 1), NA())</f>
        <v>#N/A</v>
      </c>
      <c r="G70" s="222" t="e">
        <f>IF(ISNUMBER(Regressions!G80),ROUND(Regressions!G80, 1), NA())</f>
        <v>#N/A</v>
      </c>
      <c r="H70" s="324" t="e">
        <f>IF(ISNUMBER(Regressions!H80),ROUND(Regressions!H80, 1), NA())</f>
        <v>#N/A</v>
      </c>
      <c r="I70" s="223" t="e">
        <f>IF(ISNUMBER(Regressions!I80),ROUND(Regressions!I80, 1), NA())</f>
        <v>#N/A</v>
      </c>
      <c r="J70" s="325" t="e">
        <f>IF(ISNUMBER(Regressions!K80),ROUND(Regressions!K80, 1), NA())</f>
        <v>#N/A</v>
      </c>
      <c r="K70" s="323" t="e">
        <f>IF(ISNUMBER(Regressions!L80),ROUND(Regressions!L80, 1), NA())</f>
        <v>#N/A</v>
      </c>
      <c r="L70" s="224" t="e">
        <f>IF(ISNUMBER(Regressions!M80),ROUND(Regressions!M80, 1), NA())</f>
        <v>#N/A</v>
      </c>
      <c r="M70" s="324" t="e">
        <f>IF(ISNUMBER(Regressions!N80),ROUND(Regressions!N80, 1), NA())</f>
        <v>#N/A</v>
      </c>
      <c r="N70" s="223" t="e">
        <f>IF(ISNUMBER(Regressions!O80),ROUND(Regressions!O80, 1), NA())</f>
        <v>#N/A</v>
      </c>
      <c r="O70" s="325" t="e">
        <f>IF(ISNUMBER(Regressions!Q80),ROUND(Regressions!Q80, 1), NA())</f>
        <v>#N/A</v>
      </c>
      <c r="P70" s="323" t="e">
        <f>IF(ISNUMBER(Regressions!R80),ROUND(Regressions!R80, 1), NA())</f>
        <v>#N/A</v>
      </c>
      <c r="Q70" s="201" t="e">
        <f>IF(ISNUMBER(Regressions!S80),ROUND(Regressions!S80, 1), NA())</f>
        <v>#N/A</v>
      </c>
      <c r="R70" s="324" t="e">
        <f>IF(ISNUMBER(Regressions!T80),ROUND(Regressions!T80, 1), NA())</f>
        <v>#N/A</v>
      </c>
      <c r="S70" s="223" t="e">
        <f>IF(ISNUMBER(Regressions!U80),ROUND(Regressions!U80, 1), NA())</f>
        <v>#N/A</v>
      </c>
    </row>
    <row xmlns:x14ac="http://schemas.microsoft.com/office/spreadsheetml/2009/9/ac" r="71" x14ac:dyDescent="0.2">
      <c r="A71" s="320" t="str">
        <f>IF(ISBLANK(Regressions!A81), " ", Regressions!A81)</f>
        <v>United Arab Emirates</v>
      </c>
      <c r="B71" s="321">
        <f>IF(ISBLANK(Regressions!B81), " ", Regressions!B81)</f>
        <v>2005</v>
      </c>
      <c r="C71" s="326" t="str">
        <f>IF(ISBLANK(Regressions!C81), " ", Regressions!C81)</f>
        <v>Rural</v>
      </c>
      <c r="D71" s="322">
        <f>IF(ISBLANK(Regressions!D81), " ", Regressions!D81)</f>
        <v>135647.97684516909</v>
      </c>
      <c r="E71" s="200" t="e">
        <f>IF(ISNUMBER(Regressions!E81),ROUND(Regressions!E81, 1), NA())</f>
        <v>#N/A</v>
      </c>
      <c r="F71" s="323" t="e">
        <f>IF(ISNUMBER(Regressions!F81),ROUND(Regressions!F81, 1), NA())</f>
        <v>#N/A</v>
      </c>
      <c r="G71" s="222" t="e">
        <f>IF(ISNUMBER(Regressions!G81),ROUND(Regressions!G81, 1), NA())</f>
        <v>#N/A</v>
      </c>
      <c r="H71" s="324" t="e">
        <f>IF(ISNUMBER(Regressions!H81),ROUND(Regressions!H81, 1), NA())</f>
        <v>#N/A</v>
      </c>
      <c r="I71" s="223" t="e">
        <f>IF(ISNUMBER(Regressions!I81),ROUND(Regressions!I81, 1), NA())</f>
        <v>#N/A</v>
      </c>
      <c r="J71" s="325" t="e">
        <f>IF(ISNUMBER(Regressions!K81),ROUND(Regressions!K81, 1), NA())</f>
        <v>#N/A</v>
      </c>
      <c r="K71" s="323" t="e">
        <f>IF(ISNUMBER(Regressions!L81),ROUND(Regressions!L81, 1), NA())</f>
        <v>#N/A</v>
      </c>
      <c r="L71" s="224" t="e">
        <f>IF(ISNUMBER(Regressions!M81),ROUND(Regressions!M81, 1), NA())</f>
        <v>#N/A</v>
      </c>
      <c r="M71" s="324" t="e">
        <f>IF(ISNUMBER(Regressions!N81),ROUND(Regressions!N81, 1), NA())</f>
        <v>#N/A</v>
      </c>
      <c r="N71" s="223" t="e">
        <f>IF(ISNUMBER(Regressions!O81),ROUND(Regressions!O81, 1), NA())</f>
        <v>#N/A</v>
      </c>
      <c r="O71" s="325" t="e">
        <f>IF(ISNUMBER(Regressions!Q81),ROUND(Regressions!Q81, 1), NA())</f>
        <v>#N/A</v>
      </c>
      <c r="P71" s="323" t="e">
        <f>IF(ISNUMBER(Regressions!R81),ROUND(Regressions!R81, 1), NA())</f>
        <v>#N/A</v>
      </c>
      <c r="Q71" s="201" t="e">
        <f>IF(ISNUMBER(Regressions!S81),ROUND(Regressions!S81, 1), NA())</f>
        <v>#N/A</v>
      </c>
      <c r="R71" s="324" t="e">
        <f>IF(ISNUMBER(Regressions!T81),ROUND(Regressions!T81, 1), NA())</f>
        <v>#N/A</v>
      </c>
      <c r="S71" s="223" t="e">
        <f>IF(ISNUMBER(Regressions!U81),ROUND(Regressions!U81, 1), NA())</f>
        <v>#N/A</v>
      </c>
    </row>
    <row xmlns:x14ac="http://schemas.microsoft.com/office/spreadsheetml/2009/9/ac" r="72" x14ac:dyDescent="0.2">
      <c r="A72" s="320" t="str">
        <f>IF(ISBLANK(Regressions!A82), " ", Regressions!A82)</f>
        <v>United Arab Emirates</v>
      </c>
      <c r="B72" s="321">
        <f>IF(ISBLANK(Regressions!B82), " ", Regressions!B82)</f>
        <v>2006</v>
      </c>
      <c r="C72" s="326" t="str">
        <f>IF(ISBLANK(Regressions!C82), " ", Regressions!C82)</f>
        <v>Rural</v>
      </c>
      <c r="D72" s="322">
        <f>IF(ISBLANK(Regressions!D82), " ", Regressions!D82)</f>
        <v>141788.89671424869</v>
      </c>
      <c r="E72" s="200" t="e">
        <f>IF(ISNUMBER(Regressions!E82),ROUND(Regressions!E82, 1), NA())</f>
        <v>#N/A</v>
      </c>
      <c r="F72" s="323" t="e">
        <f>IF(ISNUMBER(Regressions!F82),ROUND(Regressions!F82, 1), NA())</f>
        <v>#N/A</v>
      </c>
      <c r="G72" s="222" t="e">
        <f>IF(ISNUMBER(Regressions!G82),ROUND(Regressions!G82, 1), NA())</f>
        <v>#N/A</v>
      </c>
      <c r="H72" s="324" t="e">
        <f>IF(ISNUMBER(Regressions!H82),ROUND(Regressions!H82, 1), NA())</f>
        <v>#N/A</v>
      </c>
      <c r="I72" s="223" t="e">
        <f>IF(ISNUMBER(Regressions!I82),ROUND(Regressions!I82, 1), NA())</f>
        <v>#N/A</v>
      </c>
      <c r="J72" s="325" t="e">
        <f>IF(ISNUMBER(Regressions!K82),ROUND(Regressions!K82, 1), NA())</f>
        <v>#N/A</v>
      </c>
      <c r="K72" s="323" t="e">
        <f>IF(ISNUMBER(Regressions!L82),ROUND(Regressions!L82, 1), NA())</f>
        <v>#N/A</v>
      </c>
      <c r="L72" s="224" t="e">
        <f>IF(ISNUMBER(Regressions!M82),ROUND(Regressions!M82, 1), NA())</f>
        <v>#N/A</v>
      </c>
      <c r="M72" s="324" t="e">
        <f>IF(ISNUMBER(Regressions!N82),ROUND(Regressions!N82, 1), NA())</f>
        <v>#N/A</v>
      </c>
      <c r="N72" s="223" t="e">
        <f>IF(ISNUMBER(Regressions!O82),ROUND(Regressions!O82, 1), NA())</f>
        <v>#N/A</v>
      </c>
      <c r="O72" s="325" t="e">
        <f>IF(ISNUMBER(Regressions!Q82),ROUND(Regressions!Q82, 1), NA())</f>
        <v>#N/A</v>
      </c>
      <c r="P72" s="323" t="e">
        <f>IF(ISNUMBER(Regressions!R82),ROUND(Regressions!R82, 1), NA())</f>
        <v>#N/A</v>
      </c>
      <c r="Q72" s="201" t="e">
        <f>IF(ISNUMBER(Regressions!S82),ROUND(Regressions!S82, 1), NA())</f>
        <v>#N/A</v>
      </c>
      <c r="R72" s="324" t="e">
        <f>IF(ISNUMBER(Regressions!T82),ROUND(Regressions!T82, 1), NA())</f>
        <v>#N/A</v>
      </c>
      <c r="S72" s="223" t="e">
        <f>IF(ISNUMBER(Regressions!U82),ROUND(Regressions!U82, 1), NA())</f>
        <v>#N/A</v>
      </c>
    </row>
    <row xmlns:x14ac="http://schemas.microsoft.com/office/spreadsheetml/2009/9/ac" r="73" x14ac:dyDescent="0.2">
      <c r="A73" s="320" t="str">
        <f>IF(ISBLANK(Regressions!A83), " ", Regressions!A83)</f>
        <v>United Arab Emirates</v>
      </c>
      <c r="B73" s="321">
        <f>IF(ISBLANK(Regressions!B83), " ", Regressions!B83)</f>
        <v>2007</v>
      </c>
      <c r="C73" s="326" t="str">
        <f>IF(ISBLANK(Regressions!C83), " ", Regressions!C83)</f>
        <v>Rural</v>
      </c>
      <c r="D73" s="322">
        <f>IF(ISBLANK(Regressions!D83), " ", Regressions!D83)</f>
        <v>157094.26843444831</v>
      </c>
      <c r="E73" s="200" t="e">
        <f>IF(ISNUMBER(Regressions!E83),ROUND(Regressions!E83, 1), NA())</f>
        <v>#N/A</v>
      </c>
      <c r="F73" s="323" t="e">
        <f>IF(ISNUMBER(Regressions!F83),ROUND(Regressions!F83, 1), NA())</f>
        <v>#N/A</v>
      </c>
      <c r="G73" s="222" t="e">
        <f>IF(ISNUMBER(Regressions!G83),ROUND(Regressions!G83, 1), NA())</f>
        <v>#N/A</v>
      </c>
      <c r="H73" s="324" t="e">
        <f>IF(ISNUMBER(Regressions!H83),ROUND(Regressions!H83, 1), NA())</f>
        <v>#N/A</v>
      </c>
      <c r="I73" s="223" t="e">
        <f>IF(ISNUMBER(Regressions!I83),ROUND(Regressions!I83, 1), NA())</f>
        <v>#N/A</v>
      </c>
      <c r="J73" s="325" t="e">
        <f>IF(ISNUMBER(Regressions!K83),ROUND(Regressions!K83, 1), NA())</f>
        <v>#N/A</v>
      </c>
      <c r="K73" s="323" t="e">
        <f>IF(ISNUMBER(Regressions!L83),ROUND(Regressions!L83, 1), NA())</f>
        <v>#N/A</v>
      </c>
      <c r="L73" s="224" t="e">
        <f>IF(ISNUMBER(Regressions!M83),ROUND(Regressions!M83, 1), NA())</f>
        <v>#N/A</v>
      </c>
      <c r="M73" s="324" t="e">
        <f>IF(ISNUMBER(Regressions!N83),ROUND(Regressions!N83, 1), NA())</f>
        <v>#N/A</v>
      </c>
      <c r="N73" s="223" t="e">
        <f>IF(ISNUMBER(Regressions!O83),ROUND(Regressions!O83, 1), NA())</f>
        <v>#N/A</v>
      </c>
      <c r="O73" s="325" t="e">
        <f>IF(ISNUMBER(Regressions!Q83),ROUND(Regressions!Q83, 1), NA())</f>
        <v>#N/A</v>
      </c>
      <c r="P73" s="323" t="e">
        <f>IF(ISNUMBER(Regressions!R83),ROUND(Regressions!R83, 1), NA())</f>
        <v>#N/A</v>
      </c>
      <c r="Q73" s="201" t="e">
        <f>IF(ISNUMBER(Regressions!S83),ROUND(Regressions!S83, 1), NA())</f>
        <v>#N/A</v>
      </c>
      <c r="R73" s="324" t="e">
        <f>IF(ISNUMBER(Regressions!T83),ROUND(Regressions!T83, 1), NA())</f>
        <v>#N/A</v>
      </c>
      <c r="S73" s="223" t="e">
        <f>IF(ISNUMBER(Regressions!U83),ROUND(Regressions!U83, 1), NA())</f>
        <v>#N/A</v>
      </c>
    </row>
    <row xmlns:x14ac="http://schemas.microsoft.com/office/spreadsheetml/2009/9/ac" r="74" x14ac:dyDescent="0.2">
      <c r="A74" s="320" t="str">
        <f>IF(ISBLANK(Regressions!A84), " ", Regressions!A84)</f>
        <v>United Arab Emirates</v>
      </c>
      <c r="B74" s="321">
        <f>IF(ISBLANK(Regressions!B84), " ", Regressions!B84)</f>
        <v>2008</v>
      </c>
      <c r="C74" s="326" t="str">
        <f>IF(ISBLANK(Regressions!C84), " ", Regressions!C84)</f>
        <v>Rural</v>
      </c>
      <c r="D74" s="322">
        <f>IF(ISBLANK(Regressions!D84), " ", Regressions!D84)</f>
        <v>173801.37415489199</v>
      </c>
      <c r="E74" s="200" t="e">
        <f>IF(ISNUMBER(Regressions!E84),ROUND(Regressions!E84, 1), NA())</f>
        <v>#N/A</v>
      </c>
      <c r="F74" s="323" t="e">
        <f>IF(ISNUMBER(Regressions!F84),ROUND(Regressions!F84, 1), NA())</f>
        <v>#N/A</v>
      </c>
      <c r="G74" s="222" t="e">
        <f>IF(ISNUMBER(Regressions!G84),ROUND(Regressions!G84, 1), NA())</f>
        <v>#N/A</v>
      </c>
      <c r="H74" s="324" t="e">
        <f>IF(ISNUMBER(Regressions!H84),ROUND(Regressions!H84, 1), NA())</f>
        <v>#N/A</v>
      </c>
      <c r="I74" s="223" t="e">
        <f>IF(ISNUMBER(Regressions!I84),ROUND(Regressions!I84, 1), NA())</f>
        <v>#N/A</v>
      </c>
      <c r="J74" s="325" t="e">
        <f>IF(ISNUMBER(Regressions!K84),ROUND(Regressions!K84, 1), NA())</f>
        <v>#N/A</v>
      </c>
      <c r="K74" s="323" t="e">
        <f>IF(ISNUMBER(Regressions!L84),ROUND(Regressions!L84, 1), NA())</f>
        <v>#N/A</v>
      </c>
      <c r="L74" s="224" t="e">
        <f>IF(ISNUMBER(Regressions!M84),ROUND(Regressions!M84, 1), NA())</f>
        <v>#N/A</v>
      </c>
      <c r="M74" s="324" t="e">
        <f>IF(ISNUMBER(Regressions!N84),ROUND(Regressions!N84, 1), NA())</f>
        <v>#N/A</v>
      </c>
      <c r="N74" s="223" t="e">
        <f>IF(ISNUMBER(Regressions!O84),ROUND(Regressions!O84, 1), NA())</f>
        <v>#N/A</v>
      </c>
      <c r="O74" s="325" t="e">
        <f>IF(ISNUMBER(Regressions!Q84),ROUND(Regressions!Q84, 1), NA())</f>
        <v>#N/A</v>
      </c>
      <c r="P74" s="323" t="e">
        <f>IF(ISNUMBER(Regressions!R84),ROUND(Regressions!R84, 1), NA())</f>
        <v>#N/A</v>
      </c>
      <c r="Q74" s="201" t="e">
        <f>IF(ISNUMBER(Regressions!S84),ROUND(Regressions!S84, 1), NA())</f>
        <v>#N/A</v>
      </c>
      <c r="R74" s="324" t="e">
        <f>IF(ISNUMBER(Regressions!T84),ROUND(Regressions!T84, 1), NA())</f>
        <v>#N/A</v>
      </c>
      <c r="S74" s="223" t="e">
        <f>IF(ISNUMBER(Regressions!U84),ROUND(Regressions!U84, 1), NA())</f>
        <v>#N/A</v>
      </c>
    </row>
    <row xmlns:x14ac="http://schemas.microsoft.com/office/spreadsheetml/2009/9/ac" r="75" x14ac:dyDescent="0.2">
      <c r="A75" s="320" t="str">
        <f>IF(ISBLANK(Regressions!A85), " ", Regressions!A85)</f>
        <v>United Arab Emirates</v>
      </c>
      <c r="B75" s="321">
        <f>IF(ISBLANK(Regressions!B85), " ", Regressions!B85)</f>
        <v>2009</v>
      </c>
      <c r="C75" s="326" t="str">
        <f>IF(ISBLANK(Regressions!C85), " ", Regressions!C85)</f>
        <v>Rural</v>
      </c>
      <c r="D75" s="322">
        <f>IF(ISBLANK(Regressions!D85), " ", Regressions!D85)</f>
        <v>184513.86709281919</v>
      </c>
      <c r="E75" s="200" t="e">
        <f>IF(ISNUMBER(Regressions!E85),ROUND(Regressions!E85, 1), NA())</f>
        <v>#N/A</v>
      </c>
      <c r="F75" s="323" t="e">
        <f>IF(ISNUMBER(Regressions!F85),ROUND(Regressions!F85, 1), NA())</f>
        <v>#N/A</v>
      </c>
      <c r="G75" s="222" t="e">
        <f>IF(ISNUMBER(Regressions!G85),ROUND(Regressions!G85, 1), NA())</f>
        <v>#N/A</v>
      </c>
      <c r="H75" s="324" t="e">
        <f>IF(ISNUMBER(Regressions!H85),ROUND(Regressions!H85, 1), NA())</f>
        <v>#N/A</v>
      </c>
      <c r="I75" s="223" t="e">
        <f>IF(ISNUMBER(Regressions!I85),ROUND(Regressions!I85, 1), NA())</f>
        <v>#N/A</v>
      </c>
      <c r="J75" s="325" t="e">
        <f>IF(ISNUMBER(Regressions!K85),ROUND(Regressions!K85, 1), NA())</f>
        <v>#N/A</v>
      </c>
      <c r="K75" s="323" t="e">
        <f>IF(ISNUMBER(Regressions!L85),ROUND(Regressions!L85, 1), NA())</f>
        <v>#N/A</v>
      </c>
      <c r="L75" s="224" t="e">
        <f>IF(ISNUMBER(Regressions!M85),ROUND(Regressions!M85, 1), NA())</f>
        <v>#N/A</v>
      </c>
      <c r="M75" s="324" t="e">
        <f>IF(ISNUMBER(Regressions!N85),ROUND(Regressions!N85, 1), NA())</f>
        <v>#N/A</v>
      </c>
      <c r="N75" s="223" t="e">
        <f>IF(ISNUMBER(Regressions!O85),ROUND(Regressions!O85, 1), NA())</f>
        <v>#N/A</v>
      </c>
      <c r="O75" s="325" t="e">
        <f>IF(ISNUMBER(Regressions!Q85),ROUND(Regressions!Q85, 1), NA())</f>
        <v>#N/A</v>
      </c>
      <c r="P75" s="323" t="e">
        <f>IF(ISNUMBER(Regressions!R85),ROUND(Regressions!R85, 1), NA())</f>
        <v>#N/A</v>
      </c>
      <c r="Q75" s="201" t="e">
        <f>IF(ISNUMBER(Regressions!S85),ROUND(Regressions!S85, 1), NA())</f>
        <v>#N/A</v>
      </c>
      <c r="R75" s="324" t="e">
        <f>IF(ISNUMBER(Regressions!T85),ROUND(Regressions!T85, 1), NA())</f>
        <v>#N/A</v>
      </c>
      <c r="S75" s="223" t="e">
        <f>IF(ISNUMBER(Regressions!U85),ROUND(Regressions!U85, 1), NA())</f>
        <v>#N/A</v>
      </c>
    </row>
    <row xmlns:x14ac="http://schemas.microsoft.com/office/spreadsheetml/2009/9/ac" r="76" x14ac:dyDescent="0.2">
      <c r="A76" s="320" t="str">
        <f>IF(ISBLANK(Regressions!A86), " ", Regressions!A86)</f>
        <v>United Arab Emirates</v>
      </c>
      <c r="B76" s="321">
        <f>IF(ISBLANK(Regressions!B86), " ", Regressions!B86)</f>
        <v>2010</v>
      </c>
      <c r="C76" s="326" t="str">
        <f>IF(ISBLANK(Regressions!C86), " ", Regressions!C86)</f>
        <v>Rural</v>
      </c>
      <c r="D76" s="322">
        <f>IF(ISBLANK(Regressions!D86), " ", Regressions!D86)</f>
        <v>185023.17962898259</v>
      </c>
      <c r="E76" s="200" t="e">
        <f>IF(ISNUMBER(Regressions!E86),ROUND(Regressions!E86, 1), NA())</f>
        <v>#N/A</v>
      </c>
      <c r="F76" s="323" t="e">
        <f>IF(ISNUMBER(Regressions!F86),ROUND(Regressions!F86, 1), NA())</f>
        <v>#N/A</v>
      </c>
      <c r="G76" s="222" t="e">
        <f>IF(ISNUMBER(Regressions!G86),ROUND(Regressions!G86, 1), NA())</f>
        <v>#N/A</v>
      </c>
      <c r="H76" s="324" t="e">
        <f>IF(ISNUMBER(Regressions!H86),ROUND(Regressions!H86, 1), NA())</f>
        <v>#N/A</v>
      </c>
      <c r="I76" s="223" t="e">
        <f>IF(ISNUMBER(Regressions!I86),ROUND(Regressions!I86, 1), NA())</f>
        <v>#N/A</v>
      </c>
      <c r="J76" s="325" t="e">
        <f>IF(ISNUMBER(Regressions!K86),ROUND(Regressions!K86, 1), NA())</f>
        <v>#N/A</v>
      </c>
      <c r="K76" s="323" t="e">
        <f>IF(ISNUMBER(Regressions!L86),ROUND(Regressions!L86, 1), NA())</f>
        <v>#N/A</v>
      </c>
      <c r="L76" s="224" t="e">
        <f>IF(ISNUMBER(Regressions!M86),ROUND(Regressions!M86, 1), NA())</f>
        <v>#N/A</v>
      </c>
      <c r="M76" s="324" t="e">
        <f>IF(ISNUMBER(Regressions!N86),ROUND(Regressions!N86, 1), NA())</f>
        <v>#N/A</v>
      </c>
      <c r="N76" s="223" t="e">
        <f>IF(ISNUMBER(Regressions!O86),ROUND(Regressions!O86, 1), NA())</f>
        <v>#N/A</v>
      </c>
      <c r="O76" s="325" t="e">
        <f>IF(ISNUMBER(Regressions!Q86),ROUND(Regressions!Q86, 1), NA())</f>
        <v>#N/A</v>
      </c>
      <c r="P76" s="323" t="e">
        <f>IF(ISNUMBER(Regressions!R86),ROUND(Regressions!R86, 1), NA())</f>
        <v>#N/A</v>
      </c>
      <c r="Q76" s="201" t="e">
        <f>IF(ISNUMBER(Regressions!S86),ROUND(Regressions!S86, 1), NA())</f>
        <v>#N/A</v>
      </c>
      <c r="R76" s="324" t="e">
        <f>IF(ISNUMBER(Regressions!T86),ROUND(Regressions!T86, 1), NA())</f>
        <v>#N/A</v>
      </c>
      <c r="S76" s="223" t="e">
        <f>IF(ISNUMBER(Regressions!U86),ROUND(Regressions!U86, 1), NA())</f>
        <v>#N/A</v>
      </c>
    </row>
    <row xmlns:x14ac="http://schemas.microsoft.com/office/spreadsheetml/2009/9/ac" r="77" x14ac:dyDescent="0.2">
      <c r="A77" s="320" t="str">
        <f>IF(ISBLANK(Regressions!A87), " ", Regressions!A87)</f>
        <v>United Arab Emirates</v>
      </c>
      <c r="B77" s="321">
        <f>IF(ISBLANK(Regressions!B87), " ", Regressions!B87)</f>
        <v>2011</v>
      </c>
      <c r="C77" s="326" t="str">
        <f>IF(ISBLANK(Regressions!C87), " ", Regressions!C87)</f>
        <v>Rural</v>
      </c>
      <c r="D77" s="322">
        <f>IF(ISBLANK(Regressions!D87), " ", Regressions!D87)</f>
        <v>179543.65749969479</v>
      </c>
      <c r="E77" s="200" t="e">
        <f>IF(ISNUMBER(Regressions!E87),ROUND(Regressions!E87, 1), NA())</f>
        <v>#N/A</v>
      </c>
      <c r="F77" s="323" t="e">
        <f>IF(ISNUMBER(Regressions!F87),ROUND(Regressions!F87, 1), NA())</f>
        <v>#N/A</v>
      </c>
      <c r="G77" s="222" t="e">
        <f>IF(ISNUMBER(Regressions!G87),ROUND(Regressions!G87, 1), NA())</f>
        <v>#N/A</v>
      </c>
      <c r="H77" s="324" t="e">
        <f>IF(ISNUMBER(Regressions!H87),ROUND(Regressions!H87, 1), NA())</f>
        <v>#N/A</v>
      </c>
      <c r="I77" s="223" t="e">
        <f>IF(ISNUMBER(Regressions!I87),ROUND(Regressions!I87, 1), NA())</f>
        <v>#N/A</v>
      </c>
      <c r="J77" s="325" t="e">
        <f>IF(ISNUMBER(Regressions!K87),ROUND(Regressions!K87, 1), NA())</f>
        <v>#N/A</v>
      </c>
      <c r="K77" s="323" t="e">
        <f>IF(ISNUMBER(Regressions!L87),ROUND(Regressions!L87, 1), NA())</f>
        <v>#N/A</v>
      </c>
      <c r="L77" s="224" t="e">
        <f>IF(ISNUMBER(Regressions!M87),ROUND(Regressions!M87, 1), NA())</f>
        <v>#N/A</v>
      </c>
      <c r="M77" s="324" t="e">
        <f>IF(ISNUMBER(Regressions!N87),ROUND(Regressions!N87, 1), NA())</f>
        <v>#N/A</v>
      </c>
      <c r="N77" s="223" t="e">
        <f>IF(ISNUMBER(Regressions!O87),ROUND(Regressions!O87, 1), NA())</f>
        <v>#N/A</v>
      </c>
      <c r="O77" s="325" t="e">
        <f>IF(ISNUMBER(Regressions!Q87),ROUND(Regressions!Q87, 1), NA())</f>
        <v>#N/A</v>
      </c>
      <c r="P77" s="323" t="e">
        <f>IF(ISNUMBER(Regressions!R87),ROUND(Regressions!R87, 1), NA())</f>
        <v>#N/A</v>
      </c>
      <c r="Q77" s="201" t="e">
        <f>IF(ISNUMBER(Regressions!S87),ROUND(Regressions!S87, 1), NA())</f>
        <v>#N/A</v>
      </c>
      <c r="R77" s="324" t="e">
        <f>IF(ISNUMBER(Regressions!T87),ROUND(Regressions!T87, 1), NA())</f>
        <v>#N/A</v>
      </c>
      <c r="S77" s="223" t="e">
        <f>IF(ISNUMBER(Regressions!U87),ROUND(Regressions!U87, 1), NA())</f>
        <v>#N/A</v>
      </c>
    </row>
    <row xmlns:x14ac="http://schemas.microsoft.com/office/spreadsheetml/2009/9/ac" r="78" x14ac:dyDescent="0.2">
      <c r="A78" s="320" t="str">
        <f>IF(ISBLANK(Regressions!A88), " ", Regressions!A88)</f>
        <v>United Arab Emirates</v>
      </c>
      <c r="B78" s="321">
        <f>IF(ISBLANK(Regressions!B88), " ", Regressions!B88)</f>
        <v>2012</v>
      </c>
      <c r="C78" s="326" t="str">
        <f>IF(ISBLANK(Regressions!C88), " ", Regressions!C88)</f>
        <v>Rural</v>
      </c>
      <c r="D78" s="322">
        <f>IF(ISBLANK(Regressions!D88), " ", Regressions!D88)</f>
        <v>175228.79834854131</v>
      </c>
      <c r="E78" s="200" t="e">
        <f>IF(ISNUMBER(Regressions!E88),ROUND(Regressions!E88, 1), NA())</f>
        <v>#N/A</v>
      </c>
      <c r="F78" s="323" t="e">
        <f>IF(ISNUMBER(Regressions!F88),ROUND(Regressions!F88, 1), NA())</f>
        <v>#N/A</v>
      </c>
      <c r="G78" s="222" t="e">
        <f>IF(ISNUMBER(Regressions!G88),ROUND(Regressions!G88, 1), NA())</f>
        <v>#N/A</v>
      </c>
      <c r="H78" s="324" t="e">
        <f>IF(ISNUMBER(Regressions!H88),ROUND(Regressions!H88, 1), NA())</f>
        <v>#N/A</v>
      </c>
      <c r="I78" s="223" t="e">
        <f>IF(ISNUMBER(Regressions!I88),ROUND(Regressions!I88, 1), NA())</f>
        <v>#N/A</v>
      </c>
      <c r="J78" s="325" t="e">
        <f>IF(ISNUMBER(Regressions!K88),ROUND(Regressions!K88, 1), NA())</f>
        <v>#N/A</v>
      </c>
      <c r="K78" s="323" t="e">
        <f>IF(ISNUMBER(Regressions!L88),ROUND(Regressions!L88, 1), NA())</f>
        <v>#N/A</v>
      </c>
      <c r="L78" s="224" t="e">
        <f>IF(ISNUMBER(Regressions!M88),ROUND(Regressions!M88, 1), NA())</f>
        <v>#N/A</v>
      </c>
      <c r="M78" s="324" t="e">
        <f>IF(ISNUMBER(Regressions!N88),ROUND(Regressions!N88, 1), NA())</f>
        <v>#N/A</v>
      </c>
      <c r="N78" s="223" t="e">
        <f>IF(ISNUMBER(Regressions!O88),ROUND(Regressions!O88, 1), NA())</f>
        <v>#N/A</v>
      </c>
      <c r="O78" s="325" t="e">
        <f>IF(ISNUMBER(Regressions!Q88),ROUND(Regressions!Q88, 1), NA())</f>
        <v>#N/A</v>
      </c>
      <c r="P78" s="323" t="e">
        <f>IF(ISNUMBER(Regressions!R88),ROUND(Regressions!R88, 1), NA())</f>
        <v>#N/A</v>
      </c>
      <c r="Q78" s="201" t="e">
        <f>IF(ISNUMBER(Regressions!S88),ROUND(Regressions!S88, 1), NA())</f>
        <v>#N/A</v>
      </c>
      <c r="R78" s="324" t="e">
        <f>IF(ISNUMBER(Regressions!T88),ROUND(Regressions!T88, 1), NA())</f>
        <v>#N/A</v>
      </c>
      <c r="S78" s="223" t="e">
        <f>IF(ISNUMBER(Regressions!U88),ROUND(Regressions!U88, 1), NA())</f>
        <v>#N/A</v>
      </c>
    </row>
    <row xmlns:x14ac="http://schemas.microsoft.com/office/spreadsheetml/2009/9/ac" r="79" x14ac:dyDescent="0.2">
      <c r="A79" s="320" t="str">
        <f>IF(ISBLANK(Regressions!A89), " ", Regressions!A89)</f>
        <v>United Arab Emirates</v>
      </c>
      <c r="B79" s="321">
        <f>IF(ISBLANK(Regressions!B89), " ", Regressions!B89)</f>
        <v>2013</v>
      </c>
      <c r="C79" s="326" t="str">
        <f>IF(ISBLANK(Regressions!C89), " ", Regressions!C89)</f>
        <v>Rural</v>
      </c>
      <c r="D79" s="322">
        <f>IF(ISBLANK(Regressions!D89), " ", Regressions!D89)</f>
        <v>171529.96084770199</v>
      </c>
      <c r="E79" s="200" t="e">
        <f>IF(ISNUMBER(Regressions!E89),ROUND(Regressions!E89, 1), NA())</f>
        <v>#N/A</v>
      </c>
      <c r="F79" s="323" t="e">
        <f>IF(ISNUMBER(Regressions!F89),ROUND(Regressions!F89, 1), NA())</f>
        <v>#N/A</v>
      </c>
      <c r="G79" s="222" t="e">
        <f>IF(ISNUMBER(Regressions!G89),ROUND(Regressions!G89, 1), NA())</f>
        <v>#N/A</v>
      </c>
      <c r="H79" s="324" t="e">
        <f>IF(ISNUMBER(Regressions!H89),ROUND(Regressions!H89, 1), NA())</f>
        <v>#N/A</v>
      </c>
      <c r="I79" s="223" t="e">
        <f>IF(ISNUMBER(Regressions!I89),ROUND(Regressions!I89, 1), NA())</f>
        <v>#N/A</v>
      </c>
      <c r="J79" s="325" t="e">
        <f>IF(ISNUMBER(Regressions!K89),ROUND(Regressions!K89, 1), NA())</f>
        <v>#N/A</v>
      </c>
      <c r="K79" s="323" t="e">
        <f>IF(ISNUMBER(Regressions!L89),ROUND(Regressions!L89, 1), NA())</f>
        <v>#N/A</v>
      </c>
      <c r="L79" s="224" t="e">
        <f>IF(ISNUMBER(Regressions!M89),ROUND(Regressions!M89, 1), NA())</f>
        <v>#N/A</v>
      </c>
      <c r="M79" s="324" t="e">
        <f>IF(ISNUMBER(Regressions!N89),ROUND(Regressions!N89, 1), NA())</f>
        <v>#N/A</v>
      </c>
      <c r="N79" s="223" t="e">
        <f>IF(ISNUMBER(Regressions!O89),ROUND(Regressions!O89, 1), NA())</f>
        <v>#N/A</v>
      </c>
      <c r="O79" s="325" t="e">
        <f>IF(ISNUMBER(Regressions!Q89),ROUND(Regressions!Q89, 1), NA())</f>
        <v>#N/A</v>
      </c>
      <c r="P79" s="323" t="e">
        <f>IF(ISNUMBER(Regressions!R89),ROUND(Regressions!R89, 1), NA())</f>
        <v>#N/A</v>
      </c>
      <c r="Q79" s="201" t="e">
        <f>IF(ISNUMBER(Regressions!S89),ROUND(Regressions!S89, 1), NA())</f>
        <v>#N/A</v>
      </c>
      <c r="R79" s="324" t="e">
        <f>IF(ISNUMBER(Regressions!T89),ROUND(Regressions!T89, 1), NA())</f>
        <v>#N/A</v>
      </c>
      <c r="S79" s="223" t="e">
        <f>IF(ISNUMBER(Regressions!U89),ROUND(Regressions!U89, 1), NA())</f>
        <v>#N/A</v>
      </c>
    </row>
    <row xmlns:x14ac="http://schemas.microsoft.com/office/spreadsheetml/2009/9/ac" r="80" x14ac:dyDescent="0.2">
      <c r="A80" s="320" t="str">
        <f>IF(ISBLANK(Regressions!A90), " ", Regressions!A90)</f>
        <v>United Arab Emirates</v>
      </c>
      <c r="B80" s="321">
        <f>IF(ISBLANK(Regressions!B90), " ", Regressions!B90)</f>
        <v>2014</v>
      </c>
      <c r="C80" s="326" t="str">
        <f>IF(ISBLANK(Regressions!C90), " ", Regressions!C90)</f>
        <v>Rural</v>
      </c>
      <c r="D80" s="322">
        <f>IF(ISBLANK(Regressions!D90), " ", Regressions!D90)</f>
        <v>168515.53875000001</v>
      </c>
      <c r="E80" s="200" t="e">
        <f>IF(ISNUMBER(Regressions!E90),ROUND(Regressions!E90, 1), NA())</f>
        <v>#N/A</v>
      </c>
      <c r="F80" s="323" t="e">
        <f>IF(ISNUMBER(Regressions!F90),ROUND(Regressions!F90, 1), NA())</f>
        <v>#N/A</v>
      </c>
      <c r="G80" s="222" t="e">
        <f>IF(ISNUMBER(Regressions!G90),ROUND(Regressions!G90, 1), NA())</f>
        <v>#N/A</v>
      </c>
      <c r="H80" s="324" t="e">
        <f>IF(ISNUMBER(Regressions!H90),ROUND(Regressions!H90, 1), NA())</f>
        <v>#N/A</v>
      </c>
      <c r="I80" s="223" t="e">
        <f>IF(ISNUMBER(Regressions!I90),ROUND(Regressions!I90, 1), NA())</f>
        <v>#N/A</v>
      </c>
      <c r="J80" s="325" t="e">
        <f>IF(ISNUMBER(Regressions!K90),ROUND(Regressions!K90, 1), NA())</f>
        <v>#N/A</v>
      </c>
      <c r="K80" s="323" t="e">
        <f>IF(ISNUMBER(Regressions!L90),ROUND(Regressions!L90, 1), NA())</f>
        <v>#N/A</v>
      </c>
      <c r="L80" s="224" t="e">
        <f>IF(ISNUMBER(Regressions!M90),ROUND(Regressions!M90, 1), NA())</f>
        <v>#N/A</v>
      </c>
      <c r="M80" s="324" t="e">
        <f>IF(ISNUMBER(Regressions!N90),ROUND(Regressions!N90, 1), NA())</f>
        <v>#N/A</v>
      </c>
      <c r="N80" s="223" t="e">
        <f>IF(ISNUMBER(Regressions!O90),ROUND(Regressions!O90, 1), NA())</f>
        <v>#N/A</v>
      </c>
      <c r="O80" s="325" t="e">
        <f>IF(ISNUMBER(Regressions!Q90),ROUND(Regressions!Q90, 1), NA())</f>
        <v>#N/A</v>
      </c>
      <c r="P80" s="323" t="e">
        <f>IF(ISNUMBER(Regressions!R90),ROUND(Regressions!R90, 1), NA())</f>
        <v>#N/A</v>
      </c>
      <c r="Q80" s="201" t="e">
        <f>IF(ISNUMBER(Regressions!S90),ROUND(Regressions!S90, 1), NA())</f>
        <v>#N/A</v>
      </c>
      <c r="R80" s="324" t="e">
        <f>IF(ISNUMBER(Regressions!T90),ROUND(Regressions!T90, 1), NA())</f>
        <v>#N/A</v>
      </c>
      <c r="S80" s="223" t="e">
        <f>IF(ISNUMBER(Regressions!U90),ROUND(Regressions!U90, 1), NA())</f>
        <v>#N/A</v>
      </c>
    </row>
    <row xmlns:x14ac="http://schemas.microsoft.com/office/spreadsheetml/2009/9/ac" r="81" x14ac:dyDescent="0.2">
      <c r="A81" s="320" t="str">
        <f>IF(ISBLANK(Regressions!A91), " ", Regressions!A91)</f>
        <v>United Arab Emirates</v>
      </c>
      <c r="B81" s="321">
        <f>IF(ISBLANK(Regressions!B91), " ", Regressions!B91)</f>
        <v>2015</v>
      </c>
      <c r="C81" s="326" t="str">
        <f>IF(ISBLANK(Regressions!C91), " ", Regressions!C91)</f>
        <v>Rural</v>
      </c>
      <c r="D81" s="322">
        <f>IF(ISBLANK(Regressions!D91), " ", Regressions!D91)</f>
        <v>165274.00635566711</v>
      </c>
      <c r="E81" s="200" t="e">
        <f>IF(ISNUMBER(Regressions!E91),ROUND(Regressions!E91, 1), NA())</f>
        <v>#N/A</v>
      </c>
      <c r="F81" s="323" t="e">
        <f>IF(ISNUMBER(Regressions!F91),ROUND(Regressions!F91, 1), NA())</f>
        <v>#N/A</v>
      </c>
      <c r="G81" s="222" t="e">
        <f>IF(ISNUMBER(Regressions!G91),ROUND(Regressions!G91, 1), NA())</f>
        <v>#N/A</v>
      </c>
      <c r="H81" s="324" t="e">
        <f>IF(ISNUMBER(Regressions!H91),ROUND(Regressions!H91, 1), NA())</f>
        <v>#N/A</v>
      </c>
      <c r="I81" s="223" t="e">
        <f>IF(ISNUMBER(Regressions!I91),ROUND(Regressions!I91, 1), NA())</f>
        <v>#N/A</v>
      </c>
      <c r="J81" s="325" t="e">
        <f>IF(ISNUMBER(Regressions!K91),ROUND(Regressions!K91, 1), NA())</f>
        <v>#N/A</v>
      </c>
      <c r="K81" s="323" t="e">
        <f>IF(ISNUMBER(Regressions!L91),ROUND(Regressions!L91, 1), NA())</f>
        <v>#N/A</v>
      </c>
      <c r="L81" s="224" t="e">
        <f>IF(ISNUMBER(Regressions!M91),ROUND(Regressions!M91, 1), NA())</f>
        <v>#N/A</v>
      </c>
      <c r="M81" s="324" t="e">
        <f>IF(ISNUMBER(Regressions!N91),ROUND(Regressions!N91, 1), NA())</f>
        <v>#N/A</v>
      </c>
      <c r="N81" s="223" t="e">
        <f>IF(ISNUMBER(Regressions!O91),ROUND(Regressions!O91, 1), NA())</f>
        <v>#N/A</v>
      </c>
      <c r="O81" s="325" t="e">
        <f>IF(ISNUMBER(Regressions!Q91),ROUND(Regressions!Q91, 1), NA())</f>
        <v>#N/A</v>
      </c>
      <c r="P81" s="323" t="e">
        <f>IF(ISNUMBER(Regressions!R91),ROUND(Regressions!R91, 1), NA())</f>
        <v>#N/A</v>
      </c>
      <c r="Q81" s="201" t="e">
        <f>IF(ISNUMBER(Regressions!S91),ROUND(Regressions!S91, 1), NA())</f>
        <v>#N/A</v>
      </c>
      <c r="R81" s="324" t="e">
        <f>IF(ISNUMBER(Regressions!T91),ROUND(Regressions!T91, 1), NA())</f>
        <v>#N/A</v>
      </c>
      <c r="S81" s="223" t="e">
        <f>IF(ISNUMBER(Regressions!U91),ROUND(Regressions!U91, 1), NA())</f>
        <v>#N/A</v>
      </c>
    </row>
    <row xmlns:x14ac="http://schemas.microsoft.com/office/spreadsheetml/2009/9/ac" r="82" x14ac:dyDescent="0.2">
      <c r="A82" s="320" t="str">
        <f>IF(ISBLANK(Regressions!A92), " ", Regressions!A92)</f>
        <v>United Arab Emirates</v>
      </c>
      <c r="B82" s="321">
        <f>IF(ISBLANK(Regressions!B92), " ", Regressions!B92)</f>
        <v>2016</v>
      </c>
      <c r="C82" s="326" t="str">
        <f>IF(ISBLANK(Regressions!C92), " ", Regressions!C92)</f>
        <v>Rural</v>
      </c>
      <c r="D82" s="322">
        <f>IF(ISBLANK(Regressions!D92), " ", Regressions!D92)</f>
        <v>161359.1739529419</v>
      </c>
      <c r="E82" s="200" t="e">
        <f>IF(ISNUMBER(Regressions!E92),ROUND(Regressions!E92, 1), NA())</f>
        <v>#N/A</v>
      </c>
      <c r="F82" s="323" t="e">
        <f>IF(ISNUMBER(Regressions!F92),ROUND(Regressions!F92, 1), NA())</f>
        <v>#N/A</v>
      </c>
      <c r="G82" s="222" t="e">
        <f>IF(ISNUMBER(Regressions!G92),ROUND(Regressions!G92, 1), NA())</f>
        <v>#N/A</v>
      </c>
      <c r="H82" s="324" t="e">
        <f>IF(ISNUMBER(Regressions!H92),ROUND(Regressions!H92, 1), NA())</f>
        <v>#N/A</v>
      </c>
      <c r="I82" s="223" t="e">
        <f>IF(ISNUMBER(Regressions!I92),ROUND(Regressions!I92, 1), NA())</f>
        <v>#N/A</v>
      </c>
      <c r="J82" s="325" t="e">
        <f>IF(ISNUMBER(Regressions!K92),ROUND(Regressions!K92, 1), NA())</f>
        <v>#N/A</v>
      </c>
      <c r="K82" s="323" t="e">
        <f>IF(ISNUMBER(Regressions!L92),ROUND(Regressions!L92, 1), NA())</f>
        <v>#N/A</v>
      </c>
      <c r="L82" s="224" t="e">
        <f>IF(ISNUMBER(Regressions!M92),ROUND(Regressions!M92, 1), NA())</f>
        <v>#N/A</v>
      </c>
      <c r="M82" s="324" t="e">
        <f>IF(ISNUMBER(Regressions!N92),ROUND(Regressions!N92, 1), NA())</f>
        <v>#N/A</v>
      </c>
      <c r="N82" s="223" t="e">
        <f>IF(ISNUMBER(Regressions!O92),ROUND(Regressions!O92, 1), NA())</f>
        <v>#N/A</v>
      </c>
      <c r="O82" s="325" t="e">
        <f>IF(ISNUMBER(Regressions!Q92),ROUND(Regressions!Q92, 1), NA())</f>
        <v>#N/A</v>
      </c>
      <c r="P82" s="323" t="e">
        <f>IF(ISNUMBER(Regressions!R92),ROUND(Regressions!R92, 1), NA())</f>
        <v>#N/A</v>
      </c>
      <c r="Q82" s="201" t="e">
        <f>IF(ISNUMBER(Regressions!S92),ROUND(Regressions!S92, 1), NA())</f>
        <v>#N/A</v>
      </c>
      <c r="R82" s="324" t="e">
        <f>IF(ISNUMBER(Regressions!T92),ROUND(Regressions!T92, 1), NA())</f>
        <v>#N/A</v>
      </c>
      <c r="S82" s="223" t="e">
        <f>IF(ISNUMBER(Regressions!U92),ROUND(Regressions!U92, 1), NA())</f>
        <v>#N/A</v>
      </c>
    </row>
    <row xmlns:x14ac="http://schemas.microsoft.com/office/spreadsheetml/2009/9/ac" r="83" x14ac:dyDescent="0.2">
      <c r="A83" s="320" t="str">
        <f>IF(ISBLANK(Regressions!A93), " ", Regressions!A93)</f>
        <v>United Arab Emirates</v>
      </c>
      <c r="B83" s="321">
        <f>IF(ISBLANK(Regressions!B93), " ", Regressions!B93)</f>
        <v>2017</v>
      </c>
      <c r="C83" s="326" t="str">
        <f>IF(ISBLANK(Regressions!C93), " ", Regressions!C93)</f>
        <v>Rural</v>
      </c>
      <c r="D83" s="322">
        <f>IF(ISBLANK(Regressions!D93), " ", Regressions!D93)</f>
        <v>157333.73151077269</v>
      </c>
      <c r="E83" s="200" t="e">
        <f>IF(ISNUMBER(Regressions!E93),ROUND(Regressions!E93, 1), NA())</f>
        <v>#N/A</v>
      </c>
      <c r="F83" s="323" t="e">
        <f>IF(ISNUMBER(Regressions!F93),ROUND(Regressions!F93, 1), NA())</f>
        <v>#N/A</v>
      </c>
      <c r="G83" s="222" t="e">
        <f>IF(ISNUMBER(Regressions!G93),ROUND(Regressions!G93, 1), NA())</f>
        <v>#N/A</v>
      </c>
      <c r="H83" s="324" t="e">
        <f>IF(ISNUMBER(Regressions!H93),ROUND(Regressions!H93, 1), NA())</f>
        <v>#N/A</v>
      </c>
      <c r="I83" s="223" t="e">
        <f>IF(ISNUMBER(Regressions!I93),ROUND(Regressions!I93, 1), NA())</f>
        <v>#N/A</v>
      </c>
      <c r="J83" s="325" t="e">
        <f>IF(ISNUMBER(Regressions!K93),ROUND(Regressions!K93, 1), NA())</f>
        <v>#N/A</v>
      </c>
      <c r="K83" s="323" t="e">
        <f>IF(ISNUMBER(Regressions!L93),ROUND(Regressions!L93, 1), NA())</f>
        <v>#N/A</v>
      </c>
      <c r="L83" s="224" t="e">
        <f>IF(ISNUMBER(Regressions!M93),ROUND(Regressions!M93, 1), NA())</f>
        <v>#N/A</v>
      </c>
      <c r="M83" s="324" t="e">
        <f>IF(ISNUMBER(Regressions!N93),ROUND(Regressions!N93, 1), NA())</f>
        <v>#N/A</v>
      </c>
      <c r="N83" s="223" t="e">
        <f>IF(ISNUMBER(Regressions!O93),ROUND(Regressions!O93, 1), NA())</f>
        <v>#N/A</v>
      </c>
      <c r="O83" s="325" t="e">
        <f>IF(ISNUMBER(Regressions!Q93),ROUND(Regressions!Q93, 1), NA())</f>
        <v>#N/A</v>
      </c>
      <c r="P83" s="323" t="e">
        <f>IF(ISNUMBER(Regressions!R93),ROUND(Regressions!R93, 1), NA())</f>
        <v>#N/A</v>
      </c>
      <c r="Q83" s="201" t="e">
        <f>IF(ISNUMBER(Regressions!S93),ROUND(Regressions!S93, 1), NA())</f>
        <v>#N/A</v>
      </c>
      <c r="R83" s="324" t="e">
        <f>IF(ISNUMBER(Regressions!T93),ROUND(Regressions!T93, 1), NA())</f>
        <v>#N/A</v>
      </c>
      <c r="S83" s="223" t="e">
        <f>IF(ISNUMBER(Regressions!U93),ROUND(Regressions!U93, 1), NA())</f>
        <v>#N/A</v>
      </c>
    </row>
    <row xmlns:x14ac="http://schemas.microsoft.com/office/spreadsheetml/2009/9/ac" r="84" x14ac:dyDescent="0.2">
      <c r="A84" s="320" t="str">
        <f>IF(ISBLANK(Regressions!A94), " ", Regressions!A94)</f>
        <v>United Arab Emirates</v>
      </c>
      <c r="B84" s="321">
        <f>IF(ISBLANK(Regressions!B94), " ", Regressions!B94)</f>
        <v>2018</v>
      </c>
      <c r="C84" s="326" t="str">
        <f>IF(ISBLANK(Regressions!C94), " ", Regressions!C94)</f>
        <v>Rural</v>
      </c>
      <c r="D84" s="322">
        <f>IF(ISBLANK(Regressions!D94), " ", Regressions!D94)</f>
        <v>153824.51255706791</v>
      </c>
      <c r="E84" s="200" t="e">
        <f>IF(ISNUMBER(Regressions!E94),ROUND(Regressions!E94, 1), NA())</f>
        <v>#N/A</v>
      </c>
      <c r="F84" s="323" t="e">
        <f>IF(ISNUMBER(Regressions!F94),ROUND(Regressions!F94, 1), NA())</f>
        <v>#N/A</v>
      </c>
      <c r="G84" s="222" t="e">
        <f>IF(ISNUMBER(Regressions!G94),ROUND(Regressions!G94, 1), NA())</f>
        <v>#N/A</v>
      </c>
      <c r="H84" s="324" t="e">
        <f>IF(ISNUMBER(Regressions!H94),ROUND(Regressions!H94, 1), NA())</f>
        <v>#N/A</v>
      </c>
      <c r="I84" s="223" t="e">
        <f>IF(ISNUMBER(Regressions!I94),ROUND(Regressions!I94, 1), NA())</f>
        <v>#N/A</v>
      </c>
      <c r="J84" s="325" t="e">
        <f>IF(ISNUMBER(Regressions!K94),ROUND(Regressions!K94, 1), NA())</f>
        <v>#N/A</v>
      </c>
      <c r="K84" s="323" t="e">
        <f>IF(ISNUMBER(Regressions!L94),ROUND(Regressions!L94, 1), NA())</f>
        <v>#N/A</v>
      </c>
      <c r="L84" s="224" t="e">
        <f>IF(ISNUMBER(Regressions!M94),ROUND(Regressions!M94, 1), NA())</f>
        <v>#N/A</v>
      </c>
      <c r="M84" s="324" t="e">
        <f>IF(ISNUMBER(Regressions!N94),ROUND(Regressions!N94, 1), NA())</f>
        <v>#N/A</v>
      </c>
      <c r="N84" s="223" t="e">
        <f>IF(ISNUMBER(Regressions!O94),ROUND(Regressions!O94, 1), NA())</f>
        <v>#N/A</v>
      </c>
      <c r="O84" s="325" t="e">
        <f>IF(ISNUMBER(Regressions!Q94),ROUND(Regressions!Q94, 1), NA())</f>
        <v>#N/A</v>
      </c>
      <c r="P84" s="323" t="e">
        <f>IF(ISNUMBER(Regressions!R94),ROUND(Regressions!R94, 1), NA())</f>
        <v>#N/A</v>
      </c>
      <c r="Q84" s="201" t="e">
        <f>IF(ISNUMBER(Regressions!S94),ROUND(Regressions!S94, 1), NA())</f>
        <v>#N/A</v>
      </c>
      <c r="R84" s="324" t="e">
        <f>IF(ISNUMBER(Regressions!T94),ROUND(Regressions!T94, 1), NA())</f>
        <v>#N/A</v>
      </c>
      <c r="S84" s="223" t="e">
        <f>IF(ISNUMBER(Regressions!U94),ROUND(Regressions!U94, 1), NA())</f>
        <v>#N/A</v>
      </c>
    </row>
    <row xmlns:x14ac="http://schemas.microsoft.com/office/spreadsheetml/2009/9/ac" r="85" x14ac:dyDescent="0.2">
      <c r="A85" s="320" t="str">
        <f>IF(ISBLANK(Regressions!A95), " ", Regressions!A95)</f>
        <v>United Arab Emirates</v>
      </c>
      <c r="B85" s="321">
        <f>IF(ISBLANK(Regressions!B95), " ", Regressions!B95)</f>
        <v>2019</v>
      </c>
      <c r="C85" s="326" t="str">
        <f>IF(ISBLANK(Regressions!C95), " ", Regressions!C95)</f>
        <v>Rural</v>
      </c>
      <c r="D85" s="322">
        <f>IF(ISBLANK(Regressions!D95), " ", Regressions!D95)</f>
        <v>151363.43039672851</v>
      </c>
      <c r="E85" s="200" t="e">
        <f>IF(ISNUMBER(Regressions!E95),ROUND(Regressions!E95, 1), NA())</f>
        <v>#N/A</v>
      </c>
      <c r="F85" s="323" t="e">
        <f>IF(ISNUMBER(Regressions!F95),ROUND(Regressions!F95, 1), NA())</f>
        <v>#N/A</v>
      </c>
      <c r="G85" s="222" t="e">
        <f>IF(ISNUMBER(Regressions!G95),ROUND(Regressions!G95, 1), NA())</f>
        <v>#N/A</v>
      </c>
      <c r="H85" s="324" t="e">
        <f>IF(ISNUMBER(Regressions!H95),ROUND(Regressions!H95, 1), NA())</f>
        <v>#N/A</v>
      </c>
      <c r="I85" s="223" t="e">
        <f>IF(ISNUMBER(Regressions!I95),ROUND(Regressions!I95, 1), NA())</f>
        <v>#N/A</v>
      </c>
      <c r="J85" s="325" t="e">
        <f>IF(ISNUMBER(Regressions!K95),ROUND(Regressions!K95, 1), NA())</f>
        <v>#N/A</v>
      </c>
      <c r="K85" s="323" t="e">
        <f>IF(ISNUMBER(Regressions!L95),ROUND(Regressions!L95, 1), NA())</f>
        <v>#N/A</v>
      </c>
      <c r="L85" s="224" t="e">
        <f>IF(ISNUMBER(Regressions!M95),ROUND(Regressions!M95, 1), NA())</f>
        <v>#N/A</v>
      </c>
      <c r="M85" s="324" t="e">
        <f>IF(ISNUMBER(Regressions!N95),ROUND(Regressions!N95, 1), NA())</f>
        <v>#N/A</v>
      </c>
      <c r="N85" s="223" t="e">
        <f>IF(ISNUMBER(Regressions!O95),ROUND(Regressions!O95, 1), NA())</f>
        <v>#N/A</v>
      </c>
      <c r="O85" s="325" t="e">
        <f>IF(ISNUMBER(Regressions!Q95),ROUND(Regressions!Q95, 1), NA())</f>
        <v>#N/A</v>
      </c>
      <c r="P85" s="323" t="e">
        <f>IF(ISNUMBER(Regressions!R95),ROUND(Regressions!R95, 1), NA())</f>
        <v>#N/A</v>
      </c>
      <c r="Q85" s="201" t="e">
        <f>IF(ISNUMBER(Regressions!S95),ROUND(Regressions!S95, 1), NA())</f>
        <v>#N/A</v>
      </c>
      <c r="R85" s="324" t="e">
        <f>IF(ISNUMBER(Regressions!T95),ROUND(Regressions!T95, 1), NA())</f>
        <v>#N/A</v>
      </c>
      <c r="S85" s="223" t="e">
        <f>IF(ISNUMBER(Regressions!U95),ROUND(Regressions!U95, 1), NA())</f>
        <v>#N/A</v>
      </c>
    </row>
    <row xmlns:x14ac="http://schemas.microsoft.com/office/spreadsheetml/2009/9/ac" r="86" x14ac:dyDescent="0.2">
      <c r="A86" s="320" t="str">
        <f>IF(ISBLANK(Regressions!A96), " ", Regressions!A96)</f>
        <v>United Arab Emirates</v>
      </c>
      <c r="B86" s="321">
        <f>IF(ISBLANK(Regressions!B96), " ", Regressions!B96)</f>
        <v>2020</v>
      </c>
      <c r="C86" s="326" t="str">
        <f>IF(ISBLANK(Regressions!C96), " ", Regressions!C96)</f>
        <v>Rural</v>
      </c>
      <c r="D86" s="322">
        <f>IF(ISBLANK(Regressions!D96), " ", Regressions!D96)</f>
        <v>150141.6966491699</v>
      </c>
      <c r="E86" s="200" t="e">
        <f>IF(ISNUMBER(Regressions!E96),ROUND(Regressions!E96, 1), NA())</f>
        <v>#N/A</v>
      </c>
      <c r="F86" s="323" t="e">
        <f>IF(ISNUMBER(Regressions!F96),ROUND(Regressions!F96, 1), NA())</f>
        <v>#N/A</v>
      </c>
      <c r="G86" s="222" t="e">
        <f>IF(ISNUMBER(Regressions!G96),ROUND(Regressions!G96, 1), NA())</f>
        <v>#N/A</v>
      </c>
      <c r="H86" s="324" t="e">
        <f>IF(ISNUMBER(Regressions!H96),ROUND(Regressions!H96, 1), NA())</f>
        <v>#N/A</v>
      </c>
      <c r="I86" s="223" t="e">
        <f>IF(ISNUMBER(Regressions!I96),ROUND(Regressions!I96, 1), NA())</f>
        <v>#N/A</v>
      </c>
      <c r="J86" s="325" t="e">
        <f>IF(ISNUMBER(Regressions!K96),ROUND(Regressions!K96, 1), NA())</f>
        <v>#N/A</v>
      </c>
      <c r="K86" s="323" t="e">
        <f>IF(ISNUMBER(Regressions!L96),ROUND(Regressions!L96, 1), NA())</f>
        <v>#N/A</v>
      </c>
      <c r="L86" s="224" t="e">
        <f>IF(ISNUMBER(Regressions!M96),ROUND(Regressions!M96, 1), NA())</f>
        <v>#N/A</v>
      </c>
      <c r="M86" s="324" t="e">
        <f>IF(ISNUMBER(Regressions!N96),ROUND(Regressions!N96, 1), NA())</f>
        <v>#N/A</v>
      </c>
      <c r="N86" s="223" t="e">
        <f>IF(ISNUMBER(Regressions!O96),ROUND(Regressions!O96, 1), NA())</f>
        <v>#N/A</v>
      </c>
      <c r="O86" s="325" t="e">
        <f>IF(ISNUMBER(Regressions!Q96),ROUND(Regressions!Q96, 1), NA())</f>
        <v>#N/A</v>
      </c>
      <c r="P86" s="323" t="e">
        <f>IF(ISNUMBER(Regressions!R96),ROUND(Regressions!R96, 1), NA())</f>
        <v>#N/A</v>
      </c>
      <c r="Q86" s="201" t="e">
        <f>IF(ISNUMBER(Regressions!S96),ROUND(Regressions!S96, 1), NA())</f>
        <v>#N/A</v>
      </c>
      <c r="R86" s="324" t="e">
        <f>IF(ISNUMBER(Regressions!T96),ROUND(Regressions!T96, 1), NA())</f>
        <v>#N/A</v>
      </c>
      <c r="S86" s="223" t="e">
        <f>IF(ISNUMBER(Regressions!U96),ROUND(Regressions!U96, 1), NA())</f>
        <v>#N/A</v>
      </c>
    </row>
    <row xmlns:x14ac="http://schemas.microsoft.com/office/spreadsheetml/2009/9/ac" r="87" x14ac:dyDescent="0.2">
      <c r="A87" s="370" t="str">
        <f>IF(ISBLANK(Regressions!A97), " ", Regressions!A97)</f>
        <v>United Arab Emirates</v>
      </c>
      <c r="B87" s="371">
        <f>IF(ISBLANK(Regressions!B97), " ", Regressions!B97)</f>
        <v>2021</v>
      </c>
      <c r="C87" s="372" t="str">
        <f>IF(ISBLANK(Regressions!C97), " ", Regressions!C97)</f>
        <v>Rural</v>
      </c>
      <c r="D87" s="373">
        <f>IF(ISBLANK(Regressions!D97), " ", Regressions!D97)</f>
        <v>151524.66517868041</v>
      </c>
      <c r="E87" s="376" t="e">
        <f>IF(ISNUMBER(Regressions!E97),ROUND(Regressions!E97, 1), NA())</f>
        <v>#N/A</v>
      </c>
      <c r="F87" s="374" t="e">
        <f>IF(ISNUMBER(Regressions!F97),ROUND(Regressions!F97, 1), NA())</f>
        <v>#N/A</v>
      </c>
      <c r="G87" s="377" t="e">
        <f>IF(ISNUMBER(Regressions!G97),ROUND(Regressions!G97, 1), NA())</f>
        <v>#N/A</v>
      </c>
      <c r="H87" s="375" t="e">
        <f>IF(ISNUMBER(Regressions!H97),ROUND(Regressions!H97, 1), NA())</f>
        <v>#N/A</v>
      </c>
      <c r="I87" s="378" t="e">
        <f>IF(ISNUMBER(Regressions!I97),ROUND(Regressions!I97, 1), NA())</f>
        <v>#N/A</v>
      </c>
      <c r="J87" s="376" t="e">
        <f>IF(ISNUMBER(Regressions!K97),ROUND(Regressions!K97, 1), NA())</f>
        <v>#N/A</v>
      </c>
      <c r="K87" s="374" t="e">
        <f>IF(ISNUMBER(Regressions!L97),ROUND(Regressions!L97, 1), NA())</f>
        <v>#N/A</v>
      </c>
      <c r="L87" s="379" t="e">
        <f>IF(ISNUMBER(Regressions!M97),ROUND(Regressions!M97, 1), NA())</f>
        <v>#N/A</v>
      </c>
      <c r="M87" s="375" t="e">
        <f>IF(ISNUMBER(Regressions!N97),ROUND(Regressions!N97, 1), NA())</f>
        <v>#N/A</v>
      </c>
      <c r="N87" s="378" t="e">
        <f>IF(ISNUMBER(Regressions!O97),ROUND(Regressions!O97, 1), NA())</f>
        <v>#N/A</v>
      </c>
      <c r="O87" s="376" t="e">
        <f>IF(ISNUMBER(Regressions!Q97),ROUND(Regressions!Q97, 1), NA())</f>
        <v>#N/A</v>
      </c>
      <c r="P87" s="374" t="e">
        <f>IF(ISNUMBER(Regressions!R97),ROUND(Regressions!R97, 1), NA())</f>
        <v>#N/A</v>
      </c>
      <c r="Q87" s="380" t="e">
        <f>IF(ISNUMBER(Regressions!S97),ROUND(Regressions!S97, 1), NA())</f>
        <v>#N/A</v>
      </c>
      <c r="R87" s="375" t="e">
        <f>IF(ISNUMBER(Regressions!T97),ROUND(Regressions!T97, 1), NA())</f>
        <v>#N/A</v>
      </c>
      <c r="S87" s="378" t="e">
        <f>IF(ISNUMBER(Regressions!U97),ROUND(Regressions!U97, 1), NA())</f>
        <v>#N/A</v>
      </c>
      <c r="T87" s="369"/>
      <c r="U87" s="369"/>
      <c r="V87" s="369"/>
      <c r="W87" s="369"/>
      <c r="X87" s="369"/>
      <c r="Y87" s="369"/>
      <c r="Z87" s="369"/>
      <c r="AA87" s="369"/>
      <c r="AB87" s="369"/>
      <c r="AC87" s="369"/>
    </row>
    <row xmlns:x14ac="http://schemas.microsoft.com/office/spreadsheetml/2009/9/ac" r="88" x14ac:dyDescent="0.2">
      <c r="A88" s="320" t="str">
        <f>IF(ISBLANK(Regressions!A98), " ", Regressions!A98)</f>
        <v>United Arab Emirates</v>
      </c>
      <c r="B88" s="321">
        <f>IF(ISBLANK(Regressions!B98), " ", Regressions!B98)</f>
        <v>2022</v>
      </c>
      <c r="C88" s="326" t="str">
        <f>IF(ISBLANK(Regressions!C98), " ", Regressions!C98)</f>
        <v>Rural</v>
      </c>
      <c r="D88" s="322">
        <f>IF(ISBLANK(Regressions!D98), " ", Regressions!D98)</f>
        <v>153417.68048034669</v>
      </c>
      <c r="E88" s="200" t="e">
        <f>IF(ISNUMBER(Regressions!E98),ROUND(Regressions!E98, 1), NA())</f>
        <v>#N/A</v>
      </c>
      <c r="F88" s="323" t="e">
        <f>IF(ISNUMBER(Regressions!F98),ROUND(Regressions!F98, 1), NA())</f>
        <v>#N/A</v>
      </c>
      <c r="G88" s="222" t="e">
        <f>IF(ISNUMBER(Regressions!G98),ROUND(Regressions!G98, 1), NA())</f>
        <v>#N/A</v>
      </c>
      <c r="H88" s="324" t="e">
        <f>IF(ISNUMBER(Regressions!H98),ROUND(Regressions!H98, 1), NA())</f>
        <v>#N/A</v>
      </c>
      <c r="I88" s="223" t="e">
        <f>IF(ISNUMBER(Regressions!I98),ROUND(Regressions!I98, 1), NA())</f>
        <v>#N/A</v>
      </c>
      <c r="J88" s="325" t="e">
        <f>IF(ISNUMBER(Regressions!K98),ROUND(Regressions!K98, 1), NA())</f>
        <v>#N/A</v>
      </c>
      <c r="K88" s="323" t="e">
        <f>IF(ISNUMBER(Regressions!L98),ROUND(Regressions!L98, 1), NA())</f>
        <v>#N/A</v>
      </c>
      <c r="L88" s="224" t="e">
        <f>IF(ISNUMBER(Regressions!M98),ROUND(Regressions!M98, 1), NA())</f>
        <v>#N/A</v>
      </c>
      <c r="M88" s="324" t="e">
        <f>IF(ISNUMBER(Regressions!N98),ROUND(Regressions!N98, 1), NA())</f>
        <v>#N/A</v>
      </c>
      <c r="N88" s="223" t="e">
        <f>IF(ISNUMBER(Regressions!O98),ROUND(Regressions!O98, 1), NA())</f>
        <v>#N/A</v>
      </c>
      <c r="O88" s="325" t="e">
        <f>IF(ISNUMBER(Regressions!Q98),ROUND(Regressions!Q98, 1), NA())</f>
        <v>#N/A</v>
      </c>
      <c r="P88" s="323" t="e">
        <f>IF(ISNUMBER(Regressions!R98),ROUND(Regressions!R98, 1), NA())</f>
        <v>#N/A</v>
      </c>
      <c r="Q88" s="201" t="e">
        <f>IF(ISNUMBER(Regressions!S98),ROUND(Regressions!S98, 1), NA())</f>
        <v>#N/A</v>
      </c>
      <c r="R88" s="324" t="e">
        <f>IF(ISNUMBER(Regressions!T98),ROUND(Regressions!T98, 1), NA())</f>
        <v>#N/A</v>
      </c>
      <c r="S88" s="223" t="e">
        <f>IF(ISNUMBER(Regressions!U98),ROUND(Regressions!U98, 1), NA())</f>
        <v>#N/A</v>
      </c>
    </row>
    <row xmlns:x14ac="http://schemas.microsoft.com/office/spreadsheetml/2009/9/ac" r="89" x14ac:dyDescent="0.2">
      <c r="A89" s="327" t="str">
        <f>IF(ISBLANK(Regressions!A99), " ", Regressions!A99)</f>
        <v>United Arab Emirates</v>
      </c>
      <c r="B89" s="328">
        <f>IF(ISBLANK(Regressions!B99), " ", Regressions!B99)</f>
        <v>2023</v>
      </c>
      <c r="C89" s="329" t="str">
        <f>IF(ISBLANK(Regressions!C99), " ", Regressions!C99)</f>
        <v>Rural</v>
      </c>
      <c r="D89" s="330">
        <f>IF(ISBLANK(Regressions!D99), " ", Regressions!D99)</f>
        <v>163381.0914556885</v>
      </c>
      <c r="E89" s="331" t="e">
        <f>IF(ISNUMBER(Regressions!E99),ROUND(Regressions!E99, 1), NA())</f>
        <v>#N/A</v>
      </c>
      <c r="F89" s="332" t="e">
        <f>IF(ISNUMBER(Regressions!F99),ROUND(Regressions!F99, 1), NA())</f>
        <v>#N/A</v>
      </c>
      <c r="G89" s="333" t="e">
        <f>IF(ISNUMBER(Regressions!G99),ROUND(Regressions!G99, 1), NA())</f>
        <v>#N/A</v>
      </c>
      <c r="H89" s="334" t="e">
        <f>IF(ISNUMBER(Regressions!H99),ROUND(Regressions!H99, 1), NA())</f>
        <v>#N/A</v>
      </c>
      <c r="I89" s="335" t="e">
        <f>IF(ISNUMBER(Regressions!I99),ROUND(Regressions!I99, 1), NA())</f>
        <v>#N/A</v>
      </c>
      <c r="J89" s="336" t="e">
        <f>IF(ISNUMBER(Regressions!K99),ROUND(Regressions!K99, 1), NA())</f>
        <v>#N/A</v>
      </c>
      <c r="K89" s="332" t="e">
        <f>IF(ISNUMBER(Regressions!L99),ROUND(Regressions!L99, 1), NA())</f>
        <v>#N/A</v>
      </c>
      <c r="L89" s="337" t="e">
        <f>IF(ISNUMBER(Regressions!M99),ROUND(Regressions!M99, 1), NA())</f>
        <v>#N/A</v>
      </c>
      <c r="M89" s="334" t="e">
        <f>IF(ISNUMBER(Regressions!N99),ROUND(Regressions!N99, 1), NA())</f>
        <v>#N/A</v>
      </c>
      <c r="N89" s="335" t="e">
        <f>IF(ISNUMBER(Regressions!O99),ROUND(Regressions!O99, 1), NA())</f>
        <v>#N/A</v>
      </c>
      <c r="O89" s="336" t="e">
        <f>IF(ISNUMBER(Regressions!Q99),ROUND(Regressions!Q99, 1), NA())</f>
        <v>#N/A</v>
      </c>
      <c r="P89" s="332" t="e">
        <f>IF(ISNUMBER(Regressions!R99),ROUND(Regressions!R99, 1), NA())</f>
        <v>#N/A</v>
      </c>
      <c r="Q89" s="338" t="e">
        <f>IF(ISNUMBER(Regressions!S99),ROUND(Regressions!S99, 1), NA())</f>
        <v>#N/A</v>
      </c>
      <c r="R89" s="334" t="e">
        <f>IF(ISNUMBER(Regressions!T99),ROUND(Regressions!T99, 1), NA())</f>
        <v>#N/A</v>
      </c>
      <c r="S89" s="335" t="e">
        <f>IF(ISNUMBER(Regressions!U99),ROUND(Regressions!U99, 1), NA())</f>
        <v>#N/A</v>
      </c>
    </row>
    <row xmlns:x14ac="http://schemas.microsoft.com/office/spreadsheetml/2009/9/ac" r="90" hidden="true" x14ac:dyDescent="0.2">
      <c r="A90" s="320" t="str">
        <f>IF(ISBLANK(Regressions!A100), " ", Regressions!A100)</f>
        <v>United Arab Emirates</v>
      </c>
      <c r="B90" s="321">
        <f>IF(ISBLANK(Regressions!B100), " ", Regressions!B100)</f>
        <v>2024</v>
      </c>
      <c r="C90" s="326" t="str">
        <f>IF(ISBLANK(Regressions!C100), " ", Regressions!C100)</f>
        <v>Rural</v>
      </c>
      <c r="D90" s="322" t="str">
        <f>IF(ISBLANK(Regressions!D100), " ", Regressions!D100)</f>
        <v> </v>
      </c>
      <c r="E90" s="200" t="e">
        <f>IF(ISNUMBER(Regressions!E100),ROUND(Regressions!E100, 1), NA())</f>
        <v>#N/A</v>
      </c>
      <c r="F90" s="323" t="e">
        <f>IF(ISNUMBER(Regressions!F100),ROUND(Regressions!F100, 1), NA())</f>
        <v>#N/A</v>
      </c>
      <c r="G90" s="222" t="e">
        <f>IF(ISNUMBER(Regressions!G100),ROUND(Regressions!G100, 1), NA())</f>
        <v>#N/A</v>
      </c>
      <c r="H90" s="324" t="e">
        <f>IF(ISNUMBER(Regressions!H100),ROUND(Regressions!H100, 1), NA())</f>
        <v>#N/A</v>
      </c>
      <c r="I90" s="223" t="e">
        <f>IF(ISNUMBER(Regressions!I100),ROUND(Regressions!I100, 1), NA())</f>
        <v>#N/A</v>
      </c>
      <c r="J90" s="325" t="e">
        <f>IF(ISNUMBER(Regressions!K100),ROUND(Regressions!K100, 1), NA())</f>
        <v>#N/A</v>
      </c>
      <c r="K90" s="323" t="e">
        <f>IF(ISNUMBER(Regressions!L100),ROUND(Regressions!L100, 1), NA())</f>
        <v>#N/A</v>
      </c>
      <c r="L90" s="224" t="e">
        <f>IF(ISNUMBER(Regressions!M100),ROUND(Regressions!M100, 1), NA())</f>
        <v>#N/A</v>
      </c>
      <c r="M90" s="324" t="e">
        <f>IF(ISNUMBER(Regressions!N100),ROUND(Regressions!N100, 1), NA())</f>
        <v>#N/A</v>
      </c>
      <c r="N90" s="223" t="e">
        <f>IF(ISNUMBER(Regressions!O100),ROUND(Regressions!O100, 1), NA())</f>
        <v>#N/A</v>
      </c>
      <c r="O90" s="325" t="e">
        <f>IF(ISNUMBER(Regressions!Q100),ROUND(Regressions!Q100, 1), NA())</f>
        <v>#N/A</v>
      </c>
      <c r="P90" s="323" t="e">
        <f>IF(ISNUMBER(Regressions!R100),ROUND(Regressions!R100, 1), NA())</f>
        <v>#N/A</v>
      </c>
      <c r="Q90" s="201" t="e">
        <f>IF(ISNUMBER(Regressions!S100),ROUND(Regressions!S100, 1), NA())</f>
        <v>#N/A</v>
      </c>
      <c r="R90" s="324" t="e">
        <f>IF(ISNUMBER(Regressions!T100),ROUND(Regressions!T100, 1), NA())</f>
        <v>#N/A</v>
      </c>
      <c r="S90" s="223" t="e">
        <f>IF(ISNUMBER(Regressions!U100),ROUND(Regressions!U100, 1), NA())</f>
        <v>#N/A</v>
      </c>
    </row>
    <row xmlns:x14ac="http://schemas.microsoft.com/office/spreadsheetml/2009/9/ac" r="91" hidden="true" x14ac:dyDescent="0.2">
      <c r="A91" s="320" t="str">
        <f>IF(ISBLANK(Regressions!A101), " ", Regressions!A101)</f>
        <v>United Arab Emirates</v>
      </c>
      <c r="B91" s="321">
        <f>IF(ISBLANK(Regressions!B101), " ", Regressions!B101)</f>
        <v>2025</v>
      </c>
      <c r="C91" s="326" t="str">
        <f>IF(ISBLANK(Regressions!C101), " ", Regressions!C101)</f>
        <v>Rural</v>
      </c>
      <c r="D91" s="322" t="str">
        <f>IF(ISBLANK(Regressions!D101), " ", Regressions!D101)</f>
        <v> </v>
      </c>
      <c r="E91" s="200" t="e">
        <f>IF(ISNUMBER(Regressions!E101),ROUND(Regressions!E101, 1), NA())</f>
        <v>#N/A</v>
      </c>
      <c r="F91" s="323" t="e">
        <f>IF(ISNUMBER(Regressions!F101),ROUND(Regressions!F101, 1), NA())</f>
        <v>#N/A</v>
      </c>
      <c r="G91" s="222" t="e">
        <f>IF(ISNUMBER(Regressions!G101),ROUND(Regressions!G101, 1), NA())</f>
        <v>#N/A</v>
      </c>
      <c r="H91" s="324" t="e">
        <f>IF(ISNUMBER(Regressions!H101),ROUND(Regressions!H101, 1), NA())</f>
        <v>#N/A</v>
      </c>
      <c r="I91" s="223" t="e">
        <f>IF(ISNUMBER(Regressions!I101),ROUND(Regressions!I101, 1), NA())</f>
        <v>#N/A</v>
      </c>
      <c r="J91" s="325" t="e">
        <f>IF(ISNUMBER(Regressions!K101),ROUND(Regressions!K101, 1), NA())</f>
        <v>#N/A</v>
      </c>
      <c r="K91" s="323" t="e">
        <f>IF(ISNUMBER(Regressions!L101),ROUND(Regressions!L101, 1), NA())</f>
        <v>#N/A</v>
      </c>
      <c r="L91" s="224" t="e">
        <f>IF(ISNUMBER(Regressions!M101),ROUND(Regressions!M101, 1), NA())</f>
        <v>#N/A</v>
      </c>
      <c r="M91" s="324" t="e">
        <f>IF(ISNUMBER(Regressions!N101),ROUND(Regressions!N101, 1), NA())</f>
        <v>#N/A</v>
      </c>
      <c r="N91" s="223" t="e">
        <f>IF(ISNUMBER(Regressions!O101),ROUND(Regressions!O101, 1), NA())</f>
        <v>#N/A</v>
      </c>
      <c r="O91" s="325" t="e">
        <f>IF(ISNUMBER(Regressions!Q101),ROUND(Regressions!Q101, 1), NA())</f>
        <v>#N/A</v>
      </c>
      <c r="P91" s="323" t="e">
        <f>IF(ISNUMBER(Regressions!R101),ROUND(Regressions!R101, 1), NA())</f>
        <v>#N/A</v>
      </c>
      <c r="Q91" s="201" t="e">
        <f>IF(ISNUMBER(Regressions!S101),ROUND(Regressions!S101, 1), NA())</f>
        <v>#N/A</v>
      </c>
      <c r="R91" s="324" t="e">
        <f>IF(ISNUMBER(Regressions!T101),ROUND(Regressions!T101, 1), NA())</f>
        <v>#N/A</v>
      </c>
      <c r="S91" s="223" t="e">
        <f>IF(ISNUMBER(Regressions!U101),ROUND(Regressions!U101, 1), NA())</f>
        <v>#N/A</v>
      </c>
    </row>
    <row xmlns:x14ac="http://schemas.microsoft.com/office/spreadsheetml/2009/9/ac" r="92" hidden="true" x14ac:dyDescent="0.2">
      <c r="A92" s="320" t="str">
        <f>IF(ISBLANK(Regressions!A102), " ", Regressions!A102)</f>
        <v>United Arab Emirates</v>
      </c>
      <c r="B92" s="321">
        <f>IF(ISBLANK(Regressions!B102), " ", Regressions!B102)</f>
        <v>2026</v>
      </c>
      <c r="C92" s="326" t="str">
        <f>IF(ISBLANK(Regressions!C102), " ", Regressions!C102)</f>
        <v>Rural</v>
      </c>
      <c r="D92" s="322" t="str">
        <f>IF(ISBLANK(Regressions!D102), " ", Regressions!D102)</f>
        <v> </v>
      </c>
      <c r="E92" s="200" t="e">
        <f>IF(ISNUMBER(Regressions!E102),ROUND(Regressions!E102, 1), NA())</f>
        <v>#N/A</v>
      </c>
      <c r="F92" s="323" t="e">
        <f>IF(ISNUMBER(Regressions!F102),ROUND(Regressions!F102, 1), NA())</f>
        <v>#N/A</v>
      </c>
      <c r="G92" s="222" t="e">
        <f>IF(ISNUMBER(Regressions!G102),ROUND(Regressions!G102, 1), NA())</f>
        <v>#N/A</v>
      </c>
      <c r="H92" s="324" t="e">
        <f>IF(ISNUMBER(Regressions!H102),ROUND(Regressions!H102, 1), NA())</f>
        <v>#N/A</v>
      </c>
      <c r="I92" s="223" t="e">
        <f>IF(ISNUMBER(Regressions!I102),ROUND(Regressions!I102, 1), NA())</f>
        <v>#N/A</v>
      </c>
      <c r="J92" s="325" t="e">
        <f>IF(ISNUMBER(Regressions!K102),ROUND(Regressions!K102, 1), NA())</f>
        <v>#N/A</v>
      </c>
      <c r="K92" s="323" t="e">
        <f>IF(ISNUMBER(Regressions!L102),ROUND(Regressions!L102, 1), NA())</f>
        <v>#N/A</v>
      </c>
      <c r="L92" s="224" t="e">
        <f>IF(ISNUMBER(Regressions!M102),ROUND(Regressions!M102, 1), NA())</f>
        <v>#N/A</v>
      </c>
      <c r="M92" s="324" t="e">
        <f>IF(ISNUMBER(Regressions!N102),ROUND(Regressions!N102, 1), NA())</f>
        <v>#N/A</v>
      </c>
      <c r="N92" s="223" t="e">
        <f>IF(ISNUMBER(Regressions!O102),ROUND(Regressions!O102, 1), NA())</f>
        <v>#N/A</v>
      </c>
      <c r="O92" s="325" t="e">
        <f>IF(ISNUMBER(Regressions!Q102),ROUND(Regressions!Q102, 1), NA())</f>
        <v>#N/A</v>
      </c>
      <c r="P92" s="323" t="e">
        <f>IF(ISNUMBER(Regressions!R102),ROUND(Regressions!R102, 1), NA())</f>
        <v>#N/A</v>
      </c>
      <c r="Q92" s="201" t="e">
        <f>IF(ISNUMBER(Regressions!S102),ROUND(Regressions!S102, 1), NA())</f>
        <v>#N/A</v>
      </c>
      <c r="R92" s="324" t="e">
        <f>IF(ISNUMBER(Regressions!T102),ROUND(Regressions!T102, 1), NA())</f>
        <v>#N/A</v>
      </c>
      <c r="S92" s="223" t="e">
        <f>IF(ISNUMBER(Regressions!U102),ROUND(Regressions!U102, 1), NA())</f>
        <v>#N/A</v>
      </c>
    </row>
    <row xmlns:x14ac="http://schemas.microsoft.com/office/spreadsheetml/2009/9/ac" r="93" hidden="true" x14ac:dyDescent="0.2">
      <c r="A93" s="320" t="str">
        <f>IF(ISBLANK(Regressions!A103), " ", Regressions!A103)</f>
        <v>United Arab Emirates</v>
      </c>
      <c r="B93" s="321">
        <f>IF(ISBLANK(Regressions!B103), " ", Regressions!B103)</f>
        <v>2027</v>
      </c>
      <c r="C93" s="326" t="str">
        <f>IF(ISBLANK(Regressions!C103), " ", Regressions!C103)</f>
        <v>Rural</v>
      </c>
      <c r="D93" s="322" t="str">
        <f>IF(ISBLANK(Regressions!D103), " ", Regressions!D103)</f>
        <v> </v>
      </c>
      <c r="E93" s="200" t="e">
        <f>IF(ISNUMBER(Regressions!E103),ROUND(Regressions!E103, 1), NA())</f>
        <v>#N/A</v>
      </c>
      <c r="F93" s="323" t="e">
        <f>IF(ISNUMBER(Regressions!F103),ROUND(Regressions!F103, 1), NA())</f>
        <v>#N/A</v>
      </c>
      <c r="G93" s="222" t="e">
        <f>IF(ISNUMBER(Regressions!G103),ROUND(Regressions!G103, 1), NA())</f>
        <v>#N/A</v>
      </c>
      <c r="H93" s="324" t="e">
        <f>IF(ISNUMBER(Regressions!H103),ROUND(Regressions!H103, 1), NA())</f>
        <v>#N/A</v>
      </c>
      <c r="I93" s="223" t="e">
        <f>IF(ISNUMBER(Regressions!I103),ROUND(Regressions!I103, 1), NA())</f>
        <v>#N/A</v>
      </c>
      <c r="J93" s="325" t="e">
        <f>IF(ISNUMBER(Regressions!K103),ROUND(Regressions!K103, 1), NA())</f>
        <v>#N/A</v>
      </c>
      <c r="K93" s="323" t="e">
        <f>IF(ISNUMBER(Regressions!L103),ROUND(Regressions!L103, 1), NA())</f>
        <v>#N/A</v>
      </c>
      <c r="L93" s="224" t="e">
        <f>IF(ISNUMBER(Regressions!M103),ROUND(Regressions!M103, 1), NA())</f>
        <v>#N/A</v>
      </c>
      <c r="M93" s="324" t="e">
        <f>IF(ISNUMBER(Regressions!N103),ROUND(Regressions!N103, 1), NA())</f>
        <v>#N/A</v>
      </c>
      <c r="N93" s="223" t="e">
        <f>IF(ISNUMBER(Regressions!O103),ROUND(Regressions!O103, 1), NA())</f>
        <v>#N/A</v>
      </c>
      <c r="O93" s="325" t="e">
        <f>IF(ISNUMBER(Regressions!Q103),ROUND(Regressions!Q103, 1), NA())</f>
        <v>#N/A</v>
      </c>
      <c r="P93" s="323" t="e">
        <f>IF(ISNUMBER(Regressions!R103),ROUND(Regressions!R103, 1), NA())</f>
        <v>#N/A</v>
      </c>
      <c r="Q93" s="201" t="e">
        <f>IF(ISNUMBER(Regressions!S103),ROUND(Regressions!S103, 1), NA())</f>
        <v>#N/A</v>
      </c>
      <c r="R93" s="324" t="e">
        <f>IF(ISNUMBER(Regressions!T103),ROUND(Regressions!T103, 1), NA())</f>
        <v>#N/A</v>
      </c>
      <c r="S93" s="223" t="e">
        <f>IF(ISNUMBER(Regressions!U103),ROUND(Regressions!U103, 1), NA())</f>
        <v>#N/A</v>
      </c>
    </row>
    <row xmlns:x14ac="http://schemas.microsoft.com/office/spreadsheetml/2009/9/ac" r="94" hidden="true" x14ac:dyDescent="0.2">
      <c r="A94" s="320" t="str">
        <f>IF(ISBLANK(Regressions!A104), " ", Regressions!A104)</f>
        <v>United Arab Emirates</v>
      </c>
      <c r="B94" s="321">
        <f>IF(ISBLANK(Regressions!B104), " ", Regressions!B104)</f>
        <v>2028</v>
      </c>
      <c r="C94" s="326" t="str">
        <f>IF(ISBLANK(Regressions!C104), " ", Regressions!C104)</f>
        <v>Rural</v>
      </c>
      <c r="D94" s="322" t="str">
        <f>IF(ISBLANK(Regressions!D104), " ", Regressions!D104)</f>
        <v> </v>
      </c>
      <c r="E94" s="200" t="e">
        <f>IF(ISNUMBER(Regressions!E104),ROUND(Regressions!E104, 1), NA())</f>
        <v>#N/A</v>
      </c>
      <c r="F94" s="323" t="e">
        <f>IF(ISNUMBER(Regressions!F104),ROUND(Regressions!F104, 1), NA())</f>
        <v>#N/A</v>
      </c>
      <c r="G94" s="222" t="e">
        <f>IF(ISNUMBER(Regressions!G104),ROUND(Regressions!G104, 1), NA())</f>
        <v>#N/A</v>
      </c>
      <c r="H94" s="324" t="e">
        <f>IF(ISNUMBER(Regressions!H104),ROUND(Regressions!H104, 1), NA())</f>
        <v>#N/A</v>
      </c>
      <c r="I94" s="223" t="e">
        <f>IF(ISNUMBER(Regressions!I104),ROUND(Regressions!I104, 1), NA())</f>
        <v>#N/A</v>
      </c>
      <c r="J94" s="325" t="e">
        <f>IF(ISNUMBER(Regressions!K104),ROUND(Regressions!K104, 1), NA())</f>
        <v>#N/A</v>
      </c>
      <c r="K94" s="323" t="e">
        <f>IF(ISNUMBER(Regressions!L104),ROUND(Regressions!L104, 1), NA())</f>
        <v>#N/A</v>
      </c>
      <c r="L94" s="224" t="e">
        <f>IF(ISNUMBER(Regressions!M104),ROUND(Regressions!M104, 1), NA())</f>
        <v>#N/A</v>
      </c>
      <c r="M94" s="324" t="e">
        <f>IF(ISNUMBER(Regressions!N104),ROUND(Regressions!N104, 1), NA())</f>
        <v>#N/A</v>
      </c>
      <c r="N94" s="223" t="e">
        <f>IF(ISNUMBER(Regressions!O104),ROUND(Regressions!O104, 1), NA())</f>
        <v>#N/A</v>
      </c>
      <c r="O94" s="325" t="e">
        <f>IF(ISNUMBER(Regressions!Q104),ROUND(Regressions!Q104, 1), NA())</f>
        <v>#N/A</v>
      </c>
      <c r="P94" s="323" t="e">
        <f>IF(ISNUMBER(Regressions!R104),ROUND(Regressions!R104, 1), NA())</f>
        <v>#N/A</v>
      </c>
      <c r="Q94" s="201" t="e">
        <f>IF(ISNUMBER(Regressions!S104),ROUND(Regressions!S104, 1), NA())</f>
        <v>#N/A</v>
      </c>
      <c r="R94" s="324" t="e">
        <f>IF(ISNUMBER(Regressions!T104),ROUND(Regressions!T104, 1), NA())</f>
        <v>#N/A</v>
      </c>
      <c r="S94" s="223" t="e">
        <f>IF(ISNUMBER(Regressions!U104),ROUND(Regressions!U104, 1), NA())</f>
        <v>#N/A</v>
      </c>
    </row>
    <row xmlns:x14ac="http://schemas.microsoft.com/office/spreadsheetml/2009/9/ac" r="95" hidden="true" x14ac:dyDescent="0.2">
      <c r="A95" s="320" t="str">
        <f>IF(ISBLANK(Regressions!A105), " ", Regressions!A105)</f>
        <v>United Arab Emirates</v>
      </c>
      <c r="B95" s="321">
        <f>IF(ISBLANK(Regressions!B105), " ", Regressions!B105)</f>
        <v>2029</v>
      </c>
      <c r="C95" s="326" t="str">
        <f>IF(ISBLANK(Regressions!C105), " ", Regressions!C105)</f>
        <v>Rural</v>
      </c>
      <c r="D95" s="322" t="str">
        <f>IF(ISBLANK(Regressions!D105), " ", Regressions!D105)</f>
        <v> </v>
      </c>
      <c r="E95" s="200" t="e">
        <f>IF(ISNUMBER(Regressions!E105),ROUND(Regressions!E105, 1), NA())</f>
        <v>#N/A</v>
      </c>
      <c r="F95" s="323" t="e">
        <f>IF(ISNUMBER(Regressions!F105),ROUND(Regressions!F105, 1), NA())</f>
        <v>#N/A</v>
      </c>
      <c r="G95" s="222" t="e">
        <f>IF(ISNUMBER(Regressions!G105),ROUND(Regressions!G105, 1), NA())</f>
        <v>#N/A</v>
      </c>
      <c r="H95" s="324" t="e">
        <f>IF(ISNUMBER(Regressions!H105),ROUND(Regressions!H105, 1), NA())</f>
        <v>#N/A</v>
      </c>
      <c r="I95" s="223" t="e">
        <f>IF(ISNUMBER(Regressions!I105),ROUND(Regressions!I105, 1), NA())</f>
        <v>#N/A</v>
      </c>
      <c r="J95" s="325" t="e">
        <f>IF(ISNUMBER(Regressions!K105),ROUND(Regressions!K105, 1), NA())</f>
        <v>#N/A</v>
      </c>
      <c r="K95" s="323" t="e">
        <f>IF(ISNUMBER(Regressions!L105),ROUND(Regressions!L105, 1), NA())</f>
        <v>#N/A</v>
      </c>
      <c r="L95" s="224" t="e">
        <f>IF(ISNUMBER(Regressions!M105),ROUND(Regressions!M105, 1), NA())</f>
        <v>#N/A</v>
      </c>
      <c r="M95" s="324" t="e">
        <f>IF(ISNUMBER(Regressions!N105),ROUND(Regressions!N105, 1), NA())</f>
        <v>#N/A</v>
      </c>
      <c r="N95" s="223" t="e">
        <f>IF(ISNUMBER(Regressions!O105),ROUND(Regressions!O105, 1), NA())</f>
        <v>#N/A</v>
      </c>
      <c r="O95" s="325" t="e">
        <f>IF(ISNUMBER(Regressions!Q105),ROUND(Regressions!Q105, 1), NA())</f>
        <v>#N/A</v>
      </c>
      <c r="P95" s="323" t="e">
        <f>IF(ISNUMBER(Regressions!R105),ROUND(Regressions!R105, 1), NA())</f>
        <v>#N/A</v>
      </c>
      <c r="Q95" s="201" t="e">
        <f>IF(ISNUMBER(Regressions!S105),ROUND(Regressions!S105, 1), NA())</f>
        <v>#N/A</v>
      </c>
      <c r="R95" s="324" t="e">
        <f>IF(ISNUMBER(Regressions!T105),ROUND(Regressions!T105, 1), NA())</f>
        <v>#N/A</v>
      </c>
      <c r="S95" s="223" t="e">
        <f>IF(ISNUMBER(Regressions!U105),ROUND(Regressions!U105, 1), NA())</f>
        <v>#N/A</v>
      </c>
    </row>
    <row xmlns:x14ac="http://schemas.microsoft.com/office/spreadsheetml/2009/9/ac" r="96" hidden="true" x14ac:dyDescent="0.2">
      <c r="A96" s="320" t="str">
        <f>IF(ISBLANK(Regressions!A106), " ", Regressions!A106)</f>
        <v>United Arab Emirates</v>
      </c>
      <c r="B96" s="321">
        <f>IF(ISBLANK(Regressions!B106), " ", Regressions!B106)</f>
        <v>2030</v>
      </c>
      <c r="C96" s="326" t="str">
        <f>IF(ISBLANK(Regressions!C106), " ", Regressions!C106)</f>
        <v>Rural</v>
      </c>
      <c r="D96" s="322" t="str">
        <f>IF(ISBLANK(Regressions!D106), " ", Regressions!D106)</f>
        <v> </v>
      </c>
      <c r="E96" s="200" t="e">
        <f>IF(ISNUMBER(Regressions!E106),ROUND(Regressions!E106, 1), NA())</f>
        <v>#N/A</v>
      </c>
      <c r="F96" s="323" t="e">
        <f>IF(ISNUMBER(Regressions!F106),ROUND(Regressions!F106, 1), NA())</f>
        <v>#N/A</v>
      </c>
      <c r="G96" s="222" t="e">
        <f>IF(ISNUMBER(Regressions!G106),ROUND(Regressions!G106, 1), NA())</f>
        <v>#N/A</v>
      </c>
      <c r="H96" s="324" t="e">
        <f>IF(ISNUMBER(Regressions!H106),ROUND(Regressions!H106, 1), NA())</f>
        <v>#N/A</v>
      </c>
      <c r="I96" s="223" t="e">
        <f>IF(ISNUMBER(Regressions!I106),ROUND(Regressions!I106, 1), NA())</f>
        <v>#N/A</v>
      </c>
      <c r="J96" s="325" t="e">
        <f>IF(ISNUMBER(Regressions!K106),ROUND(Regressions!K106, 1), NA())</f>
        <v>#N/A</v>
      </c>
      <c r="K96" s="323" t="e">
        <f>IF(ISNUMBER(Regressions!L106),ROUND(Regressions!L106, 1), NA())</f>
        <v>#N/A</v>
      </c>
      <c r="L96" s="224" t="e">
        <f>IF(ISNUMBER(Regressions!M106),ROUND(Regressions!M106, 1), NA())</f>
        <v>#N/A</v>
      </c>
      <c r="M96" s="324" t="e">
        <f>IF(ISNUMBER(Regressions!N106),ROUND(Regressions!N106, 1), NA())</f>
        <v>#N/A</v>
      </c>
      <c r="N96" s="223" t="e">
        <f>IF(ISNUMBER(Regressions!O106),ROUND(Regressions!O106, 1), NA())</f>
        <v>#N/A</v>
      </c>
      <c r="O96" s="325" t="e">
        <f>IF(ISNUMBER(Regressions!Q106),ROUND(Regressions!Q106, 1), NA())</f>
        <v>#N/A</v>
      </c>
      <c r="P96" s="323" t="e">
        <f>IF(ISNUMBER(Regressions!R106),ROUND(Regressions!R106, 1), NA())</f>
        <v>#N/A</v>
      </c>
      <c r="Q96" s="201" t="e">
        <f>IF(ISNUMBER(Regressions!S106),ROUND(Regressions!S106, 1), NA())</f>
        <v>#N/A</v>
      </c>
      <c r="R96" s="324" t="e">
        <f>IF(ISNUMBER(Regressions!T106),ROUND(Regressions!T106, 1), NA())</f>
        <v>#N/A</v>
      </c>
      <c r="S96" s="223" t="e">
        <f>IF(ISNUMBER(Regressions!U106),ROUND(Regressions!U106, 1), NA())</f>
        <v>#N/A</v>
      </c>
    </row>
    <row xmlns:x14ac="http://schemas.microsoft.com/office/spreadsheetml/2009/9/ac" r="97" x14ac:dyDescent="0.2">
      <c r="A97" s="320" t="str">
        <f>IF(ISBLANK(Regressions!A107), " ", Regressions!A107)</f>
        <v>United Arab Emirates</v>
      </c>
      <c r="B97" s="321">
        <f>IF(ISBLANK(Regressions!B107), " ", Regressions!B107)</f>
        <v>2000</v>
      </c>
      <c r="C97" s="326" t="str">
        <f>IF(ISBLANK(Regressions!C107), " ", Regressions!C107)</f>
        <v>Pre-primary</v>
      </c>
      <c r="D97" s="322">
        <f>IF(ISBLANK(Regressions!D107), " ", Regressions!D107)</f>
        <v>92669</v>
      </c>
      <c r="E97" s="200" t="e">
        <f>IF(ISNUMBER(Regressions!E107),ROUND(Regressions!E107, 1), NA())</f>
        <v>#N/A</v>
      </c>
      <c r="F97" s="323" t="e">
        <f>IF(ISNUMBER(Regressions!F107),ROUND(Regressions!F107, 1), NA())</f>
        <v>#N/A</v>
      </c>
      <c r="G97" s="222" t="e">
        <f>IF(ISNUMBER(Regressions!G107),ROUND(Regressions!G107, 1), NA())</f>
        <v>#N/A</v>
      </c>
      <c r="H97" s="324" t="e">
        <f>IF(ISNUMBER(Regressions!H107),ROUND(Regressions!H107, 1), NA())</f>
        <v>#N/A</v>
      </c>
      <c r="I97" s="223" t="e">
        <f>IF(ISNUMBER(Regressions!I107),ROUND(Regressions!I107, 1), NA())</f>
        <v>#N/A</v>
      </c>
      <c r="J97" s="325" t="e">
        <f>IF(ISNUMBER(Regressions!K107),ROUND(Regressions!K107, 1), NA())</f>
        <v>#N/A</v>
      </c>
      <c r="K97" s="323" t="e">
        <f>IF(ISNUMBER(Regressions!L107),ROUND(Regressions!L107, 1), NA())</f>
        <v>#N/A</v>
      </c>
      <c r="L97" s="224" t="e">
        <f>IF(ISNUMBER(Regressions!M107),ROUND(Regressions!M107, 1), NA())</f>
        <v>#N/A</v>
      </c>
      <c r="M97" s="324" t="e">
        <f>IF(ISNUMBER(Regressions!N107),ROUND(Regressions!N107, 1), NA())</f>
        <v>#N/A</v>
      </c>
      <c r="N97" s="223" t="e">
        <f>IF(ISNUMBER(Regressions!O107),ROUND(Regressions!O107, 1), NA())</f>
        <v>#N/A</v>
      </c>
      <c r="O97" s="325" t="e">
        <f>IF(ISNUMBER(Regressions!Q107),ROUND(Regressions!Q107, 1), NA())</f>
        <v>#N/A</v>
      </c>
      <c r="P97" s="323" t="e">
        <f>IF(ISNUMBER(Regressions!R107),ROUND(Regressions!R107, 1), NA())</f>
        <v>#N/A</v>
      </c>
      <c r="Q97" s="201" t="e">
        <f>IF(ISNUMBER(Regressions!S107),ROUND(Regressions!S107, 1), NA())</f>
        <v>#N/A</v>
      </c>
      <c r="R97" s="324" t="e">
        <f>IF(ISNUMBER(Regressions!T107),ROUND(Regressions!T107, 1), NA())</f>
        <v>#N/A</v>
      </c>
      <c r="S97" s="223" t="e">
        <f>IF(ISNUMBER(Regressions!U107),ROUND(Regressions!U107, 1), NA())</f>
        <v>#N/A</v>
      </c>
    </row>
    <row xmlns:x14ac="http://schemas.microsoft.com/office/spreadsheetml/2009/9/ac" r="98" x14ac:dyDescent="0.2">
      <c r="A98" s="320" t="str">
        <f>IF(ISBLANK(Regressions!A108), " ", Regressions!A108)</f>
        <v>United Arab Emirates</v>
      </c>
      <c r="B98" s="321">
        <f>IF(ISBLANK(Regressions!B108), " ", Regressions!B108)</f>
        <v>2001</v>
      </c>
      <c r="C98" s="326" t="str">
        <f>IF(ISBLANK(Regressions!C108), " ", Regressions!C108)</f>
        <v>Pre-primary</v>
      </c>
      <c r="D98" s="322">
        <f>IF(ISBLANK(Regressions!D108), " ", Regressions!D108)</f>
        <v>99151</v>
      </c>
      <c r="E98" s="200" t="e">
        <f>IF(ISNUMBER(Regressions!E108),ROUND(Regressions!E108, 1), NA())</f>
        <v>#N/A</v>
      </c>
      <c r="F98" s="323" t="e">
        <f>IF(ISNUMBER(Regressions!F108),ROUND(Regressions!F108, 1), NA())</f>
        <v>#N/A</v>
      </c>
      <c r="G98" s="222" t="e">
        <f>IF(ISNUMBER(Regressions!G108),ROUND(Regressions!G108, 1), NA())</f>
        <v>#N/A</v>
      </c>
      <c r="H98" s="324" t="e">
        <f>IF(ISNUMBER(Regressions!H108),ROUND(Regressions!H108, 1), NA())</f>
        <v>#N/A</v>
      </c>
      <c r="I98" s="223" t="e">
        <f>IF(ISNUMBER(Regressions!I108),ROUND(Regressions!I108, 1), NA())</f>
        <v>#N/A</v>
      </c>
      <c r="J98" s="325" t="e">
        <f>IF(ISNUMBER(Regressions!K108),ROUND(Regressions!K108, 1), NA())</f>
        <v>#N/A</v>
      </c>
      <c r="K98" s="323" t="e">
        <f>IF(ISNUMBER(Regressions!L108),ROUND(Regressions!L108, 1), NA())</f>
        <v>#N/A</v>
      </c>
      <c r="L98" s="224" t="e">
        <f>IF(ISNUMBER(Regressions!M108),ROUND(Regressions!M108, 1), NA())</f>
        <v>#N/A</v>
      </c>
      <c r="M98" s="324" t="e">
        <f>IF(ISNUMBER(Regressions!N108),ROUND(Regressions!N108, 1), NA())</f>
        <v>#N/A</v>
      </c>
      <c r="N98" s="223" t="e">
        <f>IF(ISNUMBER(Regressions!O108),ROUND(Regressions!O108, 1), NA())</f>
        <v>#N/A</v>
      </c>
      <c r="O98" s="325" t="e">
        <f>IF(ISNUMBER(Regressions!Q108),ROUND(Regressions!Q108, 1), NA())</f>
        <v>#N/A</v>
      </c>
      <c r="P98" s="323" t="e">
        <f>IF(ISNUMBER(Regressions!R108),ROUND(Regressions!R108, 1), NA())</f>
        <v>#N/A</v>
      </c>
      <c r="Q98" s="201" t="e">
        <f>IF(ISNUMBER(Regressions!S108),ROUND(Regressions!S108, 1), NA())</f>
        <v>#N/A</v>
      </c>
      <c r="R98" s="324" t="e">
        <f>IF(ISNUMBER(Regressions!T108),ROUND(Regressions!T108, 1), NA())</f>
        <v>#N/A</v>
      </c>
      <c r="S98" s="223" t="e">
        <f>IF(ISNUMBER(Regressions!U108),ROUND(Regressions!U108, 1), NA())</f>
        <v>#N/A</v>
      </c>
    </row>
    <row xmlns:x14ac="http://schemas.microsoft.com/office/spreadsheetml/2009/9/ac" r="99" x14ac:dyDescent="0.2">
      <c r="A99" s="320" t="str">
        <f>IF(ISBLANK(Regressions!A109), " ", Regressions!A109)</f>
        <v>United Arab Emirates</v>
      </c>
      <c r="B99" s="321">
        <f>IF(ISBLANK(Regressions!B109), " ", Regressions!B109)</f>
        <v>2002</v>
      </c>
      <c r="C99" s="326" t="str">
        <f>IF(ISBLANK(Regressions!C109), " ", Regressions!C109)</f>
        <v>Pre-primary</v>
      </c>
      <c r="D99" s="322">
        <f>IF(ISBLANK(Regressions!D109), " ", Regressions!D109)</f>
        <v>105065</v>
      </c>
      <c r="E99" s="200" t="e">
        <f>IF(ISNUMBER(Regressions!E109),ROUND(Regressions!E109, 1), NA())</f>
        <v>#N/A</v>
      </c>
      <c r="F99" s="323" t="e">
        <f>IF(ISNUMBER(Regressions!F109),ROUND(Regressions!F109, 1), NA())</f>
        <v>#N/A</v>
      </c>
      <c r="G99" s="222" t="e">
        <f>IF(ISNUMBER(Regressions!G109),ROUND(Regressions!G109, 1), NA())</f>
        <v>#N/A</v>
      </c>
      <c r="H99" s="324" t="e">
        <f>IF(ISNUMBER(Regressions!H109),ROUND(Regressions!H109, 1), NA())</f>
        <v>#N/A</v>
      </c>
      <c r="I99" s="223" t="e">
        <f>IF(ISNUMBER(Regressions!I109),ROUND(Regressions!I109, 1), NA())</f>
        <v>#N/A</v>
      </c>
      <c r="J99" s="325" t="e">
        <f>IF(ISNUMBER(Regressions!K109),ROUND(Regressions!K109, 1), NA())</f>
        <v>#N/A</v>
      </c>
      <c r="K99" s="323" t="e">
        <f>IF(ISNUMBER(Regressions!L109),ROUND(Regressions!L109, 1), NA())</f>
        <v>#N/A</v>
      </c>
      <c r="L99" s="224" t="e">
        <f>IF(ISNUMBER(Regressions!M109),ROUND(Regressions!M109, 1), NA())</f>
        <v>#N/A</v>
      </c>
      <c r="M99" s="324" t="e">
        <f>IF(ISNUMBER(Regressions!N109),ROUND(Regressions!N109, 1), NA())</f>
        <v>#N/A</v>
      </c>
      <c r="N99" s="223" t="e">
        <f>IF(ISNUMBER(Regressions!O109),ROUND(Regressions!O109, 1), NA())</f>
        <v>#N/A</v>
      </c>
      <c r="O99" s="325" t="e">
        <f>IF(ISNUMBER(Regressions!Q109),ROUND(Regressions!Q109, 1), NA())</f>
        <v>#N/A</v>
      </c>
      <c r="P99" s="323" t="e">
        <f>IF(ISNUMBER(Regressions!R109),ROUND(Regressions!R109, 1), NA())</f>
        <v>#N/A</v>
      </c>
      <c r="Q99" s="201" t="e">
        <f>IF(ISNUMBER(Regressions!S109),ROUND(Regressions!S109, 1), NA())</f>
        <v>#N/A</v>
      </c>
      <c r="R99" s="324" t="e">
        <f>IF(ISNUMBER(Regressions!T109),ROUND(Regressions!T109, 1), NA())</f>
        <v>#N/A</v>
      </c>
      <c r="S99" s="223" t="e">
        <f>IF(ISNUMBER(Regressions!U109),ROUND(Regressions!U109, 1), NA())</f>
        <v>#N/A</v>
      </c>
    </row>
    <row xmlns:x14ac="http://schemas.microsoft.com/office/spreadsheetml/2009/9/ac" r="100" x14ac:dyDescent="0.2">
      <c r="A100" s="320" t="str">
        <f>IF(ISBLANK(Regressions!A110), " ", Regressions!A110)</f>
        <v>United Arab Emirates</v>
      </c>
      <c r="B100" s="321">
        <f>IF(ISBLANK(Regressions!B110), " ", Regressions!B110)</f>
        <v>2003</v>
      </c>
      <c r="C100" s="326" t="str">
        <f>IF(ISBLANK(Regressions!C110), " ", Regressions!C110)</f>
        <v>Pre-primary</v>
      </c>
      <c r="D100" s="322">
        <f>IF(ISBLANK(Regressions!D110), " ", Regressions!D110)</f>
        <v>107269</v>
      </c>
      <c r="E100" s="200" t="e">
        <f>IF(ISNUMBER(Regressions!E110),ROUND(Regressions!E110, 1), NA())</f>
        <v>#N/A</v>
      </c>
      <c r="F100" s="323" t="e">
        <f>IF(ISNUMBER(Regressions!F110),ROUND(Regressions!F110, 1), NA())</f>
        <v>#N/A</v>
      </c>
      <c r="G100" s="222" t="e">
        <f>IF(ISNUMBER(Regressions!G110),ROUND(Regressions!G110, 1), NA())</f>
        <v>#N/A</v>
      </c>
      <c r="H100" s="324" t="e">
        <f>IF(ISNUMBER(Regressions!H110),ROUND(Regressions!H110, 1), NA())</f>
        <v>#N/A</v>
      </c>
      <c r="I100" s="223" t="e">
        <f>IF(ISNUMBER(Regressions!I110),ROUND(Regressions!I110, 1), NA())</f>
        <v>#N/A</v>
      </c>
      <c r="J100" s="325" t="e">
        <f>IF(ISNUMBER(Regressions!K110),ROUND(Regressions!K110, 1), NA())</f>
        <v>#N/A</v>
      </c>
      <c r="K100" s="323" t="e">
        <f>IF(ISNUMBER(Regressions!L110),ROUND(Regressions!L110, 1), NA())</f>
        <v>#N/A</v>
      </c>
      <c r="L100" s="224" t="e">
        <f>IF(ISNUMBER(Regressions!M110),ROUND(Regressions!M110, 1), NA())</f>
        <v>#N/A</v>
      </c>
      <c r="M100" s="324" t="e">
        <f>IF(ISNUMBER(Regressions!N110),ROUND(Regressions!N110, 1), NA())</f>
        <v>#N/A</v>
      </c>
      <c r="N100" s="223" t="e">
        <f>IF(ISNUMBER(Regressions!O110),ROUND(Regressions!O110, 1), NA())</f>
        <v>#N/A</v>
      </c>
      <c r="O100" s="325" t="e">
        <f>IF(ISNUMBER(Regressions!Q110),ROUND(Regressions!Q110, 1), NA())</f>
        <v>#N/A</v>
      </c>
      <c r="P100" s="323" t="e">
        <f>IF(ISNUMBER(Regressions!R110),ROUND(Regressions!R110, 1), NA())</f>
        <v>#N/A</v>
      </c>
      <c r="Q100" s="201" t="e">
        <f>IF(ISNUMBER(Regressions!S110),ROUND(Regressions!S110, 1), NA())</f>
        <v>#N/A</v>
      </c>
      <c r="R100" s="324" t="e">
        <f>IF(ISNUMBER(Regressions!T110),ROUND(Regressions!T110, 1), NA())</f>
        <v>#N/A</v>
      </c>
      <c r="S100" s="223" t="e">
        <f>IF(ISNUMBER(Regressions!U110),ROUND(Regressions!U110, 1), NA())</f>
        <v>#N/A</v>
      </c>
    </row>
    <row xmlns:x14ac="http://schemas.microsoft.com/office/spreadsheetml/2009/9/ac" r="101" x14ac:dyDescent="0.2">
      <c r="A101" s="320" t="str">
        <f>IF(ISBLANK(Regressions!A111), " ", Regressions!A111)</f>
        <v>United Arab Emirates</v>
      </c>
      <c r="B101" s="321">
        <f>IF(ISBLANK(Regressions!B111), " ", Regressions!B111)</f>
        <v>2004</v>
      </c>
      <c r="C101" s="326" t="str">
        <f>IF(ISBLANK(Regressions!C111), " ", Regressions!C111)</f>
        <v>Pre-primary</v>
      </c>
      <c r="D101" s="322">
        <f>IF(ISBLANK(Regressions!D111), " ", Regressions!D111)</f>
        <v>109138</v>
      </c>
      <c r="E101" s="200" t="e">
        <f>IF(ISNUMBER(Regressions!E111),ROUND(Regressions!E111, 1), NA())</f>
        <v>#N/A</v>
      </c>
      <c r="F101" s="323" t="e">
        <f>IF(ISNUMBER(Regressions!F111),ROUND(Regressions!F111, 1), NA())</f>
        <v>#N/A</v>
      </c>
      <c r="G101" s="222" t="e">
        <f>IF(ISNUMBER(Regressions!G111),ROUND(Regressions!G111, 1), NA())</f>
        <v>#N/A</v>
      </c>
      <c r="H101" s="324" t="e">
        <f>IF(ISNUMBER(Regressions!H111),ROUND(Regressions!H111, 1), NA())</f>
        <v>#N/A</v>
      </c>
      <c r="I101" s="223" t="e">
        <f>IF(ISNUMBER(Regressions!I111),ROUND(Regressions!I111, 1), NA())</f>
        <v>#N/A</v>
      </c>
      <c r="J101" s="325" t="e">
        <f>IF(ISNUMBER(Regressions!K111),ROUND(Regressions!K111, 1), NA())</f>
        <v>#N/A</v>
      </c>
      <c r="K101" s="323" t="e">
        <f>IF(ISNUMBER(Regressions!L111),ROUND(Regressions!L111, 1), NA())</f>
        <v>#N/A</v>
      </c>
      <c r="L101" s="224" t="e">
        <f>IF(ISNUMBER(Regressions!M111),ROUND(Regressions!M111, 1), NA())</f>
        <v>#N/A</v>
      </c>
      <c r="M101" s="324" t="e">
        <f>IF(ISNUMBER(Regressions!N111),ROUND(Regressions!N111, 1), NA())</f>
        <v>#N/A</v>
      </c>
      <c r="N101" s="223" t="e">
        <f>IF(ISNUMBER(Regressions!O111),ROUND(Regressions!O111, 1), NA())</f>
        <v>#N/A</v>
      </c>
      <c r="O101" s="325" t="e">
        <f>IF(ISNUMBER(Regressions!Q111),ROUND(Regressions!Q111, 1), NA())</f>
        <v>#N/A</v>
      </c>
      <c r="P101" s="323" t="e">
        <f>IF(ISNUMBER(Regressions!R111),ROUND(Regressions!R111, 1), NA())</f>
        <v>#N/A</v>
      </c>
      <c r="Q101" s="201" t="e">
        <f>IF(ISNUMBER(Regressions!S111),ROUND(Regressions!S111, 1), NA())</f>
        <v>#N/A</v>
      </c>
      <c r="R101" s="324" t="e">
        <f>IF(ISNUMBER(Regressions!T111),ROUND(Regressions!T111, 1), NA())</f>
        <v>#N/A</v>
      </c>
      <c r="S101" s="223" t="e">
        <f>IF(ISNUMBER(Regressions!U111),ROUND(Regressions!U111, 1), NA())</f>
        <v>#N/A</v>
      </c>
    </row>
    <row xmlns:x14ac="http://schemas.microsoft.com/office/spreadsheetml/2009/9/ac" r="102" x14ac:dyDescent="0.2">
      <c r="A102" s="320" t="str">
        <f>IF(ISBLANK(Regressions!A112), " ", Regressions!A112)</f>
        <v>United Arab Emirates</v>
      </c>
      <c r="B102" s="321">
        <f>IF(ISBLANK(Regressions!B112), " ", Regressions!B112)</f>
        <v>2005</v>
      </c>
      <c r="C102" s="326" t="str">
        <f>IF(ISBLANK(Regressions!C112), " ", Regressions!C112)</f>
        <v>Pre-primary</v>
      </c>
      <c r="D102" s="322">
        <f>IF(ISBLANK(Regressions!D112), " ", Regressions!D112)</f>
        <v>110696</v>
      </c>
      <c r="E102" s="200" t="e">
        <f>IF(ISNUMBER(Regressions!E112),ROUND(Regressions!E112, 1), NA())</f>
        <v>#N/A</v>
      </c>
      <c r="F102" s="323" t="e">
        <f>IF(ISNUMBER(Regressions!F112),ROUND(Regressions!F112, 1), NA())</f>
        <v>#N/A</v>
      </c>
      <c r="G102" s="222" t="e">
        <f>IF(ISNUMBER(Regressions!G112),ROUND(Regressions!G112, 1), NA())</f>
        <v>#N/A</v>
      </c>
      <c r="H102" s="324" t="e">
        <f>IF(ISNUMBER(Regressions!H112),ROUND(Regressions!H112, 1), NA())</f>
        <v>#N/A</v>
      </c>
      <c r="I102" s="223" t="e">
        <f>IF(ISNUMBER(Regressions!I112),ROUND(Regressions!I112, 1), NA())</f>
        <v>#N/A</v>
      </c>
      <c r="J102" s="325" t="e">
        <f>IF(ISNUMBER(Regressions!K112),ROUND(Regressions!K112, 1), NA())</f>
        <v>#N/A</v>
      </c>
      <c r="K102" s="323" t="e">
        <f>IF(ISNUMBER(Regressions!L112),ROUND(Regressions!L112, 1), NA())</f>
        <v>#N/A</v>
      </c>
      <c r="L102" s="224" t="e">
        <f>IF(ISNUMBER(Regressions!M112),ROUND(Regressions!M112, 1), NA())</f>
        <v>#N/A</v>
      </c>
      <c r="M102" s="324" t="e">
        <f>IF(ISNUMBER(Regressions!N112),ROUND(Regressions!N112, 1), NA())</f>
        <v>#N/A</v>
      </c>
      <c r="N102" s="223" t="e">
        <f>IF(ISNUMBER(Regressions!O112),ROUND(Regressions!O112, 1), NA())</f>
        <v>#N/A</v>
      </c>
      <c r="O102" s="325" t="e">
        <f>IF(ISNUMBER(Regressions!Q112),ROUND(Regressions!Q112, 1), NA())</f>
        <v>#N/A</v>
      </c>
      <c r="P102" s="323" t="e">
        <f>IF(ISNUMBER(Regressions!R112),ROUND(Regressions!R112, 1), NA())</f>
        <v>#N/A</v>
      </c>
      <c r="Q102" s="201" t="e">
        <f>IF(ISNUMBER(Regressions!S112),ROUND(Regressions!S112, 1), NA())</f>
        <v>#N/A</v>
      </c>
      <c r="R102" s="324" t="e">
        <f>IF(ISNUMBER(Regressions!T112),ROUND(Regressions!T112, 1), NA())</f>
        <v>#N/A</v>
      </c>
      <c r="S102" s="223" t="e">
        <f>IF(ISNUMBER(Regressions!U112),ROUND(Regressions!U112, 1), NA())</f>
        <v>#N/A</v>
      </c>
    </row>
    <row xmlns:x14ac="http://schemas.microsoft.com/office/spreadsheetml/2009/9/ac" r="103" x14ac:dyDescent="0.2">
      <c r="A103" s="320" t="str">
        <f>IF(ISBLANK(Regressions!A113), " ", Regressions!A113)</f>
        <v>United Arab Emirates</v>
      </c>
      <c r="B103" s="321">
        <f>IF(ISBLANK(Regressions!B113), " ", Regressions!B113)</f>
        <v>2006</v>
      </c>
      <c r="C103" s="326" t="str">
        <f>IF(ISBLANK(Regressions!C113), " ", Regressions!C113)</f>
        <v>Pre-primary</v>
      </c>
      <c r="D103" s="322">
        <f>IF(ISBLANK(Regressions!D113), " ", Regressions!D113)</f>
        <v>114621</v>
      </c>
      <c r="E103" s="200" t="e">
        <f>IF(ISNUMBER(Regressions!E113),ROUND(Regressions!E113, 1), NA())</f>
        <v>#N/A</v>
      </c>
      <c r="F103" s="323" t="e">
        <f>IF(ISNUMBER(Regressions!F113),ROUND(Regressions!F113, 1), NA())</f>
        <v>#N/A</v>
      </c>
      <c r="G103" s="222" t="e">
        <f>IF(ISNUMBER(Regressions!G113),ROUND(Regressions!G113, 1), NA())</f>
        <v>#N/A</v>
      </c>
      <c r="H103" s="324" t="e">
        <f>IF(ISNUMBER(Regressions!H113),ROUND(Regressions!H113, 1), NA())</f>
        <v>#N/A</v>
      </c>
      <c r="I103" s="223" t="e">
        <f>IF(ISNUMBER(Regressions!I113),ROUND(Regressions!I113, 1), NA())</f>
        <v>#N/A</v>
      </c>
      <c r="J103" s="325" t="e">
        <f>IF(ISNUMBER(Regressions!K113),ROUND(Regressions!K113, 1), NA())</f>
        <v>#N/A</v>
      </c>
      <c r="K103" s="323" t="e">
        <f>IF(ISNUMBER(Regressions!L113),ROUND(Regressions!L113, 1), NA())</f>
        <v>#N/A</v>
      </c>
      <c r="L103" s="224" t="e">
        <f>IF(ISNUMBER(Regressions!M113),ROUND(Regressions!M113, 1), NA())</f>
        <v>#N/A</v>
      </c>
      <c r="M103" s="324" t="e">
        <f>IF(ISNUMBER(Regressions!N113),ROUND(Regressions!N113, 1), NA())</f>
        <v>#N/A</v>
      </c>
      <c r="N103" s="223" t="e">
        <f>IF(ISNUMBER(Regressions!O113),ROUND(Regressions!O113, 1), NA())</f>
        <v>#N/A</v>
      </c>
      <c r="O103" s="325" t="e">
        <f>IF(ISNUMBER(Regressions!Q113),ROUND(Regressions!Q113, 1), NA())</f>
        <v>#N/A</v>
      </c>
      <c r="P103" s="323" t="e">
        <f>IF(ISNUMBER(Regressions!R113),ROUND(Regressions!R113, 1), NA())</f>
        <v>#N/A</v>
      </c>
      <c r="Q103" s="201" t="e">
        <f>IF(ISNUMBER(Regressions!S113),ROUND(Regressions!S113, 1), NA())</f>
        <v>#N/A</v>
      </c>
      <c r="R103" s="324" t="e">
        <f>IF(ISNUMBER(Regressions!T113),ROUND(Regressions!T113, 1), NA())</f>
        <v>#N/A</v>
      </c>
      <c r="S103" s="223" t="e">
        <f>IF(ISNUMBER(Regressions!U113),ROUND(Regressions!U113, 1), NA())</f>
        <v>#N/A</v>
      </c>
    </row>
    <row xmlns:x14ac="http://schemas.microsoft.com/office/spreadsheetml/2009/9/ac" r="104" x14ac:dyDescent="0.2">
      <c r="A104" s="320" t="str">
        <f>IF(ISBLANK(Regressions!A114), " ", Regressions!A114)</f>
        <v>United Arab Emirates</v>
      </c>
      <c r="B104" s="321">
        <f>IF(ISBLANK(Regressions!B114), " ", Regressions!B114)</f>
        <v>2007</v>
      </c>
      <c r="C104" s="326" t="str">
        <f>IF(ISBLANK(Regressions!C114), " ", Regressions!C114)</f>
        <v>Pre-primary</v>
      </c>
      <c r="D104" s="322">
        <f>IF(ISBLANK(Regressions!D114), " ", Regressions!D114)</f>
        <v>121235</v>
      </c>
      <c r="E104" s="200" t="e">
        <f>IF(ISNUMBER(Regressions!E114),ROUND(Regressions!E114, 1), NA())</f>
        <v>#N/A</v>
      </c>
      <c r="F104" s="323" t="e">
        <f>IF(ISNUMBER(Regressions!F114),ROUND(Regressions!F114, 1), NA())</f>
        <v>#N/A</v>
      </c>
      <c r="G104" s="222" t="e">
        <f>IF(ISNUMBER(Regressions!G114),ROUND(Regressions!G114, 1), NA())</f>
        <v>#N/A</v>
      </c>
      <c r="H104" s="324" t="e">
        <f>IF(ISNUMBER(Regressions!H114),ROUND(Regressions!H114, 1), NA())</f>
        <v>#N/A</v>
      </c>
      <c r="I104" s="223" t="e">
        <f>IF(ISNUMBER(Regressions!I114),ROUND(Regressions!I114, 1), NA())</f>
        <v>#N/A</v>
      </c>
      <c r="J104" s="325" t="e">
        <f>IF(ISNUMBER(Regressions!K114),ROUND(Regressions!K114, 1), NA())</f>
        <v>#N/A</v>
      </c>
      <c r="K104" s="323" t="e">
        <f>IF(ISNUMBER(Regressions!L114),ROUND(Regressions!L114, 1), NA())</f>
        <v>#N/A</v>
      </c>
      <c r="L104" s="224" t="e">
        <f>IF(ISNUMBER(Regressions!M114),ROUND(Regressions!M114, 1), NA())</f>
        <v>#N/A</v>
      </c>
      <c r="M104" s="324" t="e">
        <f>IF(ISNUMBER(Regressions!N114),ROUND(Regressions!N114, 1), NA())</f>
        <v>#N/A</v>
      </c>
      <c r="N104" s="223" t="e">
        <f>IF(ISNUMBER(Regressions!O114),ROUND(Regressions!O114, 1), NA())</f>
        <v>#N/A</v>
      </c>
      <c r="O104" s="325" t="e">
        <f>IF(ISNUMBER(Regressions!Q114),ROUND(Regressions!Q114, 1), NA())</f>
        <v>#N/A</v>
      </c>
      <c r="P104" s="323" t="e">
        <f>IF(ISNUMBER(Regressions!R114),ROUND(Regressions!R114, 1), NA())</f>
        <v>#N/A</v>
      </c>
      <c r="Q104" s="201" t="e">
        <f>IF(ISNUMBER(Regressions!S114),ROUND(Regressions!S114, 1), NA())</f>
        <v>#N/A</v>
      </c>
      <c r="R104" s="324" t="e">
        <f>IF(ISNUMBER(Regressions!T114),ROUND(Regressions!T114, 1), NA())</f>
        <v>#N/A</v>
      </c>
      <c r="S104" s="223" t="e">
        <f>IF(ISNUMBER(Regressions!U114),ROUND(Regressions!U114, 1), NA())</f>
        <v>#N/A</v>
      </c>
    </row>
    <row xmlns:x14ac="http://schemas.microsoft.com/office/spreadsheetml/2009/9/ac" r="105" x14ac:dyDescent="0.2">
      <c r="A105" s="320" t="str">
        <f>IF(ISBLANK(Regressions!A115), " ", Regressions!A115)</f>
        <v>United Arab Emirates</v>
      </c>
      <c r="B105" s="321">
        <f>IF(ISBLANK(Regressions!B115), " ", Regressions!B115)</f>
        <v>2008</v>
      </c>
      <c r="C105" s="326" t="str">
        <f>IF(ISBLANK(Regressions!C115), " ", Regressions!C115)</f>
        <v>Pre-primary</v>
      </c>
      <c r="D105" s="322">
        <f>IF(ISBLANK(Regressions!D115), " ", Regressions!D115)</f>
        <v>128570</v>
      </c>
      <c r="E105" s="200" t="e">
        <f>IF(ISNUMBER(Regressions!E115),ROUND(Regressions!E115, 1), NA())</f>
        <v>#N/A</v>
      </c>
      <c r="F105" s="323" t="e">
        <f>IF(ISNUMBER(Regressions!F115),ROUND(Regressions!F115, 1), NA())</f>
        <v>#N/A</v>
      </c>
      <c r="G105" s="222" t="e">
        <f>IF(ISNUMBER(Regressions!G115),ROUND(Regressions!G115, 1), NA())</f>
        <v>#N/A</v>
      </c>
      <c r="H105" s="324" t="e">
        <f>IF(ISNUMBER(Regressions!H115),ROUND(Regressions!H115, 1), NA())</f>
        <v>#N/A</v>
      </c>
      <c r="I105" s="223" t="e">
        <f>IF(ISNUMBER(Regressions!I115),ROUND(Regressions!I115, 1), NA())</f>
        <v>#N/A</v>
      </c>
      <c r="J105" s="325" t="e">
        <f>IF(ISNUMBER(Regressions!K115),ROUND(Regressions!K115, 1), NA())</f>
        <v>#N/A</v>
      </c>
      <c r="K105" s="323" t="e">
        <f>IF(ISNUMBER(Regressions!L115),ROUND(Regressions!L115, 1), NA())</f>
        <v>#N/A</v>
      </c>
      <c r="L105" s="224" t="e">
        <f>IF(ISNUMBER(Regressions!M115),ROUND(Regressions!M115, 1), NA())</f>
        <v>#N/A</v>
      </c>
      <c r="M105" s="324" t="e">
        <f>IF(ISNUMBER(Regressions!N115),ROUND(Regressions!N115, 1), NA())</f>
        <v>#N/A</v>
      </c>
      <c r="N105" s="223" t="e">
        <f>IF(ISNUMBER(Regressions!O115),ROUND(Regressions!O115, 1), NA())</f>
        <v>#N/A</v>
      </c>
      <c r="O105" s="325" t="e">
        <f>IF(ISNUMBER(Regressions!Q115),ROUND(Regressions!Q115, 1), NA())</f>
        <v>#N/A</v>
      </c>
      <c r="P105" s="323" t="e">
        <f>IF(ISNUMBER(Regressions!R115),ROUND(Regressions!R115, 1), NA())</f>
        <v>#N/A</v>
      </c>
      <c r="Q105" s="201" t="e">
        <f>IF(ISNUMBER(Regressions!S115),ROUND(Regressions!S115, 1), NA())</f>
        <v>#N/A</v>
      </c>
      <c r="R105" s="324" t="e">
        <f>IF(ISNUMBER(Regressions!T115),ROUND(Regressions!T115, 1), NA())</f>
        <v>#N/A</v>
      </c>
      <c r="S105" s="223" t="e">
        <f>IF(ISNUMBER(Regressions!U115),ROUND(Regressions!U115, 1), NA())</f>
        <v>#N/A</v>
      </c>
    </row>
    <row xmlns:x14ac="http://schemas.microsoft.com/office/spreadsheetml/2009/9/ac" r="106" x14ac:dyDescent="0.2">
      <c r="A106" s="320" t="str">
        <f>IF(ISBLANK(Regressions!A116), " ", Regressions!A116)</f>
        <v>United Arab Emirates</v>
      </c>
      <c r="B106" s="321">
        <f>IF(ISBLANK(Regressions!B116), " ", Regressions!B116)</f>
        <v>2009</v>
      </c>
      <c r="C106" s="326" t="str">
        <f>IF(ISBLANK(Regressions!C116), " ", Regressions!C116)</f>
        <v>Pre-primary</v>
      </c>
      <c r="D106" s="322">
        <f>IF(ISBLANK(Regressions!D116), " ", Regressions!D116)</f>
        <v>134185</v>
      </c>
      <c r="E106" s="200" t="e">
        <f>IF(ISNUMBER(Regressions!E116),ROUND(Regressions!E116, 1), NA())</f>
        <v>#N/A</v>
      </c>
      <c r="F106" s="323" t="e">
        <f>IF(ISNUMBER(Regressions!F116),ROUND(Regressions!F116, 1), NA())</f>
        <v>#N/A</v>
      </c>
      <c r="G106" s="222" t="e">
        <f>IF(ISNUMBER(Regressions!G116),ROUND(Regressions!G116, 1), NA())</f>
        <v>#N/A</v>
      </c>
      <c r="H106" s="324" t="e">
        <f>IF(ISNUMBER(Regressions!H116),ROUND(Regressions!H116, 1), NA())</f>
        <v>#N/A</v>
      </c>
      <c r="I106" s="223" t="e">
        <f>IF(ISNUMBER(Regressions!I116),ROUND(Regressions!I116, 1), NA())</f>
        <v>#N/A</v>
      </c>
      <c r="J106" s="325" t="e">
        <f>IF(ISNUMBER(Regressions!K116),ROUND(Regressions!K116, 1), NA())</f>
        <v>#N/A</v>
      </c>
      <c r="K106" s="323" t="e">
        <f>IF(ISNUMBER(Regressions!L116),ROUND(Regressions!L116, 1), NA())</f>
        <v>#N/A</v>
      </c>
      <c r="L106" s="224" t="e">
        <f>IF(ISNUMBER(Regressions!M116),ROUND(Regressions!M116, 1), NA())</f>
        <v>#N/A</v>
      </c>
      <c r="M106" s="324" t="e">
        <f>IF(ISNUMBER(Regressions!N116),ROUND(Regressions!N116, 1), NA())</f>
        <v>#N/A</v>
      </c>
      <c r="N106" s="223" t="e">
        <f>IF(ISNUMBER(Regressions!O116),ROUND(Regressions!O116, 1), NA())</f>
        <v>#N/A</v>
      </c>
      <c r="O106" s="325" t="e">
        <f>IF(ISNUMBER(Regressions!Q116),ROUND(Regressions!Q116, 1), NA())</f>
        <v>#N/A</v>
      </c>
      <c r="P106" s="323" t="e">
        <f>IF(ISNUMBER(Regressions!R116),ROUND(Regressions!R116, 1), NA())</f>
        <v>#N/A</v>
      </c>
      <c r="Q106" s="201" t="e">
        <f>IF(ISNUMBER(Regressions!S116),ROUND(Regressions!S116, 1), NA())</f>
        <v>#N/A</v>
      </c>
      <c r="R106" s="324" t="e">
        <f>IF(ISNUMBER(Regressions!T116),ROUND(Regressions!T116, 1), NA())</f>
        <v>#N/A</v>
      </c>
      <c r="S106" s="223" t="e">
        <f>IF(ISNUMBER(Regressions!U116),ROUND(Regressions!U116, 1), NA())</f>
        <v>#N/A</v>
      </c>
    </row>
    <row xmlns:x14ac="http://schemas.microsoft.com/office/spreadsheetml/2009/9/ac" r="107" x14ac:dyDescent="0.2">
      <c r="A107" s="320" t="str">
        <f>IF(ISBLANK(Regressions!A117), " ", Regressions!A117)</f>
        <v>United Arab Emirates</v>
      </c>
      <c r="B107" s="321">
        <f>IF(ISBLANK(Regressions!B117), " ", Regressions!B117)</f>
        <v>2010</v>
      </c>
      <c r="C107" s="326" t="str">
        <f>IF(ISBLANK(Regressions!C117), " ", Regressions!C117)</f>
        <v>Pre-primary</v>
      </c>
      <c r="D107" s="322">
        <f>IF(ISBLANK(Regressions!D117), " ", Regressions!D117)</f>
        <v>138791</v>
      </c>
      <c r="E107" s="200" t="e">
        <f>IF(ISNUMBER(Regressions!E117),ROUND(Regressions!E117, 1), NA())</f>
        <v>#N/A</v>
      </c>
      <c r="F107" s="323" t="e">
        <f>IF(ISNUMBER(Regressions!F117),ROUND(Regressions!F117, 1), NA())</f>
        <v>#N/A</v>
      </c>
      <c r="G107" s="222" t="e">
        <f>IF(ISNUMBER(Regressions!G117),ROUND(Regressions!G117, 1), NA())</f>
        <v>#N/A</v>
      </c>
      <c r="H107" s="324" t="e">
        <f>IF(ISNUMBER(Regressions!H117),ROUND(Regressions!H117, 1), NA())</f>
        <v>#N/A</v>
      </c>
      <c r="I107" s="223" t="e">
        <f>IF(ISNUMBER(Regressions!I117),ROUND(Regressions!I117, 1), NA())</f>
        <v>#N/A</v>
      </c>
      <c r="J107" s="325" t="e">
        <f>IF(ISNUMBER(Regressions!K117),ROUND(Regressions!K117, 1), NA())</f>
        <v>#N/A</v>
      </c>
      <c r="K107" s="323" t="e">
        <f>IF(ISNUMBER(Regressions!L117),ROUND(Regressions!L117, 1), NA())</f>
        <v>#N/A</v>
      </c>
      <c r="L107" s="224" t="e">
        <f>IF(ISNUMBER(Regressions!M117),ROUND(Regressions!M117, 1), NA())</f>
        <v>#N/A</v>
      </c>
      <c r="M107" s="324" t="e">
        <f>IF(ISNUMBER(Regressions!N117),ROUND(Regressions!N117, 1), NA())</f>
        <v>#N/A</v>
      </c>
      <c r="N107" s="223" t="e">
        <f>IF(ISNUMBER(Regressions!O117),ROUND(Regressions!O117, 1), NA())</f>
        <v>#N/A</v>
      </c>
      <c r="O107" s="325" t="e">
        <f>IF(ISNUMBER(Regressions!Q117),ROUND(Regressions!Q117, 1), NA())</f>
        <v>#N/A</v>
      </c>
      <c r="P107" s="323" t="e">
        <f>IF(ISNUMBER(Regressions!R117),ROUND(Regressions!R117, 1), NA())</f>
        <v>#N/A</v>
      </c>
      <c r="Q107" s="201" t="e">
        <f>IF(ISNUMBER(Regressions!S117),ROUND(Regressions!S117, 1), NA())</f>
        <v>#N/A</v>
      </c>
      <c r="R107" s="324" t="e">
        <f>IF(ISNUMBER(Regressions!T117),ROUND(Regressions!T117, 1), NA())</f>
        <v>#N/A</v>
      </c>
      <c r="S107" s="223" t="e">
        <f>IF(ISNUMBER(Regressions!U117),ROUND(Regressions!U117, 1), NA())</f>
        <v>#N/A</v>
      </c>
    </row>
    <row xmlns:x14ac="http://schemas.microsoft.com/office/spreadsheetml/2009/9/ac" r="108" x14ac:dyDescent="0.2">
      <c r="A108" s="320" t="str">
        <f>IF(ISBLANK(Regressions!A118), " ", Regressions!A118)</f>
        <v>United Arab Emirates</v>
      </c>
      <c r="B108" s="321">
        <f>IF(ISBLANK(Regressions!B118), " ", Regressions!B118)</f>
        <v>2011</v>
      </c>
      <c r="C108" s="326" t="str">
        <f>IF(ISBLANK(Regressions!C118), " ", Regressions!C118)</f>
        <v>Pre-primary</v>
      </c>
      <c r="D108" s="322">
        <f>IF(ISBLANK(Regressions!D118), " ", Regressions!D118)</f>
        <v>139327</v>
      </c>
      <c r="E108" s="200" t="e">
        <f>IF(ISNUMBER(Regressions!E118),ROUND(Regressions!E118, 1), NA())</f>
        <v>#N/A</v>
      </c>
      <c r="F108" s="323" t="e">
        <f>IF(ISNUMBER(Regressions!F118),ROUND(Regressions!F118, 1), NA())</f>
        <v>#N/A</v>
      </c>
      <c r="G108" s="222" t="e">
        <f>IF(ISNUMBER(Regressions!G118),ROUND(Regressions!G118, 1), NA())</f>
        <v>#N/A</v>
      </c>
      <c r="H108" s="324" t="e">
        <f>IF(ISNUMBER(Regressions!H118),ROUND(Regressions!H118, 1), NA())</f>
        <v>#N/A</v>
      </c>
      <c r="I108" s="223" t="e">
        <f>IF(ISNUMBER(Regressions!I118),ROUND(Regressions!I118, 1), NA())</f>
        <v>#N/A</v>
      </c>
      <c r="J108" s="325" t="e">
        <f>IF(ISNUMBER(Regressions!K118),ROUND(Regressions!K118, 1), NA())</f>
        <v>#N/A</v>
      </c>
      <c r="K108" s="323" t="e">
        <f>IF(ISNUMBER(Regressions!L118),ROUND(Regressions!L118, 1), NA())</f>
        <v>#N/A</v>
      </c>
      <c r="L108" s="224" t="e">
        <f>IF(ISNUMBER(Regressions!M118),ROUND(Regressions!M118, 1), NA())</f>
        <v>#N/A</v>
      </c>
      <c r="M108" s="324" t="e">
        <f>IF(ISNUMBER(Regressions!N118),ROUND(Regressions!N118, 1), NA())</f>
        <v>#N/A</v>
      </c>
      <c r="N108" s="223" t="e">
        <f>IF(ISNUMBER(Regressions!O118),ROUND(Regressions!O118, 1), NA())</f>
        <v>#N/A</v>
      </c>
      <c r="O108" s="325" t="e">
        <f>IF(ISNUMBER(Regressions!Q118),ROUND(Regressions!Q118, 1), NA())</f>
        <v>#N/A</v>
      </c>
      <c r="P108" s="323" t="e">
        <f>IF(ISNUMBER(Regressions!R118),ROUND(Regressions!R118, 1), NA())</f>
        <v>#N/A</v>
      </c>
      <c r="Q108" s="201" t="e">
        <f>IF(ISNUMBER(Regressions!S118),ROUND(Regressions!S118, 1), NA())</f>
        <v>#N/A</v>
      </c>
      <c r="R108" s="324" t="e">
        <f>IF(ISNUMBER(Regressions!T118),ROUND(Regressions!T118, 1), NA())</f>
        <v>#N/A</v>
      </c>
      <c r="S108" s="223" t="e">
        <f>IF(ISNUMBER(Regressions!U118),ROUND(Regressions!U118, 1), NA())</f>
        <v>#N/A</v>
      </c>
    </row>
    <row xmlns:x14ac="http://schemas.microsoft.com/office/spreadsheetml/2009/9/ac" r="109" x14ac:dyDescent="0.2">
      <c r="A109" s="320" t="str">
        <f>IF(ISBLANK(Regressions!A119), " ", Regressions!A119)</f>
        <v>United Arab Emirates</v>
      </c>
      <c r="B109" s="321">
        <f>IF(ISBLANK(Regressions!B119), " ", Regressions!B119)</f>
        <v>2012</v>
      </c>
      <c r="C109" s="326" t="str">
        <f>IF(ISBLANK(Regressions!C119), " ", Regressions!C119)</f>
        <v>Pre-primary</v>
      </c>
      <c r="D109" s="322">
        <f>IF(ISBLANK(Regressions!D119), " ", Regressions!D119)</f>
        <v>149666</v>
      </c>
      <c r="E109" s="200" t="e">
        <f>IF(ISNUMBER(Regressions!E119),ROUND(Regressions!E119, 1), NA())</f>
        <v>#N/A</v>
      </c>
      <c r="F109" s="323" t="e">
        <f>IF(ISNUMBER(Regressions!F119),ROUND(Regressions!F119, 1), NA())</f>
        <v>#N/A</v>
      </c>
      <c r="G109" s="222" t="e">
        <f>IF(ISNUMBER(Regressions!G119),ROUND(Regressions!G119, 1), NA())</f>
        <v>#N/A</v>
      </c>
      <c r="H109" s="324" t="e">
        <f>IF(ISNUMBER(Regressions!H119),ROUND(Regressions!H119, 1), NA())</f>
        <v>#N/A</v>
      </c>
      <c r="I109" s="223" t="e">
        <f>IF(ISNUMBER(Regressions!I119),ROUND(Regressions!I119, 1), NA())</f>
        <v>#N/A</v>
      </c>
      <c r="J109" s="325" t="e">
        <f>IF(ISNUMBER(Regressions!K119),ROUND(Regressions!K119, 1), NA())</f>
        <v>#N/A</v>
      </c>
      <c r="K109" s="323" t="e">
        <f>IF(ISNUMBER(Regressions!L119),ROUND(Regressions!L119, 1), NA())</f>
        <v>#N/A</v>
      </c>
      <c r="L109" s="224" t="e">
        <f>IF(ISNUMBER(Regressions!M119),ROUND(Regressions!M119, 1), NA())</f>
        <v>#N/A</v>
      </c>
      <c r="M109" s="324" t="e">
        <f>IF(ISNUMBER(Regressions!N119),ROUND(Regressions!N119, 1), NA())</f>
        <v>#N/A</v>
      </c>
      <c r="N109" s="223" t="e">
        <f>IF(ISNUMBER(Regressions!O119),ROUND(Regressions!O119, 1), NA())</f>
        <v>#N/A</v>
      </c>
      <c r="O109" s="325" t="e">
        <f>IF(ISNUMBER(Regressions!Q119),ROUND(Regressions!Q119, 1), NA())</f>
        <v>#N/A</v>
      </c>
      <c r="P109" s="323" t="e">
        <f>IF(ISNUMBER(Regressions!R119),ROUND(Regressions!R119, 1), NA())</f>
        <v>#N/A</v>
      </c>
      <c r="Q109" s="201" t="e">
        <f>IF(ISNUMBER(Regressions!S119),ROUND(Regressions!S119, 1), NA())</f>
        <v>#N/A</v>
      </c>
      <c r="R109" s="324" t="e">
        <f>IF(ISNUMBER(Regressions!T119),ROUND(Regressions!T119, 1), NA())</f>
        <v>#N/A</v>
      </c>
      <c r="S109" s="223" t="e">
        <f>IF(ISNUMBER(Regressions!U119),ROUND(Regressions!U119, 1), NA())</f>
        <v>#N/A</v>
      </c>
    </row>
    <row xmlns:x14ac="http://schemas.microsoft.com/office/spreadsheetml/2009/9/ac" r="110" x14ac:dyDescent="0.2">
      <c r="A110" s="320" t="str">
        <f>IF(ISBLANK(Regressions!A120), " ", Regressions!A120)</f>
        <v>United Arab Emirates</v>
      </c>
      <c r="B110" s="321">
        <f>IF(ISBLANK(Regressions!B120), " ", Regressions!B120)</f>
        <v>2013</v>
      </c>
      <c r="C110" s="326" t="str">
        <f>IF(ISBLANK(Regressions!C120), " ", Regressions!C120)</f>
        <v>Pre-primary</v>
      </c>
      <c r="D110" s="322">
        <f>IF(ISBLANK(Regressions!D120), " ", Regressions!D120)</f>
        <v>169886</v>
      </c>
      <c r="E110" s="200" t="e">
        <f>IF(ISNUMBER(Regressions!E120),ROUND(Regressions!E120, 1), NA())</f>
        <v>#N/A</v>
      </c>
      <c r="F110" s="323" t="e">
        <f>IF(ISNUMBER(Regressions!F120),ROUND(Regressions!F120, 1), NA())</f>
        <v>#N/A</v>
      </c>
      <c r="G110" s="222" t="e">
        <f>IF(ISNUMBER(Regressions!G120),ROUND(Regressions!G120, 1), NA())</f>
        <v>#N/A</v>
      </c>
      <c r="H110" s="324" t="e">
        <f>IF(ISNUMBER(Regressions!H120),ROUND(Regressions!H120, 1), NA())</f>
        <v>#N/A</v>
      </c>
      <c r="I110" s="223" t="e">
        <f>IF(ISNUMBER(Regressions!I120),ROUND(Regressions!I120, 1), NA())</f>
        <v>#N/A</v>
      </c>
      <c r="J110" s="325" t="e">
        <f>IF(ISNUMBER(Regressions!K120),ROUND(Regressions!K120, 1), NA())</f>
        <v>#N/A</v>
      </c>
      <c r="K110" s="323" t="e">
        <f>IF(ISNUMBER(Regressions!L120),ROUND(Regressions!L120, 1), NA())</f>
        <v>#N/A</v>
      </c>
      <c r="L110" s="224" t="e">
        <f>IF(ISNUMBER(Regressions!M120),ROUND(Regressions!M120, 1), NA())</f>
        <v>#N/A</v>
      </c>
      <c r="M110" s="324" t="e">
        <f>IF(ISNUMBER(Regressions!N120),ROUND(Regressions!N120, 1), NA())</f>
        <v>#N/A</v>
      </c>
      <c r="N110" s="223" t="e">
        <f>IF(ISNUMBER(Regressions!O120),ROUND(Regressions!O120, 1), NA())</f>
        <v>#N/A</v>
      </c>
      <c r="O110" s="325" t="e">
        <f>IF(ISNUMBER(Regressions!Q120),ROUND(Regressions!Q120, 1), NA())</f>
        <v>#N/A</v>
      </c>
      <c r="P110" s="323" t="e">
        <f>IF(ISNUMBER(Regressions!R120),ROUND(Regressions!R120, 1), NA())</f>
        <v>#N/A</v>
      </c>
      <c r="Q110" s="201" t="e">
        <f>IF(ISNUMBER(Regressions!S120),ROUND(Regressions!S120, 1), NA())</f>
        <v>#N/A</v>
      </c>
      <c r="R110" s="324" t="e">
        <f>IF(ISNUMBER(Regressions!T120),ROUND(Regressions!T120, 1), NA())</f>
        <v>#N/A</v>
      </c>
      <c r="S110" s="223" t="e">
        <f>IF(ISNUMBER(Regressions!U120),ROUND(Regressions!U120, 1), NA())</f>
        <v>#N/A</v>
      </c>
    </row>
    <row xmlns:x14ac="http://schemas.microsoft.com/office/spreadsheetml/2009/9/ac" r="111" x14ac:dyDescent="0.2">
      <c r="A111" s="320" t="str">
        <f>IF(ISBLANK(Regressions!A121), " ", Regressions!A121)</f>
        <v>United Arab Emirates</v>
      </c>
      <c r="B111" s="321">
        <f>IF(ISBLANK(Regressions!B121), " ", Regressions!B121)</f>
        <v>2014</v>
      </c>
      <c r="C111" s="326" t="str">
        <f>IF(ISBLANK(Regressions!C121), " ", Regressions!C121)</f>
        <v>Pre-primary</v>
      </c>
      <c r="D111" s="322">
        <f>IF(ISBLANK(Regressions!D121), " ", Regressions!D121)</f>
        <v>190455</v>
      </c>
      <c r="E111" s="200" t="e">
        <f>IF(ISNUMBER(Regressions!E121),ROUND(Regressions!E121, 1), NA())</f>
        <v>#N/A</v>
      </c>
      <c r="F111" s="323" t="e">
        <f>IF(ISNUMBER(Regressions!F121),ROUND(Regressions!F121, 1), NA())</f>
        <v>#N/A</v>
      </c>
      <c r="G111" s="222" t="e">
        <f>IF(ISNUMBER(Regressions!G121),ROUND(Regressions!G121, 1), NA())</f>
        <v>#N/A</v>
      </c>
      <c r="H111" s="324" t="e">
        <f>IF(ISNUMBER(Regressions!H121),ROUND(Regressions!H121, 1), NA())</f>
        <v>#N/A</v>
      </c>
      <c r="I111" s="223" t="e">
        <f>IF(ISNUMBER(Regressions!I121),ROUND(Regressions!I121, 1), NA())</f>
        <v>#N/A</v>
      </c>
      <c r="J111" s="325" t="e">
        <f>IF(ISNUMBER(Regressions!K121),ROUND(Regressions!K121, 1), NA())</f>
        <v>#N/A</v>
      </c>
      <c r="K111" s="323" t="e">
        <f>IF(ISNUMBER(Regressions!L121),ROUND(Regressions!L121, 1), NA())</f>
        <v>#N/A</v>
      </c>
      <c r="L111" s="224" t="e">
        <f>IF(ISNUMBER(Regressions!M121),ROUND(Regressions!M121, 1), NA())</f>
        <v>#N/A</v>
      </c>
      <c r="M111" s="324" t="e">
        <f>IF(ISNUMBER(Regressions!N121),ROUND(Regressions!N121, 1), NA())</f>
        <v>#N/A</v>
      </c>
      <c r="N111" s="223" t="e">
        <f>IF(ISNUMBER(Regressions!O121),ROUND(Regressions!O121, 1), NA())</f>
        <v>#N/A</v>
      </c>
      <c r="O111" s="325" t="e">
        <f>IF(ISNUMBER(Regressions!Q121),ROUND(Regressions!Q121, 1), NA())</f>
        <v>#N/A</v>
      </c>
      <c r="P111" s="323" t="e">
        <f>IF(ISNUMBER(Regressions!R121),ROUND(Regressions!R121, 1), NA())</f>
        <v>#N/A</v>
      </c>
      <c r="Q111" s="201" t="e">
        <f>IF(ISNUMBER(Regressions!S121),ROUND(Regressions!S121, 1), NA())</f>
        <v>#N/A</v>
      </c>
      <c r="R111" s="324" t="e">
        <f>IF(ISNUMBER(Regressions!T121),ROUND(Regressions!T121, 1), NA())</f>
        <v>#N/A</v>
      </c>
      <c r="S111" s="223" t="e">
        <f>IF(ISNUMBER(Regressions!U121),ROUND(Regressions!U121, 1), NA())</f>
        <v>#N/A</v>
      </c>
    </row>
    <row xmlns:x14ac="http://schemas.microsoft.com/office/spreadsheetml/2009/9/ac" r="112" x14ac:dyDescent="0.2">
      <c r="A112" s="320" t="str">
        <f>IF(ISBLANK(Regressions!A122), " ", Regressions!A122)</f>
        <v>United Arab Emirates</v>
      </c>
      <c r="B112" s="321">
        <f>IF(ISBLANK(Regressions!B122), " ", Regressions!B122)</f>
        <v>2015</v>
      </c>
      <c r="C112" s="326" t="str">
        <f>IF(ISBLANK(Regressions!C122), " ", Regressions!C122)</f>
        <v>Pre-primary</v>
      </c>
      <c r="D112" s="322">
        <f>IF(ISBLANK(Regressions!D122), " ", Regressions!D122)</f>
        <v>204016</v>
      </c>
      <c r="E112" s="200" t="e">
        <f>IF(ISNUMBER(Regressions!E122),ROUND(Regressions!E122, 1), NA())</f>
        <v>#N/A</v>
      </c>
      <c r="F112" s="323" t="e">
        <f>IF(ISNUMBER(Regressions!F122),ROUND(Regressions!F122, 1), NA())</f>
        <v>#N/A</v>
      </c>
      <c r="G112" s="222" t="e">
        <f>IF(ISNUMBER(Regressions!G122),ROUND(Regressions!G122, 1), NA())</f>
        <v>#N/A</v>
      </c>
      <c r="H112" s="324" t="e">
        <f>IF(ISNUMBER(Regressions!H122),ROUND(Regressions!H122, 1), NA())</f>
        <v>#N/A</v>
      </c>
      <c r="I112" s="223" t="e">
        <f>IF(ISNUMBER(Regressions!I122),ROUND(Regressions!I122, 1), NA())</f>
        <v>#N/A</v>
      </c>
      <c r="J112" s="325" t="e">
        <f>IF(ISNUMBER(Regressions!K122),ROUND(Regressions!K122, 1), NA())</f>
        <v>#N/A</v>
      </c>
      <c r="K112" s="323" t="e">
        <f>IF(ISNUMBER(Regressions!L122),ROUND(Regressions!L122, 1), NA())</f>
        <v>#N/A</v>
      </c>
      <c r="L112" s="224" t="e">
        <f>IF(ISNUMBER(Regressions!M122),ROUND(Regressions!M122, 1), NA())</f>
        <v>#N/A</v>
      </c>
      <c r="M112" s="324" t="e">
        <f>IF(ISNUMBER(Regressions!N122),ROUND(Regressions!N122, 1), NA())</f>
        <v>#N/A</v>
      </c>
      <c r="N112" s="223" t="e">
        <f>IF(ISNUMBER(Regressions!O122),ROUND(Regressions!O122, 1), NA())</f>
        <v>#N/A</v>
      </c>
      <c r="O112" s="325" t="e">
        <f>IF(ISNUMBER(Regressions!Q122),ROUND(Regressions!Q122, 1), NA())</f>
        <v>#N/A</v>
      </c>
      <c r="P112" s="323" t="e">
        <f>IF(ISNUMBER(Regressions!R122),ROUND(Regressions!R122, 1), NA())</f>
        <v>#N/A</v>
      </c>
      <c r="Q112" s="201" t="e">
        <f>IF(ISNUMBER(Regressions!S122),ROUND(Regressions!S122, 1), NA())</f>
        <v>#N/A</v>
      </c>
      <c r="R112" s="324" t="e">
        <f>IF(ISNUMBER(Regressions!T122),ROUND(Regressions!T122, 1), NA())</f>
        <v>#N/A</v>
      </c>
      <c r="S112" s="223" t="e">
        <f>IF(ISNUMBER(Regressions!U122),ROUND(Regressions!U122, 1), NA())</f>
        <v>#N/A</v>
      </c>
    </row>
    <row xmlns:x14ac="http://schemas.microsoft.com/office/spreadsheetml/2009/9/ac" r="113" x14ac:dyDescent="0.2">
      <c r="A113" s="320" t="str">
        <f>IF(ISBLANK(Regressions!A123), " ", Regressions!A123)</f>
        <v>United Arab Emirates</v>
      </c>
      <c r="B113" s="321">
        <f>IF(ISBLANK(Regressions!B123), " ", Regressions!B123)</f>
        <v>2016</v>
      </c>
      <c r="C113" s="326" t="str">
        <f>IF(ISBLANK(Regressions!C123), " ", Regressions!C123)</f>
        <v>Pre-primary</v>
      </c>
      <c r="D113" s="322">
        <f>IF(ISBLANK(Regressions!D123), " ", Regressions!D123)</f>
        <v>207811</v>
      </c>
      <c r="E113" s="200" t="e">
        <f>IF(ISNUMBER(Regressions!E123),ROUND(Regressions!E123, 1), NA())</f>
        <v>#N/A</v>
      </c>
      <c r="F113" s="323" t="e">
        <f>IF(ISNUMBER(Regressions!F123),ROUND(Regressions!F123, 1), NA())</f>
        <v>#N/A</v>
      </c>
      <c r="G113" s="222" t="e">
        <f>IF(ISNUMBER(Regressions!G123),ROUND(Regressions!G123, 1), NA())</f>
        <v>#N/A</v>
      </c>
      <c r="H113" s="324" t="e">
        <f>IF(ISNUMBER(Regressions!H123),ROUND(Regressions!H123, 1), NA())</f>
        <v>#N/A</v>
      </c>
      <c r="I113" s="223" t="e">
        <f>IF(ISNUMBER(Regressions!I123),ROUND(Regressions!I123, 1), NA())</f>
        <v>#N/A</v>
      </c>
      <c r="J113" s="325" t="e">
        <f>IF(ISNUMBER(Regressions!K123),ROUND(Regressions!K123, 1), NA())</f>
        <v>#N/A</v>
      </c>
      <c r="K113" s="323" t="e">
        <f>IF(ISNUMBER(Regressions!L123),ROUND(Regressions!L123, 1), NA())</f>
        <v>#N/A</v>
      </c>
      <c r="L113" s="224" t="e">
        <f>IF(ISNUMBER(Regressions!M123),ROUND(Regressions!M123, 1), NA())</f>
        <v>#N/A</v>
      </c>
      <c r="M113" s="324" t="e">
        <f>IF(ISNUMBER(Regressions!N123),ROUND(Regressions!N123, 1), NA())</f>
        <v>#N/A</v>
      </c>
      <c r="N113" s="223" t="e">
        <f>IF(ISNUMBER(Regressions!O123),ROUND(Regressions!O123, 1), NA())</f>
        <v>#N/A</v>
      </c>
      <c r="O113" s="325" t="e">
        <f>IF(ISNUMBER(Regressions!Q123),ROUND(Regressions!Q123, 1), NA())</f>
        <v>#N/A</v>
      </c>
      <c r="P113" s="323" t="e">
        <f>IF(ISNUMBER(Regressions!R123),ROUND(Regressions!R123, 1), NA())</f>
        <v>#N/A</v>
      </c>
      <c r="Q113" s="201" t="e">
        <f>IF(ISNUMBER(Regressions!S123),ROUND(Regressions!S123, 1), NA())</f>
        <v>#N/A</v>
      </c>
      <c r="R113" s="324" t="e">
        <f>IF(ISNUMBER(Regressions!T123),ROUND(Regressions!T123, 1), NA())</f>
        <v>#N/A</v>
      </c>
      <c r="S113" s="223" t="e">
        <f>IF(ISNUMBER(Regressions!U123),ROUND(Regressions!U123, 1), NA())</f>
        <v>#N/A</v>
      </c>
    </row>
    <row xmlns:x14ac="http://schemas.microsoft.com/office/spreadsheetml/2009/9/ac" r="114" x14ac:dyDescent="0.2">
      <c r="A114" s="320" t="str">
        <f>IF(ISBLANK(Regressions!A124), " ", Regressions!A124)</f>
        <v>United Arab Emirates</v>
      </c>
      <c r="B114" s="321">
        <f>IF(ISBLANK(Regressions!B124), " ", Regressions!B124)</f>
        <v>2017</v>
      </c>
      <c r="C114" s="326" t="str">
        <f>IF(ISBLANK(Regressions!C124), " ", Regressions!C124)</f>
        <v>Pre-primary</v>
      </c>
      <c r="D114" s="322">
        <f>IF(ISBLANK(Regressions!D124), " ", Regressions!D124)</f>
        <v>207280</v>
      </c>
      <c r="E114" s="200" t="e">
        <f>IF(ISNUMBER(Regressions!E124),ROUND(Regressions!E124, 1), NA())</f>
        <v>#N/A</v>
      </c>
      <c r="F114" s="323" t="e">
        <f>IF(ISNUMBER(Regressions!F124),ROUND(Regressions!F124, 1), NA())</f>
        <v>#N/A</v>
      </c>
      <c r="G114" s="222" t="e">
        <f>IF(ISNUMBER(Regressions!G124),ROUND(Regressions!G124, 1), NA())</f>
        <v>#N/A</v>
      </c>
      <c r="H114" s="324" t="e">
        <f>IF(ISNUMBER(Regressions!H124),ROUND(Regressions!H124, 1), NA())</f>
        <v>#N/A</v>
      </c>
      <c r="I114" s="223" t="e">
        <f>IF(ISNUMBER(Regressions!I124),ROUND(Regressions!I124, 1), NA())</f>
        <v>#N/A</v>
      </c>
      <c r="J114" s="325" t="e">
        <f>IF(ISNUMBER(Regressions!K124),ROUND(Regressions!K124, 1), NA())</f>
        <v>#N/A</v>
      </c>
      <c r="K114" s="323" t="e">
        <f>IF(ISNUMBER(Regressions!L124),ROUND(Regressions!L124, 1), NA())</f>
        <v>#N/A</v>
      </c>
      <c r="L114" s="224" t="e">
        <f>IF(ISNUMBER(Regressions!M124),ROUND(Regressions!M124, 1), NA())</f>
        <v>#N/A</v>
      </c>
      <c r="M114" s="324" t="e">
        <f>IF(ISNUMBER(Regressions!N124),ROUND(Regressions!N124, 1), NA())</f>
        <v>#N/A</v>
      </c>
      <c r="N114" s="223" t="e">
        <f>IF(ISNUMBER(Regressions!O124),ROUND(Regressions!O124, 1), NA())</f>
        <v>#N/A</v>
      </c>
      <c r="O114" s="325" t="e">
        <f>IF(ISNUMBER(Regressions!Q124),ROUND(Regressions!Q124, 1), NA())</f>
        <v>#N/A</v>
      </c>
      <c r="P114" s="323" t="e">
        <f>IF(ISNUMBER(Regressions!R124),ROUND(Regressions!R124, 1), NA())</f>
        <v>#N/A</v>
      </c>
      <c r="Q114" s="201" t="e">
        <f>IF(ISNUMBER(Regressions!S124),ROUND(Regressions!S124, 1), NA())</f>
        <v>#N/A</v>
      </c>
      <c r="R114" s="324" t="e">
        <f>IF(ISNUMBER(Regressions!T124),ROUND(Regressions!T124, 1), NA())</f>
        <v>#N/A</v>
      </c>
      <c r="S114" s="223" t="e">
        <f>IF(ISNUMBER(Regressions!U124),ROUND(Regressions!U124, 1), NA())</f>
        <v>#N/A</v>
      </c>
    </row>
    <row xmlns:x14ac="http://schemas.microsoft.com/office/spreadsheetml/2009/9/ac" r="115" x14ac:dyDescent="0.2">
      <c r="A115" s="320" t="str">
        <f>IF(ISBLANK(Regressions!A125), " ", Regressions!A125)</f>
        <v>United Arab Emirates</v>
      </c>
      <c r="B115" s="321">
        <f>IF(ISBLANK(Regressions!B125), " ", Regressions!B125)</f>
        <v>2018</v>
      </c>
      <c r="C115" s="326" t="str">
        <f>IF(ISBLANK(Regressions!C125), " ", Regressions!C125)</f>
        <v>Pre-primary</v>
      </c>
      <c r="D115" s="322">
        <f>IF(ISBLANK(Regressions!D125), " ", Regressions!D125)</f>
        <v>206105</v>
      </c>
      <c r="E115" s="200" t="e">
        <f>IF(ISNUMBER(Regressions!E125),ROUND(Regressions!E125, 1), NA())</f>
        <v>#N/A</v>
      </c>
      <c r="F115" s="323" t="e">
        <f>IF(ISNUMBER(Regressions!F125),ROUND(Regressions!F125, 1), NA())</f>
        <v>#N/A</v>
      </c>
      <c r="G115" s="222" t="e">
        <f>IF(ISNUMBER(Regressions!G125),ROUND(Regressions!G125, 1), NA())</f>
        <v>#N/A</v>
      </c>
      <c r="H115" s="324" t="e">
        <f>IF(ISNUMBER(Regressions!H125),ROUND(Regressions!H125, 1), NA())</f>
        <v>#N/A</v>
      </c>
      <c r="I115" s="223" t="e">
        <f>IF(ISNUMBER(Regressions!I125),ROUND(Regressions!I125, 1), NA())</f>
        <v>#N/A</v>
      </c>
      <c r="J115" s="325" t="e">
        <f>IF(ISNUMBER(Regressions!K125),ROUND(Regressions!K125, 1), NA())</f>
        <v>#N/A</v>
      </c>
      <c r="K115" s="323" t="e">
        <f>IF(ISNUMBER(Regressions!L125),ROUND(Regressions!L125, 1), NA())</f>
        <v>#N/A</v>
      </c>
      <c r="L115" s="224" t="e">
        <f>IF(ISNUMBER(Regressions!M125),ROUND(Regressions!M125, 1), NA())</f>
        <v>#N/A</v>
      </c>
      <c r="M115" s="324" t="e">
        <f>IF(ISNUMBER(Regressions!N125),ROUND(Regressions!N125, 1), NA())</f>
        <v>#N/A</v>
      </c>
      <c r="N115" s="223" t="e">
        <f>IF(ISNUMBER(Regressions!O125),ROUND(Regressions!O125, 1), NA())</f>
        <v>#N/A</v>
      </c>
      <c r="O115" s="325" t="e">
        <f>IF(ISNUMBER(Regressions!Q125),ROUND(Regressions!Q125, 1), NA())</f>
        <v>#N/A</v>
      </c>
      <c r="P115" s="323" t="e">
        <f>IF(ISNUMBER(Regressions!R125),ROUND(Regressions!R125, 1), NA())</f>
        <v>#N/A</v>
      </c>
      <c r="Q115" s="201" t="e">
        <f>IF(ISNUMBER(Regressions!S125),ROUND(Regressions!S125, 1), NA())</f>
        <v>#N/A</v>
      </c>
      <c r="R115" s="324" t="e">
        <f>IF(ISNUMBER(Regressions!T125),ROUND(Regressions!T125, 1), NA())</f>
        <v>#N/A</v>
      </c>
      <c r="S115" s="223" t="e">
        <f>IF(ISNUMBER(Regressions!U125),ROUND(Regressions!U125, 1), NA())</f>
        <v>#N/A</v>
      </c>
    </row>
    <row xmlns:x14ac="http://schemas.microsoft.com/office/spreadsheetml/2009/9/ac" r="116" x14ac:dyDescent="0.2">
      <c r="A116" s="320" t="str">
        <f>IF(ISBLANK(Regressions!A126), " ", Regressions!A126)</f>
        <v>United Arab Emirates</v>
      </c>
      <c r="B116" s="321">
        <f>IF(ISBLANK(Regressions!B126), " ", Regressions!B126)</f>
        <v>2019</v>
      </c>
      <c r="C116" s="326" t="str">
        <f>IF(ISBLANK(Regressions!C126), " ", Regressions!C126)</f>
        <v>Pre-primary</v>
      </c>
      <c r="D116" s="322">
        <f>IF(ISBLANK(Regressions!D126), " ", Regressions!D126)</f>
        <v>203393</v>
      </c>
      <c r="E116" s="200" t="e">
        <f>IF(ISNUMBER(Regressions!E126),ROUND(Regressions!E126, 1), NA())</f>
        <v>#N/A</v>
      </c>
      <c r="F116" s="323" t="e">
        <f>IF(ISNUMBER(Regressions!F126),ROUND(Regressions!F126, 1), NA())</f>
        <v>#N/A</v>
      </c>
      <c r="G116" s="222" t="e">
        <f>IF(ISNUMBER(Regressions!G126),ROUND(Regressions!G126, 1), NA())</f>
        <v>#N/A</v>
      </c>
      <c r="H116" s="324" t="e">
        <f>IF(ISNUMBER(Regressions!H126),ROUND(Regressions!H126, 1), NA())</f>
        <v>#N/A</v>
      </c>
      <c r="I116" s="223" t="e">
        <f>IF(ISNUMBER(Regressions!I126),ROUND(Regressions!I126, 1), NA())</f>
        <v>#N/A</v>
      </c>
      <c r="J116" s="325" t="e">
        <f>IF(ISNUMBER(Regressions!K126),ROUND(Regressions!K126, 1), NA())</f>
        <v>#N/A</v>
      </c>
      <c r="K116" s="323" t="e">
        <f>IF(ISNUMBER(Regressions!L126),ROUND(Regressions!L126, 1), NA())</f>
        <v>#N/A</v>
      </c>
      <c r="L116" s="224" t="e">
        <f>IF(ISNUMBER(Regressions!M126),ROUND(Regressions!M126, 1), NA())</f>
        <v>#N/A</v>
      </c>
      <c r="M116" s="324" t="e">
        <f>IF(ISNUMBER(Regressions!N126),ROUND(Regressions!N126, 1), NA())</f>
        <v>#N/A</v>
      </c>
      <c r="N116" s="223" t="e">
        <f>IF(ISNUMBER(Regressions!O126),ROUND(Regressions!O126, 1), NA())</f>
        <v>#N/A</v>
      </c>
      <c r="O116" s="325" t="e">
        <f>IF(ISNUMBER(Regressions!Q126),ROUND(Regressions!Q126, 1), NA())</f>
        <v>#N/A</v>
      </c>
      <c r="P116" s="323" t="e">
        <f>IF(ISNUMBER(Regressions!R126),ROUND(Regressions!R126, 1), NA())</f>
        <v>#N/A</v>
      </c>
      <c r="Q116" s="201" t="e">
        <f>IF(ISNUMBER(Regressions!S126),ROUND(Regressions!S126, 1), NA())</f>
        <v>#N/A</v>
      </c>
      <c r="R116" s="324" t="e">
        <f>IF(ISNUMBER(Regressions!T126),ROUND(Regressions!T126, 1), NA())</f>
        <v>#N/A</v>
      </c>
      <c r="S116" s="223" t="e">
        <f>IF(ISNUMBER(Regressions!U126),ROUND(Regressions!U126, 1), NA())</f>
        <v>#N/A</v>
      </c>
    </row>
    <row xmlns:x14ac="http://schemas.microsoft.com/office/spreadsheetml/2009/9/ac" r="117" x14ac:dyDescent="0.2">
      <c r="A117" s="320" t="str">
        <f>IF(ISBLANK(Regressions!A127), " ", Regressions!A127)</f>
        <v>United Arab Emirates</v>
      </c>
      <c r="B117" s="321">
        <f>IF(ISBLANK(Regressions!B127), " ", Regressions!B127)</f>
        <v>2020</v>
      </c>
      <c r="C117" s="326" t="str">
        <f>IF(ISBLANK(Regressions!C127), " ", Regressions!C127)</f>
        <v>Pre-primary</v>
      </c>
      <c r="D117" s="322">
        <f>IF(ISBLANK(Regressions!D127), " ", Regressions!D127)</f>
        <v>198514</v>
      </c>
      <c r="E117" s="200" t="e">
        <f>IF(ISNUMBER(Regressions!E127),ROUND(Regressions!E127, 1), NA())</f>
        <v>#N/A</v>
      </c>
      <c r="F117" s="323" t="e">
        <f>IF(ISNUMBER(Regressions!F127),ROUND(Regressions!F127, 1), NA())</f>
        <v>#N/A</v>
      </c>
      <c r="G117" s="222" t="e">
        <f>IF(ISNUMBER(Regressions!G127),ROUND(Regressions!G127, 1), NA())</f>
        <v>#N/A</v>
      </c>
      <c r="H117" s="324" t="e">
        <f>IF(ISNUMBER(Regressions!H127),ROUND(Regressions!H127, 1), NA())</f>
        <v>#N/A</v>
      </c>
      <c r="I117" s="223" t="e">
        <f>IF(ISNUMBER(Regressions!I127),ROUND(Regressions!I127, 1), NA())</f>
        <v>#N/A</v>
      </c>
      <c r="J117" s="325" t="e">
        <f>IF(ISNUMBER(Regressions!K127),ROUND(Regressions!K127, 1), NA())</f>
        <v>#N/A</v>
      </c>
      <c r="K117" s="323" t="e">
        <f>IF(ISNUMBER(Regressions!L127),ROUND(Regressions!L127, 1), NA())</f>
        <v>#N/A</v>
      </c>
      <c r="L117" s="224" t="e">
        <f>IF(ISNUMBER(Regressions!M127),ROUND(Regressions!M127, 1), NA())</f>
        <v>#N/A</v>
      </c>
      <c r="M117" s="324" t="e">
        <f>IF(ISNUMBER(Regressions!N127),ROUND(Regressions!N127, 1), NA())</f>
        <v>#N/A</v>
      </c>
      <c r="N117" s="223" t="e">
        <f>IF(ISNUMBER(Regressions!O127),ROUND(Regressions!O127, 1), NA())</f>
        <v>#N/A</v>
      </c>
      <c r="O117" s="325" t="e">
        <f>IF(ISNUMBER(Regressions!Q127),ROUND(Regressions!Q127, 1), NA())</f>
        <v>#N/A</v>
      </c>
      <c r="P117" s="323" t="e">
        <f>IF(ISNUMBER(Regressions!R127),ROUND(Regressions!R127, 1), NA())</f>
        <v>#N/A</v>
      </c>
      <c r="Q117" s="201" t="e">
        <f>IF(ISNUMBER(Regressions!S127),ROUND(Regressions!S127, 1), NA())</f>
        <v>#N/A</v>
      </c>
      <c r="R117" s="324" t="e">
        <f>IF(ISNUMBER(Regressions!T127),ROUND(Regressions!T127, 1), NA())</f>
        <v>#N/A</v>
      </c>
      <c r="S117" s="223" t="e">
        <f>IF(ISNUMBER(Regressions!U127),ROUND(Regressions!U127, 1), NA())</f>
        <v>#N/A</v>
      </c>
    </row>
    <row xmlns:x14ac="http://schemas.microsoft.com/office/spreadsheetml/2009/9/ac" r="118" x14ac:dyDescent="0.2">
      <c r="A118" s="370" t="str">
        <f>IF(ISBLANK(Regressions!A128), " ", Regressions!A128)</f>
        <v>United Arab Emirates</v>
      </c>
      <c r="B118" s="371">
        <f>IF(ISBLANK(Regressions!B128), " ", Regressions!B128)</f>
        <v>2021</v>
      </c>
      <c r="C118" s="372" t="str">
        <f>IF(ISBLANK(Regressions!C128), " ", Regressions!C128)</f>
        <v>Pre-primary</v>
      </c>
      <c r="D118" s="373">
        <f>IF(ISBLANK(Regressions!D128), " ", Regressions!D128)</f>
        <v>193826</v>
      </c>
      <c r="E118" s="376" t="e">
        <f>IF(ISNUMBER(Regressions!E128),ROUND(Regressions!E128, 1), NA())</f>
        <v>#N/A</v>
      </c>
      <c r="F118" s="374" t="e">
        <f>IF(ISNUMBER(Regressions!F128),ROUND(Regressions!F128, 1), NA())</f>
        <v>#N/A</v>
      </c>
      <c r="G118" s="377" t="e">
        <f>IF(ISNUMBER(Regressions!G128),ROUND(Regressions!G128, 1), NA())</f>
        <v>#N/A</v>
      </c>
      <c r="H118" s="375" t="e">
        <f>IF(ISNUMBER(Regressions!H128),ROUND(Regressions!H128, 1), NA())</f>
        <v>#N/A</v>
      </c>
      <c r="I118" s="378" t="e">
        <f>IF(ISNUMBER(Regressions!I128),ROUND(Regressions!I128, 1), NA())</f>
        <v>#N/A</v>
      </c>
      <c r="J118" s="376" t="e">
        <f>IF(ISNUMBER(Regressions!K128),ROUND(Regressions!K128, 1), NA())</f>
        <v>#N/A</v>
      </c>
      <c r="K118" s="374" t="e">
        <f>IF(ISNUMBER(Regressions!L128),ROUND(Regressions!L128, 1), NA())</f>
        <v>#N/A</v>
      </c>
      <c r="L118" s="379" t="e">
        <f>IF(ISNUMBER(Regressions!M128),ROUND(Regressions!M128, 1), NA())</f>
        <v>#N/A</v>
      </c>
      <c r="M118" s="375" t="e">
        <f>IF(ISNUMBER(Regressions!N128),ROUND(Regressions!N128, 1), NA())</f>
        <v>#N/A</v>
      </c>
      <c r="N118" s="378" t="e">
        <f>IF(ISNUMBER(Regressions!O128),ROUND(Regressions!O128, 1), NA())</f>
        <v>#N/A</v>
      </c>
      <c r="O118" s="376" t="e">
        <f>IF(ISNUMBER(Regressions!Q128),ROUND(Regressions!Q128, 1), NA())</f>
        <v>#N/A</v>
      </c>
      <c r="P118" s="374" t="e">
        <f>IF(ISNUMBER(Regressions!R128),ROUND(Regressions!R128, 1), NA())</f>
        <v>#N/A</v>
      </c>
      <c r="Q118" s="380" t="e">
        <f>IF(ISNUMBER(Regressions!S128),ROUND(Regressions!S128, 1), NA())</f>
        <v>#N/A</v>
      </c>
      <c r="R118" s="375" t="e">
        <f>IF(ISNUMBER(Regressions!T128),ROUND(Regressions!T128, 1), NA())</f>
        <v>#N/A</v>
      </c>
      <c r="S118" s="378" t="e">
        <f>IF(ISNUMBER(Regressions!U128),ROUND(Regressions!U128, 1), NA())</f>
        <v>#N/A</v>
      </c>
      <c r="T118" s="369"/>
      <c r="U118" s="369"/>
      <c r="V118" s="369"/>
      <c r="W118" s="369"/>
      <c r="X118" s="369"/>
      <c r="Y118" s="369"/>
      <c r="Z118" s="369"/>
      <c r="AA118" s="369"/>
      <c r="AB118" s="369"/>
      <c r="AC118" s="369"/>
    </row>
    <row xmlns:x14ac="http://schemas.microsoft.com/office/spreadsheetml/2009/9/ac" r="119" x14ac:dyDescent="0.2">
      <c r="A119" s="320" t="str">
        <f>IF(ISBLANK(Regressions!A129), " ", Regressions!A129)</f>
        <v>United Arab Emirates</v>
      </c>
      <c r="B119" s="321">
        <f>IF(ISBLANK(Regressions!B129), " ", Regressions!B129)</f>
        <v>2022</v>
      </c>
      <c r="C119" s="326" t="str">
        <f>IF(ISBLANK(Regressions!C129), " ", Regressions!C129)</f>
        <v>Pre-primary</v>
      </c>
      <c r="D119" s="322">
        <f>IF(ISBLANK(Regressions!D129), " ", Regressions!D129)</f>
        <v>190556</v>
      </c>
      <c r="E119" s="200" t="e">
        <f>IF(ISNUMBER(Regressions!E129),ROUND(Regressions!E129, 1), NA())</f>
        <v>#N/A</v>
      </c>
      <c r="F119" s="323" t="e">
        <f>IF(ISNUMBER(Regressions!F129),ROUND(Regressions!F129, 1), NA())</f>
        <v>#N/A</v>
      </c>
      <c r="G119" s="222" t="e">
        <f>IF(ISNUMBER(Regressions!G129),ROUND(Regressions!G129, 1), NA())</f>
        <v>#N/A</v>
      </c>
      <c r="H119" s="324" t="e">
        <f>IF(ISNUMBER(Regressions!H129),ROUND(Regressions!H129, 1), NA())</f>
        <v>#N/A</v>
      </c>
      <c r="I119" s="223" t="e">
        <f>IF(ISNUMBER(Regressions!I129),ROUND(Regressions!I129, 1), NA())</f>
        <v>#N/A</v>
      </c>
      <c r="J119" s="325" t="e">
        <f>IF(ISNUMBER(Regressions!K129),ROUND(Regressions!K129, 1), NA())</f>
        <v>#N/A</v>
      </c>
      <c r="K119" s="323" t="e">
        <f>IF(ISNUMBER(Regressions!L129),ROUND(Regressions!L129, 1), NA())</f>
        <v>#N/A</v>
      </c>
      <c r="L119" s="224" t="e">
        <f>IF(ISNUMBER(Regressions!M129),ROUND(Regressions!M129, 1), NA())</f>
        <v>#N/A</v>
      </c>
      <c r="M119" s="324" t="e">
        <f>IF(ISNUMBER(Regressions!N129),ROUND(Regressions!N129, 1), NA())</f>
        <v>#N/A</v>
      </c>
      <c r="N119" s="223" t="e">
        <f>IF(ISNUMBER(Regressions!O129),ROUND(Regressions!O129, 1), NA())</f>
        <v>#N/A</v>
      </c>
      <c r="O119" s="325" t="e">
        <f>IF(ISNUMBER(Regressions!Q129),ROUND(Regressions!Q129, 1), NA())</f>
        <v>#N/A</v>
      </c>
      <c r="P119" s="323" t="e">
        <f>IF(ISNUMBER(Regressions!R129),ROUND(Regressions!R129, 1), NA())</f>
        <v>#N/A</v>
      </c>
      <c r="Q119" s="201" t="e">
        <f>IF(ISNUMBER(Regressions!S129),ROUND(Regressions!S129, 1), NA())</f>
        <v>#N/A</v>
      </c>
      <c r="R119" s="324" t="e">
        <f>IF(ISNUMBER(Regressions!T129),ROUND(Regressions!T129, 1), NA())</f>
        <v>#N/A</v>
      </c>
      <c r="S119" s="223" t="e">
        <f>IF(ISNUMBER(Regressions!U129),ROUND(Regressions!U129, 1), NA())</f>
        <v>#N/A</v>
      </c>
    </row>
    <row xmlns:x14ac="http://schemas.microsoft.com/office/spreadsheetml/2009/9/ac" r="120" x14ac:dyDescent="0.2">
      <c r="A120" s="327" t="str">
        <f>IF(ISBLANK(Regressions!A130), " ", Regressions!A130)</f>
        <v>United Arab Emirates</v>
      </c>
      <c r="B120" s="328">
        <f>IF(ISBLANK(Regressions!B130), " ", Regressions!B130)</f>
        <v>2023</v>
      </c>
      <c r="C120" s="329" t="str">
        <f>IF(ISBLANK(Regressions!C130), " ", Regressions!C130)</f>
        <v>Pre-primary</v>
      </c>
      <c r="D120" s="330">
        <f>IF(ISBLANK(Regressions!D130), " ", Regressions!D130)</f>
        <v>223774</v>
      </c>
      <c r="E120" s="331" t="e">
        <f>IF(ISNUMBER(Regressions!E130),ROUND(Regressions!E130, 1), NA())</f>
        <v>#N/A</v>
      </c>
      <c r="F120" s="332" t="e">
        <f>IF(ISNUMBER(Regressions!F130),ROUND(Regressions!F130, 1), NA())</f>
        <v>#N/A</v>
      </c>
      <c r="G120" s="333" t="e">
        <f>IF(ISNUMBER(Regressions!G130),ROUND(Regressions!G130, 1), NA())</f>
        <v>#N/A</v>
      </c>
      <c r="H120" s="334" t="e">
        <f>IF(ISNUMBER(Regressions!H130),ROUND(Regressions!H130, 1), NA())</f>
        <v>#N/A</v>
      </c>
      <c r="I120" s="335" t="e">
        <f>IF(ISNUMBER(Regressions!I130),ROUND(Regressions!I130, 1), NA())</f>
        <v>#N/A</v>
      </c>
      <c r="J120" s="336" t="e">
        <f>IF(ISNUMBER(Regressions!K130),ROUND(Regressions!K130, 1), NA())</f>
        <v>#N/A</v>
      </c>
      <c r="K120" s="332" t="e">
        <f>IF(ISNUMBER(Regressions!L130),ROUND(Regressions!L130, 1), NA())</f>
        <v>#N/A</v>
      </c>
      <c r="L120" s="337" t="e">
        <f>IF(ISNUMBER(Regressions!M130),ROUND(Regressions!M130, 1), NA())</f>
        <v>#N/A</v>
      </c>
      <c r="M120" s="334" t="e">
        <f>IF(ISNUMBER(Regressions!N130),ROUND(Regressions!N130, 1), NA())</f>
        <v>#N/A</v>
      </c>
      <c r="N120" s="335" t="e">
        <f>IF(ISNUMBER(Regressions!O130),ROUND(Regressions!O130, 1), NA())</f>
        <v>#N/A</v>
      </c>
      <c r="O120" s="336" t="e">
        <f>IF(ISNUMBER(Regressions!Q130),ROUND(Regressions!Q130, 1), NA())</f>
        <v>#N/A</v>
      </c>
      <c r="P120" s="332" t="e">
        <f>IF(ISNUMBER(Regressions!R130),ROUND(Regressions!R130, 1), NA())</f>
        <v>#N/A</v>
      </c>
      <c r="Q120" s="338" t="e">
        <f>IF(ISNUMBER(Regressions!S130),ROUND(Regressions!S130, 1), NA())</f>
        <v>#N/A</v>
      </c>
      <c r="R120" s="334" t="e">
        <f>IF(ISNUMBER(Regressions!T130),ROUND(Regressions!T130, 1), NA())</f>
        <v>#N/A</v>
      </c>
      <c r="S120" s="335" t="e">
        <f>IF(ISNUMBER(Regressions!U130),ROUND(Regressions!U130, 1), NA())</f>
        <v>#N/A</v>
      </c>
    </row>
    <row xmlns:x14ac="http://schemas.microsoft.com/office/spreadsheetml/2009/9/ac" r="121" hidden="true" x14ac:dyDescent="0.2">
      <c r="A121" s="320" t="str">
        <f>IF(ISBLANK(Regressions!A131), " ", Regressions!A131)</f>
        <v>United Arab Emirates</v>
      </c>
      <c r="B121" s="321">
        <f>IF(ISBLANK(Regressions!B131), " ", Regressions!B131)</f>
        <v>2024</v>
      </c>
      <c r="C121" s="326" t="str">
        <f>IF(ISBLANK(Regressions!C131), " ", Regressions!C131)</f>
        <v>Pre-primary</v>
      </c>
      <c r="D121" s="322" t="str">
        <f>IF(ISBLANK(Regressions!D131), " ", Regressions!D131)</f>
        <v> </v>
      </c>
      <c r="E121" s="200" t="e">
        <f>IF(ISNUMBER(Regressions!E131),ROUND(Regressions!E131, 1), NA())</f>
        <v>#N/A</v>
      </c>
      <c r="F121" s="323" t="e">
        <f>IF(ISNUMBER(Regressions!F131),ROUND(Regressions!F131, 1), NA())</f>
        <v>#N/A</v>
      </c>
      <c r="G121" s="222" t="e">
        <f>IF(ISNUMBER(Regressions!G131),ROUND(Regressions!G131, 1), NA())</f>
        <v>#N/A</v>
      </c>
      <c r="H121" s="324" t="e">
        <f>IF(ISNUMBER(Regressions!H131),ROUND(Regressions!H131, 1), NA())</f>
        <v>#N/A</v>
      </c>
      <c r="I121" s="223" t="e">
        <f>IF(ISNUMBER(Regressions!I131),ROUND(Regressions!I131, 1), NA())</f>
        <v>#N/A</v>
      </c>
      <c r="J121" s="325" t="e">
        <f>IF(ISNUMBER(Regressions!K131),ROUND(Regressions!K131, 1), NA())</f>
        <v>#N/A</v>
      </c>
      <c r="K121" s="323" t="e">
        <f>IF(ISNUMBER(Regressions!L131),ROUND(Regressions!L131, 1), NA())</f>
        <v>#N/A</v>
      </c>
      <c r="L121" s="224" t="e">
        <f>IF(ISNUMBER(Regressions!M131),ROUND(Regressions!M131, 1), NA())</f>
        <v>#N/A</v>
      </c>
      <c r="M121" s="324" t="e">
        <f>IF(ISNUMBER(Regressions!N131),ROUND(Regressions!N131, 1), NA())</f>
        <v>#N/A</v>
      </c>
      <c r="N121" s="223" t="e">
        <f>IF(ISNUMBER(Regressions!O131),ROUND(Regressions!O131, 1), NA())</f>
        <v>#N/A</v>
      </c>
      <c r="O121" s="325" t="e">
        <f>IF(ISNUMBER(Regressions!Q131),ROUND(Regressions!Q131, 1), NA())</f>
        <v>#N/A</v>
      </c>
      <c r="P121" s="323" t="e">
        <f>IF(ISNUMBER(Regressions!R131),ROUND(Regressions!R131, 1), NA())</f>
        <v>#N/A</v>
      </c>
      <c r="Q121" s="201" t="e">
        <f>IF(ISNUMBER(Regressions!S131),ROUND(Regressions!S131, 1), NA())</f>
        <v>#N/A</v>
      </c>
      <c r="R121" s="324" t="e">
        <f>IF(ISNUMBER(Regressions!T131),ROUND(Regressions!T131, 1), NA())</f>
        <v>#N/A</v>
      </c>
      <c r="S121" s="223" t="e">
        <f>IF(ISNUMBER(Regressions!U131),ROUND(Regressions!U131, 1), NA())</f>
        <v>#N/A</v>
      </c>
    </row>
    <row xmlns:x14ac="http://schemas.microsoft.com/office/spreadsheetml/2009/9/ac" r="122" hidden="true" x14ac:dyDescent="0.2">
      <c r="A122" s="320" t="str">
        <f>IF(ISBLANK(Regressions!A132), " ", Regressions!A132)</f>
        <v>United Arab Emirates</v>
      </c>
      <c r="B122" s="321">
        <f>IF(ISBLANK(Regressions!B132), " ", Regressions!B132)</f>
        <v>2025</v>
      </c>
      <c r="C122" s="326" t="str">
        <f>IF(ISBLANK(Regressions!C132), " ", Regressions!C132)</f>
        <v>Pre-primary</v>
      </c>
      <c r="D122" s="322" t="str">
        <f>IF(ISBLANK(Regressions!D132), " ", Regressions!D132)</f>
        <v> </v>
      </c>
      <c r="E122" s="200" t="e">
        <f>IF(ISNUMBER(Regressions!E132),ROUND(Regressions!E132, 1), NA())</f>
        <v>#N/A</v>
      </c>
      <c r="F122" s="323" t="e">
        <f>IF(ISNUMBER(Regressions!F132),ROUND(Regressions!F132, 1), NA())</f>
        <v>#N/A</v>
      </c>
      <c r="G122" s="222" t="e">
        <f>IF(ISNUMBER(Regressions!G132),ROUND(Regressions!G132, 1), NA())</f>
        <v>#N/A</v>
      </c>
      <c r="H122" s="324" t="e">
        <f>IF(ISNUMBER(Regressions!H132),ROUND(Regressions!H132, 1), NA())</f>
        <v>#N/A</v>
      </c>
      <c r="I122" s="223" t="e">
        <f>IF(ISNUMBER(Regressions!I132),ROUND(Regressions!I132, 1), NA())</f>
        <v>#N/A</v>
      </c>
      <c r="J122" s="325" t="e">
        <f>IF(ISNUMBER(Regressions!K132),ROUND(Regressions!K132, 1), NA())</f>
        <v>#N/A</v>
      </c>
      <c r="K122" s="323" t="e">
        <f>IF(ISNUMBER(Regressions!L132),ROUND(Regressions!L132, 1), NA())</f>
        <v>#N/A</v>
      </c>
      <c r="L122" s="224" t="e">
        <f>IF(ISNUMBER(Regressions!M132),ROUND(Regressions!M132, 1), NA())</f>
        <v>#N/A</v>
      </c>
      <c r="M122" s="324" t="e">
        <f>IF(ISNUMBER(Regressions!N132),ROUND(Regressions!N132, 1), NA())</f>
        <v>#N/A</v>
      </c>
      <c r="N122" s="223" t="e">
        <f>IF(ISNUMBER(Regressions!O132),ROUND(Regressions!O132, 1), NA())</f>
        <v>#N/A</v>
      </c>
      <c r="O122" s="325" t="e">
        <f>IF(ISNUMBER(Regressions!Q132),ROUND(Regressions!Q132, 1), NA())</f>
        <v>#N/A</v>
      </c>
      <c r="P122" s="323" t="e">
        <f>IF(ISNUMBER(Regressions!R132),ROUND(Regressions!R132, 1), NA())</f>
        <v>#N/A</v>
      </c>
      <c r="Q122" s="201" t="e">
        <f>IF(ISNUMBER(Regressions!S132),ROUND(Regressions!S132, 1), NA())</f>
        <v>#N/A</v>
      </c>
      <c r="R122" s="324" t="e">
        <f>IF(ISNUMBER(Regressions!T132),ROUND(Regressions!T132, 1), NA())</f>
        <v>#N/A</v>
      </c>
      <c r="S122" s="223" t="e">
        <f>IF(ISNUMBER(Regressions!U132),ROUND(Regressions!U132, 1), NA())</f>
        <v>#N/A</v>
      </c>
    </row>
    <row xmlns:x14ac="http://schemas.microsoft.com/office/spreadsheetml/2009/9/ac" r="123" hidden="true" x14ac:dyDescent="0.2">
      <c r="A123" s="320" t="str">
        <f>IF(ISBLANK(Regressions!A133), " ", Regressions!A133)</f>
        <v>United Arab Emirates</v>
      </c>
      <c r="B123" s="321">
        <f>IF(ISBLANK(Regressions!B133), " ", Regressions!B133)</f>
        <v>2026</v>
      </c>
      <c r="C123" s="326" t="str">
        <f>IF(ISBLANK(Regressions!C133), " ", Regressions!C133)</f>
        <v>Pre-primary</v>
      </c>
      <c r="D123" s="322" t="str">
        <f>IF(ISBLANK(Regressions!D133), " ", Regressions!D133)</f>
        <v> </v>
      </c>
      <c r="E123" s="200" t="e">
        <f>IF(ISNUMBER(Regressions!E133),ROUND(Regressions!E133, 1), NA())</f>
        <v>#N/A</v>
      </c>
      <c r="F123" s="323" t="e">
        <f>IF(ISNUMBER(Regressions!F133),ROUND(Regressions!F133, 1), NA())</f>
        <v>#N/A</v>
      </c>
      <c r="G123" s="222" t="e">
        <f>IF(ISNUMBER(Regressions!G133),ROUND(Regressions!G133, 1), NA())</f>
        <v>#N/A</v>
      </c>
      <c r="H123" s="324" t="e">
        <f>IF(ISNUMBER(Regressions!H133),ROUND(Regressions!H133, 1), NA())</f>
        <v>#N/A</v>
      </c>
      <c r="I123" s="223" t="e">
        <f>IF(ISNUMBER(Regressions!I133),ROUND(Regressions!I133, 1), NA())</f>
        <v>#N/A</v>
      </c>
      <c r="J123" s="325" t="e">
        <f>IF(ISNUMBER(Regressions!K133),ROUND(Regressions!K133, 1), NA())</f>
        <v>#N/A</v>
      </c>
      <c r="K123" s="323" t="e">
        <f>IF(ISNUMBER(Regressions!L133),ROUND(Regressions!L133, 1), NA())</f>
        <v>#N/A</v>
      </c>
      <c r="L123" s="224" t="e">
        <f>IF(ISNUMBER(Regressions!M133),ROUND(Regressions!M133, 1), NA())</f>
        <v>#N/A</v>
      </c>
      <c r="M123" s="324" t="e">
        <f>IF(ISNUMBER(Regressions!N133),ROUND(Regressions!N133, 1), NA())</f>
        <v>#N/A</v>
      </c>
      <c r="N123" s="223" t="e">
        <f>IF(ISNUMBER(Regressions!O133),ROUND(Regressions!O133, 1), NA())</f>
        <v>#N/A</v>
      </c>
      <c r="O123" s="325" t="e">
        <f>IF(ISNUMBER(Regressions!Q133),ROUND(Regressions!Q133, 1), NA())</f>
        <v>#N/A</v>
      </c>
      <c r="P123" s="323" t="e">
        <f>IF(ISNUMBER(Regressions!R133),ROUND(Regressions!R133, 1), NA())</f>
        <v>#N/A</v>
      </c>
      <c r="Q123" s="201" t="e">
        <f>IF(ISNUMBER(Regressions!S133),ROUND(Regressions!S133, 1), NA())</f>
        <v>#N/A</v>
      </c>
      <c r="R123" s="324" t="e">
        <f>IF(ISNUMBER(Regressions!T133),ROUND(Regressions!T133, 1), NA())</f>
        <v>#N/A</v>
      </c>
      <c r="S123" s="223" t="e">
        <f>IF(ISNUMBER(Regressions!U133),ROUND(Regressions!U133, 1), NA())</f>
        <v>#N/A</v>
      </c>
    </row>
    <row xmlns:x14ac="http://schemas.microsoft.com/office/spreadsheetml/2009/9/ac" r="124" hidden="true" x14ac:dyDescent="0.2">
      <c r="A124" s="320" t="str">
        <f>IF(ISBLANK(Regressions!A134), " ", Regressions!A134)</f>
        <v>United Arab Emirates</v>
      </c>
      <c r="B124" s="321">
        <f>IF(ISBLANK(Regressions!B134), " ", Regressions!B134)</f>
        <v>2027</v>
      </c>
      <c r="C124" s="326" t="str">
        <f>IF(ISBLANK(Regressions!C134), " ", Regressions!C134)</f>
        <v>Pre-primary</v>
      </c>
      <c r="D124" s="322" t="str">
        <f>IF(ISBLANK(Regressions!D134), " ", Regressions!D134)</f>
        <v> </v>
      </c>
      <c r="E124" s="200" t="e">
        <f>IF(ISNUMBER(Regressions!E134),ROUND(Regressions!E134, 1), NA())</f>
        <v>#N/A</v>
      </c>
      <c r="F124" s="323" t="e">
        <f>IF(ISNUMBER(Regressions!F134),ROUND(Regressions!F134, 1), NA())</f>
        <v>#N/A</v>
      </c>
      <c r="G124" s="222" t="e">
        <f>IF(ISNUMBER(Regressions!G134),ROUND(Regressions!G134, 1), NA())</f>
        <v>#N/A</v>
      </c>
      <c r="H124" s="324" t="e">
        <f>IF(ISNUMBER(Regressions!H134),ROUND(Regressions!H134, 1), NA())</f>
        <v>#N/A</v>
      </c>
      <c r="I124" s="223" t="e">
        <f>IF(ISNUMBER(Regressions!I134),ROUND(Regressions!I134, 1), NA())</f>
        <v>#N/A</v>
      </c>
      <c r="J124" s="325" t="e">
        <f>IF(ISNUMBER(Regressions!K134),ROUND(Regressions!K134, 1), NA())</f>
        <v>#N/A</v>
      </c>
      <c r="K124" s="323" t="e">
        <f>IF(ISNUMBER(Regressions!L134),ROUND(Regressions!L134, 1), NA())</f>
        <v>#N/A</v>
      </c>
      <c r="L124" s="224" t="e">
        <f>IF(ISNUMBER(Regressions!M134),ROUND(Regressions!M134, 1), NA())</f>
        <v>#N/A</v>
      </c>
      <c r="M124" s="324" t="e">
        <f>IF(ISNUMBER(Regressions!N134),ROUND(Regressions!N134, 1), NA())</f>
        <v>#N/A</v>
      </c>
      <c r="N124" s="223" t="e">
        <f>IF(ISNUMBER(Regressions!O134),ROUND(Regressions!O134, 1), NA())</f>
        <v>#N/A</v>
      </c>
      <c r="O124" s="325" t="e">
        <f>IF(ISNUMBER(Regressions!Q134),ROUND(Regressions!Q134, 1), NA())</f>
        <v>#N/A</v>
      </c>
      <c r="P124" s="323" t="e">
        <f>IF(ISNUMBER(Regressions!R134),ROUND(Regressions!R134, 1), NA())</f>
        <v>#N/A</v>
      </c>
      <c r="Q124" s="201" t="e">
        <f>IF(ISNUMBER(Regressions!S134),ROUND(Regressions!S134, 1), NA())</f>
        <v>#N/A</v>
      </c>
      <c r="R124" s="324" t="e">
        <f>IF(ISNUMBER(Regressions!T134),ROUND(Regressions!T134, 1), NA())</f>
        <v>#N/A</v>
      </c>
      <c r="S124" s="223" t="e">
        <f>IF(ISNUMBER(Regressions!U134),ROUND(Regressions!U134, 1), NA())</f>
        <v>#N/A</v>
      </c>
    </row>
    <row xmlns:x14ac="http://schemas.microsoft.com/office/spreadsheetml/2009/9/ac" r="125" hidden="true" x14ac:dyDescent="0.2">
      <c r="A125" s="320" t="str">
        <f>IF(ISBLANK(Regressions!A135), " ", Regressions!A135)</f>
        <v>United Arab Emirates</v>
      </c>
      <c r="B125" s="321">
        <f>IF(ISBLANK(Regressions!B135), " ", Regressions!B135)</f>
        <v>2028</v>
      </c>
      <c r="C125" s="326" t="str">
        <f>IF(ISBLANK(Regressions!C135), " ", Regressions!C135)</f>
        <v>Pre-primary</v>
      </c>
      <c r="D125" s="322" t="str">
        <f>IF(ISBLANK(Regressions!D135), " ", Regressions!D135)</f>
        <v> </v>
      </c>
      <c r="E125" s="200" t="e">
        <f>IF(ISNUMBER(Regressions!E135),ROUND(Regressions!E135, 1), NA())</f>
        <v>#N/A</v>
      </c>
      <c r="F125" s="323" t="e">
        <f>IF(ISNUMBER(Regressions!F135),ROUND(Regressions!F135, 1), NA())</f>
        <v>#N/A</v>
      </c>
      <c r="G125" s="222" t="e">
        <f>IF(ISNUMBER(Regressions!G135),ROUND(Regressions!G135, 1), NA())</f>
        <v>#N/A</v>
      </c>
      <c r="H125" s="324" t="e">
        <f>IF(ISNUMBER(Regressions!H135),ROUND(Regressions!H135, 1), NA())</f>
        <v>#N/A</v>
      </c>
      <c r="I125" s="223" t="e">
        <f>IF(ISNUMBER(Regressions!I135),ROUND(Regressions!I135, 1), NA())</f>
        <v>#N/A</v>
      </c>
      <c r="J125" s="325" t="e">
        <f>IF(ISNUMBER(Regressions!K135),ROUND(Regressions!K135, 1), NA())</f>
        <v>#N/A</v>
      </c>
      <c r="K125" s="323" t="e">
        <f>IF(ISNUMBER(Regressions!L135),ROUND(Regressions!L135, 1), NA())</f>
        <v>#N/A</v>
      </c>
      <c r="L125" s="224" t="e">
        <f>IF(ISNUMBER(Regressions!M135),ROUND(Regressions!M135, 1), NA())</f>
        <v>#N/A</v>
      </c>
      <c r="M125" s="324" t="e">
        <f>IF(ISNUMBER(Regressions!N135),ROUND(Regressions!N135, 1), NA())</f>
        <v>#N/A</v>
      </c>
      <c r="N125" s="223" t="e">
        <f>IF(ISNUMBER(Regressions!O135),ROUND(Regressions!O135, 1), NA())</f>
        <v>#N/A</v>
      </c>
      <c r="O125" s="325" t="e">
        <f>IF(ISNUMBER(Regressions!Q135),ROUND(Regressions!Q135, 1), NA())</f>
        <v>#N/A</v>
      </c>
      <c r="P125" s="323" t="e">
        <f>IF(ISNUMBER(Regressions!R135),ROUND(Regressions!R135, 1), NA())</f>
        <v>#N/A</v>
      </c>
      <c r="Q125" s="201" t="e">
        <f>IF(ISNUMBER(Regressions!S135),ROUND(Regressions!S135, 1), NA())</f>
        <v>#N/A</v>
      </c>
      <c r="R125" s="324" t="e">
        <f>IF(ISNUMBER(Regressions!T135),ROUND(Regressions!T135, 1), NA())</f>
        <v>#N/A</v>
      </c>
      <c r="S125" s="223" t="e">
        <f>IF(ISNUMBER(Regressions!U135),ROUND(Regressions!U135, 1), NA())</f>
        <v>#N/A</v>
      </c>
    </row>
    <row xmlns:x14ac="http://schemas.microsoft.com/office/spreadsheetml/2009/9/ac" r="126" hidden="true" x14ac:dyDescent="0.2">
      <c r="A126" s="320" t="str">
        <f>IF(ISBLANK(Regressions!A136), " ", Regressions!A136)</f>
        <v>United Arab Emirates</v>
      </c>
      <c r="B126" s="321">
        <f>IF(ISBLANK(Regressions!B136), " ", Regressions!B136)</f>
        <v>2029</v>
      </c>
      <c r="C126" s="326" t="str">
        <f>IF(ISBLANK(Regressions!C136), " ", Regressions!C136)</f>
        <v>Pre-primary</v>
      </c>
      <c r="D126" s="322" t="str">
        <f>IF(ISBLANK(Regressions!D136), " ", Regressions!D136)</f>
        <v> </v>
      </c>
      <c r="E126" s="200" t="e">
        <f>IF(ISNUMBER(Regressions!E136),ROUND(Regressions!E136, 1), NA())</f>
        <v>#N/A</v>
      </c>
      <c r="F126" s="323" t="e">
        <f>IF(ISNUMBER(Regressions!F136),ROUND(Regressions!F136, 1), NA())</f>
        <v>#N/A</v>
      </c>
      <c r="G126" s="222" t="e">
        <f>IF(ISNUMBER(Regressions!G136),ROUND(Regressions!G136, 1), NA())</f>
        <v>#N/A</v>
      </c>
      <c r="H126" s="324" t="e">
        <f>IF(ISNUMBER(Regressions!H136),ROUND(Regressions!H136, 1), NA())</f>
        <v>#N/A</v>
      </c>
      <c r="I126" s="223" t="e">
        <f>IF(ISNUMBER(Regressions!I136),ROUND(Regressions!I136, 1), NA())</f>
        <v>#N/A</v>
      </c>
      <c r="J126" s="325" t="e">
        <f>IF(ISNUMBER(Regressions!K136),ROUND(Regressions!K136, 1), NA())</f>
        <v>#N/A</v>
      </c>
      <c r="K126" s="323" t="e">
        <f>IF(ISNUMBER(Regressions!L136),ROUND(Regressions!L136, 1), NA())</f>
        <v>#N/A</v>
      </c>
      <c r="L126" s="224" t="e">
        <f>IF(ISNUMBER(Regressions!M136),ROUND(Regressions!M136, 1), NA())</f>
        <v>#N/A</v>
      </c>
      <c r="M126" s="324" t="e">
        <f>IF(ISNUMBER(Regressions!N136),ROUND(Regressions!N136, 1), NA())</f>
        <v>#N/A</v>
      </c>
      <c r="N126" s="223" t="e">
        <f>IF(ISNUMBER(Regressions!O136),ROUND(Regressions!O136, 1), NA())</f>
        <v>#N/A</v>
      </c>
      <c r="O126" s="325" t="e">
        <f>IF(ISNUMBER(Regressions!Q136),ROUND(Regressions!Q136, 1), NA())</f>
        <v>#N/A</v>
      </c>
      <c r="P126" s="323" t="e">
        <f>IF(ISNUMBER(Regressions!R136),ROUND(Regressions!R136, 1), NA())</f>
        <v>#N/A</v>
      </c>
      <c r="Q126" s="201" t="e">
        <f>IF(ISNUMBER(Regressions!S136),ROUND(Regressions!S136, 1), NA())</f>
        <v>#N/A</v>
      </c>
      <c r="R126" s="324" t="e">
        <f>IF(ISNUMBER(Regressions!T136),ROUND(Regressions!T136, 1), NA())</f>
        <v>#N/A</v>
      </c>
      <c r="S126" s="223" t="e">
        <f>IF(ISNUMBER(Regressions!U136),ROUND(Regressions!U136, 1), NA())</f>
        <v>#N/A</v>
      </c>
    </row>
    <row xmlns:x14ac="http://schemas.microsoft.com/office/spreadsheetml/2009/9/ac" r="127" hidden="true" x14ac:dyDescent="0.2">
      <c r="A127" s="320" t="str">
        <f>IF(ISBLANK(Regressions!A137), " ", Regressions!A137)</f>
        <v>United Arab Emirates</v>
      </c>
      <c r="B127" s="321">
        <f>IF(ISBLANK(Regressions!B137), " ", Regressions!B137)</f>
        <v>2030</v>
      </c>
      <c r="C127" s="326" t="str">
        <f>IF(ISBLANK(Regressions!C137), " ", Regressions!C137)</f>
        <v>Pre-primary</v>
      </c>
      <c r="D127" s="322" t="str">
        <f>IF(ISBLANK(Regressions!D137), " ", Regressions!D137)</f>
        <v> </v>
      </c>
      <c r="E127" s="200" t="e">
        <f>IF(ISNUMBER(Regressions!E137),ROUND(Regressions!E137, 1), NA())</f>
        <v>#N/A</v>
      </c>
      <c r="F127" s="323" t="e">
        <f>IF(ISNUMBER(Regressions!F137),ROUND(Regressions!F137, 1), NA())</f>
        <v>#N/A</v>
      </c>
      <c r="G127" s="222" t="e">
        <f>IF(ISNUMBER(Regressions!G137),ROUND(Regressions!G137, 1), NA())</f>
        <v>#N/A</v>
      </c>
      <c r="H127" s="324" t="e">
        <f>IF(ISNUMBER(Regressions!H137),ROUND(Regressions!H137, 1), NA())</f>
        <v>#N/A</v>
      </c>
      <c r="I127" s="223" t="e">
        <f>IF(ISNUMBER(Regressions!I137),ROUND(Regressions!I137, 1), NA())</f>
        <v>#N/A</v>
      </c>
      <c r="J127" s="325" t="e">
        <f>IF(ISNUMBER(Regressions!K137),ROUND(Regressions!K137, 1), NA())</f>
        <v>#N/A</v>
      </c>
      <c r="K127" s="323" t="e">
        <f>IF(ISNUMBER(Regressions!L137),ROUND(Regressions!L137, 1), NA())</f>
        <v>#N/A</v>
      </c>
      <c r="L127" s="224" t="e">
        <f>IF(ISNUMBER(Regressions!M137),ROUND(Regressions!M137, 1), NA())</f>
        <v>#N/A</v>
      </c>
      <c r="M127" s="324" t="e">
        <f>IF(ISNUMBER(Regressions!N137),ROUND(Regressions!N137, 1), NA())</f>
        <v>#N/A</v>
      </c>
      <c r="N127" s="223" t="e">
        <f>IF(ISNUMBER(Regressions!O137),ROUND(Regressions!O137, 1), NA())</f>
        <v>#N/A</v>
      </c>
      <c r="O127" s="325" t="e">
        <f>IF(ISNUMBER(Regressions!Q137),ROUND(Regressions!Q137, 1), NA())</f>
        <v>#N/A</v>
      </c>
      <c r="P127" s="323" t="e">
        <f>IF(ISNUMBER(Regressions!R137),ROUND(Regressions!R137, 1), NA())</f>
        <v>#N/A</v>
      </c>
      <c r="Q127" s="201" t="e">
        <f>IF(ISNUMBER(Regressions!S137),ROUND(Regressions!S137, 1), NA())</f>
        <v>#N/A</v>
      </c>
      <c r="R127" s="324" t="e">
        <f>IF(ISNUMBER(Regressions!T137),ROUND(Regressions!T137, 1), NA())</f>
        <v>#N/A</v>
      </c>
      <c r="S127" s="223" t="e">
        <f>IF(ISNUMBER(Regressions!U137),ROUND(Regressions!U137, 1), NA())</f>
        <v>#N/A</v>
      </c>
    </row>
    <row xmlns:x14ac="http://schemas.microsoft.com/office/spreadsheetml/2009/9/ac" r="128" x14ac:dyDescent="0.2">
      <c r="A128" s="320" t="str">
        <f>IF(ISBLANK(Regressions!A138), " ", Regressions!A138)</f>
        <v>United Arab Emirates</v>
      </c>
      <c r="B128" s="321">
        <f>IF(ISBLANK(Regressions!B138), " ", Regressions!B138)</f>
        <v>2000</v>
      </c>
      <c r="C128" s="326" t="str">
        <f>IF(ISBLANK(Regressions!C138), " ", Regressions!C138)</f>
        <v>Primary</v>
      </c>
      <c r="D128" s="322">
        <f>IF(ISBLANK(Regressions!D138), " ", Regressions!D138)</f>
        <v>332288</v>
      </c>
      <c r="E128" s="200">
        <f>IF(ISNUMBER(Regressions!E138),ROUND(Regressions!E138, 1), NA())</f>
        <v>100</v>
      </c>
      <c r="F128" s="323">
        <f>IF(ISNUMBER(Regressions!F138),ROUND(Regressions!F138, 1), NA())</f>
        <v>100</v>
      </c>
      <c r="G128" s="222">
        <f>IF(ISNUMBER(Regressions!G138),ROUND(Regressions!G138, 1), NA())</f>
        <v>100</v>
      </c>
      <c r="H128" s="324">
        <f>IF(ISNUMBER(Regressions!H138),ROUND(Regressions!H138, 1), NA())</f>
        <v>0</v>
      </c>
      <c r="I128" s="223">
        <f>IF(ISNUMBER(Regressions!I138),ROUND(Regressions!I138, 1), NA())</f>
        <v>0</v>
      </c>
      <c r="J128" s="325">
        <f>IF(ISNUMBER(Regressions!K138),ROUND(Regressions!K138, 1), NA())</f>
        <v>100</v>
      </c>
      <c r="K128" s="323">
        <f>IF(ISNUMBER(Regressions!L138),ROUND(Regressions!L138, 1), NA())</f>
        <v>100</v>
      </c>
      <c r="L128" s="224">
        <f>IF(ISNUMBER(Regressions!M138),ROUND(Regressions!M138, 1), NA())</f>
        <v>100</v>
      </c>
      <c r="M128" s="324">
        <f>IF(ISNUMBER(Regressions!N138),ROUND(Regressions!N138, 1), NA())</f>
        <v>0</v>
      </c>
      <c r="N128" s="223">
        <f>IF(ISNUMBER(Regressions!O138),ROUND(Regressions!O138, 1), NA())</f>
        <v>0</v>
      </c>
      <c r="O128" s="325">
        <f>IF(ISNUMBER(Regressions!Q138),ROUND(Regressions!Q138, 1), NA())</f>
        <v>100</v>
      </c>
      <c r="P128" s="323">
        <f>IF(ISNUMBER(Regressions!R138),ROUND(Regressions!R138, 1), NA())</f>
        <v>100</v>
      </c>
      <c r="Q128" s="201">
        <f>IF(ISNUMBER(Regressions!S138),ROUND(Regressions!S138, 1), NA())</f>
        <v>100</v>
      </c>
      <c r="R128" s="324">
        <f>IF(ISNUMBER(Regressions!T138),ROUND(Regressions!T138, 1), NA())</f>
        <v>0</v>
      </c>
      <c r="S128" s="223">
        <f>IF(ISNUMBER(Regressions!U138),ROUND(Regressions!U138, 1), NA())</f>
        <v>0</v>
      </c>
    </row>
    <row xmlns:x14ac="http://schemas.microsoft.com/office/spreadsheetml/2009/9/ac" r="129" x14ac:dyDescent="0.2">
      <c r="A129" s="320" t="str">
        <f>IF(ISBLANK(Regressions!A139), " ", Regressions!A139)</f>
        <v>United Arab Emirates</v>
      </c>
      <c r="B129" s="321">
        <f>IF(ISBLANK(Regressions!B139), " ", Regressions!B139)</f>
        <v>2001</v>
      </c>
      <c r="C129" s="326" t="str">
        <f>IF(ISBLANK(Regressions!C139), " ", Regressions!C139)</f>
        <v>Primary</v>
      </c>
      <c r="D129" s="322">
        <f>IF(ISBLANK(Regressions!D139), " ", Regressions!D139)</f>
        <v>332288</v>
      </c>
      <c r="E129" s="200">
        <f>IF(ISNUMBER(Regressions!E139),ROUND(Regressions!E139, 1), NA())</f>
        <v>100</v>
      </c>
      <c r="F129" s="323">
        <f>IF(ISNUMBER(Regressions!F139),ROUND(Regressions!F139, 1), NA())</f>
        <v>100</v>
      </c>
      <c r="G129" s="222">
        <f>IF(ISNUMBER(Regressions!G139),ROUND(Regressions!G139, 1), NA())</f>
        <v>100</v>
      </c>
      <c r="H129" s="324">
        <f>IF(ISNUMBER(Regressions!H139),ROUND(Regressions!H139, 1), NA())</f>
        <v>0</v>
      </c>
      <c r="I129" s="223">
        <f>IF(ISNUMBER(Regressions!I139),ROUND(Regressions!I139, 1), NA())</f>
        <v>0</v>
      </c>
      <c r="J129" s="325">
        <f>IF(ISNUMBER(Regressions!K139),ROUND(Regressions!K139, 1), NA())</f>
        <v>100</v>
      </c>
      <c r="K129" s="323">
        <f>IF(ISNUMBER(Regressions!L139),ROUND(Regressions!L139, 1), NA())</f>
        <v>100</v>
      </c>
      <c r="L129" s="224">
        <f>IF(ISNUMBER(Regressions!M139),ROUND(Regressions!M139, 1), NA())</f>
        <v>100</v>
      </c>
      <c r="M129" s="324">
        <f>IF(ISNUMBER(Regressions!N139),ROUND(Regressions!N139, 1), NA())</f>
        <v>0</v>
      </c>
      <c r="N129" s="223">
        <f>IF(ISNUMBER(Regressions!O139),ROUND(Regressions!O139, 1), NA())</f>
        <v>0</v>
      </c>
      <c r="O129" s="325">
        <f>IF(ISNUMBER(Regressions!Q139),ROUND(Regressions!Q139, 1), NA())</f>
        <v>100</v>
      </c>
      <c r="P129" s="323">
        <f>IF(ISNUMBER(Regressions!R139),ROUND(Regressions!R139, 1), NA())</f>
        <v>100</v>
      </c>
      <c r="Q129" s="201">
        <f>IF(ISNUMBER(Regressions!S139),ROUND(Regressions!S139, 1), NA())</f>
        <v>100</v>
      </c>
      <c r="R129" s="324">
        <f>IF(ISNUMBER(Regressions!T139),ROUND(Regressions!T139, 1), NA())</f>
        <v>0</v>
      </c>
      <c r="S129" s="223">
        <f>IF(ISNUMBER(Regressions!U139),ROUND(Regressions!U139, 1), NA())</f>
        <v>0</v>
      </c>
    </row>
    <row xmlns:x14ac="http://schemas.microsoft.com/office/spreadsheetml/2009/9/ac" r="130" x14ac:dyDescent="0.2">
      <c r="A130" s="320" t="str">
        <f>IF(ISBLANK(Regressions!A140), " ", Regressions!A140)</f>
        <v>United Arab Emirates</v>
      </c>
      <c r="B130" s="321">
        <f>IF(ISBLANK(Regressions!B140), " ", Regressions!B140)</f>
        <v>2002</v>
      </c>
      <c r="C130" s="326" t="str">
        <f>IF(ISBLANK(Regressions!C140), " ", Regressions!C140)</f>
        <v>Primary</v>
      </c>
      <c r="D130" s="322">
        <f>IF(ISBLANK(Regressions!D140), " ", Regressions!D140)</f>
        <v>332288</v>
      </c>
      <c r="E130" s="200">
        <f>IF(ISNUMBER(Regressions!E140),ROUND(Regressions!E140, 1), NA())</f>
        <v>100</v>
      </c>
      <c r="F130" s="323">
        <f>IF(ISNUMBER(Regressions!F140),ROUND(Regressions!F140, 1), NA())</f>
        <v>100</v>
      </c>
      <c r="G130" s="222">
        <f>IF(ISNUMBER(Regressions!G140),ROUND(Regressions!G140, 1), NA())</f>
        <v>100</v>
      </c>
      <c r="H130" s="324">
        <f>IF(ISNUMBER(Regressions!H140),ROUND(Regressions!H140, 1), NA())</f>
        <v>0</v>
      </c>
      <c r="I130" s="223">
        <f>IF(ISNUMBER(Regressions!I140),ROUND(Regressions!I140, 1), NA())</f>
        <v>0</v>
      </c>
      <c r="J130" s="325">
        <f>IF(ISNUMBER(Regressions!K140),ROUND(Regressions!K140, 1), NA())</f>
        <v>100</v>
      </c>
      <c r="K130" s="323">
        <f>IF(ISNUMBER(Regressions!L140),ROUND(Regressions!L140, 1), NA())</f>
        <v>100</v>
      </c>
      <c r="L130" s="224">
        <f>IF(ISNUMBER(Regressions!M140),ROUND(Regressions!M140, 1), NA())</f>
        <v>100</v>
      </c>
      <c r="M130" s="324">
        <f>IF(ISNUMBER(Regressions!N140),ROUND(Regressions!N140, 1), NA())</f>
        <v>0</v>
      </c>
      <c r="N130" s="223">
        <f>IF(ISNUMBER(Regressions!O140),ROUND(Regressions!O140, 1), NA())</f>
        <v>0</v>
      </c>
      <c r="O130" s="325">
        <f>IF(ISNUMBER(Regressions!Q140),ROUND(Regressions!Q140, 1), NA())</f>
        <v>100</v>
      </c>
      <c r="P130" s="323">
        <f>IF(ISNUMBER(Regressions!R140),ROUND(Regressions!R140, 1), NA())</f>
        <v>100</v>
      </c>
      <c r="Q130" s="201">
        <f>IF(ISNUMBER(Regressions!S140),ROUND(Regressions!S140, 1), NA())</f>
        <v>100</v>
      </c>
      <c r="R130" s="324">
        <f>IF(ISNUMBER(Regressions!T140),ROUND(Regressions!T140, 1), NA())</f>
        <v>0</v>
      </c>
      <c r="S130" s="223">
        <f>IF(ISNUMBER(Regressions!U140),ROUND(Regressions!U140, 1), NA())</f>
        <v>0</v>
      </c>
    </row>
    <row xmlns:x14ac="http://schemas.microsoft.com/office/spreadsheetml/2009/9/ac" r="131" x14ac:dyDescent="0.2">
      <c r="A131" s="320" t="str">
        <f>IF(ISBLANK(Regressions!A141), " ", Regressions!A141)</f>
        <v>United Arab Emirates</v>
      </c>
      <c r="B131" s="321">
        <f>IF(ISBLANK(Regressions!B141), " ", Regressions!B141)</f>
        <v>2003</v>
      </c>
      <c r="C131" s="326" t="str">
        <f>IF(ISBLANK(Regressions!C141), " ", Regressions!C141)</f>
        <v>Primary</v>
      </c>
      <c r="D131" s="322">
        <f>IF(ISBLANK(Regressions!D141), " ", Regressions!D141)</f>
        <v>332288</v>
      </c>
      <c r="E131" s="200">
        <f>IF(ISNUMBER(Regressions!E141),ROUND(Regressions!E141, 1), NA())</f>
        <v>100</v>
      </c>
      <c r="F131" s="323">
        <f>IF(ISNUMBER(Regressions!F141),ROUND(Regressions!F141, 1), NA())</f>
        <v>100</v>
      </c>
      <c r="G131" s="222">
        <f>IF(ISNUMBER(Regressions!G141),ROUND(Regressions!G141, 1), NA())</f>
        <v>100</v>
      </c>
      <c r="H131" s="324">
        <f>IF(ISNUMBER(Regressions!H141),ROUND(Regressions!H141, 1), NA())</f>
        <v>0</v>
      </c>
      <c r="I131" s="223">
        <f>IF(ISNUMBER(Regressions!I141),ROUND(Regressions!I141, 1), NA())</f>
        <v>0</v>
      </c>
      <c r="J131" s="325">
        <f>IF(ISNUMBER(Regressions!K141),ROUND(Regressions!K141, 1), NA())</f>
        <v>100</v>
      </c>
      <c r="K131" s="323">
        <f>IF(ISNUMBER(Regressions!L141),ROUND(Regressions!L141, 1), NA())</f>
        <v>100</v>
      </c>
      <c r="L131" s="224">
        <f>IF(ISNUMBER(Regressions!M141),ROUND(Regressions!M141, 1), NA())</f>
        <v>100</v>
      </c>
      <c r="M131" s="324">
        <f>IF(ISNUMBER(Regressions!N141),ROUND(Regressions!N141, 1), NA())</f>
        <v>0</v>
      </c>
      <c r="N131" s="223">
        <f>IF(ISNUMBER(Regressions!O141),ROUND(Regressions!O141, 1), NA())</f>
        <v>0</v>
      </c>
      <c r="O131" s="325">
        <f>IF(ISNUMBER(Regressions!Q141),ROUND(Regressions!Q141, 1), NA())</f>
        <v>100</v>
      </c>
      <c r="P131" s="323">
        <f>IF(ISNUMBER(Regressions!R141),ROUND(Regressions!R141, 1), NA())</f>
        <v>100</v>
      </c>
      <c r="Q131" s="201">
        <f>IF(ISNUMBER(Regressions!S141),ROUND(Regressions!S141, 1), NA())</f>
        <v>100</v>
      </c>
      <c r="R131" s="324">
        <f>IF(ISNUMBER(Regressions!T141),ROUND(Regressions!T141, 1), NA())</f>
        <v>0</v>
      </c>
      <c r="S131" s="223">
        <f>IF(ISNUMBER(Regressions!U141),ROUND(Regressions!U141, 1), NA())</f>
        <v>0</v>
      </c>
    </row>
    <row xmlns:x14ac="http://schemas.microsoft.com/office/spreadsheetml/2009/9/ac" r="132" x14ac:dyDescent="0.2">
      <c r="A132" s="320" t="str">
        <f>IF(ISBLANK(Regressions!A142), " ", Regressions!A142)</f>
        <v>United Arab Emirates</v>
      </c>
      <c r="B132" s="321">
        <f>IF(ISBLANK(Regressions!B142), " ", Regressions!B142)</f>
        <v>2004</v>
      </c>
      <c r="C132" s="326" t="str">
        <f>IF(ISBLANK(Regressions!C142), " ", Regressions!C142)</f>
        <v>Primary</v>
      </c>
      <c r="D132" s="322">
        <f>IF(ISBLANK(Regressions!D142), " ", Regressions!D142)</f>
        <v>332288</v>
      </c>
      <c r="E132" s="200">
        <f>IF(ISNUMBER(Regressions!E142),ROUND(Regressions!E142, 1), NA())</f>
        <v>100</v>
      </c>
      <c r="F132" s="323">
        <f>IF(ISNUMBER(Regressions!F142),ROUND(Regressions!F142, 1), NA())</f>
        <v>100</v>
      </c>
      <c r="G132" s="222">
        <f>IF(ISNUMBER(Regressions!G142),ROUND(Regressions!G142, 1), NA())</f>
        <v>100</v>
      </c>
      <c r="H132" s="324">
        <f>IF(ISNUMBER(Regressions!H142),ROUND(Regressions!H142, 1), NA())</f>
        <v>0</v>
      </c>
      <c r="I132" s="223">
        <f>IF(ISNUMBER(Regressions!I142),ROUND(Regressions!I142, 1), NA())</f>
        <v>0</v>
      </c>
      <c r="J132" s="325">
        <f>IF(ISNUMBER(Regressions!K142),ROUND(Regressions!K142, 1), NA())</f>
        <v>100</v>
      </c>
      <c r="K132" s="323">
        <f>IF(ISNUMBER(Regressions!L142),ROUND(Regressions!L142, 1), NA())</f>
        <v>100</v>
      </c>
      <c r="L132" s="224">
        <f>IF(ISNUMBER(Regressions!M142),ROUND(Regressions!M142, 1), NA())</f>
        <v>100</v>
      </c>
      <c r="M132" s="324">
        <f>IF(ISNUMBER(Regressions!N142),ROUND(Regressions!N142, 1), NA())</f>
        <v>0</v>
      </c>
      <c r="N132" s="223">
        <f>IF(ISNUMBER(Regressions!O142),ROUND(Regressions!O142, 1), NA())</f>
        <v>0</v>
      </c>
      <c r="O132" s="325">
        <f>IF(ISNUMBER(Regressions!Q142),ROUND(Regressions!Q142, 1), NA())</f>
        <v>100</v>
      </c>
      <c r="P132" s="323">
        <f>IF(ISNUMBER(Regressions!R142),ROUND(Regressions!R142, 1), NA())</f>
        <v>100</v>
      </c>
      <c r="Q132" s="201">
        <f>IF(ISNUMBER(Regressions!S142),ROUND(Regressions!S142, 1), NA())</f>
        <v>100</v>
      </c>
      <c r="R132" s="324">
        <f>IF(ISNUMBER(Regressions!T142),ROUND(Regressions!T142, 1), NA())</f>
        <v>0</v>
      </c>
      <c r="S132" s="223">
        <f>IF(ISNUMBER(Regressions!U142),ROUND(Regressions!U142, 1), NA())</f>
        <v>0</v>
      </c>
    </row>
    <row xmlns:x14ac="http://schemas.microsoft.com/office/spreadsheetml/2009/9/ac" r="133" x14ac:dyDescent="0.2">
      <c r="A133" s="320" t="str">
        <f>IF(ISBLANK(Regressions!A143), " ", Regressions!A143)</f>
        <v>United Arab Emirates</v>
      </c>
      <c r="B133" s="321">
        <f>IF(ISBLANK(Regressions!B143), " ", Regressions!B143)</f>
        <v>2005</v>
      </c>
      <c r="C133" s="326" t="str">
        <f>IF(ISBLANK(Regressions!C143), " ", Regressions!C143)</f>
        <v>Primary</v>
      </c>
      <c r="D133" s="322">
        <f>IF(ISBLANK(Regressions!D143), " ", Regressions!D143)</f>
        <v>332288</v>
      </c>
      <c r="E133" s="200">
        <f>IF(ISNUMBER(Regressions!E143),ROUND(Regressions!E143, 1), NA())</f>
        <v>100</v>
      </c>
      <c r="F133" s="323">
        <f>IF(ISNUMBER(Regressions!F143),ROUND(Regressions!F143, 1), NA())</f>
        <v>100</v>
      </c>
      <c r="G133" s="222">
        <f>IF(ISNUMBER(Regressions!G143),ROUND(Regressions!G143, 1), NA())</f>
        <v>100</v>
      </c>
      <c r="H133" s="324">
        <f>IF(ISNUMBER(Regressions!H143),ROUND(Regressions!H143, 1), NA())</f>
        <v>0</v>
      </c>
      <c r="I133" s="223">
        <f>IF(ISNUMBER(Regressions!I143),ROUND(Regressions!I143, 1), NA())</f>
        <v>0</v>
      </c>
      <c r="J133" s="325">
        <f>IF(ISNUMBER(Regressions!K143),ROUND(Regressions!K143, 1), NA())</f>
        <v>100</v>
      </c>
      <c r="K133" s="323">
        <f>IF(ISNUMBER(Regressions!L143),ROUND(Regressions!L143, 1), NA())</f>
        <v>100</v>
      </c>
      <c r="L133" s="224">
        <f>IF(ISNUMBER(Regressions!M143),ROUND(Regressions!M143, 1), NA())</f>
        <v>100</v>
      </c>
      <c r="M133" s="324">
        <f>IF(ISNUMBER(Regressions!N143),ROUND(Regressions!N143, 1), NA())</f>
        <v>0</v>
      </c>
      <c r="N133" s="223">
        <f>IF(ISNUMBER(Regressions!O143),ROUND(Regressions!O143, 1), NA())</f>
        <v>0</v>
      </c>
      <c r="O133" s="325">
        <f>IF(ISNUMBER(Regressions!Q143),ROUND(Regressions!Q143, 1), NA())</f>
        <v>100</v>
      </c>
      <c r="P133" s="323">
        <f>IF(ISNUMBER(Regressions!R143),ROUND(Regressions!R143, 1), NA())</f>
        <v>100</v>
      </c>
      <c r="Q133" s="201">
        <f>IF(ISNUMBER(Regressions!S143),ROUND(Regressions!S143, 1), NA())</f>
        <v>100</v>
      </c>
      <c r="R133" s="324">
        <f>IF(ISNUMBER(Regressions!T143),ROUND(Regressions!T143, 1), NA())</f>
        <v>0</v>
      </c>
      <c r="S133" s="223">
        <f>IF(ISNUMBER(Regressions!U143),ROUND(Regressions!U143, 1), NA())</f>
        <v>0</v>
      </c>
    </row>
    <row xmlns:x14ac="http://schemas.microsoft.com/office/spreadsheetml/2009/9/ac" r="134" x14ac:dyDescent="0.2">
      <c r="A134" s="320" t="str">
        <f>IF(ISBLANK(Regressions!A144), " ", Regressions!A144)</f>
        <v>United Arab Emirates</v>
      </c>
      <c r="B134" s="321">
        <f>IF(ISBLANK(Regressions!B144), " ", Regressions!B144)</f>
        <v>2006</v>
      </c>
      <c r="C134" s="326" t="str">
        <f>IF(ISBLANK(Regressions!C144), " ", Regressions!C144)</f>
        <v>Primary</v>
      </c>
      <c r="D134" s="322">
        <f>IF(ISBLANK(Regressions!D144), " ", Regressions!D144)</f>
        <v>332288</v>
      </c>
      <c r="E134" s="200">
        <f>IF(ISNUMBER(Regressions!E144),ROUND(Regressions!E144, 1), NA())</f>
        <v>100</v>
      </c>
      <c r="F134" s="323">
        <f>IF(ISNUMBER(Regressions!F144),ROUND(Regressions!F144, 1), NA())</f>
        <v>100</v>
      </c>
      <c r="G134" s="222">
        <f>IF(ISNUMBER(Regressions!G144),ROUND(Regressions!G144, 1), NA())</f>
        <v>100</v>
      </c>
      <c r="H134" s="324">
        <f>IF(ISNUMBER(Regressions!H144),ROUND(Regressions!H144, 1), NA())</f>
        <v>0</v>
      </c>
      <c r="I134" s="223">
        <f>IF(ISNUMBER(Regressions!I144),ROUND(Regressions!I144, 1), NA())</f>
        <v>0</v>
      </c>
      <c r="J134" s="325">
        <f>IF(ISNUMBER(Regressions!K144),ROUND(Regressions!K144, 1), NA())</f>
        <v>100</v>
      </c>
      <c r="K134" s="323">
        <f>IF(ISNUMBER(Regressions!L144),ROUND(Regressions!L144, 1), NA())</f>
        <v>100</v>
      </c>
      <c r="L134" s="224">
        <f>IF(ISNUMBER(Regressions!M144),ROUND(Regressions!M144, 1), NA())</f>
        <v>100</v>
      </c>
      <c r="M134" s="324">
        <f>IF(ISNUMBER(Regressions!N144),ROUND(Regressions!N144, 1), NA())</f>
        <v>0</v>
      </c>
      <c r="N134" s="223">
        <f>IF(ISNUMBER(Regressions!O144),ROUND(Regressions!O144, 1), NA())</f>
        <v>0</v>
      </c>
      <c r="O134" s="325">
        <f>IF(ISNUMBER(Regressions!Q144),ROUND(Regressions!Q144, 1), NA())</f>
        <v>100</v>
      </c>
      <c r="P134" s="323">
        <f>IF(ISNUMBER(Regressions!R144),ROUND(Regressions!R144, 1), NA())</f>
        <v>100</v>
      </c>
      <c r="Q134" s="201">
        <f>IF(ISNUMBER(Regressions!S144),ROUND(Regressions!S144, 1), NA())</f>
        <v>100</v>
      </c>
      <c r="R134" s="324">
        <f>IF(ISNUMBER(Regressions!T144),ROUND(Regressions!T144, 1), NA())</f>
        <v>0</v>
      </c>
      <c r="S134" s="223">
        <f>IF(ISNUMBER(Regressions!U144),ROUND(Regressions!U144, 1), NA())</f>
        <v>0</v>
      </c>
    </row>
    <row xmlns:x14ac="http://schemas.microsoft.com/office/spreadsheetml/2009/9/ac" r="135" x14ac:dyDescent="0.2">
      <c r="A135" s="320" t="str">
        <f>IF(ISBLANK(Regressions!A145), " ", Regressions!A145)</f>
        <v>United Arab Emirates</v>
      </c>
      <c r="B135" s="321">
        <f>IF(ISBLANK(Regressions!B145), " ", Regressions!B145)</f>
        <v>2007</v>
      </c>
      <c r="C135" s="326" t="str">
        <f>IF(ISBLANK(Regressions!C145), " ", Regressions!C145)</f>
        <v>Primary</v>
      </c>
      <c r="D135" s="322">
        <f>IF(ISBLANK(Regressions!D145), " ", Regressions!D145)</f>
        <v>332288</v>
      </c>
      <c r="E135" s="200">
        <f>IF(ISNUMBER(Regressions!E145),ROUND(Regressions!E145, 1), NA())</f>
        <v>100</v>
      </c>
      <c r="F135" s="323">
        <f>IF(ISNUMBER(Regressions!F145),ROUND(Regressions!F145, 1), NA())</f>
        <v>100</v>
      </c>
      <c r="G135" s="222">
        <f>IF(ISNUMBER(Regressions!G145),ROUND(Regressions!G145, 1), NA())</f>
        <v>100</v>
      </c>
      <c r="H135" s="324">
        <f>IF(ISNUMBER(Regressions!H145),ROUND(Regressions!H145, 1), NA())</f>
        <v>0</v>
      </c>
      <c r="I135" s="223">
        <f>IF(ISNUMBER(Regressions!I145),ROUND(Regressions!I145, 1), NA())</f>
        <v>0</v>
      </c>
      <c r="J135" s="325">
        <f>IF(ISNUMBER(Regressions!K145),ROUND(Regressions!K145, 1), NA())</f>
        <v>100</v>
      </c>
      <c r="K135" s="323">
        <f>IF(ISNUMBER(Regressions!L145),ROUND(Regressions!L145, 1), NA())</f>
        <v>100</v>
      </c>
      <c r="L135" s="224">
        <f>IF(ISNUMBER(Regressions!M145),ROUND(Regressions!M145, 1), NA())</f>
        <v>100</v>
      </c>
      <c r="M135" s="324">
        <f>IF(ISNUMBER(Regressions!N145),ROUND(Regressions!N145, 1), NA())</f>
        <v>0</v>
      </c>
      <c r="N135" s="223">
        <f>IF(ISNUMBER(Regressions!O145),ROUND(Regressions!O145, 1), NA())</f>
        <v>0</v>
      </c>
      <c r="O135" s="325">
        <f>IF(ISNUMBER(Regressions!Q145),ROUND(Regressions!Q145, 1), NA())</f>
        <v>100</v>
      </c>
      <c r="P135" s="323">
        <f>IF(ISNUMBER(Regressions!R145),ROUND(Regressions!R145, 1), NA())</f>
        <v>100</v>
      </c>
      <c r="Q135" s="201">
        <f>IF(ISNUMBER(Regressions!S145),ROUND(Regressions!S145, 1), NA())</f>
        <v>100</v>
      </c>
      <c r="R135" s="324">
        <f>IF(ISNUMBER(Regressions!T145),ROUND(Regressions!T145, 1), NA())</f>
        <v>0</v>
      </c>
      <c r="S135" s="223">
        <f>IF(ISNUMBER(Regressions!U145),ROUND(Regressions!U145, 1), NA())</f>
        <v>0</v>
      </c>
    </row>
    <row xmlns:x14ac="http://schemas.microsoft.com/office/spreadsheetml/2009/9/ac" r="136" x14ac:dyDescent="0.2">
      <c r="A136" s="320" t="str">
        <f>IF(ISBLANK(Regressions!A146), " ", Regressions!A146)</f>
        <v>United Arab Emirates</v>
      </c>
      <c r="B136" s="321">
        <f>IF(ISBLANK(Regressions!B146), " ", Regressions!B146)</f>
        <v>2008</v>
      </c>
      <c r="C136" s="326" t="str">
        <f>IF(ISBLANK(Regressions!C146), " ", Regressions!C146)</f>
        <v>Primary</v>
      </c>
      <c r="D136" s="322">
        <f>IF(ISBLANK(Regressions!D146), " ", Regressions!D146)</f>
        <v>332288</v>
      </c>
      <c r="E136" s="200">
        <f>IF(ISNUMBER(Regressions!E146),ROUND(Regressions!E146, 1), NA())</f>
        <v>100</v>
      </c>
      <c r="F136" s="323">
        <f>IF(ISNUMBER(Regressions!F146),ROUND(Regressions!F146, 1), NA())</f>
        <v>100</v>
      </c>
      <c r="G136" s="222">
        <f>IF(ISNUMBER(Regressions!G146),ROUND(Regressions!G146, 1), NA())</f>
        <v>100</v>
      </c>
      <c r="H136" s="324">
        <f>IF(ISNUMBER(Regressions!H146),ROUND(Regressions!H146, 1), NA())</f>
        <v>0</v>
      </c>
      <c r="I136" s="223">
        <f>IF(ISNUMBER(Regressions!I146),ROUND(Regressions!I146, 1), NA())</f>
        <v>0</v>
      </c>
      <c r="J136" s="325">
        <f>IF(ISNUMBER(Regressions!K146),ROUND(Regressions!K146, 1), NA())</f>
        <v>100</v>
      </c>
      <c r="K136" s="323">
        <f>IF(ISNUMBER(Regressions!L146),ROUND(Regressions!L146, 1), NA())</f>
        <v>100</v>
      </c>
      <c r="L136" s="224">
        <f>IF(ISNUMBER(Regressions!M146),ROUND(Regressions!M146, 1), NA())</f>
        <v>100</v>
      </c>
      <c r="M136" s="324">
        <f>IF(ISNUMBER(Regressions!N146),ROUND(Regressions!N146, 1), NA())</f>
        <v>0</v>
      </c>
      <c r="N136" s="223">
        <f>IF(ISNUMBER(Regressions!O146),ROUND(Regressions!O146, 1), NA())</f>
        <v>0</v>
      </c>
      <c r="O136" s="325">
        <f>IF(ISNUMBER(Regressions!Q146),ROUND(Regressions!Q146, 1), NA())</f>
        <v>100</v>
      </c>
      <c r="P136" s="323">
        <f>IF(ISNUMBER(Regressions!R146),ROUND(Regressions!R146, 1), NA())</f>
        <v>100</v>
      </c>
      <c r="Q136" s="201">
        <f>IF(ISNUMBER(Regressions!S146),ROUND(Regressions!S146, 1), NA())</f>
        <v>100</v>
      </c>
      <c r="R136" s="324">
        <f>IF(ISNUMBER(Regressions!T146),ROUND(Regressions!T146, 1), NA())</f>
        <v>0</v>
      </c>
      <c r="S136" s="223">
        <f>IF(ISNUMBER(Regressions!U146),ROUND(Regressions!U146, 1), NA())</f>
        <v>0</v>
      </c>
    </row>
    <row xmlns:x14ac="http://schemas.microsoft.com/office/spreadsheetml/2009/9/ac" r="137" x14ac:dyDescent="0.2">
      <c r="A137" s="320" t="str">
        <f>IF(ISBLANK(Regressions!A147), " ", Regressions!A147)</f>
        <v>United Arab Emirates</v>
      </c>
      <c r="B137" s="321">
        <f>IF(ISBLANK(Regressions!B147), " ", Regressions!B147)</f>
        <v>2009</v>
      </c>
      <c r="C137" s="326" t="str">
        <f>IF(ISBLANK(Regressions!C147), " ", Regressions!C147)</f>
        <v>Primary</v>
      </c>
      <c r="D137" s="322">
        <f>IF(ISBLANK(Regressions!D147), " ", Regressions!D147)</f>
        <v>332288</v>
      </c>
      <c r="E137" s="200">
        <f>IF(ISNUMBER(Regressions!E147),ROUND(Regressions!E147, 1), NA())</f>
        <v>100</v>
      </c>
      <c r="F137" s="323">
        <f>IF(ISNUMBER(Regressions!F147),ROUND(Regressions!F147, 1), NA())</f>
        <v>100</v>
      </c>
      <c r="G137" s="222">
        <f>IF(ISNUMBER(Regressions!G147),ROUND(Regressions!G147, 1), NA())</f>
        <v>100</v>
      </c>
      <c r="H137" s="324">
        <f>IF(ISNUMBER(Regressions!H147),ROUND(Regressions!H147, 1), NA())</f>
        <v>0</v>
      </c>
      <c r="I137" s="223">
        <f>IF(ISNUMBER(Regressions!I147),ROUND(Regressions!I147, 1), NA())</f>
        <v>0</v>
      </c>
      <c r="J137" s="325">
        <f>IF(ISNUMBER(Regressions!K147),ROUND(Regressions!K147, 1), NA())</f>
        <v>100</v>
      </c>
      <c r="K137" s="323">
        <f>IF(ISNUMBER(Regressions!L147),ROUND(Regressions!L147, 1), NA())</f>
        <v>100</v>
      </c>
      <c r="L137" s="224">
        <f>IF(ISNUMBER(Regressions!M147),ROUND(Regressions!M147, 1), NA())</f>
        <v>100</v>
      </c>
      <c r="M137" s="324">
        <f>IF(ISNUMBER(Regressions!N147),ROUND(Regressions!N147, 1), NA())</f>
        <v>0</v>
      </c>
      <c r="N137" s="223">
        <f>IF(ISNUMBER(Regressions!O147),ROUND(Regressions!O147, 1), NA())</f>
        <v>0</v>
      </c>
      <c r="O137" s="325">
        <f>IF(ISNUMBER(Regressions!Q147),ROUND(Regressions!Q147, 1), NA())</f>
        <v>100</v>
      </c>
      <c r="P137" s="323">
        <f>IF(ISNUMBER(Regressions!R147),ROUND(Regressions!R147, 1), NA())</f>
        <v>100</v>
      </c>
      <c r="Q137" s="201">
        <f>IF(ISNUMBER(Regressions!S147),ROUND(Regressions!S147, 1), NA())</f>
        <v>100</v>
      </c>
      <c r="R137" s="324">
        <f>IF(ISNUMBER(Regressions!T147),ROUND(Regressions!T147, 1), NA())</f>
        <v>0</v>
      </c>
      <c r="S137" s="223">
        <f>IF(ISNUMBER(Regressions!U147),ROUND(Regressions!U147, 1), NA())</f>
        <v>0</v>
      </c>
    </row>
    <row xmlns:x14ac="http://schemas.microsoft.com/office/spreadsheetml/2009/9/ac" r="138" x14ac:dyDescent="0.2">
      <c r="A138" s="320" t="str">
        <f>IF(ISBLANK(Regressions!A148), " ", Regressions!A148)</f>
        <v>United Arab Emirates</v>
      </c>
      <c r="B138" s="321">
        <f>IF(ISBLANK(Regressions!B148), " ", Regressions!B148)</f>
        <v>2010</v>
      </c>
      <c r="C138" s="326" t="str">
        <f>IF(ISBLANK(Regressions!C148), " ", Regressions!C148)</f>
        <v>Primary</v>
      </c>
      <c r="D138" s="322">
        <f>IF(ISBLANK(Regressions!D148), " ", Regressions!D148)</f>
        <v>332288</v>
      </c>
      <c r="E138" s="200">
        <f>IF(ISNUMBER(Regressions!E148),ROUND(Regressions!E148, 1), NA())</f>
        <v>100</v>
      </c>
      <c r="F138" s="323">
        <f>IF(ISNUMBER(Regressions!F148),ROUND(Regressions!F148, 1), NA())</f>
        <v>100</v>
      </c>
      <c r="G138" s="222">
        <f>IF(ISNUMBER(Regressions!G148),ROUND(Regressions!G148, 1), NA())</f>
        <v>100</v>
      </c>
      <c r="H138" s="324">
        <f>IF(ISNUMBER(Regressions!H148),ROUND(Regressions!H148, 1), NA())</f>
        <v>0</v>
      </c>
      <c r="I138" s="223">
        <f>IF(ISNUMBER(Regressions!I148),ROUND(Regressions!I148, 1), NA())</f>
        <v>0</v>
      </c>
      <c r="J138" s="325">
        <f>IF(ISNUMBER(Regressions!K148),ROUND(Regressions!K148, 1), NA())</f>
        <v>100</v>
      </c>
      <c r="K138" s="323">
        <f>IF(ISNUMBER(Regressions!L148),ROUND(Regressions!L148, 1), NA())</f>
        <v>100</v>
      </c>
      <c r="L138" s="224">
        <f>IF(ISNUMBER(Regressions!M148),ROUND(Regressions!M148, 1), NA())</f>
        <v>100</v>
      </c>
      <c r="M138" s="324">
        <f>IF(ISNUMBER(Regressions!N148),ROUND(Regressions!N148, 1), NA())</f>
        <v>0</v>
      </c>
      <c r="N138" s="223">
        <f>IF(ISNUMBER(Regressions!O148),ROUND(Regressions!O148, 1), NA())</f>
        <v>0</v>
      </c>
      <c r="O138" s="325">
        <f>IF(ISNUMBER(Regressions!Q148),ROUND(Regressions!Q148, 1), NA())</f>
        <v>100</v>
      </c>
      <c r="P138" s="323">
        <f>IF(ISNUMBER(Regressions!R148),ROUND(Regressions!R148, 1), NA())</f>
        <v>100</v>
      </c>
      <c r="Q138" s="201">
        <f>IF(ISNUMBER(Regressions!S148),ROUND(Regressions!S148, 1), NA())</f>
        <v>100</v>
      </c>
      <c r="R138" s="324">
        <f>IF(ISNUMBER(Regressions!T148),ROUND(Regressions!T148, 1), NA())</f>
        <v>0</v>
      </c>
      <c r="S138" s="223">
        <f>IF(ISNUMBER(Regressions!U148),ROUND(Regressions!U148, 1), NA())</f>
        <v>0</v>
      </c>
    </row>
    <row xmlns:x14ac="http://schemas.microsoft.com/office/spreadsheetml/2009/9/ac" r="139" x14ac:dyDescent="0.2">
      <c r="A139" s="320" t="str">
        <f>IF(ISBLANK(Regressions!A149), " ", Regressions!A149)</f>
        <v>United Arab Emirates</v>
      </c>
      <c r="B139" s="321">
        <f>IF(ISBLANK(Regressions!B149), " ", Regressions!B149)</f>
        <v>2011</v>
      </c>
      <c r="C139" s="326" t="str">
        <f>IF(ISBLANK(Regressions!C149), " ", Regressions!C149)</f>
        <v>Primary</v>
      </c>
      <c r="D139" s="322">
        <f>IF(ISBLANK(Regressions!D149), " ", Regressions!D149)</f>
        <v>341571</v>
      </c>
      <c r="E139" s="200">
        <f>IF(ISNUMBER(Regressions!E149),ROUND(Regressions!E149, 1), NA())</f>
        <v>100</v>
      </c>
      <c r="F139" s="323">
        <f>IF(ISNUMBER(Regressions!F149),ROUND(Regressions!F149, 1), NA())</f>
        <v>100</v>
      </c>
      <c r="G139" s="222">
        <f>IF(ISNUMBER(Regressions!G149),ROUND(Regressions!G149, 1), NA())</f>
        <v>100</v>
      </c>
      <c r="H139" s="324">
        <f>IF(ISNUMBER(Regressions!H149),ROUND(Regressions!H149, 1), NA())</f>
        <v>0</v>
      </c>
      <c r="I139" s="223">
        <f>IF(ISNUMBER(Regressions!I149),ROUND(Regressions!I149, 1), NA())</f>
        <v>0</v>
      </c>
      <c r="J139" s="325">
        <f>IF(ISNUMBER(Regressions!K149),ROUND(Regressions!K149, 1), NA())</f>
        <v>100</v>
      </c>
      <c r="K139" s="323">
        <f>IF(ISNUMBER(Regressions!L149),ROUND(Regressions!L149, 1), NA())</f>
        <v>100</v>
      </c>
      <c r="L139" s="224">
        <f>IF(ISNUMBER(Regressions!M149),ROUND(Regressions!M149, 1), NA())</f>
        <v>100</v>
      </c>
      <c r="M139" s="324">
        <f>IF(ISNUMBER(Regressions!N149),ROUND(Regressions!N149, 1), NA())</f>
        <v>0</v>
      </c>
      <c r="N139" s="223">
        <f>IF(ISNUMBER(Regressions!O149),ROUND(Regressions!O149, 1), NA())</f>
        <v>0</v>
      </c>
      <c r="O139" s="325">
        <f>IF(ISNUMBER(Regressions!Q149),ROUND(Regressions!Q149, 1), NA())</f>
        <v>100</v>
      </c>
      <c r="P139" s="323">
        <f>IF(ISNUMBER(Regressions!R149),ROUND(Regressions!R149, 1), NA())</f>
        <v>100</v>
      </c>
      <c r="Q139" s="201">
        <f>IF(ISNUMBER(Regressions!S149),ROUND(Regressions!S149, 1), NA())</f>
        <v>100</v>
      </c>
      <c r="R139" s="324">
        <f>IF(ISNUMBER(Regressions!T149),ROUND(Regressions!T149, 1), NA())</f>
        <v>0</v>
      </c>
      <c r="S139" s="223">
        <f>IF(ISNUMBER(Regressions!U149),ROUND(Regressions!U149, 1), NA())</f>
        <v>0</v>
      </c>
    </row>
    <row xmlns:x14ac="http://schemas.microsoft.com/office/spreadsheetml/2009/9/ac" r="140" x14ac:dyDescent="0.2">
      <c r="A140" s="320" t="str">
        <f>IF(ISBLANK(Regressions!A150), " ", Regressions!A150)</f>
        <v>United Arab Emirates</v>
      </c>
      <c r="B140" s="321">
        <f>IF(ISBLANK(Regressions!B150), " ", Regressions!B150)</f>
        <v>2012</v>
      </c>
      <c r="C140" s="326" t="str">
        <f>IF(ISBLANK(Regressions!C150), " ", Regressions!C150)</f>
        <v>Primary</v>
      </c>
      <c r="D140" s="322">
        <f>IF(ISBLANK(Regressions!D150), " ", Regressions!D150)</f>
        <v>340910</v>
      </c>
      <c r="E140" s="200">
        <f>IF(ISNUMBER(Regressions!E150),ROUND(Regressions!E150, 1), NA())</f>
        <v>100</v>
      </c>
      <c r="F140" s="323">
        <f>IF(ISNUMBER(Regressions!F150),ROUND(Regressions!F150, 1), NA())</f>
        <v>100</v>
      </c>
      <c r="G140" s="222">
        <f>IF(ISNUMBER(Regressions!G150),ROUND(Regressions!G150, 1), NA())</f>
        <v>100</v>
      </c>
      <c r="H140" s="324">
        <f>IF(ISNUMBER(Regressions!H150),ROUND(Regressions!H150, 1), NA())</f>
        <v>0</v>
      </c>
      <c r="I140" s="223">
        <f>IF(ISNUMBER(Regressions!I150),ROUND(Regressions!I150, 1), NA())</f>
        <v>0</v>
      </c>
      <c r="J140" s="325">
        <f>IF(ISNUMBER(Regressions!K150),ROUND(Regressions!K150, 1), NA())</f>
        <v>100</v>
      </c>
      <c r="K140" s="323">
        <f>IF(ISNUMBER(Regressions!L150),ROUND(Regressions!L150, 1), NA())</f>
        <v>100</v>
      </c>
      <c r="L140" s="224">
        <f>IF(ISNUMBER(Regressions!M150),ROUND(Regressions!M150, 1), NA())</f>
        <v>100</v>
      </c>
      <c r="M140" s="324">
        <f>IF(ISNUMBER(Regressions!N150),ROUND(Regressions!N150, 1), NA())</f>
        <v>0</v>
      </c>
      <c r="N140" s="223">
        <f>IF(ISNUMBER(Regressions!O150),ROUND(Regressions!O150, 1), NA())</f>
        <v>0</v>
      </c>
      <c r="O140" s="325">
        <f>IF(ISNUMBER(Regressions!Q150),ROUND(Regressions!Q150, 1), NA())</f>
        <v>100</v>
      </c>
      <c r="P140" s="323">
        <f>IF(ISNUMBER(Regressions!R150),ROUND(Regressions!R150, 1), NA())</f>
        <v>100</v>
      </c>
      <c r="Q140" s="201">
        <f>IF(ISNUMBER(Regressions!S150),ROUND(Regressions!S150, 1), NA())</f>
        <v>100</v>
      </c>
      <c r="R140" s="324">
        <f>IF(ISNUMBER(Regressions!T150),ROUND(Regressions!T150, 1), NA())</f>
        <v>0</v>
      </c>
      <c r="S140" s="223">
        <f>IF(ISNUMBER(Regressions!U150),ROUND(Regressions!U150, 1), NA())</f>
        <v>0</v>
      </c>
    </row>
    <row xmlns:x14ac="http://schemas.microsoft.com/office/spreadsheetml/2009/9/ac" r="141" x14ac:dyDescent="0.2">
      <c r="A141" s="320" t="str">
        <f>IF(ISBLANK(Regressions!A151), " ", Regressions!A151)</f>
        <v>United Arab Emirates</v>
      </c>
      <c r="B141" s="321">
        <f>IF(ISBLANK(Regressions!B151), " ", Regressions!B151)</f>
        <v>2013</v>
      </c>
      <c r="C141" s="326" t="str">
        <f>IF(ISBLANK(Regressions!C151), " ", Regressions!C151)</f>
        <v>Primary</v>
      </c>
      <c r="D141" s="322">
        <f>IF(ISBLANK(Regressions!D151), " ", Regressions!D151)</f>
        <v>336636</v>
      </c>
      <c r="E141" s="200">
        <f>IF(ISNUMBER(Regressions!E151),ROUND(Regressions!E151, 1), NA())</f>
        <v>100</v>
      </c>
      <c r="F141" s="323">
        <f>IF(ISNUMBER(Regressions!F151),ROUND(Regressions!F151, 1), NA())</f>
        <v>100</v>
      </c>
      <c r="G141" s="222">
        <f>IF(ISNUMBER(Regressions!G151),ROUND(Regressions!G151, 1), NA())</f>
        <v>100</v>
      </c>
      <c r="H141" s="324">
        <f>IF(ISNUMBER(Regressions!H151),ROUND(Regressions!H151, 1), NA())</f>
        <v>0</v>
      </c>
      <c r="I141" s="223">
        <f>IF(ISNUMBER(Regressions!I151),ROUND(Regressions!I151, 1), NA())</f>
        <v>0</v>
      </c>
      <c r="J141" s="325">
        <f>IF(ISNUMBER(Regressions!K151),ROUND(Regressions!K151, 1), NA())</f>
        <v>100</v>
      </c>
      <c r="K141" s="323">
        <f>IF(ISNUMBER(Regressions!L151),ROUND(Regressions!L151, 1), NA())</f>
        <v>100</v>
      </c>
      <c r="L141" s="224">
        <f>IF(ISNUMBER(Regressions!M151),ROUND(Regressions!M151, 1), NA())</f>
        <v>100</v>
      </c>
      <c r="M141" s="324">
        <f>IF(ISNUMBER(Regressions!N151),ROUND(Regressions!N151, 1), NA())</f>
        <v>0</v>
      </c>
      <c r="N141" s="223">
        <f>IF(ISNUMBER(Regressions!O151),ROUND(Regressions!O151, 1), NA())</f>
        <v>0</v>
      </c>
      <c r="O141" s="325">
        <f>IF(ISNUMBER(Regressions!Q151),ROUND(Regressions!Q151, 1), NA())</f>
        <v>100</v>
      </c>
      <c r="P141" s="323">
        <f>IF(ISNUMBER(Regressions!R151),ROUND(Regressions!R151, 1), NA())</f>
        <v>100</v>
      </c>
      <c r="Q141" s="201">
        <f>IF(ISNUMBER(Regressions!S151),ROUND(Regressions!S151, 1), NA())</f>
        <v>100</v>
      </c>
      <c r="R141" s="324">
        <f>IF(ISNUMBER(Regressions!T151),ROUND(Regressions!T151, 1), NA())</f>
        <v>0</v>
      </c>
      <c r="S141" s="223">
        <f>IF(ISNUMBER(Regressions!U151),ROUND(Regressions!U151, 1), NA())</f>
        <v>0</v>
      </c>
    </row>
    <row xmlns:x14ac="http://schemas.microsoft.com/office/spreadsheetml/2009/9/ac" r="142" x14ac:dyDescent="0.2">
      <c r="A142" s="320" t="str">
        <f>IF(ISBLANK(Regressions!A152), " ", Regressions!A152)</f>
        <v>United Arab Emirates</v>
      </c>
      <c r="B142" s="321">
        <f>IF(ISBLANK(Regressions!B152), " ", Regressions!B152)</f>
        <v>2014</v>
      </c>
      <c r="C142" s="326" t="str">
        <f>IF(ISBLANK(Regressions!C152), " ", Regressions!C152)</f>
        <v>Primary</v>
      </c>
      <c r="D142" s="322">
        <f>IF(ISBLANK(Regressions!D152), " ", Regressions!D152)</f>
        <v>344427</v>
      </c>
      <c r="E142" s="200">
        <f>IF(ISNUMBER(Regressions!E152),ROUND(Regressions!E152, 1), NA())</f>
        <v>100</v>
      </c>
      <c r="F142" s="323">
        <f>IF(ISNUMBER(Regressions!F152),ROUND(Regressions!F152, 1), NA())</f>
        <v>100</v>
      </c>
      <c r="G142" s="222">
        <f>IF(ISNUMBER(Regressions!G152),ROUND(Regressions!G152, 1), NA())</f>
        <v>100</v>
      </c>
      <c r="H142" s="324">
        <f>IF(ISNUMBER(Regressions!H152),ROUND(Regressions!H152, 1), NA())</f>
        <v>0</v>
      </c>
      <c r="I142" s="223">
        <f>IF(ISNUMBER(Regressions!I152),ROUND(Regressions!I152, 1), NA())</f>
        <v>0</v>
      </c>
      <c r="J142" s="325">
        <f>IF(ISNUMBER(Regressions!K152),ROUND(Regressions!K152, 1), NA())</f>
        <v>100</v>
      </c>
      <c r="K142" s="323">
        <f>IF(ISNUMBER(Regressions!L152),ROUND(Regressions!L152, 1), NA())</f>
        <v>100</v>
      </c>
      <c r="L142" s="224">
        <f>IF(ISNUMBER(Regressions!M152),ROUND(Regressions!M152, 1), NA())</f>
        <v>100</v>
      </c>
      <c r="M142" s="324">
        <f>IF(ISNUMBER(Regressions!N152),ROUND(Regressions!N152, 1), NA())</f>
        <v>0</v>
      </c>
      <c r="N142" s="223">
        <f>IF(ISNUMBER(Regressions!O152),ROUND(Regressions!O152, 1), NA())</f>
        <v>0</v>
      </c>
      <c r="O142" s="325">
        <f>IF(ISNUMBER(Regressions!Q152),ROUND(Regressions!Q152, 1), NA())</f>
        <v>100</v>
      </c>
      <c r="P142" s="323">
        <f>IF(ISNUMBER(Regressions!R152),ROUND(Regressions!R152, 1), NA())</f>
        <v>100</v>
      </c>
      <c r="Q142" s="201">
        <f>IF(ISNUMBER(Regressions!S152),ROUND(Regressions!S152, 1), NA())</f>
        <v>100</v>
      </c>
      <c r="R142" s="324">
        <f>IF(ISNUMBER(Regressions!T152),ROUND(Regressions!T152, 1), NA())</f>
        <v>0</v>
      </c>
      <c r="S142" s="223">
        <f>IF(ISNUMBER(Regressions!U152),ROUND(Regressions!U152, 1), NA())</f>
        <v>0</v>
      </c>
    </row>
    <row xmlns:x14ac="http://schemas.microsoft.com/office/spreadsheetml/2009/9/ac" r="143" x14ac:dyDescent="0.2">
      <c r="A143" s="320" t="str">
        <f>IF(ISBLANK(Regressions!A153), " ", Regressions!A153)</f>
        <v>United Arab Emirates</v>
      </c>
      <c r="B143" s="321">
        <f>IF(ISBLANK(Regressions!B153), " ", Regressions!B153)</f>
        <v>2015</v>
      </c>
      <c r="C143" s="326" t="str">
        <f>IF(ISBLANK(Regressions!C153), " ", Regressions!C153)</f>
        <v>Primary</v>
      </c>
      <c r="D143" s="322">
        <f>IF(ISBLANK(Regressions!D153), " ", Regressions!D153)</f>
        <v>366911</v>
      </c>
      <c r="E143" s="200">
        <f>IF(ISNUMBER(Regressions!E153),ROUND(Regressions!E153, 1), NA())</f>
        <v>100</v>
      </c>
      <c r="F143" s="323">
        <f>IF(ISNUMBER(Regressions!F153),ROUND(Regressions!F153, 1), NA())</f>
        <v>100</v>
      </c>
      <c r="G143" s="222">
        <f>IF(ISNUMBER(Regressions!G153),ROUND(Regressions!G153, 1), NA())</f>
        <v>100</v>
      </c>
      <c r="H143" s="324">
        <f>IF(ISNUMBER(Regressions!H153),ROUND(Regressions!H153, 1), NA())</f>
        <v>0</v>
      </c>
      <c r="I143" s="223">
        <f>IF(ISNUMBER(Regressions!I153),ROUND(Regressions!I153, 1), NA())</f>
        <v>0</v>
      </c>
      <c r="J143" s="325">
        <f>IF(ISNUMBER(Regressions!K153),ROUND(Regressions!K153, 1), NA())</f>
        <v>100</v>
      </c>
      <c r="K143" s="323">
        <f>IF(ISNUMBER(Regressions!L153),ROUND(Regressions!L153, 1), NA())</f>
        <v>100</v>
      </c>
      <c r="L143" s="224">
        <f>IF(ISNUMBER(Regressions!M153),ROUND(Regressions!M153, 1), NA())</f>
        <v>100</v>
      </c>
      <c r="M143" s="324">
        <f>IF(ISNUMBER(Regressions!N153),ROUND(Regressions!N153, 1), NA())</f>
        <v>0</v>
      </c>
      <c r="N143" s="223">
        <f>IF(ISNUMBER(Regressions!O153),ROUND(Regressions!O153, 1), NA())</f>
        <v>0</v>
      </c>
      <c r="O143" s="325">
        <f>IF(ISNUMBER(Regressions!Q153),ROUND(Regressions!Q153, 1), NA())</f>
        <v>100</v>
      </c>
      <c r="P143" s="323">
        <f>IF(ISNUMBER(Regressions!R153),ROUND(Regressions!R153, 1), NA())</f>
        <v>100</v>
      </c>
      <c r="Q143" s="201">
        <f>IF(ISNUMBER(Regressions!S153),ROUND(Regressions!S153, 1), NA())</f>
        <v>100</v>
      </c>
      <c r="R143" s="324">
        <f>IF(ISNUMBER(Regressions!T153),ROUND(Regressions!T153, 1), NA())</f>
        <v>0</v>
      </c>
      <c r="S143" s="223">
        <f>IF(ISNUMBER(Regressions!U153),ROUND(Regressions!U153, 1), NA())</f>
        <v>0</v>
      </c>
    </row>
    <row xmlns:x14ac="http://schemas.microsoft.com/office/spreadsheetml/2009/9/ac" r="144" x14ac:dyDescent="0.2">
      <c r="A144" s="320" t="str">
        <f>IF(ISBLANK(Regressions!A154), " ", Regressions!A154)</f>
        <v>United Arab Emirates</v>
      </c>
      <c r="B144" s="321">
        <f>IF(ISBLANK(Regressions!B154), " ", Regressions!B154)</f>
        <v>2016</v>
      </c>
      <c r="C144" s="326" t="str">
        <f>IF(ISBLANK(Regressions!C154), " ", Regressions!C154)</f>
        <v>Primary</v>
      </c>
      <c r="D144" s="322">
        <f>IF(ISBLANK(Regressions!D154), " ", Regressions!D154)</f>
        <v>400215</v>
      </c>
      <c r="E144" s="200">
        <f>IF(ISNUMBER(Regressions!E154),ROUND(Regressions!E154, 1), NA())</f>
        <v>100</v>
      </c>
      <c r="F144" s="323">
        <f>IF(ISNUMBER(Regressions!F154),ROUND(Regressions!F154, 1), NA())</f>
        <v>100</v>
      </c>
      <c r="G144" s="222">
        <f>IF(ISNUMBER(Regressions!G154),ROUND(Regressions!G154, 1), NA())</f>
        <v>100</v>
      </c>
      <c r="H144" s="324">
        <f>IF(ISNUMBER(Regressions!H154),ROUND(Regressions!H154, 1), NA())</f>
        <v>0</v>
      </c>
      <c r="I144" s="223">
        <f>IF(ISNUMBER(Regressions!I154),ROUND(Regressions!I154, 1), NA())</f>
        <v>0</v>
      </c>
      <c r="J144" s="325">
        <f>IF(ISNUMBER(Regressions!K154),ROUND(Regressions!K154, 1), NA())</f>
        <v>100</v>
      </c>
      <c r="K144" s="323">
        <f>IF(ISNUMBER(Regressions!L154),ROUND(Regressions!L154, 1), NA())</f>
        <v>100</v>
      </c>
      <c r="L144" s="224">
        <f>IF(ISNUMBER(Regressions!M154),ROUND(Regressions!M154, 1), NA())</f>
        <v>100</v>
      </c>
      <c r="M144" s="324">
        <f>IF(ISNUMBER(Regressions!N154),ROUND(Regressions!N154, 1), NA())</f>
        <v>0</v>
      </c>
      <c r="N144" s="223">
        <f>IF(ISNUMBER(Regressions!O154),ROUND(Regressions!O154, 1), NA())</f>
        <v>0</v>
      </c>
      <c r="O144" s="325">
        <f>IF(ISNUMBER(Regressions!Q154),ROUND(Regressions!Q154, 1), NA())</f>
        <v>100</v>
      </c>
      <c r="P144" s="323">
        <f>IF(ISNUMBER(Regressions!R154),ROUND(Regressions!R154, 1), NA())</f>
        <v>100</v>
      </c>
      <c r="Q144" s="201">
        <f>IF(ISNUMBER(Regressions!S154),ROUND(Regressions!S154, 1), NA())</f>
        <v>100</v>
      </c>
      <c r="R144" s="324">
        <f>IF(ISNUMBER(Regressions!T154),ROUND(Regressions!T154, 1), NA())</f>
        <v>0</v>
      </c>
      <c r="S144" s="223">
        <f>IF(ISNUMBER(Regressions!U154),ROUND(Regressions!U154, 1), NA())</f>
        <v>0</v>
      </c>
    </row>
    <row xmlns:x14ac="http://schemas.microsoft.com/office/spreadsheetml/2009/9/ac" r="145" x14ac:dyDescent="0.2">
      <c r="A145" s="320" t="str">
        <f>IF(ISBLANK(Regressions!A155), " ", Regressions!A155)</f>
        <v>United Arab Emirates</v>
      </c>
      <c r="B145" s="321">
        <f>IF(ISBLANK(Regressions!B155), " ", Regressions!B155)</f>
        <v>2017</v>
      </c>
      <c r="C145" s="326" t="str">
        <f>IF(ISBLANK(Regressions!C155), " ", Regressions!C155)</f>
        <v>Primary</v>
      </c>
      <c r="D145" s="322">
        <f>IF(ISBLANK(Regressions!D155), " ", Regressions!D155)</f>
        <v>434429</v>
      </c>
      <c r="E145" s="200">
        <f>IF(ISNUMBER(Regressions!E155),ROUND(Regressions!E155, 1), NA())</f>
        <v>100</v>
      </c>
      <c r="F145" s="323">
        <f>IF(ISNUMBER(Regressions!F155),ROUND(Regressions!F155, 1), NA())</f>
        <v>100</v>
      </c>
      <c r="G145" s="222">
        <f>IF(ISNUMBER(Regressions!G155),ROUND(Regressions!G155, 1), NA())</f>
        <v>100</v>
      </c>
      <c r="H145" s="324">
        <f>IF(ISNUMBER(Regressions!H155),ROUND(Regressions!H155, 1), NA())</f>
        <v>0</v>
      </c>
      <c r="I145" s="223">
        <f>IF(ISNUMBER(Regressions!I155),ROUND(Regressions!I155, 1), NA())</f>
        <v>0</v>
      </c>
      <c r="J145" s="325">
        <f>IF(ISNUMBER(Regressions!K155),ROUND(Regressions!K155, 1), NA())</f>
        <v>100</v>
      </c>
      <c r="K145" s="323">
        <f>IF(ISNUMBER(Regressions!L155),ROUND(Regressions!L155, 1), NA())</f>
        <v>100</v>
      </c>
      <c r="L145" s="224">
        <f>IF(ISNUMBER(Regressions!M155),ROUND(Regressions!M155, 1), NA())</f>
        <v>100</v>
      </c>
      <c r="M145" s="324">
        <f>IF(ISNUMBER(Regressions!N155),ROUND(Regressions!N155, 1), NA())</f>
        <v>0</v>
      </c>
      <c r="N145" s="223">
        <f>IF(ISNUMBER(Regressions!O155),ROUND(Regressions!O155, 1), NA())</f>
        <v>0</v>
      </c>
      <c r="O145" s="325">
        <f>IF(ISNUMBER(Regressions!Q155),ROUND(Regressions!Q155, 1), NA())</f>
        <v>100</v>
      </c>
      <c r="P145" s="323">
        <f>IF(ISNUMBER(Regressions!R155),ROUND(Regressions!R155, 1), NA())</f>
        <v>100</v>
      </c>
      <c r="Q145" s="201">
        <f>IF(ISNUMBER(Regressions!S155),ROUND(Regressions!S155, 1), NA())</f>
        <v>100</v>
      </c>
      <c r="R145" s="324">
        <f>IF(ISNUMBER(Regressions!T155),ROUND(Regressions!T155, 1), NA())</f>
        <v>0</v>
      </c>
      <c r="S145" s="223">
        <f>IF(ISNUMBER(Regressions!U155),ROUND(Regressions!U155, 1), NA())</f>
        <v>0</v>
      </c>
    </row>
    <row xmlns:x14ac="http://schemas.microsoft.com/office/spreadsheetml/2009/9/ac" r="146" x14ac:dyDescent="0.2">
      <c r="A146" s="320" t="str">
        <f>IF(ISBLANK(Regressions!A156), " ", Regressions!A156)</f>
        <v>United Arab Emirates</v>
      </c>
      <c r="B146" s="321">
        <f>IF(ISBLANK(Regressions!B156), " ", Regressions!B156)</f>
        <v>2018</v>
      </c>
      <c r="C146" s="326" t="str">
        <f>IF(ISBLANK(Regressions!C156), " ", Regressions!C156)</f>
        <v>Primary</v>
      </c>
      <c r="D146" s="322">
        <f>IF(ISBLANK(Regressions!D156), " ", Regressions!D156)</f>
        <v>462250</v>
      </c>
      <c r="E146" s="200">
        <f>IF(ISNUMBER(Regressions!E156),ROUND(Regressions!E156, 1), NA())</f>
        <v>100</v>
      </c>
      <c r="F146" s="323">
        <f>IF(ISNUMBER(Regressions!F156),ROUND(Regressions!F156, 1), NA())</f>
        <v>100</v>
      </c>
      <c r="G146" s="222">
        <f>IF(ISNUMBER(Regressions!G156),ROUND(Regressions!G156, 1), NA())</f>
        <v>100</v>
      </c>
      <c r="H146" s="324">
        <f>IF(ISNUMBER(Regressions!H156),ROUND(Regressions!H156, 1), NA())</f>
        <v>0</v>
      </c>
      <c r="I146" s="223">
        <f>IF(ISNUMBER(Regressions!I156),ROUND(Regressions!I156, 1), NA())</f>
        <v>0</v>
      </c>
      <c r="J146" s="325">
        <f>IF(ISNUMBER(Regressions!K156),ROUND(Regressions!K156, 1), NA())</f>
        <v>100</v>
      </c>
      <c r="K146" s="323">
        <f>IF(ISNUMBER(Regressions!L156),ROUND(Regressions!L156, 1), NA())</f>
        <v>100</v>
      </c>
      <c r="L146" s="224">
        <f>IF(ISNUMBER(Regressions!M156),ROUND(Regressions!M156, 1), NA())</f>
        <v>100</v>
      </c>
      <c r="M146" s="324">
        <f>IF(ISNUMBER(Regressions!N156),ROUND(Regressions!N156, 1), NA())</f>
        <v>0</v>
      </c>
      <c r="N146" s="223">
        <f>IF(ISNUMBER(Regressions!O156),ROUND(Regressions!O156, 1), NA())</f>
        <v>0</v>
      </c>
      <c r="O146" s="325">
        <f>IF(ISNUMBER(Regressions!Q156),ROUND(Regressions!Q156, 1), NA())</f>
        <v>100</v>
      </c>
      <c r="P146" s="323">
        <f>IF(ISNUMBER(Regressions!R156),ROUND(Regressions!R156, 1), NA())</f>
        <v>100</v>
      </c>
      <c r="Q146" s="201">
        <f>IF(ISNUMBER(Regressions!S156),ROUND(Regressions!S156, 1), NA())</f>
        <v>100</v>
      </c>
      <c r="R146" s="324">
        <f>IF(ISNUMBER(Regressions!T156),ROUND(Regressions!T156, 1), NA())</f>
        <v>0</v>
      </c>
      <c r="S146" s="223">
        <f>IF(ISNUMBER(Regressions!U156),ROUND(Regressions!U156, 1), NA())</f>
        <v>0</v>
      </c>
    </row>
    <row xmlns:x14ac="http://schemas.microsoft.com/office/spreadsheetml/2009/9/ac" r="147" x14ac:dyDescent="0.2">
      <c r="A147" s="320" t="str">
        <f>IF(ISBLANK(Regressions!A157), " ", Regressions!A157)</f>
        <v>United Arab Emirates</v>
      </c>
      <c r="B147" s="321">
        <f>IF(ISBLANK(Regressions!B157), " ", Regressions!B157)</f>
        <v>2019</v>
      </c>
      <c r="C147" s="326" t="str">
        <f>IF(ISBLANK(Regressions!C157), " ", Regressions!C157)</f>
        <v>Primary</v>
      </c>
      <c r="D147" s="322">
        <f>IF(ISBLANK(Regressions!D157), " ", Regressions!D157)</f>
        <v>480837</v>
      </c>
      <c r="E147" s="200">
        <f>IF(ISNUMBER(Regressions!E157),ROUND(Regressions!E157, 1), NA())</f>
        <v>100</v>
      </c>
      <c r="F147" s="323">
        <f>IF(ISNUMBER(Regressions!F157),ROUND(Regressions!F157, 1), NA())</f>
        <v>100</v>
      </c>
      <c r="G147" s="222">
        <f>IF(ISNUMBER(Regressions!G157),ROUND(Regressions!G157, 1), NA())</f>
        <v>100</v>
      </c>
      <c r="H147" s="324">
        <f>IF(ISNUMBER(Regressions!H157),ROUND(Regressions!H157, 1), NA())</f>
        <v>0</v>
      </c>
      <c r="I147" s="223">
        <f>IF(ISNUMBER(Regressions!I157),ROUND(Regressions!I157, 1), NA())</f>
        <v>0</v>
      </c>
      <c r="J147" s="325">
        <f>IF(ISNUMBER(Regressions!K157),ROUND(Regressions!K157, 1), NA())</f>
        <v>100</v>
      </c>
      <c r="K147" s="323">
        <f>IF(ISNUMBER(Regressions!L157),ROUND(Regressions!L157, 1), NA())</f>
        <v>100</v>
      </c>
      <c r="L147" s="224">
        <f>IF(ISNUMBER(Regressions!M157),ROUND(Regressions!M157, 1), NA())</f>
        <v>100</v>
      </c>
      <c r="M147" s="324">
        <f>IF(ISNUMBER(Regressions!N157),ROUND(Regressions!N157, 1), NA())</f>
        <v>0</v>
      </c>
      <c r="N147" s="223">
        <f>IF(ISNUMBER(Regressions!O157),ROUND(Regressions!O157, 1), NA())</f>
        <v>0</v>
      </c>
      <c r="O147" s="325">
        <f>IF(ISNUMBER(Regressions!Q157),ROUND(Regressions!Q157, 1), NA())</f>
        <v>100</v>
      </c>
      <c r="P147" s="323">
        <f>IF(ISNUMBER(Regressions!R157),ROUND(Regressions!R157, 1), NA())</f>
        <v>100</v>
      </c>
      <c r="Q147" s="201">
        <f>IF(ISNUMBER(Regressions!S157),ROUND(Regressions!S157, 1), NA())</f>
        <v>100</v>
      </c>
      <c r="R147" s="324">
        <f>IF(ISNUMBER(Regressions!T157),ROUND(Regressions!T157, 1), NA())</f>
        <v>0</v>
      </c>
      <c r="S147" s="223">
        <f>IF(ISNUMBER(Regressions!U157),ROUND(Regressions!U157, 1), NA())</f>
        <v>0</v>
      </c>
    </row>
    <row xmlns:x14ac="http://schemas.microsoft.com/office/spreadsheetml/2009/9/ac" r="148" x14ac:dyDescent="0.2">
      <c r="A148" s="320" t="str">
        <f>IF(ISBLANK(Regressions!A158), " ", Regressions!A158)</f>
        <v>United Arab Emirates</v>
      </c>
      <c r="B148" s="321">
        <f>IF(ISBLANK(Regressions!B158), " ", Regressions!B158)</f>
        <v>2020</v>
      </c>
      <c r="C148" s="326" t="str">
        <f>IF(ISBLANK(Regressions!C158), " ", Regressions!C158)</f>
        <v>Primary</v>
      </c>
      <c r="D148" s="322">
        <f>IF(ISBLANK(Regressions!D158), " ", Regressions!D158)</f>
        <v>399137</v>
      </c>
      <c r="E148" s="200">
        <f>IF(ISNUMBER(Regressions!E158),ROUND(Regressions!E158, 1), NA())</f>
        <v>100</v>
      </c>
      <c r="F148" s="323">
        <f>IF(ISNUMBER(Regressions!F158),ROUND(Regressions!F158, 1), NA())</f>
        <v>100</v>
      </c>
      <c r="G148" s="222">
        <f>IF(ISNUMBER(Regressions!G158),ROUND(Regressions!G158, 1), NA())</f>
        <v>100</v>
      </c>
      <c r="H148" s="324">
        <f>IF(ISNUMBER(Regressions!H158),ROUND(Regressions!H158, 1), NA())</f>
        <v>0</v>
      </c>
      <c r="I148" s="223">
        <f>IF(ISNUMBER(Regressions!I158),ROUND(Regressions!I158, 1), NA())</f>
        <v>0</v>
      </c>
      <c r="J148" s="325">
        <f>IF(ISNUMBER(Regressions!K158),ROUND(Regressions!K158, 1), NA())</f>
        <v>100</v>
      </c>
      <c r="K148" s="323">
        <f>IF(ISNUMBER(Regressions!L158),ROUND(Regressions!L158, 1), NA())</f>
        <v>100</v>
      </c>
      <c r="L148" s="224">
        <f>IF(ISNUMBER(Regressions!M158),ROUND(Regressions!M158, 1), NA())</f>
        <v>100</v>
      </c>
      <c r="M148" s="324">
        <f>IF(ISNUMBER(Regressions!N158),ROUND(Regressions!N158, 1), NA())</f>
        <v>0</v>
      </c>
      <c r="N148" s="223">
        <f>IF(ISNUMBER(Regressions!O158),ROUND(Regressions!O158, 1), NA())</f>
        <v>0</v>
      </c>
      <c r="O148" s="325">
        <f>IF(ISNUMBER(Regressions!Q158),ROUND(Regressions!Q158, 1), NA())</f>
        <v>100</v>
      </c>
      <c r="P148" s="323">
        <f>IF(ISNUMBER(Regressions!R158),ROUND(Regressions!R158, 1), NA())</f>
        <v>100</v>
      </c>
      <c r="Q148" s="201">
        <f>IF(ISNUMBER(Regressions!S158),ROUND(Regressions!S158, 1), NA())</f>
        <v>100</v>
      </c>
      <c r="R148" s="324">
        <f>IF(ISNUMBER(Regressions!T158),ROUND(Regressions!T158, 1), NA())</f>
        <v>0</v>
      </c>
      <c r="S148" s="223">
        <f>IF(ISNUMBER(Regressions!U158),ROUND(Regressions!U158, 1), NA())</f>
        <v>0</v>
      </c>
    </row>
    <row xmlns:x14ac="http://schemas.microsoft.com/office/spreadsheetml/2009/9/ac" r="149" x14ac:dyDescent="0.2">
      <c r="A149" s="370" t="str">
        <f>IF(ISBLANK(Regressions!A159), " ", Regressions!A159)</f>
        <v>United Arab Emirates</v>
      </c>
      <c r="B149" s="371">
        <f>IF(ISBLANK(Regressions!B159), " ", Regressions!B159)</f>
        <v>2021</v>
      </c>
      <c r="C149" s="372" t="str">
        <f>IF(ISBLANK(Regressions!C159), " ", Regressions!C159)</f>
        <v>Primary</v>
      </c>
      <c r="D149" s="373">
        <f>IF(ISBLANK(Regressions!D159), " ", Regressions!D159)</f>
        <v>402946</v>
      </c>
      <c r="E149" s="376">
        <f>IF(ISNUMBER(Regressions!E159),ROUND(Regressions!E159, 1), NA())</f>
        <v>100</v>
      </c>
      <c r="F149" s="374">
        <f>IF(ISNUMBER(Regressions!F159),ROUND(Regressions!F159, 1), NA())</f>
        <v>100</v>
      </c>
      <c r="G149" s="377">
        <f>IF(ISNUMBER(Regressions!G159),ROUND(Regressions!G159, 1), NA())</f>
        <v>100</v>
      </c>
      <c r="H149" s="375">
        <f>IF(ISNUMBER(Regressions!H159),ROUND(Regressions!H159, 1), NA())</f>
        <v>0</v>
      </c>
      <c r="I149" s="378">
        <f>IF(ISNUMBER(Regressions!I159),ROUND(Regressions!I159, 1), NA())</f>
        <v>0</v>
      </c>
      <c r="J149" s="376">
        <f>IF(ISNUMBER(Regressions!K159),ROUND(Regressions!K159, 1), NA())</f>
        <v>100</v>
      </c>
      <c r="K149" s="374">
        <f>IF(ISNUMBER(Regressions!L159),ROUND(Regressions!L159, 1), NA())</f>
        <v>100</v>
      </c>
      <c r="L149" s="379">
        <f>IF(ISNUMBER(Regressions!M159),ROUND(Regressions!M159, 1), NA())</f>
        <v>100</v>
      </c>
      <c r="M149" s="375">
        <f>IF(ISNUMBER(Regressions!N159),ROUND(Regressions!N159, 1), NA())</f>
        <v>0</v>
      </c>
      <c r="N149" s="378">
        <f>IF(ISNUMBER(Regressions!O159),ROUND(Regressions!O159, 1), NA())</f>
        <v>0</v>
      </c>
      <c r="O149" s="376">
        <f>IF(ISNUMBER(Regressions!Q159),ROUND(Regressions!Q159, 1), NA())</f>
        <v>100</v>
      </c>
      <c r="P149" s="374">
        <f>IF(ISNUMBER(Regressions!R159),ROUND(Regressions!R159, 1), NA())</f>
        <v>100</v>
      </c>
      <c r="Q149" s="380">
        <f>IF(ISNUMBER(Regressions!S159),ROUND(Regressions!S159, 1), NA())</f>
        <v>100</v>
      </c>
      <c r="R149" s="375">
        <f>IF(ISNUMBER(Regressions!T159),ROUND(Regressions!T159, 1), NA())</f>
        <v>0</v>
      </c>
      <c r="S149" s="378">
        <f>IF(ISNUMBER(Regressions!U159),ROUND(Regressions!U159, 1), NA())</f>
        <v>0</v>
      </c>
      <c r="T149" s="369"/>
      <c r="U149" s="369"/>
      <c r="V149" s="369"/>
      <c r="W149" s="369"/>
      <c r="X149" s="369"/>
      <c r="Y149" s="369"/>
      <c r="Z149" s="369"/>
      <c r="AA149" s="369"/>
      <c r="AB149" s="369"/>
      <c r="AC149" s="369"/>
    </row>
    <row xmlns:x14ac="http://schemas.microsoft.com/office/spreadsheetml/2009/9/ac" r="150" x14ac:dyDescent="0.2">
      <c r="A150" s="320" t="str">
        <f>IF(ISBLANK(Regressions!A160), " ", Regressions!A160)</f>
        <v>United Arab Emirates</v>
      </c>
      <c r="B150" s="321">
        <f>IF(ISBLANK(Regressions!B160), " ", Regressions!B160)</f>
        <v>2022</v>
      </c>
      <c r="C150" s="326" t="str">
        <f>IF(ISBLANK(Regressions!C160), " ", Regressions!C160)</f>
        <v>Primary</v>
      </c>
      <c r="D150" s="322">
        <f>IF(ISBLANK(Regressions!D160), " ", Regressions!D160)</f>
        <v>401295</v>
      </c>
      <c r="E150" s="200">
        <f>IF(ISNUMBER(Regressions!E160),ROUND(Regressions!E160, 1), NA())</f>
        <v>100</v>
      </c>
      <c r="F150" s="323">
        <f>IF(ISNUMBER(Regressions!F160),ROUND(Regressions!F160, 1), NA())</f>
        <v>100</v>
      </c>
      <c r="G150" s="222">
        <f>IF(ISNUMBER(Regressions!G160),ROUND(Regressions!G160, 1), NA())</f>
        <v>100</v>
      </c>
      <c r="H150" s="324">
        <f>IF(ISNUMBER(Regressions!H160),ROUND(Regressions!H160, 1), NA())</f>
        <v>0</v>
      </c>
      <c r="I150" s="223">
        <f>IF(ISNUMBER(Regressions!I160),ROUND(Regressions!I160, 1), NA())</f>
        <v>0</v>
      </c>
      <c r="J150" s="325">
        <f>IF(ISNUMBER(Regressions!K160),ROUND(Regressions!K160, 1), NA())</f>
        <v>100</v>
      </c>
      <c r="K150" s="323">
        <f>IF(ISNUMBER(Regressions!L160),ROUND(Regressions!L160, 1), NA())</f>
        <v>100</v>
      </c>
      <c r="L150" s="224">
        <f>IF(ISNUMBER(Regressions!M160),ROUND(Regressions!M160, 1), NA())</f>
        <v>100</v>
      </c>
      <c r="M150" s="324">
        <f>IF(ISNUMBER(Regressions!N160),ROUND(Regressions!N160, 1), NA())</f>
        <v>0</v>
      </c>
      <c r="N150" s="223">
        <f>IF(ISNUMBER(Regressions!O160),ROUND(Regressions!O160, 1), NA())</f>
        <v>0</v>
      </c>
      <c r="O150" s="325">
        <f>IF(ISNUMBER(Regressions!Q160),ROUND(Regressions!Q160, 1), NA())</f>
        <v>100</v>
      </c>
      <c r="P150" s="323">
        <f>IF(ISNUMBER(Regressions!R160),ROUND(Regressions!R160, 1), NA())</f>
        <v>100</v>
      </c>
      <c r="Q150" s="201">
        <f>IF(ISNUMBER(Regressions!S160),ROUND(Regressions!S160, 1), NA())</f>
        <v>100</v>
      </c>
      <c r="R150" s="324">
        <f>IF(ISNUMBER(Regressions!T160),ROUND(Regressions!T160, 1), NA())</f>
        <v>0</v>
      </c>
      <c r="S150" s="223">
        <f>IF(ISNUMBER(Regressions!U160),ROUND(Regressions!U160, 1), NA())</f>
        <v>0</v>
      </c>
    </row>
    <row xmlns:x14ac="http://schemas.microsoft.com/office/spreadsheetml/2009/9/ac" r="151" x14ac:dyDescent="0.2">
      <c r="A151" s="327" t="str">
        <f>IF(ISBLANK(Regressions!A161), " ", Regressions!A161)</f>
        <v>United Arab Emirates</v>
      </c>
      <c r="B151" s="328">
        <f>IF(ISBLANK(Regressions!B161), " ", Regressions!B161)</f>
        <v>2023</v>
      </c>
      <c r="C151" s="329" t="str">
        <f>IF(ISBLANK(Regressions!C161), " ", Regressions!C161)</f>
        <v>Primary</v>
      </c>
      <c r="D151" s="330">
        <f>IF(ISBLANK(Regressions!D161), " ", Regressions!D161)</f>
        <v>452973</v>
      </c>
      <c r="E151" s="331">
        <f>IF(ISNUMBER(Regressions!E161),ROUND(Regressions!E161, 1), NA())</f>
        <v>100</v>
      </c>
      <c r="F151" s="332">
        <f>IF(ISNUMBER(Regressions!F161),ROUND(Regressions!F161, 1), NA())</f>
        <v>100</v>
      </c>
      <c r="G151" s="333">
        <f>IF(ISNUMBER(Regressions!G161),ROUND(Regressions!G161, 1), NA())</f>
        <v>100</v>
      </c>
      <c r="H151" s="334">
        <f>IF(ISNUMBER(Regressions!H161),ROUND(Regressions!H161, 1), NA())</f>
        <v>0</v>
      </c>
      <c r="I151" s="335">
        <f>IF(ISNUMBER(Regressions!I161),ROUND(Regressions!I161, 1), NA())</f>
        <v>0</v>
      </c>
      <c r="J151" s="336">
        <f>IF(ISNUMBER(Regressions!K161),ROUND(Regressions!K161, 1), NA())</f>
        <v>100</v>
      </c>
      <c r="K151" s="332">
        <f>IF(ISNUMBER(Regressions!L161),ROUND(Regressions!L161, 1), NA())</f>
        <v>100</v>
      </c>
      <c r="L151" s="337">
        <f>IF(ISNUMBER(Regressions!M161),ROUND(Regressions!M161, 1), NA())</f>
        <v>100</v>
      </c>
      <c r="M151" s="334">
        <f>IF(ISNUMBER(Regressions!N161),ROUND(Regressions!N161, 1), NA())</f>
        <v>0</v>
      </c>
      <c r="N151" s="335">
        <f>IF(ISNUMBER(Regressions!O161),ROUND(Regressions!O161, 1), NA())</f>
        <v>0</v>
      </c>
      <c r="O151" s="336">
        <f>IF(ISNUMBER(Regressions!Q161),ROUND(Regressions!Q161, 1), NA())</f>
        <v>100</v>
      </c>
      <c r="P151" s="332">
        <f>IF(ISNUMBER(Regressions!R161),ROUND(Regressions!R161, 1), NA())</f>
        <v>100</v>
      </c>
      <c r="Q151" s="338">
        <f>IF(ISNUMBER(Regressions!S161),ROUND(Regressions!S161, 1), NA())</f>
        <v>100</v>
      </c>
      <c r="R151" s="334">
        <f>IF(ISNUMBER(Regressions!T161),ROUND(Regressions!T161, 1), NA())</f>
        <v>0</v>
      </c>
      <c r="S151" s="335">
        <f>IF(ISNUMBER(Regressions!U161),ROUND(Regressions!U161, 1), NA())</f>
        <v>0</v>
      </c>
    </row>
    <row xmlns:x14ac="http://schemas.microsoft.com/office/spreadsheetml/2009/9/ac" r="152" hidden="true" x14ac:dyDescent="0.2">
      <c r="A152" s="320" t="str">
        <f>IF(ISBLANK(Regressions!A162), " ", Regressions!A162)</f>
        <v>United Arab Emirates</v>
      </c>
      <c r="B152" s="321">
        <f>IF(ISBLANK(Regressions!B162), " ", Regressions!B162)</f>
        <v>2024</v>
      </c>
      <c r="C152" s="326" t="str">
        <f>IF(ISBLANK(Regressions!C162), " ", Regressions!C162)</f>
        <v>Primary</v>
      </c>
      <c r="D152" s="322" t="str">
        <f>IF(ISBLANK(Regressions!D162), " ", Regressions!D162)</f>
        <v> </v>
      </c>
      <c r="E152" s="200" t="e">
        <f>IF(ISNUMBER(Regressions!E162),ROUND(Regressions!E162, 1), NA())</f>
        <v>#N/A</v>
      </c>
      <c r="F152" s="323" t="e">
        <f>IF(ISNUMBER(Regressions!F162),ROUND(Regressions!F162, 1), NA())</f>
        <v>#N/A</v>
      </c>
      <c r="G152" s="222" t="e">
        <f>IF(ISNUMBER(Regressions!G162),ROUND(Regressions!G162, 1), NA())</f>
        <v>#N/A</v>
      </c>
      <c r="H152" s="324" t="e">
        <f>IF(ISNUMBER(Regressions!H162),ROUND(Regressions!H162, 1), NA())</f>
        <v>#N/A</v>
      </c>
      <c r="I152" s="223" t="e">
        <f>IF(ISNUMBER(Regressions!I162),ROUND(Regressions!I162, 1), NA())</f>
        <v>#N/A</v>
      </c>
      <c r="J152" s="325" t="e">
        <f>IF(ISNUMBER(Regressions!K162),ROUND(Regressions!K162, 1), NA())</f>
        <v>#N/A</v>
      </c>
      <c r="K152" s="323" t="e">
        <f>IF(ISNUMBER(Regressions!L162),ROUND(Regressions!L162, 1), NA())</f>
        <v>#N/A</v>
      </c>
      <c r="L152" s="224" t="e">
        <f>IF(ISNUMBER(Regressions!M162),ROUND(Regressions!M162, 1), NA())</f>
        <v>#N/A</v>
      </c>
      <c r="M152" s="324" t="e">
        <f>IF(ISNUMBER(Regressions!N162),ROUND(Regressions!N162, 1), NA())</f>
        <v>#N/A</v>
      </c>
      <c r="N152" s="223" t="e">
        <f>IF(ISNUMBER(Regressions!O162),ROUND(Regressions!O162, 1), NA())</f>
        <v>#N/A</v>
      </c>
      <c r="O152" s="325" t="e">
        <f>IF(ISNUMBER(Regressions!Q162),ROUND(Regressions!Q162, 1), NA())</f>
        <v>#N/A</v>
      </c>
      <c r="P152" s="323" t="e">
        <f>IF(ISNUMBER(Regressions!R162),ROUND(Regressions!R162, 1), NA())</f>
        <v>#N/A</v>
      </c>
      <c r="Q152" s="201" t="e">
        <f>IF(ISNUMBER(Regressions!S162),ROUND(Regressions!S162, 1), NA())</f>
        <v>#N/A</v>
      </c>
      <c r="R152" s="324" t="e">
        <f>IF(ISNUMBER(Regressions!T162),ROUND(Regressions!T162, 1), NA())</f>
        <v>#N/A</v>
      </c>
      <c r="S152" s="223" t="e">
        <f>IF(ISNUMBER(Regressions!U162),ROUND(Regressions!U162, 1), NA())</f>
        <v>#N/A</v>
      </c>
    </row>
    <row xmlns:x14ac="http://schemas.microsoft.com/office/spreadsheetml/2009/9/ac" r="153" hidden="true" x14ac:dyDescent="0.2">
      <c r="A153" s="320" t="str">
        <f>IF(ISBLANK(Regressions!A163), " ", Regressions!A163)</f>
        <v>United Arab Emirates</v>
      </c>
      <c r="B153" s="321">
        <f>IF(ISBLANK(Regressions!B163), " ", Regressions!B163)</f>
        <v>2025</v>
      </c>
      <c r="C153" s="326" t="str">
        <f>IF(ISBLANK(Regressions!C163), " ", Regressions!C163)</f>
        <v>Primary</v>
      </c>
      <c r="D153" s="322" t="str">
        <f>IF(ISBLANK(Regressions!D163), " ", Regressions!D163)</f>
        <v> </v>
      </c>
      <c r="E153" s="200" t="e">
        <f>IF(ISNUMBER(Regressions!E163),ROUND(Regressions!E163, 1), NA())</f>
        <v>#N/A</v>
      </c>
      <c r="F153" s="323" t="e">
        <f>IF(ISNUMBER(Regressions!F163),ROUND(Regressions!F163, 1), NA())</f>
        <v>#N/A</v>
      </c>
      <c r="G153" s="222" t="e">
        <f>IF(ISNUMBER(Regressions!G163),ROUND(Regressions!G163, 1), NA())</f>
        <v>#N/A</v>
      </c>
      <c r="H153" s="324" t="e">
        <f>IF(ISNUMBER(Regressions!H163),ROUND(Regressions!H163, 1), NA())</f>
        <v>#N/A</v>
      </c>
      <c r="I153" s="223" t="e">
        <f>IF(ISNUMBER(Regressions!I163),ROUND(Regressions!I163, 1), NA())</f>
        <v>#N/A</v>
      </c>
      <c r="J153" s="325" t="e">
        <f>IF(ISNUMBER(Regressions!K163),ROUND(Regressions!K163, 1), NA())</f>
        <v>#N/A</v>
      </c>
      <c r="K153" s="323" t="e">
        <f>IF(ISNUMBER(Regressions!L163),ROUND(Regressions!L163, 1), NA())</f>
        <v>#N/A</v>
      </c>
      <c r="L153" s="224" t="e">
        <f>IF(ISNUMBER(Regressions!M163),ROUND(Regressions!M163, 1), NA())</f>
        <v>#N/A</v>
      </c>
      <c r="M153" s="324" t="e">
        <f>IF(ISNUMBER(Regressions!N163),ROUND(Regressions!N163, 1), NA())</f>
        <v>#N/A</v>
      </c>
      <c r="N153" s="223" t="e">
        <f>IF(ISNUMBER(Regressions!O163),ROUND(Regressions!O163, 1), NA())</f>
        <v>#N/A</v>
      </c>
      <c r="O153" s="325" t="e">
        <f>IF(ISNUMBER(Regressions!Q163),ROUND(Regressions!Q163, 1), NA())</f>
        <v>#N/A</v>
      </c>
      <c r="P153" s="323" t="e">
        <f>IF(ISNUMBER(Regressions!R163),ROUND(Regressions!R163, 1), NA())</f>
        <v>#N/A</v>
      </c>
      <c r="Q153" s="201" t="e">
        <f>IF(ISNUMBER(Regressions!S163),ROUND(Regressions!S163, 1), NA())</f>
        <v>#N/A</v>
      </c>
      <c r="R153" s="324" t="e">
        <f>IF(ISNUMBER(Regressions!T163),ROUND(Regressions!T163, 1), NA())</f>
        <v>#N/A</v>
      </c>
      <c r="S153" s="223" t="e">
        <f>IF(ISNUMBER(Regressions!U163),ROUND(Regressions!U163, 1), NA())</f>
        <v>#N/A</v>
      </c>
    </row>
    <row xmlns:x14ac="http://schemas.microsoft.com/office/spreadsheetml/2009/9/ac" r="154" hidden="true" x14ac:dyDescent="0.2">
      <c r="A154" s="320" t="str">
        <f>IF(ISBLANK(Regressions!A164), " ", Regressions!A164)</f>
        <v>United Arab Emirates</v>
      </c>
      <c r="B154" s="321">
        <f>IF(ISBLANK(Regressions!B164), " ", Regressions!B164)</f>
        <v>2026</v>
      </c>
      <c r="C154" s="326" t="str">
        <f>IF(ISBLANK(Regressions!C164), " ", Regressions!C164)</f>
        <v>Primary</v>
      </c>
      <c r="D154" s="322" t="str">
        <f>IF(ISBLANK(Regressions!D164), " ", Regressions!D164)</f>
        <v> </v>
      </c>
      <c r="E154" s="200" t="e">
        <f>IF(ISNUMBER(Regressions!E164),ROUND(Regressions!E164, 1), NA())</f>
        <v>#N/A</v>
      </c>
      <c r="F154" s="323" t="e">
        <f>IF(ISNUMBER(Regressions!F164),ROUND(Regressions!F164, 1), NA())</f>
        <v>#N/A</v>
      </c>
      <c r="G154" s="222" t="e">
        <f>IF(ISNUMBER(Regressions!G164),ROUND(Regressions!G164, 1), NA())</f>
        <v>#N/A</v>
      </c>
      <c r="H154" s="324" t="e">
        <f>IF(ISNUMBER(Regressions!H164),ROUND(Regressions!H164, 1), NA())</f>
        <v>#N/A</v>
      </c>
      <c r="I154" s="223" t="e">
        <f>IF(ISNUMBER(Regressions!I164),ROUND(Regressions!I164, 1), NA())</f>
        <v>#N/A</v>
      </c>
      <c r="J154" s="325" t="e">
        <f>IF(ISNUMBER(Regressions!K164),ROUND(Regressions!K164, 1), NA())</f>
        <v>#N/A</v>
      </c>
      <c r="K154" s="323" t="e">
        <f>IF(ISNUMBER(Regressions!L164),ROUND(Regressions!L164, 1), NA())</f>
        <v>#N/A</v>
      </c>
      <c r="L154" s="224" t="e">
        <f>IF(ISNUMBER(Regressions!M164),ROUND(Regressions!M164, 1), NA())</f>
        <v>#N/A</v>
      </c>
      <c r="M154" s="324" t="e">
        <f>IF(ISNUMBER(Regressions!N164),ROUND(Regressions!N164, 1), NA())</f>
        <v>#N/A</v>
      </c>
      <c r="N154" s="223" t="e">
        <f>IF(ISNUMBER(Regressions!O164),ROUND(Regressions!O164, 1), NA())</f>
        <v>#N/A</v>
      </c>
      <c r="O154" s="325" t="e">
        <f>IF(ISNUMBER(Regressions!Q164),ROUND(Regressions!Q164, 1), NA())</f>
        <v>#N/A</v>
      </c>
      <c r="P154" s="323" t="e">
        <f>IF(ISNUMBER(Regressions!R164),ROUND(Regressions!R164, 1), NA())</f>
        <v>#N/A</v>
      </c>
      <c r="Q154" s="201" t="e">
        <f>IF(ISNUMBER(Regressions!S164),ROUND(Regressions!S164, 1), NA())</f>
        <v>#N/A</v>
      </c>
      <c r="R154" s="324" t="e">
        <f>IF(ISNUMBER(Regressions!T164),ROUND(Regressions!T164, 1), NA())</f>
        <v>#N/A</v>
      </c>
      <c r="S154" s="223" t="e">
        <f>IF(ISNUMBER(Regressions!U164),ROUND(Regressions!U164, 1), NA())</f>
        <v>#N/A</v>
      </c>
    </row>
    <row xmlns:x14ac="http://schemas.microsoft.com/office/spreadsheetml/2009/9/ac" r="155" hidden="true" x14ac:dyDescent="0.2">
      <c r="A155" s="320" t="str">
        <f>IF(ISBLANK(Regressions!A165), " ", Regressions!A165)</f>
        <v>United Arab Emirates</v>
      </c>
      <c r="B155" s="321">
        <f>IF(ISBLANK(Regressions!B165), " ", Regressions!B165)</f>
        <v>2027</v>
      </c>
      <c r="C155" s="326" t="str">
        <f>IF(ISBLANK(Regressions!C165), " ", Regressions!C165)</f>
        <v>Primary</v>
      </c>
      <c r="D155" s="322" t="str">
        <f>IF(ISBLANK(Regressions!D165), " ", Regressions!D165)</f>
        <v> </v>
      </c>
      <c r="E155" s="200" t="e">
        <f>IF(ISNUMBER(Regressions!E165),ROUND(Regressions!E165, 1), NA())</f>
        <v>#N/A</v>
      </c>
      <c r="F155" s="323" t="e">
        <f>IF(ISNUMBER(Regressions!F165),ROUND(Regressions!F165, 1), NA())</f>
        <v>#N/A</v>
      </c>
      <c r="G155" s="222" t="e">
        <f>IF(ISNUMBER(Regressions!G165),ROUND(Regressions!G165, 1), NA())</f>
        <v>#N/A</v>
      </c>
      <c r="H155" s="324" t="e">
        <f>IF(ISNUMBER(Regressions!H165),ROUND(Regressions!H165, 1), NA())</f>
        <v>#N/A</v>
      </c>
      <c r="I155" s="223" t="e">
        <f>IF(ISNUMBER(Regressions!I165),ROUND(Regressions!I165, 1), NA())</f>
        <v>#N/A</v>
      </c>
      <c r="J155" s="325" t="e">
        <f>IF(ISNUMBER(Regressions!K165),ROUND(Regressions!K165, 1), NA())</f>
        <v>#N/A</v>
      </c>
      <c r="K155" s="323" t="e">
        <f>IF(ISNUMBER(Regressions!L165),ROUND(Regressions!L165, 1), NA())</f>
        <v>#N/A</v>
      </c>
      <c r="L155" s="224" t="e">
        <f>IF(ISNUMBER(Regressions!M165),ROUND(Regressions!M165, 1), NA())</f>
        <v>#N/A</v>
      </c>
      <c r="M155" s="324" t="e">
        <f>IF(ISNUMBER(Regressions!N165),ROUND(Regressions!N165, 1), NA())</f>
        <v>#N/A</v>
      </c>
      <c r="N155" s="223" t="e">
        <f>IF(ISNUMBER(Regressions!O165),ROUND(Regressions!O165, 1), NA())</f>
        <v>#N/A</v>
      </c>
      <c r="O155" s="325" t="e">
        <f>IF(ISNUMBER(Regressions!Q165),ROUND(Regressions!Q165, 1), NA())</f>
        <v>#N/A</v>
      </c>
      <c r="P155" s="323" t="e">
        <f>IF(ISNUMBER(Regressions!R165),ROUND(Regressions!R165, 1), NA())</f>
        <v>#N/A</v>
      </c>
      <c r="Q155" s="201" t="e">
        <f>IF(ISNUMBER(Regressions!S165),ROUND(Regressions!S165, 1), NA())</f>
        <v>#N/A</v>
      </c>
      <c r="R155" s="324" t="e">
        <f>IF(ISNUMBER(Regressions!T165),ROUND(Regressions!T165, 1), NA())</f>
        <v>#N/A</v>
      </c>
      <c r="S155" s="223" t="e">
        <f>IF(ISNUMBER(Regressions!U165),ROUND(Regressions!U165, 1), NA())</f>
        <v>#N/A</v>
      </c>
    </row>
    <row xmlns:x14ac="http://schemas.microsoft.com/office/spreadsheetml/2009/9/ac" r="156" hidden="true" x14ac:dyDescent="0.2">
      <c r="A156" s="320" t="str">
        <f>IF(ISBLANK(Regressions!A166), " ", Regressions!A166)</f>
        <v>United Arab Emirates</v>
      </c>
      <c r="B156" s="321">
        <f>IF(ISBLANK(Regressions!B166), " ", Regressions!B166)</f>
        <v>2028</v>
      </c>
      <c r="C156" s="326" t="str">
        <f>IF(ISBLANK(Regressions!C166), " ", Regressions!C166)</f>
        <v>Primary</v>
      </c>
      <c r="D156" s="322" t="str">
        <f>IF(ISBLANK(Regressions!D166), " ", Regressions!D166)</f>
        <v> </v>
      </c>
      <c r="E156" s="200" t="e">
        <f>IF(ISNUMBER(Regressions!E166),ROUND(Regressions!E166, 1), NA())</f>
        <v>#N/A</v>
      </c>
      <c r="F156" s="323" t="e">
        <f>IF(ISNUMBER(Regressions!F166),ROUND(Regressions!F166, 1), NA())</f>
        <v>#N/A</v>
      </c>
      <c r="G156" s="222" t="e">
        <f>IF(ISNUMBER(Regressions!G166),ROUND(Regressions!G166, 1), NA())</f>
        <v>#N/A</v>
      </c>
      <c r="H156" s="324" t="e">
        <f>IF(ISNUMBER(Regressions!H166),ROUND(Regressions!H166, 1), NA())</f>
        <v>#N/A</v>
      </c>
      <c r="I156" s="223" t="e">
        <f>IF(ISNUMBER(Regressions!I166),ROUND(Regressions!I166, 1), NA())</f>
        <v>#N/A</v>
      </c>
      <c r="J156" s="325" t="e">
        <f>IF(ISNUMBER(Regressions!K166),ROUND(Regressions!K166, 1), NA())</f>
        <v>#N/A</v>
      </c>
      <c r="K156" s="323" t="e">
        <f>IF(ISNUMBER(Regressions!L166),ROUND(Regressions!L166, 1), NA())</f>
        <v>#N/A</v>
      </c>
      <c r="L156" s="224" t="e">
        <f>IF(ISNUMBER(Regressions!M166),ROUND(Regressions!M166, 1), NA())</f>
        <v>#N/A</v>
      </c>
      <c r="M156" s="324" t="e">
        <f>IF(ISNUMBER(Regressions!N166),ROUND(Regressions!N166, 1), NA())</f>
        <v>#N/A</v>
      </c>
      <c r="N156" s="223" t="e">
        <f>IF(ISNUMBER(Regressions!O166),ROUND(Regressions!O166, 1), NA())</f>
        <v>#N/A</v>
      </c>
      <c r="O156" s="325" t="e">
        <f>IF(ISNUMBER(Regressions!Q166),ROUND(Regressions!Q166, 1), NA())</f>
        <v>#N/A</v>
      </c>
      <c r="P156" s="323" t="e">
        <f>IF(ISNUMBER(Regressions!R166),ROUND(Regressions!R166, 1), NA())</f>
        <v>#N/A</v>
      </c>
      <c r="Q156" s="201" t="e">
        <f>IF(ISNUMBER(Regressions!S166),ROUND(Regressions!S166, 1), NA())</f>
        <v>#N/A</v>
      </c>
      <c r="R156" s="324" t="e">
        <f>IF(ISNUMBER(Regressions!T166),ROUND(Regressions!T166, 1), NA())</f>
        <v>#N/A</v>
      </c>
      <c r="S156" s="223" t="e">
        <f>IF(ISNUMBER(Regressions!U166),ROUND(Regressions!U166, 1), NA())</f>
        <v>#N/A</v>
      </c>
    </row>
    <row xmlns:x14ac="http://schemas.microsoft.com/office/spreadsheetml/2009/9/ac" r="157" hidden="true" x14ac:dyDescent="0.2">
      <c r="A157" s="320" t="str">
        <f>IF(ISBLANK(Regressions!A167), " ", Regressions!A167)</f>
        <v>United Arab Emirates</v>
      </c>
      <c r="B157" s="321">
        <f>IF(ISBLANK(Regressions!B167), " ", Regressions!B167)</f>
        <v>2029</v>
      </c>
      <c r="C157" s="326" t="str">
        <f>IF(ISBLANK(Regressions!C167), " ", Regressions!C167)</f>
        <v>Primary</v>
      </c>
      <c r="D157" s="322" t="str">
        <f>IF(ISBLANK(Regressions!D167), " ", Regressions!D167)</f>
        <v> </v>
      </c>
      <c r="E157" s="200" t="e">
        <f>IF(ISNUMBER(Regressions!E167),ROUND(Regressions!E167, 1), NA())</f>
        <v>#N/A</v>
      </c>
      <c r="F157" s="323" t="e">
        <f>IF(ISNUMBER(Regressions!F167),ROUND(Regressions!F167, 1), NA())</f>
        <v>#N/A</v>
      </c>
      <c r="G157" s="222" t="e">
        <f>IF(ISNUMBER(Regressions!G167),ROUND(Regressions!G167, 1), NA())</f>
        <v>#N/A</v>
      </c>
      <c r="H157" s="324" t="e">
        <f>IF(ISNUMBER(Regressions!H167),ROUND(Regressions!H167, 1), NA())</f>
        <v>#N/A</v>
      </c>
      <c r="I157" s="223" t="e">
        <f>IF(ISNUMBER(Regressions!I167),ROUND(Regressions!I167, 1), NA())</f>
        <v>#N/A</v>
      </c>
      <c r="J157" s="325" t="e">
        <f>IF(ISNUMBER(Regressions!K167),ROUND(Regressions!K167, 1), NA())</f>
        <v>#N/A</v>
      </c>
      <c r="K157" s="323" t="e">
        <f>IF(ISNUMBER(Regressions!L167),ROUND(Regressions!L167, 1), NA())</f>
        <v>#N/A</v>
      </c>
      <c r="L157" s="224" t="e">
        <f>IF(ISNUMBER(Regressions!M167),ROUND(Regressions!M167, 1), NA())</f>
        <v>#N/A</v>
      </c>
      <c r="M157" s="324" t="e">
        <f>IF(ISNUMBER(Regressions!N167),ROUND(Regressions!N167, 1), NA())</f>
        <v>#N/A</v>
      </c>
      <c r="N157" s="223" t="e">
        <f>IF(ISNUMBER(Regressions!O167),ROUND(Regressions!O167, 1), NA())</f>
        <v>#N/A</v>
      </c>
      <c r="O157" s="325" t="e">
        <f>IF(ISNUMBER(Regressions!Q167),ROUND(Regressions!Q167, 1), NA())</f>
        <v>#N/A</v>
      </c>
      <c r="P157" s="323" t="e">
        <f>IF(ISNUMBER(Regressions!R167),ROUND(Regressions!R167, 1), NA())</f>
        <v>#N/A</v>
      </c>
      <c r="Q157" s="201" t="e">
        <f>IF(ISNUMBER(Regressions!S167),ROUND(Regressions!S167, 1), NA())</f>
        <v>#N/A</v>
      </c>
      <c r="R157" s="324" t="e">
        <f>IF(ISNUMBER(Regressions!T167),ROUND(Regressions!T167, 1), NA())</f>
        <v>#N/A</v>
      </c>
      <c r="S157" s="223" t="e">
        <f>IF(ISNUMBER(Regressions!U167),ROUND(Regressions!U167, 1), NA())</f>
        <v>#N/A</v>
      </c>
    </row>
    <row xmlns:x14ac="http://schemas.microsoft.com/office/spreadsheetml/2009/9/ac" r="158" hidden="true" x14ac:dyDescent="0.2">
      <c r="A158" s="320" t="str">
        <f>IF(ISBLANK(Regressions!A168), " ", Regressions!A168)</f>
        <v>United Arab Emirates</v>
      </c>
      <c r="B158" s="321">
        <f>IF(ISBLANK(Regressions!B168), " ", Regressions!B168)</f>
        <v>2030</v>
      </c>
      <c r="C158" s="326" t="str">
        <f>IF(ISBLANK(Regressions!C168), " ", Regressions!C168)</f>
        <v>Primary</v>
      </c>
      <c r="D158" s="322" t="str">
        <f>IF(ISBLANK(Regressions!D168), " ", Regressions!D168)</f>
        <v> </v>
      </c>
      <c r="E158" s="200" t="e">
        <f>IF(ISNUMBER(Regressions!E168),ROUND(Regressions!E168, 1), NA())</f>
        <v>#N/A</v>
      </c>
      <c r="F158" s="323" t="e">
        <f>IF(ISNUMBER(Regressions!F168),ROUND(Regressions!F168, 1), NA())</f>
        <v>#N/A</v>
      </c>
      <c r="G158" s="222" t="e">
        <f>IF(ISNUMBER(Regressions!G168),ROUND(Regressions!G168, 1), NA())</f>
        <v>#N/A</v>
      </c>
      <c r="H158" s="324" t="e">
        <f>IF(ISNUMBER(Regressions!H168),ROUND(Regressions!H168, 1), NA())</f>
        <v>#N/A</v>
      </c>
      <c r="I158" s="223" t="e">
        <f>IF(ISNUMBER(Regressions!I168),ROUND(Regressions!I168, 1), NA())</f>
        <v>#N/A</v>
      </c>
      <c r="J158" s="325" t="e">
        <f>IF(ISNUMBER(Regressions!K168),ROUND(Regressions!K168, 1), NA())</f>
        <v>#N/A</v>
      </c>
      <c r="K158" s="323" t="e">
        <f>IF(ISNUMBER(Regressions!L168),ROUND(Regressions!L168, 1), NA())</f>
        <v>#N/A</v>
      </c>
      <c r="L158" s="224" t="e">
        <f>IF(ISNUMBER(Regressions!M168),ROUND(Regressions!M168, 1), NA())</f>
        <v>#N/A</v>
      </c>
      <c r="M158" s="324" t="e">
        <f>IF(ISNUMBER(Regressions!N168),ROUND(Regressions!N168, 1), NA())</f>
        <v>#N/A</v>
      </c>
      <c r="N158" s="223" t="e">
        <f>IF(ISNUMBER(Regressions!O168),ROUND(Regressions!O168, 1), NA())</f>
        <v>#N/A</v>
      </c>
      <c r="O158" s="325" t="e">
        <f>IF(ISNUMBER(Regressions!Q168),ROUND(Regressions!Q168, 1), NA())</f>
        <v>#N/A</v>
      </c>
      <c r="P158" s="323" t="e">
        <f>IF(ISNUMBER(Regressions!R168),ROUND(Regressions!R168, 1), NA())</f>
        <v>#N/A</v>
      </c>
      <c r="Q158" s="201" t="e">
        <f>IF(ISNUMBER(Regressions!S168),ROUND(Regressions!S168, 1), NA())</f>
        <v>#N/A</v>
      </c>
      <c r="R158" s="324" t="e">
        <f>IF(ISNUMBER(Regressions!T168),ROUND(Regressions!T168, 1), NA())</f>
        <v>#N/A</v>
      </c>
      <c r="S158" s="223" t="e">
        <f>IF(ISNUMBER(Regressions!U168),ROUND(Regressions!U168, 1), NA())</f>
        <v>#N/A</v>
      </c>
    </row>
    <row xmlns:x14ac="http://schemas.microsoft.com/office/spreadsheetml/2009/9/ac" r="159" x14ac:dyDescent="0.2">
      <c r="A159" s="320" t="str">
        <f>IF(ISBLANK(Regressions!A169), " ", Regressions!A169)</f>
        <v>United Arab Emirates</v>
      </c>
      <c r="B159" s="321">
        <f>IF(ISBLANK(Regressions!B169), " ", Regressions!B169)</f>
        <v>2000</v>
      </c>
      <c r="C159" s="326" t="str">
        <f>IF(ISBLANK(Regressions!C169), " ", Regressions!C169)</f>
        <v>Secondary</v>
      </c>
      <c r="D159" s="322">
        <f>IF(ISBLANK(Regressions!D169), " ", Regressions!D169)</f>
        <v>330001</v>
      </c>
      <c r="E159" s="200">
        <f>IF(ISNUMBER(Regressions!E169),ROUND(Regressions!E169, 1), NA())</f>
        <v>100</v>
      </c>
      <c r="F159" s="323">
        <f>IF(ISNUMBER(Regressions!F169),ROUND(Regressions!F169, 1), NA())</f>
        <v>100</v>
      </c>
      <c r="G159" s="222">
        <f>IF(ISNUMBER(Regressions!G169),ROUND(Regressions!G169, 1), NA())</f>
        <v>100</v>
      </c>
      <c r="H159" s="324">
        <f>IF(ISNUMBER(Regressions!H169),ROUND(Regressions!H169, 1), NA())</f>
        <v>0</v>
      </c>
      <c r="I159" s="223">
        <f>IF(ISNUMBER(Regressions!I169),ROUND(Regressions!I169, 1), NA())</f>
        <v>0</v>
      </c>
      <c r="J159" s="325">
        <f>IF(ISNUMBER(Regressions!K169),ROUND(Regressions!K169, 1), NA())</f>
        <v>100</v>
      </c>
      <c r="K159" s="323">
        <f>IF(ISNUMBER(Regressions!L169),ROUND(Regressions!L169, 1), NA())</f>
        <v>100</v>
      </c>
      <c r="L159" s="224">
        <f>IF(ISNUMBER(Regressions!M169),ROUND(Regressions!M169, 1), NA())</f>
        <v>100</v>
      </c>
      <c r="M159" s="324">
        <f>IF(ISNUMBER(Regressions!N169),ROUND(Regressions!N169, 1), NA())</f>
        <v>0</v>
      </c>
      <c r="N159" s="223">
        <f>IF(ISNUMBER(Regressions!O169),ROUND(Regressions!O169, 1), NA())</f>
        <v>0</v>
      </c>
      <c r="O159" s="325">
        <f>IF(ISNUMBER(Regressions!Q169),ROUND(Regressions!Q169, 1), NA())</f>
        <v>100</v>
      </c>
      <c r="P159" s="323">
        <f>IF(ISNUMBER(Regressions!R169),ROUND(Regressions!R169, 1), NA())</f>
        <v>100</v>
      </c>
      <c r="Q159" s="201">
        <f>IF(ISNUMBER(Regressions!S169),ROUND(Regressions!S169, 1), NA())</f>
        <v>100</v>
      </c>
      <c r="R159" s="324">
        <f>IF(ISNUMBER(Regressions!T169),ROUND(Regressions!T169, 1), NA())</f>
        <v>0</v>
      </c>
      <c r="S159" s="223">
        <f>IF(ISNUMBER(Regressions!U169),ROUND(Regressions!U169, 1), NA())</f>
        <v>0</v>
      </c>
    </row>
    <row xmlns:x14ac="http://schemas.microsoft.com/office/spreadsheetml/2009/9/ac" r="160" x14ac:dyDescent="0.2">
      <c r="A160" s="320" t="str">
        <f>IF(ISBLANK(Regressions!A170), " ", Regressions!A170)</f>
        <v>United Arab Emirates</v>
      </c>
      <c r="B160" s="321">
        <f>IF(ISBLANK(Regressions!B170), " ", Regressions!B170)</f>
        <v>2001</v>
      </c>
      <c r="C160" s="326" t="str">
        <f>IF(ISBLANK(Regressions!C170), " ", Regressions!C170)</f>
        <v>Secondary</v>
      </c>
      <c r="D160" s="322">
        <f>IF(ISBLANK(Regressions!D170), " ", Regressions!D170)</f>
        <v>323041</v>
      </c>
      <c r="E160" s="200">
        <f>IF(ISNUMBER(Regressions!E170),ROUND(Regressions!E170, 1), NA())</f>
        <v>100</v>
      </c>
      <c r="F160" s="323">
        <f>IF(ISNUMBER(Regressions!F170),ROUND(Regressions!F170, 1), NA())</f>
        <v>100</v>
      </c>
      <c r="G160" s="222">
        <f>IF(ISNUMBER(Regressions!G170),ROUND(Regressions!G170, 1), NA())</f>
        <v>100</v>
      </c>
      <c r="H160" s="324">
        <f>IF(ISNUMBER(Regressions!H170),ROUND(Regressions!H170, 1), NA())</f>
        <v>0</v>
      </c>
      <c r="I160" s="223">
        <f>IF(ISNUMBER(Regressions!I170),ROUND(Regressions!I170, 1), NA())</f>
        <v>0</v>
      </c>
      <c r="J160" s="325">
        <f>IF(ISNUMBER(Regressions!K170),ROUND(Regressions!K170, 1), NA())</f>
        <v>100</v>
      </c>
      <c r="K160" s="323">
        <f>IF(ISNUMBER(Regressions!L170),ROUND(Regressions!L170, 1), NA())</f>
        <v>100</v>
      </c>
      <c r="L160" s="224">
        <f>IF(ISNUMBER(Regressions!M170),ROUND(Regressions!M170, 1), NA())</f>
        <v>100</v>
      </c>
      <c r="M160" s="324">
        <f>IF(ISNUMBER(Regressions!N170),ROUND(Regressions!N170, 1), NA())</f>
        <v>0</v>
      </c>
      <c r="N160" s="223">
        <f>IF(ISNUMBER(Regressions!O170),ROUND(Regressions!O170, 1), NA())</f>
        <v>0</v>
      </c>
      <c r="O160" s="325">
        <f>IF(ISNUMBER(Regressions!Q170),ROUND(Regressions!Q170, 1), NA())</f>
        <v>100</v>
      </c>
      <c r="P160" s="323">
        <f>IF(ISNUMBER(Regressions!R170),ROUND(Regressions!R170, 1), NA())</f>
        <v>100</v>
      </c>
      <c r="Q160" s="201">
        <f>IF(ISNUMBER(Regressions!S170),ROUND(Regressions!S170, 1), NA())</f>
        <v>100</v>
      </c>
      <c r="R160" s="324">
        <f>IF(ISNUMBER(Regressions!T170),ROUND(Regressions!T170, 1), NA())</f>
        <v>0</v>
      </c>
      <c r="S160" s="223">
        <f>IF(ISNUMBER(Regressions!U170),ROUND(Regressions!U170, 1), NA())</f>
        <v>0</v>
      </c>
    </row>
    <row xmlns:x14ac="http://schemas.microsoft.com/office/spreadsheetml/2009/9/ac" r="161" x14ac:dyDescent="0.2">
      <c r="A161" s="320" t="str">
        <f>IF(ISBLANK(Regressions!A171), " ", Regressions!A171)</f>
        <v>United Arab Emirates</v>
      </c>
      <c r="B161" s="321">
        <f>IF(ISBLANK(Regressions!B171), " ", Regressions!B171)</f>
        <v>2002</v>
      </c>
      <c r="C161" s="326" t="str">
        <f>IF(ISBLANK(Regressions!C171), " ", Regressions!C171)</f>
        <v>Secondary</v>
      </c>
      <c r="D161" s="322">
        <f>IF(ISBLANK(Regressions!D171), " ", Regressions!D171)</f>
        <v>308493</v>
      </c>
      <c r="E161" s="200">
        <f>IF(ISNUMBER(Regressions!E171),ROUND(Regressions!E171, 1), NA())</f>
        <v>100</v>
      </c>
      <c r="F161" s="323">
        <f>IF(ISNUMBER(Regressions!F171),ROUND(Regressions!F171, 1), NA())</f>
        <v>100</v>
      </c>
      <c r="G161" s="222">
        <f>IF(ISNUMBER(Regressions!G171),ROUND(Regressions!G171, 1), NA())</f>
        <v>100</v>
      </c>
      <c r="H161" s="324">
        <f>IF(ISNUMBER(Regressions!H171),ROUND(Regressions!H171, 1), NA())</f>
        <v>0</v>
      </c>
      <c r="I161" s="223">
        <f>IF(ISNUMBER(Regressions!I171),ROUND(Regressions!I171, 1), NA())</f>
        <v>0</v>
      </c>
      <c r="J161" s="325">
        <f>IF(ISNUMBER(Regressions!K171),ROUND(Regressions!K171, 1), NA())</f>
        <v>100</v>
      </c>
      <c r="K161" s="323">
        <f>IF(ISNUMBER(Regressions!L171),ROUND(Regressions!L171, 1), NA())</f>
        <v>100</v>
      </c>
      <c r="L161" s="224">
        <f>IF(ISNUMBER(Regressions!M171),ROUND(Regressions!M171, 1), NA())</f>
        <v>100</v>
      </c>
      <c r="M161" s="324">
        <f>IF(ISNUMBER(Regressions!N171),ROUND(Regressions!N171, 1), NA())</f>
        <v>0</v>
      </c>
      <c r="N161" s="223">
        <f>IF(ISNUMBER(Regressions!O171),ROUND(Regressions!O171, 1), NA())</f>
        <v>0</v>
      </c>
      <c r="O161" s="325">
        <f>IF(ISNUMBER(Regressions!Q171),ROUND(Regressions!Q171, 1), NA())</f>
        <v>100</v>
      </c>
      <c r="P161" s="323">
        <f>IF(ISNUMBER(Regressions!R171),ROUND(Regressions!R171, 1), NA())</f>
        <v>100</v>
      </c>
      <c r="Q161" s="201">
        <f>IF(ISNUMBER(Regressions!S171),ROUND(Regressions!S171, 1), NA())</f>
        <v>100</v>
      </c>
      <c r="R161" s="324">
        <f>IF(ISNUMBER(Regressions!T171),ROUND(Regressions!T171, 1), NA())</f>
        <v>0</v>
      </c>
      <c r="S161" s="223">
        <f>IF(ISNUMBER(Regressions!U171),ROUND(Regressions!U171, 1), NA())</f>
        <v>0</v>
      </c>
    </row>
    <row xmlns:x14ac="http://schemas.microsoft.com/office/spreadsheetml/2009/9/ac" r="162" x14ac:dyDescent="0.2">
      <c r="A162" s="320" t="str">
        <f>IF(ISBLANK(Regressions!A172), " ", Regressions!A172)</f>
        <v>United Arab Emirates</v>
      </c>
      <c r="B162" s="321">
        <f>IF(ISBLANK(Regressions!B172), " ", Regressions!B172)</f>
        <v>2003</v>
      </c>
      <c r="C162" s="326" t="str">
        <f>IF(ISBLANK(Regressions!C172), " ", Regressions!C172)</f>
        <v>Secondary</v>
      </c>
      <c r="D162" s="322">
        <f>IF(ISBLANK(Regressions!D172), " ", Regressions!D172)</f>
        <v>336829</v>
      </c>
      <c r="E162" s="200">
        <f>IF(ISNUMBER(Regressions!E172),ROUND(Regressions!E172, 1), NA())</f>
        <v>100</v>
      </c>
      <c r="F162" s="323">
        <f>IF(ISNUMBER(Regressions!F172),ROUND(Regressions!F172, 1), NA())</f>
        <v>100</v>
      </c>
      <c r="G162" s="222">
        <f>IF(ISNUMBER(Regressions!G172),ROUND(Regressions!G172, 1), NA())</f>
        <v>100</v>
      </c>
      <c r="H162" s="324">
        <f>IF(ISNUMBER(Regressions!H172),ROUND(Regressions!H172, 1), NA())</f>
        <v>0</v>
      </c>
      <c r="I162" s="223">
        <f>IF(ISNUMBER(Regressions!I172),ROUND(Regressions!I172, 1), NA())</f>
        <v>0</v>
      </c>
      <c r="J162" s="325">
        <f>IF(ISNUMBER(Regressions!K172),ROUND(Regressions!K172, 1), NA())</f>
        <v>100</v>
      </c>
      <c r="K162" s="323">
        <f>IF(ISNUMBER(Regressions!L172),ROUND(Regressions!L172, 1), NA())</f>
        <v>100</v>
      </c>
      <c r="L162" s="224">
        <f>IF(ISNUMBER(Regressions!M172),ROUND(Regressions!M172, 1), NA())</f>
        <v>100</v>
      </c>
      <c r="M162" s="324">
        <f>IF(ISNUMBER(Regressions!N172),ROUND(Regressions!N172, 1), NA())</f>
        <v>0</v>
      </c>
      <c r="N162" s="223">
        <f>IF(ISNUMBER(Regressions!O172),ROUND(Regressions!O172, 1), NA())</f>
        <v>0</v>
      </c>
      <c r="O162" s="325">
        <f>IF(ISNUMBER(Regressions!Q172),ROUND(Regressions!Q172, 1), NA())</f>
        <v>100</v>
      </c>
      <c r="P162" s="323">
        <f>IF(ISNUMBER(Regressions!R172),ROUND(Regressions!R172, 1), NA())</f>
        <v>100</v>
      </c>
      <c r="Q162" s="201">
        <f>IF(ISNUMBER(Regressions!S172),ROUND(Regressions!S172, 1), NA())</f>
        <v>100</v>
      </c>
      <c r="R162" s="324">
        <f>IF(ISNUMBER(Regressions!T172),ROUND(Regressions!T172, 1), NA())</f>
        <v>0</v>
      </c>
      <c r="S162" s="223">
        <f>IF(ISNUMBER(Regressions!U172),ROUND(Regressions!U172, 1), NA())</f>
        <v>0</v>
      </c>
    </row>
    <row xmlns:x14ac="http://schemas.microsoft.com/office/spreadsheetml/2009/9/ac" r="163" x14ac:dyDescent="0.2">
      <c r="A163" s="320" t="str">
        <f>IF(ISBLANK(Regressions!A173), " ", Regressions!A173)</f>
        <v>United Arab Emirates</v>
      </c>
      <c r="B163" s="321">
        <f>IF(ISBLANK(Regressions!B173), " ", Regressions!B173)</f>
        <v>2004</v>
      </c>
      <c r="C163" s="326" t="str">
        <f>IF(ISBLANK(Regressions!C173), " ", Regressions!C173)</f>
        <v>Secondary</v>
      </c>
      <c r="D163" s="322">
        <f>IF(ISBLANK(Regressions!D173), " ", Regressions!D173)</f>
        <v>325703</v>
      </c>
      <c r="E163" s="200">
        <f>IF(ISNUMBER(Regressions!E173),ROUND(Regressions!E173, 1), NA())</f>
        <v>100</v>
      </c>
      <c r="F163" s="323">
        <f>IF(ISNUMBER(Regressions!F173),ROUND(Regressions!F173, 1), NA())</f>
        <v>100</v>
      </c>
      <c r="G163" s="222">
        <f>IF(ISNUMBER(Regressions!G173),ROUND(Regressions!G173, 1), NA())</f>
        <v>100</v>
      </c>
      <c r="H163" s="324">
        <f>IF(ISNUMBER(Regressions!H173),ROUND(Regressions!H173, 1), NA())</f>
        <v>0</v>
      </c>
      <c r="I163" s="223">
        <f>IF(ISNUMBER(Regressions!I173),ROUND(Regressions!I173, 1), NA())</f>
        <v>0</v>
      </c>
      <c r="J163" s="325">
        <f>IF(ISNUMBER(Regressions!K173),ROUND(Regressions!K173, 1), NA())</f>
        <v>100</v>
      </c>
      <c r="K163" s="323">
        <f>IF(ISNUMBER(Regressions!L173),ROUND(Regressions!L173, 1), NA())</f>
        <v>100</v>
      </c>
      <c r="L163" s="224">
        <f>IF(ISNUMBER(Regressions!M173),ROUND(Regressions!M173, 1), NA())</f>
        <v>100</v>
      </c>
      <c r="M163" s="324">
        <f>IF(ISNUMBER(Regressions!N173),ROUND(Regressions!N173, 1), NA())</f>
        <v>0</v>
      </c>
      <c r="N163" s="223">
        <f>IF(ISNUMBER(Regressions!O173),ROUND(Regressions!O173, 1), NA())</f>
        <v>0</v>
      </c>
      <c r="O163" s="325">
        <f>IF(ISNUMBER(Regressions!Q173),ROUND(Regressions!Q173, 1), NA())</f>
        <v>100</v>
      </c>
      <c r="P163" s="323">
        <f>IF(ISNUMBER(Regressions!R173),ROUND(Regressions!R173, 1), NA())</f>
        <v>100</v>
      </c>
      <c r="Q163" s="201">
        <f>IF(ISNUMBER(Regressions!S173),ROUND(Regressions!S173, 1), NA())</f>
        <v>100</v>
      </c>
      <c r="R163" s="324">
        <f>IF(ISNUMBER(Regressions!T173),ROUND(Regressions!T173, 1), NA())</f>
        <v>0</v>
      </c>
      <c r="S163" s="223">
        <f>IF(ISNUMBER(Regressions!U173),ROUND(Regressions!U173, 1), NA())</f>
        <v>0</v>
      </c>
    </row>
    <row xmlns:x14ac="http://schemas.microsoft.com/office/spreadsheetml/2009/9/ac" r="164" x14ac:dyDescent="0.2">
      <c r="A164" s="320" t="str">
        <f>IF(ISBLANK(Regressions!A174), " ", Regressions!A174)</f>
        <v>United Arab Emirates</v>
      </c>
      <c r="B164" s="321">
        <f>IF(ISBLANK(Regressions!B174), " ", Regressions!B174)</f>
        <v>2005</v>
      </c>
      <c r="C164" s="326" t="str">
        <f>IF(ISBLANK(Regressions!C174), " ", Regressions!C174)</f>
        <v>Secondary</v>
      </c>
      <c r="D164" s="322">
        <f>IF(ISBLANK(Regressions!D174), " ", Regressions!D174)</f>
        <v>321747</v>
      </c>
      <c r="E164" s="200">
        <f>IF(ISNUMBER(Regressions!E174),ROUND(Regressions!E174, 1), NA())</f>
        <v>100</v>
      </c>
      <c r="F164" s="323">
        <f>IF(ISNUMBER(Regressions!F174),ROUND(Regressions!F174, 1), NA())</f>
        <v>100</v>
      </c>
      <c r="G164" s="222">
        <f>IF(ISNUMBER(Regressions!G174),ROUND(Regressions!G174, 1), NA())</f>
        <v>100</v>
      </c>
      <c r="H164" s="324">
        <f>IF(ISNUMBER(Regressions!H174),ROUND(Regressions!H174, 1), NA())</f>
        <v>0</v>
      </c>
      <c r="I164" s="223">
        <f>IF(ISNUMBER(Regressions!I174),ROUND(Regressions!I174, 1), NA())</f>
        <v>0</v>
      </c>
      <c r="J164" s="325">
        <f>IF(ISNUMBER(Regressions!K174),ROUND(Regressions!K174, 1), NA())</f>
        <v>100</v>
      </c>
      <c r="K164" s="323">
        <f>IF(ISNUMBER(Regressions!L174),ROUND(Regressions!L174, 1), NA())</f>
        <v>100</v>
      </c>
      <c r="L164" s="224">
        <f>IF(ISNUMBER(Regressions!M174),ROUND(Regressions!M174, 1), NA())</f>
        <v>100</v>
      </c>
      <c r="M164" s="324">
        <f>IF(ISNUMBER(Regressions!N174),ROUND(Regressions!N174, 1), NA())</f>
        <v>0</v>
      </c>
      <c r="N164" s="223">
        <f>IF(ISNUMBER(Regressions!O174),ROUND(Regressions!O174, 1), NA())</f>
        <v>0</v>
      </c>
      <c r="O164" s="325">
        <f>IF(ISNUMBER(Regressions!Q174),ROUND(Regressions!Q174, 1), NA())</f>
        <v>100</v>
      </c>
      <c r="P164" s="323">
        <f>IF(ISNUMBER(Regressions!R174),ROUND(Regressions!R174, 1), NA())</f>
        <v>100</v>
      </c>
      <c r="Q164" s="201">
        <f>IF(ISNUMBER(Regressions!S174),ROUND(Regressions!S174, 1), NA())</f>
        <v>100</v>
      </c>
      <c r="R164" s="324">
        <f>IF(ISNUMBER(Regressions!T174),ROUND(Regressions!T174, 1), NA())</f>
        <v>0</v>
      </c>
      <c r="S164" s="223">
        <f>IF(ISNUMBER(Regressions!U174),ROUND(Regressions!U174, 1), NA())</f>
        <v>0</v>
      </c>
    </row>
    <row xmlns:x14ac="http://schemas.microsoft.com/office/spreadsheetml/2009/9/ac" r="165" x14ac:dyDescent="0.2">
      <c r="A165" s="320" t="str">
        <f>IF(ISBLANK(Regressions!A175), " ", Regressions!A175)</f>
        <v>United Arab Emirates</v>
      </c>
      <c r="B165" s="321">
        <f>IF(ISBLANK(Regressions!B175), " ", Regressions!B175)</f>
        <v>2006</v>
      </c>
      <c r="C165" s="326" t="str">
        <f>IF(ISBLANK(Regressions!C175), " ", Regressions!C175)</f>
        <v>Secondary</v>
      </c>
      <c r="D165" s="322">
        <f>IF(ISBLANK(Regressions!D175), " ", Regressions!D175)</f>
        <v>370224</v>
      </c>
      <c r="E165" s="200">
        <f>IF(ISNUMBER(Regressions!E175),ROUND(Regressions!E175, 1), NA())</f>
        <v>100</v>
      </c>
      <c r="F165" s="323">
        <f>IF(ISNUMBER(Regressions!F175),ROUND(Regressions!F175, 1), NA())</f>
        <v>100</v>
      </c>
      <c r="G165" s="222">
        <f>IF(ISNUMBER(Regressions!G175),ROUND(Regressions!G175, 1), NA())</f>
        <v>100</v>
      </c>
      <c r="H165" s="324">
        <f>IF(ISNUMBER(Regressions!H175),ROUND(Regressions!H175, 1), NA())</f>
        <v>0</v>
      </c>
      <c r="I165" s="223">
        <f>IF(ISNUMBER(Regressions!I175),ROUND(Regressions!I175, 1), NA())</f>
        <v>0</v>
      </c>
      <c r="J165" s="325">
        <f>IF(ISNUMBER(Regressions!K175),ROUND(Regressions!K175, 1), NA())</f>
        <v>100</v>
      </c>
      <c r="K165" s="323">
        <f>IF(ISNUMBER(Regressions!L175),ROUND(Regressions!L175, 1), NA())</f>
        <v>100</v>
      </c>
      <c r="L165" s="224">
        <f>IF(ISNUMBER(Regressions!M175),ROUND(Regressions!M175, 1), NA())</f>
        <v>100</v>
      </c>
      <c r="M165" s="324">
        <f>IF(ISNUMBER(Regressions!N175),ROUND(Regressions!N175, 1), NA())</f>
        <v>0</v>
      </c>
      <c r="N165" s="223">
        <f>IF(ISNUMBER(Regressions!O175),ROUND(Regressions!O175, 1), NA())</f>
        <v>0</v>
      </c>
      <c r="O165" s="325">
        <f>IF(ISNUMBER(Regressions!Q175),ROUND(Regressions!Q175, 1), NA())</f>
        <v>100</v>
      </c>
      <c r="P165" s="323">
        <f>IF(ISNUMBER(Regressions!R175),ROUND(Regressions!R175, 1), NA())</f>
        <v>100</v>
      </c>
      <c r="Q165" s="201">
        <f>IF(ISNUMBER(Regressions!S175),ROUND(Regressions!S175, 1), NA())</f>
        <v>100</v>
      </c>
      <c r="R165" s="324">
        <f>IF(ISNUMBER(Regressions!T175),ROUND(Regressions!T175, 1), NA())</f>
        <v>0</v>
      </c>
      <c r="S165" s="223">
        <f>IF(ISNUMBER(Regressions!U175),ROUND(Regressions!U175, 1), NA())</f>
        <v>0</v>
      </c>
    </row>
    <row xmlns:x14ac="http://schemas.microsoft.com/office/spreadsheetml/2009/9/ac" r="166" x14ac:dyDescent="0.2">
      <c r="A166" s="320" t="str">
        <f>IF(ISBLANK(Regressions!A176), " ", Regressions!A176)</f>
        <v>United Arab Emirates</v>
      </c>
      <c r="B166" s="321">
        <f>IF(ISBLANK(Regressions!B176), " ", Regressions!B176)</f>
        <v>2007</v>
      </c>
      <c r="C166" s="326" t="str">
        <f>IF(ISBLANK(Regressions!C176), " ", Regressions!C176)</f>
        <v>Secondary</v>
      </c>
      <c r="D166" s="322">
        <f>IF(ISBLANK(Regressions!D176), " ", Regressions!D176)</f>
        <v>471813</v>
      </c>
      <c r="E166" s="200">
        <f>IF(ISNUMBER(Regressions!E176),ROUND(Regressions!E176, 1), NA())</f>
        <v>100</v>
      </c>
      <c r="F166" s="323">
        <f>IF(ISNUMBER(Regressions!F176),ROUND(Regressions!F176, 1), NA())</f>
        <v>100</v>
      </c>
      <c r="G166" s="222">
        <f>IF(ISNUMBER(Regressions!G176),ROUND(Regressions!G176, 1), NA())</f>
        <v>100</v>
      </c>
      <c r="H166" s="324">
        <f>IF(ISNUMBER(Regressions!H176),ROUND(Regressions!H176, 1), NA())</f>
        <v>0</v>
      </c>
      <c r="I166" s="223">
        <f>IF(ISNUMBER(Regressions!I176),ROUND(Regressions!I176, 1), NA())</f>
        <v>0</v>
      </c>
      <c r="J166" s="325">
        <f>IF(ISNUMBER(Regressions!K176),ROUND(Regressions!K176, 1), NA())</f>
        <v>100</v>
      </c>
      <c r="K166" s="323">
        <f>IF(ISNUMBER(Regressions!L176),ROUND(Regressions!L176, 1), NA())</f>
        <v>100</v>
      </c>
      <c r="L166" s="224">
        <f>IF(ISNUMBER(Regressions!M176),ROUND(Regressions!M176, 1), NA())</f>
        <v>100</v>
      </c>
      <c r="M166" s="324">
        <f>IF(ISNUMBER(Regressions!N176),ROUND(Regressions!N176, 1), NA())</f>
        <v>0</v>
      </c>
      <c r="N166" s="223">
        <f>IF(ISNUMBER(Regressions!O176),ROUND(Regressions!O176, 1), NA())</f>
        <v>0</v>
      </c>
      <c r="O166" s="325">
        <f>IF(ISNUMBER(Regressions!Q176),ROUND(Regressions!Q176, 1), NA())</f>
        <v>100</v>
      </c>
      <c r="P166" s="323">
        <f>IF(ISNUMBER(Regressions!R176),ROUND(Regressions!R176, 1), NA())</f>
        <v>100</v>
      </c>
      <c r="Q166" s="201">
        <f>IF(ISNUMBER(Regressions!S176),ROUND(Regressions!S176, 1), NA())</f>
        <v>100</v>
      </c>
      <c r="R166" s="324">
        <f>IF(ISNUMBER(Regressions!T176),ROUND(Regressions!T176, 1), NA())</f>
        <v>0</v>
      </c>
      <c r="S166" s="223">
        <f>IF(ISNUMBER(Regressions!U176),ROUND(Regressions!U176, 1), NA())</f>
        <v>0</v>
      </c>
    </row>
    <row xmlns:x14ac="http://schemas.microsoft.com/office/spreadsheetml/2009/9/ac" r="167" x14ac:dyDescent="0.2">
      <c r="A167" s="320" t="str">
        <f>IF(ISBLANK(Regressions!A177), " ", Regressions!A177)</f>
        <v>United Arab Emirates</v>
      </c>
      <c r="B167" s="321">
        <f>IF(ISBLANK(Regressions!B177), " ", Regressions!B177)</f>
        <v>2008</v>
      </c>
      <c r="C167" s="326" t="str">
        <f>IF(ISBLANK(Regressions!C177), " ", Regressions!C177)</f>
        <v>Secondary</v>
      </c>
      <c r="D167" s="322">
        <f>IF(ISBLANK(Regressions!D177), " ", Regressions!D177)</f>
        <v>585319</v>
      </c>
      <c r="E167" s="200">
        <f>IF(ISNUMBER(Regressions!E177),ROUND(Regressions!E177, 1), NA())</f>
        <v>100</v>
      </c>
      <c r="F167" s="323">
        <f>IF(ISNUMBER(Regressions!F177),ROUND(Regressions!F177, 1), NA())</f>
        <v>100</v>
      </c>
      <c r="G167" s="222">
        <f>IF(ISNUMBER(Regressions!G177),ROUND(Regressions!G177, 1), NA())</f>
        <v>100</v>
      </c>
      <c r="H167" s="324">
        <f>IF(ISNUMBER(Regressions!H177),ROUND(Regressions!H177, 1), NA())</f>
        <v>0</v>
      </c>
      <c r="I167" s="223">
        <f>IF(ISNUMBER(Regressions!I177),ROUND(Regressions!I177, 1), NA())</f>
        <v>0</v>
      </c>
      <c r="J167" s="325">
        <f>IF(ISNUMBER(Regressions!K177),ROUND(Regressions!K177, 1), NA())</f>
        <v>100</v>
      </c>
      <c r="K167" s="323">
        <f>IF(ISNUMBER(Regressions!L177),ROUND(Regressions!L177, 1), NA())</f>
        <v>100</v>
      </c>
      <c r="L167" s="224">
        <f>IF(ISNUMBER(Regressions!M177),ROUND(Regressions!M177, 1), NA())</f>
        <v>100</v>
      </c>
      <c r="M167" s="324">
        <f>IF(ISNUMBER(Regressions!N177),ROUND(Regressions!N177, 1), NA())</f>
        <v>0</v>
      </c>
      <c r="N167" s="223">
        <f>IF(ISNUMBER(Regressions!O177),ROUND(Regressions!O177, 1), NA())</f>
        <v>0</v>
      </c>
      <c r="O167" s="325">
        <f>IF(ISNUMBER(Regressions!Q177),ROUND(Regressions!Q177, 1), NA())</f>
        <v>100</v>
      </c>
      <c r="P167" s="323">
        <f>IF(ISNUMBER(Regressions!R177),ROUND(Regressions!R177, 1), NA())</f>
        <v>100</v>
      </c>
      <c r="Q167" s="201">
        <f>IF(ISNUMBER(Regressions!S177),ROUND(Regressions!S177, 1), NA())</f>
        <v>100</v>
      </c>
      <c r="R167" s="324">
        <f>IF(ISNUMBER(Regressions!T177),ROUND(Regressions!T177, 1), NA())</f>
        <v>0</v>
      </c>
      <c r="S167" s="223">
        <f>IF(ISNUMBER(Regressions!U177),ROUND(Regressions!U177, 1), NA())</f>
        <v>0</v>
      </c>
    </row>
    <row xmlns:x14ac="http://schemas.microsoft.com/office/spreadsheetml/2009/9/ac" r="168" x14ac:dyDescent="0.2">
      <c r="A168" s="320" t="str">
        <f>IF(ISBLANK(Regressions!A178), " ", Regressions!A178)</f>
        <v>United Arab Emirates</v>
      </c>
      <c r="B168" s="321">
        <f>IF(ISBLANK(Regressions!B178), " ", Regressions!B178)</f>
        <v>2009</v>
      </c>
      <c r="C168" s="326" t="str">
        <f>IF(ISBLANK(Regressions!C178), " ", Regressions!C178)</f>
        <v>Secondary</v>
      </c>
      <c r="D168" s="322">
        <f>IF(ISBLANK(Regressions!D178), " ", Regressions!D178)</f>
        <v>668438</v>
      </c>
      <c r="E168" s="200">
        <f>IF(ISNUMBER(Regressions!E178),ROUND(Regressions!E178, 1), NA())</f>
        <v>100</v>
      </c>
      <c r="F168" s="323">
        <f>IF(ISNUMBER(Regressions!F178),ROUND(Regressions!F178, 1), NA())</f>
        <v>100</v>
      </c>
      <c r="G168" s="222">
        <f>IF(ISNUMBER(Regressions!G178),ROUND(Regressions!G178, 1), NA())</f>
        <v>100</v>
      </c>
      <c r="H168" s="324">
        <f>IF(ISNUMBER(Regressions!H178),ROUND(Regressions!H178, 1), NA())</f>
        <v>0</v>
      </c>
      <c r="I168" s="223">
        <f>IF(ISNUMBER(Regressions!I178),ROUND(Regressions!I178, 1), NA())</f>
        <v>0</v>
      </c>
      <c r="J168" s="325">
        <f>IF(ISNUMBER(Regressions!K178),ROUND(Regressions!K178, 1), NA())</f>
        <v>100</v>
      </c>
      <c r="K168" s="323">
        <f>IF(ISNUMBER(Regressions!L178),ROUND(Regressions!L178, 1), NA())</f>
        <v>100</v>
      </c>
      <c r="L168" s="224">
        <f>IF(ISNUMBER(Regressions!M178),ROUND(Regressions!M178, 1), NA())</f>
        <v>100</v>
      </c>
      <c r="M168" s="324">
        <f>IF(ISNUMBER(Regressions!N178),ROUND(Regressions!N178, 1), NA())</f>
        <v>0</v>
      </c>
      <c r="N168" s="223">
        <f>IF(ISNUMBER(Regressions!O178),ROUND(Regressions!O178, 1), NA())</f>
        <v>0</v>
      </c>
      <c r="O168" s="325">
        <f>IF(ISNUMBER(Regressions!Q178),ROUND(Regressions!Q178, 1), NA())</f>
        <v>100</v>
      </c>
      <c r="P168" s="323">
        <f>IF(ISNUMBER(Regressions!R178),ROUND(Regressions!R178, 1), NA())</f>
        <v>100</v>
      </c>
      <c r="Q168" s="201">
        <f>IF(ISNUMBER(Regressions!S178),ROUND(Regressions!S178, 1), NA())</f>
        <v>100</v>
      </c>
      <c r="R168" s="324">
        <f>IF(ISNUMBER(Regressions!T178),ROUND(Regressions!T178, 1), NA())</f>
        <v>0</v>
      </c>
      <c r="S168" s="223">
        <f>IF(ISNUMBER(Regressions!U178),ROUND(Regressions!U178, 1), NA())</f>
        <v>0</v>
      </c>
    </row>
    <row xmlns:x14ac="http://schemas.microsoft.com/office/spreadsheetml/2009/9/ac" r="169" x14ac:dyDescent="0.2">
      <c r="A169" s="320" t="str">
        <f>IF(ISBLANK(Regressions!A179), " ", Regressions!A179)</f>
        <v>United Arab Emirates</v>
      </c>
      <c r="B169" s="321">
        <f>IF(ISBLANK(Regressions!B179), " ", Regressions!B179)</f>
        <v>2010</v>
      </c>
      <c r="C169" s="326" t="str">
        <f>IF(ISBLANK(Regressions!C179), " ", Regressions!C179)</f>
        <v>Secondary</v>
      </c>
      <c r="D169" s="322">
        <f>IF(ISBLANK(Regressions!D179), " ", Regressions!D179)</f>
        <v>691638</v>
      </c>
      <c r="E169" s="200">
        <f>IF(ISNUMBER(Regressions!E179),ROUND(Regressions!E179, 1), NA())</f>
        <v>100</v>
      </c>
      <c r="F169" s="323">
        <f>IF(ISNUMBER(Regressions!F179),ROUND(Regressions!F179, 1), NA())</f>
        <v>100</v>
      </c>
      <c r="G169" s="222">
        <f>IF(ISNUMBER(Regressions!G179),ROUND(Regressions!G179, 1), NA())</f>
        <v>100</v>
      </c>
      <c r="H169" s="324">
        <f>IF(ISNUMBER(Regressions!H179),ROUND(Regressions!H179, 1), NA())</f>
        <v>0</v>
      </c>
      <c r="I169" s="223">
        <f>IF(ISNUMBER(Regressions!I179),ROUND(Regressions!I179, 1), NA())</f>
        <v>0</v>
      </c>
      <c r="J169" s="325">
        <f>IF(ISNUMBER(Regressions!K179),ROUND(Regressions!K179, 1), NA())</f>
        <v>100</v>
      </c>
      <c r="K169" s="323">
        <f>IF(ISNUMBER(Regressions!L179),ROUND(Regressions!L179, 1), NA())</f>
        <v>100</v>
      </c>
      <c r="L169" s="224">
        <f>IF(ISNUMBER(Regressions!M179),ROUND(Regressions!M179, 1), NA())</f>
        <v>100</v>
      </c>
      <c r="M169" s="324">
        <f>IF(ISNUMBER(Regressions!N179),ROUND(Regressions!N179, 1), NA())</f>
        <v>0</v>
      </c>
      <c r="N169" s="223">
        <f>IF(ISNUMBER(Regressions!O179),ROUND(Regressions!O179, 1), NA())</f>
        <v>0</v>
      </c>
      <c r="O169" s="325">
        <f>IF(ISNUMBER(Regressions!Q179),ROUND(Regressions!Q179, 1), NA())</f>
        <v>100</v>
      </c>
      <c r="P169" s="323">
        <f>IF(ISNUMBER(Regressions!R179),ROUND(Regressions!R179, 1), NA())</f>
        <v>100</v>
      </c>
      <c r="Q169" s="201">
        <f>IF(ISNUMBER(Regressions!S179),ROUND(Regressions!S179, 1), NA())</f>
        <v>100</v>
      </c>
      <c r="R169" s="324">
        <f>IF(ISNUMBER(Regressions!T179),ROUND(Regressions!T179, 1), NA())</f>
        <v>0</v>
      </c>
      <c r="S169" s="223">
        <f>IF(ISNUMBER(Regressions!U179),ROUND(Regressions!U179, 1), NA())</f>
        <v>0</v>
      </c>
    </row>
    <row xmlns:x14ac="http://schemas.microsoft.com/office/spreadsheetml/2009/9/ac" r="170" x14ac:dyDescent="0.2">
      <c r="A170" s="320" t="str">
        <f>IF(ISBLANK(Regressions!A180), " ", Regressions!A180)</f>
        <v>United Arab Emirates</v>
      </c>
      <c r="B170" s="321">
        <f>IF(ISBLANK(Regressions!B180), " ", Regressions!B180)</f>
        <v>2011</v>
      </c>
      <c r="C170" s="326" t="str">
        <f>IF(ISBLANK(Regressions!C180), " ", Regressions!C180)</f>
        <v>Secondary</v>
      </c>
      <c r="D170" s="322">
        <f>IF(ISBLANK(Regressions!D180), " ", Regressions!D180)</f>
        <v>671722</v>
      </c>
      <c r="E170" s="200">
        <f>IF(ISNUMBER(Regressions!E180),ROUND(Regressions!E180, 1), NA())</f>
        <v>100</v>
      </c>
      <c r="F170" s="323">
        <f>IF(ISNUMBER(Regressions!F180),ROUND(Regressions!F180, 1), NA())</f>
        <v>100</v>
      </c>
      <c r="G170" s="222">
        <f>IF(ISNUMBER(Regressions!G180),ROUND(Regressions!G180, 1), NA())</f>
        <v>100</v>
      </c>
      <c r="H170" s="324">
        <f>IF(ISNUMBER(Regressions!H180),ROUND(Regressions!H180, 1), NA())</f>
        <v>0</v>
      </c>
      <c r="I170" s="223">
        <f>IF(ISNUMBER(Regressions!I180),ROUND(Regressions!I180, 1), NA())</f>
        <v>0</v>
      </c>
      <c r="J170" s="325">
        <f>IF(ISNUMBER(Regressions!K180),ROUND(Regressions!K180, 1), NA())</f>
        <v>100</v>
      </c>
      <c r="K170" s="323">
        <f>IF(ISNUMBER(Regressions!L180),ROUND(Regressions!L180, 1), NA())</f>
        <v>100</v>
      </c>
      <c r="L170" s="224">
        <f>IF(ISNUMBER(Regressions!M180),ROUND(Regressions!M180, 1), NA())</f>
        <v>100</v>
      </c>
      <c r="M170" s="324">
        <f>IF(ISNUMBER(Regressions!N180),ROUND(Regressions!N180, 1), NA())</f>
        <v>0</v>
      </c>
      <c r="N170" s="223">
        <f>IF(ISNUMBER(Regressions!O180),ROUND(Regressions!O180, 1), NA())</f>
        <v>0</v>
      </c>
      <c r="O170" s="325">
        <f>IF(ISNUMBER(Regressions!Q180),ROUND(Regressions!Q180, 1), NA())</f>
        <v>100</v>
      </c>
      <c r="P170" s="323">
        <f>IF(ISNUMBER(Regressions!R180),ROUND(Regressions!R180, 1), NA())</f>
        <v>100</v>
      </c>
      <c r="Q170" s="201">
        <f>IF(ISNUMBER(Regressions!S180),ROUND(Regressions!S180, 1), NA())</f>
        <v>100</v>
      </c>
      <c r="R170" s="324">
        <f>IF(ISNUMBER(Regressions!T180),ROUND(Regressions!T180, 1), NA())</f>
        <v>0</v>
      </c>
      <c r="S170" s="223">
        <f>IF(ISNUMBER(Regressions!U180),ROUND(Regressions!U180, 1), NA())</f>
        <v>0</v>
      </c>
    </row>
    <row xmlns:x14ac="http://schemas.microsoft.com/office/spreadsheetml/2009/9/ac" r="171" x14ac:dyDescent="0.2">
      <c r="A171" s="320" t="str">
        <f>IF(ISBLANK(Regressions!A181), " ", Regressions!A181)</f>
        <v>United Arab Emirates</v>
      </c>
      <c r="B171" s="321">
        <f>IF(ISBLANK(Regressions!B181), " ", Regressions!B181)</f>
        <v>2012</v>
      </c>
      <c r="C171" s="326" t="str">
        <f>IF(ISBLANK(Regressions!C181), " ", Regressions!C181)</f>
        <v>Secondary</v>
      </c>
      <c r="D171" s="322">
        <f>IF(ISBLANK(Regressions!D181), " ", Regressions!D181)</f>
        <v>658390</v>
      </c>
      <c r="E171" s="200">
        <f>IF(ISNUMBER(Regressions!E181),ROUND(Regressions!E181, 1), NA())</f>
        <v>100</v>
      </c>
      <c r="F171" s="323">
        <f>IF(ISNUMBER(Regressions!F181),ROUND(Regressions!F181, 1), NA())</f>
        <v>100</v>
      </c>
      <c r="G171" s="222">
        <f>IF(ISNUMBER(Regressions!G181),ROUND(Regressions!G181, 1), NA())</f>
        <v>100</v>
      </c>
      <c r="H171" s="324">
        <f>IF(ISNUMBER(Regressions!H181),ROUND(Regressions!H181, 1), NA())</f>
        <v>0</v>
      </c>
      <c r="I171" s="223">
        <f>IF(ISNUMBER(Regressions!I181),ROUND(Regressions!I181, 1), NA())</f>
        <v>0</v>
      </c>
      <c r="J171" s="325">
        <f>IF(ISNUMBER(Regressions!K181),ROUND(Regressions!K181, 1), NA())</f>
        <v>100</v>
      </c>
      <c r="K171" s="323">
        <f>IF(ISNUMBER(Regressions!L181),ROUND(Regressions!L181, 1), NA())</f>
        <v>100</v>
      </c>
      <c r="L171" s="224">
        <f>IF(ISNUMBER(Regressions!M181),ROUND(Regressions!M181, 1), NA())</f>
        <v>100</v>
      </c>
      <c r="M171" s="324">
        <f>IF(ISNUMBER(Regressions!N181),ROUND(Regressions!N181, 1), NA())</f>
        <v>0</v>
      </c>
      <c r="N171" s="223">
        <f>IF(ISNUMBER(Regressions!O181),ROUND(Regressions!O181, 1), NA())</f>
        <v>0</v>
      </c>
      <c r="O171" s="325">
        <f>IF(ISNUMBER(Regressions!Q181),ROUND(Regressions!Q181, 1), NA())</f>
        <v>100</v>
      </c>
      <c r="P171" s="323">
        <f>IF(ISNUMBER(Regressions!R181),ROUND(Regressions!R181, 1), NA())</f>
        <v>100</v>
      </c>
      <c r="Q171" s="201">
        <f>IF(ISNUMBER(Regressions!S181),ROUND(Regressions!S181, 1), NA())</f>
        <v>100</v>
      </c>
      <c r="R171" s="324">
        <f>IF(ISNUMBER(Regressions!T181),ROUND(Regressions!T181, 1), NA())</f>
        <v>0</v>
      </c>
      <c r="S171" s="223">
        <f>IF(ISNUMBER(Regressions!U181),ROUND(Regressions!U181, 1), NA())</f>
        <v>0</v>
      </c>
    </row>
    <row xmlns:x14ac="http://schemas.microsoft.com/office/spreadsheetml/2009/9/ac" r="172" x14ac:dyDescent="0.2">
      <c r="A172" s="320" t="str">
        <f>IF(ISBLANK(Regressions!A182), " ", Regressions!A182)</f>
        <v>United Arab Emirates</v>
      </c>
      <c r="B172" s="321">
        <f>IF(ISBLANK(Regressions!B182), " ", Regressions!B182)</f>
        <v>2013</v>
      </c>
      <c r="C172" s="326" t="str">
        <f>IF(ISBLANK(Regressions!C182), " ", Regressions!C182)</f>
        <v>Secondary</v>
      </c>
      <c r="D172" s="322">
        <f>IF(ISBLANK(Regressions!D182), " ", Regressions!D182)</f>
        <v>642065</v>
      </c>
      <c r="E172" s="200">
        <f>IF(ISNUMBER(Regressions!E182),ROUND(Regressions!E182, 1), NA())</f>
        <v>100</v>
      </c>
      <c r="F172" s="323">
        <f>IF(ISNUMBER(Regressions!F182),ROUND(Regressions!F182, 1), NA())</f>
        <v>100</v>
      </c>
      <c r="G172" s="222">
        <f>IF(ISNUMBER(Regressions!G182),ROUND(Regressions!G182, 1), NA())</f>
        <v>100</v>
      </c>
      <c r="H172" s="324">
        <f>IF(ISNUMBER(Regressions!H182),ROUND(Regressions!H182, 1), NA())</f>
        <v>0</v>
      </c>
      <c r="I172" s="223">
        <f>IF(ISNUMBER(Regressions!I182),ROUND(Regressions!I182, 1), NA())</f>
        <v>0</v>
      </c>
      <c r="J172" s="325">
        <f>IF(ISNUMBER(Regressions!K182),ROUND(Regressions!K182, 1), NA())</f>
        <v>100</v>
      </c>
      <c r="K172" s="323">
        <f>IF(ISNUMBER(Regressions!L182),ROUND(Regressions!L182, 1), NA())</f>
        <v>100</v>
      </c>
      <c r="L172" s="224">
        <f>IF(ISNUMBER(Regressions!M182),ROUND(Regressions!M182, 1), NA())</f>
        <v>100</v>
      </c>
      <c r="M172" s="324">
        <f>IF(ISNUMBER(Regressions!N182),ROUND(Regressions!N182, 1), NA())</f>
        <v>0</v>
      </c>
      <c r="N172" s="223">
        <f>IF(ISNUMBER(Regressions!O182),ROUND(Regressions!O182, 1), NA())</f>
        <v>0</v>
      </c>
      <c r="O172" s="325">
        <f>IF(ISNUMBER(Regressions!Q182),ROUND(Regressions!Q182, 1), NA())</f>
        <v>100</v>
      </c>
      <c r="P172" s="323">
        <f>IF(ISNUMBER(Regressions!R182),ROUND(Regressions!R182, 1), NA())</f>
        <v>100</v>
      </c>
      <c r="Q172" s="201">
        <f>IF(ISNUMBER(Regressions!S182),ROUND(Regressions!S182, 1), NA())</f>
        <v>100</v>
      </c>
      <c r="R172" s="324">
        <f>IF(ISNUMBER(Regressions!T182),ROUND(Regressions!T182, 1), NA())</f>
        <v>0</v>
      </c>
      <c r="S172" s="223">
        <f>IF(ISNUMBER(Regressions!U182),ROUND(Regressions!U182, 1), NA())</f>
        <v>0</v>
      </c>
    </row>
    <row xmlns:x14ac="http://schemas.microsoft.com/office/spreadsheetml/2009/9/ac" r="173" x14ac:dyDescent="0.2">
      <c r="A173" s="320" t="str">
        <f>IF(ISBLANK(Regressions!A183), " ", Regressions!A183)</f>
        <v>United Arab Emirates</v>
      </c>
      <c r="B173" s="321">
        <f>IF(ISBLANK(Regressions!B183), " ", Regressions!B183)</f>
        <v>2014</v>
      </c>
      <c r="C173" s="326" t="str">
        <f>IF(ISBLANK(Regressions!C183), " ", Regressions!C183)</f>
        <v>Secondary</v>
      </c>
      <c r="D173" s="322">
        <f>IF(ISBLANK(Regressions!D183), " ", Regressions!D183)</f>
        <v>617361</v>
      </c>
      <c r="E173" s="200">
        <f>IF(ISNUMBER(Regressions!E183),ROUND(Regressions!E183, 1), NA())</f>
        <v>100</v>
      </c>
      <c r="F173" s="323">
        <f>IF(ISNUMBER(Regressions!F183),ROUND(Regressions!F183, 1), NA())</f>
        <v>100</v>
      </c>
      <c r="G173" s="222">
        <f>IF(ISNUMBER(Regressions!G183),ROUND(Regressions!G183, 1), NA())</f>
        <v>100</v>
      </c>
      <c r="H173" s="324">
        <f>IF(ISNUMBER(Regressions!H183),ROUND(Regressions!H183, 1), NA())</f>
        <v>0</v>
      </c>
      <c r="I173" s="223">
        <f>IF(ISNUMBER(Regressions!I183),ROUND(Regressions!I183, 1), NA())</f>
        <v>0</v>
      </c>
      <c r="J173" s="325">
        <f>IF(ISNUMBER(Regressions!K183),ROUND(Regressions!K183, 1), NA())</f>
        <v>100</v>
      </c>
      <c r="K173" s="323">
        <f>IF(ISNUMBER(Regressions!L183),ROUND(Regressions!L183, 1), NA())</f>
        <v>100</v>
      </c>
      <c r="L173" s="224">
        <f>IF(ISNUMBER(Regressions!M183),ROUND(Regressions!M183, 1), NA())</f>
        <v>100</v>
      </c>
      <c r="M173" s="324">
        <f>IF(ISNUMBER(Regressions!N183),ROUND(Regressions!N183, 1), NA())</f>
        <v>0</v>
      </c>
      <c r="N173" s="223">
        <f>IF(ISNUMBER(Regressions!O183),ROUND(Regressions!O183, 1), NA())</f>
        <v>0</v>
      </c>
      <c r="O173" s="325">
        <f>IF(ISNUMBER(Regressions!Q183),ROUND(Regressions!Q183, 1), NA())</f>
        <v>100</v>
      </c>
      <c r="P173" s="323">
        <f>IF(ISNUMBER(Regressions!R183),ROUND(Regressions!R183, 1), NA())</f>
        <v>100</v>
      </c>
      <c r="Q173" s="201">
        <f>IF(ISNUMBER(Regressions!S183),ROUND(Regressions!S183, 1), NA())</f>
        <v>100</v>
      </c>
      <c r="R173" s="324">
        <f>IF(ISNUMBER(Regressions!T183),ROUND(Regressions!T183, 1), NA())</f>
        <v>0</v>
      </c>
      <c r="S173" s="223">
        <f>IF(ISNUMBER(Regressions!U183),ROUND(Regressions!U183, 1), NA())</f>
        <v>0</v>
      </c>
    </row>
    <row xmlns:x14ac="http://schemas.microsoft.com/office/spreadsheetml/2009/9/ac" r="174" x14ac:dyDescent="0.2">
      <c r="A174" s="320" t="str">
        <f>IF(ISBLANK(Regressions!A184), " ", Regressions!A184)</f>
        <v>United Arab Emirates</v>
      </c>
      <c r="B174" s="321">
        <f>IF(ISBLANK(Regressions!B184), " ", Regressions!B184)</f>
        <v>2015</v>
      </c>
      <c r="C174" s="326" t="str">
        <f>IF(ISBLANK(Regressions!C184), " ", Regressions!C184)</f>
        <v>Secondary</v>
      </c>
      <c r="D174" s="322">
        <f>IF(ISBLANK(Regressions!D184), " ", Regressions!D184)</f>
        <v>582738</v>
      </c>
      <c r="E174" s="200">
        <f>IF(ISNUMBER(Regressions!E184),ROUND(Regressions!E184, 1), NA())</f>
        <v>100</v>
      </c>
      <c r="F174" s="323">
        <f>IF(ISNUMBER(Regressions!F184),ROUND(Regressions!F184, 1), NA())</f>
        <v>100</v>
      </c>
      <c r="G174" s="222">
        <f>IF(ISNUMBER(Regressions!G184),ROUND(Regressions!G184, 1), NA())</f>
        <v>100</v>
      </c>
      <c r="H174" s="324">
        <f>IF(ISNUMBER(Regressions!H184),ROUND(Regressions!H184, 1), NA())</f>
        <v>0</v>
      </c>
      <c r="I174" s="223">
        <f>IF(ISNUMBER(Regressions!I184),ROUND(Regressions!I184, 1), NA())</f>
        <v>0</v>
      </c>
      <c r="J174" s="325">
        <f>IF(ISNUMBER(Regressions!K184),ROUND(Regressions!K184, 1), NA())</f>
        <v>100</v>
      </c>
      <c r="K174" s="323">
        <f>IF(ISNUMBER(Regressions!L184),ROUND(Regressions!L184, 1), NA())</f>
        <v>100</v>
      </c>
      <c r="L174" s="224">
        <f>IF(ISNUMBER(Regressions!M184),ROUND(Regressions!M184, 1), NA())</f>
        <v>100</v>
      </c>
      <c r="M174" s="324">
        <f>IF(ISNUMBER(Regressions!N184),ROUND(Regressions!N184, 1), NA())</f>
        <v>0</v>
      </c>
      <c r="N174" s="223">
        <f>IF(ISNUMBER(Regressions!O184),ROUND(Regressions!O184, 1), NA())</f>
        <v>0</v>
      </c>
      <c r="O174" s="325">
        <f>IF(ISNUMBER(Regressions!Q184),ROUND(Regressions!Q184, 1), NA())</f>
        <v>100</v>
      </c>
      <c r="P174" s="323">
        <f>IF(ISNUMBER(Regressions!R184),ROUND(Regressions!R184, 1), NA())</f>
        <v>100</v>
      </c>
      <c r="Q174" s="201">
        <f>IF(ISNUMBER(Regressions!S184),ROUND(Regressions!S184, 1), NA())</f>
        <v>100</v>
      </c>
      <c r="R174" s="324">
        <f>IF(ISNUMBER(Regressions!T184),ROUND(Regressions!T184, 1), NA())</f>
        <v>0</v>
      </c>
      <c r="S174" s="223">
        <f>IF(ISNUMBER(Regressions!U184),ROUND(Regressions!U184, 1), NA())</f>
        <v>0</v>
      </c>
    </row>
    <row xmlns:x14ac="http://schemas.microsoft.com/office/spreadsheetml/2009/9/ac" r="175" x14ac:dyDescent="0.2">
      <c r="A175" s="320" t="str">
        <f>IF(ISBLANK(Regressions!A185), " ", Regressions!A185)</f>
        <v>United Arab Emirates</v>
      </c>
      <c r="B175" s="321">
        <f>IF(ISBLANK(Regressions!B185), " ", Regressions!B185)</f>
        <v>2016</v>
      </c>
      <c r="C175" s="326" t="str">
        <f>IF(ISBLANK(Regressions!C185), " ", Regressions!C185)</f>
        <v>Secondary</v>
      </c>
      <c r="D175" s="322">
        <f>IF(ISBLANK(Regressions!D185), " ", Regressions!D185)</f>
        <v>541665</v>
      </c>
      <c r="E175" s="200">
        <f>IF(ISNUMBER(Regressions!E185),ROUND(Regressions!E185, 1), NA())</f>
        <v>100</v>
      </c>
      <c r="F175" s="323">
        <f>IF(ISNUMBER(Regressions!F185),ROUND(Regressions!F185, 1), NA())</f>
        <v>100</v>
      </c>
      <c r="G175" s="222">
        <f>IF(ISNUMBER(Regressions!G185),ROUND(Regressions!G185, 1), NA())</f>
        <v>100</v>
      </c>
      <c r="H175" s="324">
        <f>IF(ISNUMBER(Regressions!H185),ROUND(Regressions!H185, 1), NA())</f>
        <v>0</v>
      </c>
      <c r="I175" s="223">
        <f>IF(ISNUMBER(Regressions!I185),ROUND(Regressions!I185, 1), NA())</f>
        <v>0</v>
      </c>
      <c r="J175" s="325">
        <f>IF(ISNUMBER(Regressions!K185),ROUND(Regressions!K185, 1), NA())</f>
        <v>100</v>
      </c>
      <c r="K175" s="323">
        <f>IF(ISNUMBER(Regressions!L185),ROUND(Regressions!L185, 1), NA())</f>
        <v>100</v>
      </c>
      <c r="L175" s="224">
        <f>IF(ISNUMBER(Regressions!M185),ROUND(Regressions!M185, 1), NA())</f>
        <v>100</v>
      </c>
      <c r="M175" s="324">
        <f>IF(ISNUMBER(Regressions!N185),ROUND(Regressions!N185, 1), NA())</f>
        <v>0</v>
      </c>
      <c r="N175" s="223">
        <f>IF(ISNUMBER(Regressions!O185),ROUND(Regressions!O185, 1), NA())</f>
        <v>0</v>
      </c>
      <c r="O175" s="325">
        <f>IF(ISNUMBER(Regressions!Q185),ROUND(Regressions!Q185, 1), NA())</f>
        <v>100</v>
      </c>
      <c r="P175" s="323">
        <f>IF(ISNUMBER(Regressions!R185),ROUND(Regressions!R185, 1), NA())</f>
        <v>100</v>
      </c>
      <c r="Q175" s="201">
        <f>IF(ISNUMBER(Regressions!S185),ROUND(Regressions!S185, 1), NA())</f>
        <v>100</v>
      </c>
      <c r="R175" s="324">
        <f>IF(ISNUMBER(Regressions!T185),ROUND(Regressions!T185, 1), NA())</f>
        <v>0</v>
      </c>
      <c r="S175" s="223">
        <f>IF(ISNUMBER(Regressions!U185),ROUND(Regressions!U185, 1), NA())</f>
        <v>0</v>
      </c>
    </row>
    <row xmlns:x14ac="http://schemas.microsoft.com/office/spreadsheetml/2009/9/ac" r="176" x14ac:dyDescent="0.2">
      <c r="A176" s="320" t="str">
        <f>IF(ISBLANK(Regressions!A186), " ", Regressions!A186)</f>
        <v>United Arab Emirates</v>
      </c>
      <c r="B176" s="321">
        <f>IF(ISBLANK(Regressions!B186), " ", Regressions!B186)</f>
        <v>2017</v>
      </c>
      <c r="C176" s="326" t="str">
        <f>IF(ISBLANK(Regressions!C186), " ", Regressions!C186)</f>
        <v>Secondary</v>
      </c>
      <c r="D176" s="322">
        <f>IF(ISBLANK(Regressions!D186), " ", Regressions!D186)</f>
        <v>502370</v>
      </c>
      <c r="E176" s="200">
        <f>IF(ISNUMBER(Regressions!E186),ROUND(Regressions!E186, 1), NA())</f>
        <v>100</v>
      </c>
      <c r="F176" s="323">
        <f>IF(ISNUMBER(Regressions!F186),ROUND(Regressions!F186, 1), NA())</f>
        <v>100</v>
      </c>
      <c r="G176" s="222">
        <f>IF(ISNUMBER(Regressions!G186),ROUND(Regressions!G186, 1), NA())</f>
        <v>100</v>
      </c>
      <c r="H176" s="324">
        <f>IF(ISNUMBER(Regressions!H186),ROUND(Regressions!H186, 1), NA())</f>
        <v>0</v>
      </c>
      <c r="I176" s="223">
        <f>IF(ISNUMBER(Regressions!I186),ROUND(Regressions!I186, 1), NA())</f>
        <v>0</v>
      </c>
      <c r="J176" s="325">
        <f>IF(ISNUMBER(Regressions!K186),ROUND(Regressions!K186, 1), NA())</f>
        <v>100</v>
      </c>
      <c r="K176" s="323">
        <f>IF(ISNUMBER(Regressions!L186),ROUND(Regressions!L186, 1), NA())</f>
        <v>100</v>
      </c>
      <c r="L176" s="224">
        <f>IF(ISNUMBER(Regressions!M186),ROUND(Regressions!M186, 1), NA())</f>
        <v>100</v>
      </c>
      <c r="M176" s="324">
        <f>IF(ISNUMBER(Regressions!N186),ROUND(Regressions!N186, 1), NA())</f>
        <v>0</v>
      </c>
      <c r="N176" s="223">
        <f>IF(ISNUMBER(Regressions!O186),ROUND(Regressions!O186, 1), NA())</f>
        <v>0</v>
      </c>
      <c r="O176" s="325">
        <f>IF(ISNUMBER(Regressions!Q186),ROUND(Regressions!Q186, 1), NA())</f>
        <v>100</v>
      </c>
      <c r="P176" s="323">
        <f>IF(ISNUMBER(Regressions!R186),ROUND(Regressions!R186, 1), NA())</f>
        <v>100</v>
      </c>
      <c r="Q176" s="201">
        <f>IF(ISNUMBER(Regressions!S186),ROUND(Regressions!S186, 1), NA())</f>
        <v>100</v>
      </c>
      <c r="R176" s="324">
        <f>IF(ISNUMBER(Regressions!T186),ROUND(Regressions!T186, 1), NA())</f>
        <v>0</v>
      </c>
      <c r="S176" s="223">
        <f>IF(ISNUMBER(Regressions!U186),ROUND(Regressions!U186, 1), NA())</f>
        <v>0</v>
      </c>
    </row>
    <row xmlns:x14ac="http://schemas.microsoft.com/office/spreadsheetml/2009/9/ac" r="177" x14ac:dyDescent="0.2">
      <c r="A177" s="320" t="str">
        <f>IF(ISBLANK(Regressions!A187), " ", Regressions!A187)</f>
        <v>United Arab Emirates</v>
      </c>
      <c r="B177" s="321">
        <f>IF(ISBLANK(Regressions!B187), " ", Regressions!B187)</f>
        <v>2018</v>
      </c>
      <c r="C177" s="326" t="str">
        <f>IF(ISBLANK(Regressions!C187), " ", Regressions!C187)</f>
        <v>Secondary</v>
      </c>
      <c r="D177" s="322">
        <f>IF(ISBLANK(Regressions!D187), " ", Regressions!D187)</f>
        <v>472946</v>
      </c>
      <c r="E177" s="200">
        <f>IF(ISNUMBER(Regressions!E187),ROUND(Regressions!E187, 1), NA())</f>
        <v>100</v>
      </c>
      <c r="F177" s="323">
        <f>IF(ISNUMBER(Regressions!F187),ROUND(Regressions!F187, 1), NA())</f>
        <v>100</v>
      </c>
      <c r="G177" s="222">
        <f>IF(ISNUMBER(Regressions!G187),ROUND(Regressions!G187, 1), NA())</f>
        <v>100</v>
      </c>
      <c r="H177" s="324">
        <f>IF(ISNUMBER(Regressions!H187),ROUND(Regressions!H187, 1), NA())</f>
        <v>0</v>
      </c>
      <c r="I177" s="223">
        <f>IF(ISNUMBER(Regressions!I187),ROUND(Regressions!I187, 1), NA())</f>
        <v>0</v>
      </c>
      <c r="J177" s="325">
        <f>IF(ISNUMBER(Regressions!K187),ROUND(Regressions!K187, 1), NA())</f>
        <v>100</v>
      </c>
      <c r="K177" s="323">
        <f>IF(ISNUMBER(Regressions!L187),ROUND(Regressions!L187, 1), NA())</f>
        <v>100</v>
      </c>
      <c r="L177" s="224">
        <f>IF(ISNUMBER(Regressions!M187),ROUND(Regressions!M187, 1), NA())</f>
        <v>100</v>
      </c>
      <c r="M177" s="324">
        <f>IF(ISNUMBER(Regressions!N187),ROUND(Regressions!N187, 1), NA())</f>
        <v>0</v>
      </c>
      <c r="N177" s="223">
        <f>IF(ISNUMBER(Regressions!O187),ROUND(Regressions!O187, 1), NA())</f>
        <v>0</v>
      </c>
      <c r="O177" s="325">
        <f>IF(ISNUMBER(Regressions!Q187),ROUND(Regressions!Q187, 1), NA())</f>
        <v>100</v>
      </c>
      <c r="P177" s="323">
        <f>IF(ISNUMBER(Regressions!R187),ROUND(Regressions!R187, 1), NA())</f>
        <v>100</v>
      </c>
      <c r="Q177" s="201">
        <f>IF(ISNUMBER(Regressions!S187),ROUND(Regressions!S187, 1), NA())</f>
        <v>100</v>
      </c>
      <c r="R177" s="324">
        <f>IF(ISNUMBER(Regressions!T187),ROUND(Regressions!T187, 1), NA())</f>
        <v>0</v>
      </c>
      <c r="S177" s="223">
        <f>IF(ISNUMBER(Regressions!U187),ROUND(Regressions!U187, 1), NA())</f>
        <v>0</v>
      </c>
    </row>
    <row xmlns:x14ac="http://schemas.microsoft.com/office/spreadsheetml/2009/9/ac" r="178" x14ac:dyDescent="0.2">
      <c r="A178" s="320" t="str">
        <f>IF(ISBLANK(Regressions!A188), " ", Regressions!A188)</f>
        <v>United Arab Emirates</v>
      </c>
      <c r="B178" s="321">
        <f>IF(ISBLANK(Regressions!B188), " ", Regressions!B188)</f>
        <v>2019</v>
      </c>
      <c r="C178" s="326" t="str">
        <f>IF(ISBLANK(Regressions!C188), " ", Regressions!C188)</f>
        <v>Secondary</v>
      </c>
      <c r="D178" s="322">
        <f>IF(ISBLANK(Regressions!D188), " ", Regressions!D188)</f>
        <v>461508</v>
      </c>
      <c r="E178" s="200">
        <f>IF(ISNUMBER(Regressions!E188),ROUND(Regressions!E188, 1), NA())</f>
        <v>100</v>
      </c>
      <c r="F178" s="323">
        <f>IF(ISNUMBER(Regressions!F188),ROUND(Regressions!F188, 1), NA())</f>
        <v>100</v>
      </c>
      <c r="G178" s="222">
        <f>IF(ISNUMBER(Regressions!G188),ROUND(Regressions!G188, 1), NA())</f>
        <v>100</v>
      </c>
      <c r="H178" s="324">
        <f>IF(ISNUMBER(Regressions!H188),ROUND(Regressions!H188, 1), NA())</f>
        <v>0</v>
      </c>
      <c r="I178" s="223">
        <f>IF(ISNUMBER(Regressions!I188),ROUND(Regressions!I188, 1), NA())</f>
        <v>0</v>
      </c>
      <c r="J178" s="325">
        <f>IF(ISNUMBER(Regressions!K188),ROUND(Regressions!K188, 1), NA())</f>
        <v>100</v>
      </c>
      <c r="K178" s="323">
        <f>IF(ISNUMBER(Regressions!L188),ROUND(Regressions!L188, 1), NA())</f>
        <v>100</v>
      </c>
      <c r="L178" s="224">
        <f>IF(ISNUMBER(Regressions!M188),ROUND(Regressions!M188, 1), NA())</f>
        <v>100</v>
      </c>
      <c r="M178" s="324">
        <f>IF(ISNUMBER(Regressions!N188),ROUND(Regressions!N188, 1), NA())</f>
        <v>0</v>
      </c>
      <c r="N178" s="223">
        <f>IF(ISNUMBER(Regressions!O188),ROUND(Regressions!O188, 1), NA())</f>
        <v>0</v>
      </c>
      <c r="O178" s="325">
        <f>IF(ISNUMBER(Regressions!Q188),ROUND(Regressions!Q188, 1), NA())</f>
        <v>100</v>
      </c>
      <c r="P178" s="323">
        <f>IF(ISNUMBER(Regressions!R188),ROUND(Regressions!R188, 1), NA())</f>
        <v>100</v>
      </c>
      <c r="Q178" s="201">
        <f>IF(ISNUMBER(Regressions!S188),ROUND(Regressions!S188, 1), NA())</f>
        <v>100</v>
      </c>
      <c r="R178" s="324">
        <f>IF(ISNUMBER(Regressions!T188),ROUND(Regressions!T188, 1), NA())</f>
        <v>0</v>
      </c>
      <c r="S178" s="223">
        <f>IF(ISNUMBER(Regressions!U188),ROUND(Regressions!U188, 1), NA())</f>
        <v>0</v>
      </c>
    </row>
    <row xmlns:x14ac="http://schemas.microsoft.com/office/spreadsheetml/2009/9/ac" r="179" x14ac:dyDescent="0.2">
      <c r="A179" s="320" t="str">
        <f>IF(ISBLANK(Regressions!A189), " ", Regressions!A189)</f>
        <v>United Arab Emirates</v>
      </c>
      <c r="B179" s="321">
        <f>IF(ISBLANK(Regressions!B189), " ", Regressions!B189)</f>
        <v>2020</v>
      </c>
      <c r="C179" s="326" t="str">
        <f>IF(ISBLANK(Regressions!C189), " ", Regressions!C189)</f>
        <v>Secondary</v>
      </c>
      <c r="D179" s="322">
        <f>IF(ISBLANK(Regressions!D189), " ", Regressions!D189)</f>
        <v>561565</v>
      </c>
      <c r="E179" s="200">
        <f>IF(ISNUMBER(Regressions!E189),ROUND(Regressions!E189, 1), NA())</f>
        <v>100</v>
      </c>
      <c r="F179" s="323">
        <f>IF(ISNUMBER(Regressions!F189),ROUND(Regressions!F189, 1), NA())</f>
        <v>100</v>
      </c>
      <c r="G179" s="222">
        <f>IF(ISNUMBER(Regressions!G189),ROUND(Regressions!G189, 1), NA())</f>
        <v>100</v>
      </c>
      <c r="H179" s="324">
        <f>IF(ISNUMBER(Regressions!H189),ROUND(Regressions!H189, 1), NA())</f>
        <v>0</v>
      </c>
      <c r="I179" s="223">
        <f>IF(ISNUMBER(Regressions!I189),ROUND(Regressions!I189, 1), NA())</f>
        <v>0</v>
      </c>
      <c r="J179" s="325">
        <f>IF(ISNUMBER(Regressions!K189),ROUND(Regressions!K189, 1), NA())</f>
        <v>100</v>
      </c>
      <c r="K179" s="323">
        <f>IF(ISNUMBER(Regressions!L189),ROUND(Regressions!L189, 1), NA())</f>
        <v>100</v>
      </c>
      <c r="L179" s="224">
        <f>IF(ISNUMBER(Regressions!M189),ROUND(Regressions!M189, 1), NA())</f>
        <v>100</v>
      </c>
      <c r="M179" s="324">
        <f>IF(ISNUMBER(Regressions!N189),ROUND(Regressions!N189, 1), NA())</f>
        <v>0</v>
      </c>
      <c r="N179" s="223">
        <f>IF(ISNUMBER(Regressions!O189),ROUND(Regressions!O189, 1), NA())</f>
        <v>0</v>
      </c>
      <c r="O179" s="325">
        <f>IF(ISNUMBER(Regressions!Q189),ROUND(Regressions!Q189, 1), NA())</f>
        <v>100</v>
      </c>
      <c r="P179" s="323">
        <f>IF(ISNUMBER(Regressions!R189),ROUND(Regressions!R189, 1), NA())</f>
        <v>100</v>
      </c>
      <c r="Q179" s="201">
        <f>IF(ISNUMBER(Regressions!S189),ROUND(Regressions!S189, 1), NA())</f>
        <v>100</v>
      </c>
      <c r="R179" s="324">
        <f>IF(ISNUMBER(Regressions!T189),ROUND(Regressions!T189, 1), NA())</f>
        <v>0</v>
      </c>
      <c r="S179" s="223">
        <f>IF(ISNUMBER(Regressions!U189),ROUND(Regressions!U189, 1), NA())</f>
        <v>0</v>
      </c>
    </row>
    <row xmlns:x14ac="http://schemas.microsoft.com/office/spreadsheetml/2009/9/ac" r="180" x14ac:dyDescent="0.2">
      <c r="A180" s="370" t="str">
        <f>IF(ISBLANK(Regressions!A190), " ", Regressions!A190)</f>
        <v>United Arab Emirates</v>
      </c>
      <c r="B180" s="371">
        <f>IF(ISBLANK(Regressions!B190), " ", Regressions!B190)</f>
        <v>2021</v>
      </c>
      <c r="C180" s="372" t="str">
        <f>IF(ISBLANK(Regressions!C190), " ", Regressions!C190)</f>
        <v>Secondary</v>
      </c>
      <c r="D180" s="373">
        <f>IF(ISBLANK(Regressions!D190), " ", Regressions!D190)</f>
        <v>596242</v>
      </c>
      <c r="E180" s="376">
        <f>IF(ISNUMBER(Regressions!E190),ROUND(Regressions!E190, 1), NA())</f>
        <v>100</v>
      </c>
      <c r="F180" s="374">
        <f>IF(ISNUMBER(Regressions!F190),ROUND(Regressions!F190, 1), NA())</f>
        <v>100</v>
      </c>
      <c r="G180" s="377">
        <f>IF(ISNUMBER(Regressions!G190),ROUND(Regressions!G190, 1), NA())</f>
        <v>100</v>
      </c>
      <c r="H180" s="375">
        <f>IF(ISNUMBER(Regressions!H190),ROUND(Regressions!H190, 1), NA())</f>
        <v>0</v>
      </c>
      <c r="I180" s="378">
        <f>IF(ISNUMBER(Regressions!I190),ROUND(Regressions!I190, 1), NA())</f>
        <v>0</v>
      </c>
      <c r="J180" s="376">
        <f>IF(ISNUMBER(Regressions!K190),ROUND(Regressions!K190, 1), NA())</f>
        <v>100</v>
      </c>
      <c r="K180" s="374">
        <f>IF(ISNUMBER(Regressions!L190),ROUND(Regressions!L190, 1), NA())</f>
        <v>100</v>
      </c>
      <c r="L180" s="379">
        <f>IF(ISNUMBER(Regressions!M190),ROUND(Regressions!M190, 1), NA())</f>
        <v>100</v>
      </c>
      <c r="M180" s="375">
        <f>IF(ISNUMBER(Regressions!N190),ROUND(Regressions!N190, 1), NA())</f>
        <v>0</v>
      </c>
      <c r="N180" s="378">
        <f>IF(ISNUMBER(Regressions!O190),ROUND(Regressions!O190, 1), NA())</f>
        <v>0</v>
      </c>
      <c r="O180" s="376">
        <f>IF(ISNUMBER(Regressions!Q190),ROUND(Regressions!Q190, 1), NA())</f>
        <v>100</v>
      </c>
      <c r="P180" s="374">
        <f>IF(ISNUMBER(Regressions!R190),ROUND(Regressions!R190, 1), NA())</f>
        <v>100</v>
      </c>
      <c r="Q180" s="380">
        <f>IF(ISNUMBER(Regressions!S190),ROUND(Regressions!S190, 1), NA())</f>
        <v>100</v>
      </c>
      <c r="R180" s="375">
        <f>IF(ISNUMBER(Regressions!T190),ROUND(Regressions!T190, 1), NA())</f>
        <v>0</v>
      </c>
      <c r="S180" s="378">
        <f>IF(ISNUMBER(Regressions!U190),ROUND(Regressions!U190, 1), NA())</f>
        <v>0</v>
      </c>
      <c r="T180" s="369"/>
      <c r="U180" s="369"/>
      <c r="V180" s="369"/>
      <c r="W180" s="369"/>
      <c r="X180" s="369"/>
      <c r="Y180" s="369"/>
      <c r="Z180" s="369"/>
      <c r="AA180" s="369"/>
      <c r="AB180" s="369"/>
      <c r="AC180" s="369"/>
    </row>
    <row xmlns:x14ac="http://schemas.microsoft.com/office/spreadsheetml/2009/9/ac" r="181" x14ac:dyDescent="0.2">
      <c r="A181" s="320" t="str">
        <f>IF(ISBLANK(Regressions!A191), " ", Regressions!A191)</f>
        <v>United Arab Emirates</v>
      </c>
      <c r="B181" s="321">
        <f>IF(ISBLANK(Regressions!B191), " ", Regressions!B191)</f>
        <v>2022</v>
      </c>
      <c r="C181" s="326" t="str">
        <f>IF(ISBLANK(Regressions!C191), " ", Regressions!C191)</f>
        <v>Secondary</v>
      </c>
      <c r="D181" s="322">
        <f>IF(ISBLANK(Regressions!D191), " ", Regressions!D191)</f>
        <v>639727</v>
      </c>
      <c r="E181" s="200">
        <f>IF(ISNUMBER(Regressions!E191),ROUND(Regressions!E191, 1), NA())</f>
        <v>100</v>
      </c>
      <c r="F181" s="323">
        <f>IF(ISNUMBER(Regressions!F191),ROUND(Regressions!F191, 1), NA())</f>
        <v>100</v>
      </c>
      <c r="G181" s="222">
        <f>IF(ISNUMBER(Regressions!G191),ROUND(Regressions!G191, 1), NA())</f>
        <v>100</v>
      </c>
      <c r="H181" s="324">
        <f>IF(ISNUMBER(Regressions!H191),ROUND(Regressions!H191, 1), NA())</f>
        <v>0</v>
      </c>
      <c r="I181" s="223">
        <f>IF(ISNUMBER(Regressions!I191),ROUND(Regressions!I191, 1), NA())</f>
        <v>0</v>
      </c>
      <c r="J181" s="325">
        <f>IF(ISNUMBER(Regressions!K191),ROUND(Regressions!K191, 1), NA())</f>
        <v>100</v>
      </c>
      <c r="K181" s="323">
        <f>IF(ISNUMBER(Regressions!L191),ROUND(Regressions!L191, 1), NA())</f>
        <v>100</v>
      </c>
      <c r="L181" s="224">
        <f>IF(ISNUMBER(Regressions!M191),ROUND(Regressions!M191, 1), NA())</f>
        <v>100</v>
      </c>
      <c r="M181" s="324">
        <f>IF(ISNUMBER(Regressions!N191),ROUND(Regressions!N191, 1), NA())</f>
        <v>0</v>
      </c>
      <c r="N181" s="223">
        <f>IF(ISNUMBER(Regressions!O191),ROUND(Regressions!O191, 1), NA())</f>
        <v>0</v>
      </c>
      <c r="O181" s="325">
        <f>IF(ISNUMBER(Regressions!Q191),ROUND(Regressions!Q191, 1), NA())</f>
        <v>100</v>
      </c>
      <c r="P181" s="323">
        <f>IF(ISNUMBER(Regressions!R191),ROUND(Regressions!R191, 1), NA())</f>
        <v>100</v>
      </c>
      <c r="Q181" s="201">
        <f>IF(ISNUMBER(Regressions!S191),ROUND(Regressions!S191, 1), NA())</f>
        <v>100</v>
      </c>
      <c r="R181" s="324">
        <f>IF(ISNUMBER(Regressions!T191),ROUND(Regressions!T191, 1), NA())</f>
        <v>0</v>
      </c>
      <c r="S181" s="223">
        <f>IF(ISNUMBER(Regressions!U191),ROUND(Regressions!U191, 1), NA())</f>
        <v>0</v>
      </c>
    </row>
    <row xmlns:x14ac="http://schemas.microsoft.com/office/spreadsheetml/2009/9/ac" r="182" x14ac:dyDescent="0.2">
      <c r="A182" s="327" t="str">
        <f>IF(ISBLANK(Regressions!A192), " ", Regressions!A192)</f>
        <v>United Arab Emirates</v>
      </c>
      <c r="B182" s="328">
        <f>IF(ISBLANK(Regressions!B192), " ", Regressions!B192)</f>
        <v>2023</v>
      </c>
      <c r="C182" s="329" t="str">
        <f>IF(ISBLANK(Regressions!C192), " ", Regressions!C192)</f>
        <v>Secondary</v>
      </c>
      <c r="D182" s="330">
        <f>IF(ISBLANK(Regressions!D192), " ", Regressions!D192)</f>
        <v>660141</v>
      </c>
      <c r="E182" s="331">
        <f>IF(ISNUMBER(Regressions!E192),ROUND(Regressions!E192, 1), NA())</f>
        <v>100</v>
      </c>
      <c r="F182" s="332">
        <f>IF(ISNUMBER(Regressions!F192),ROUND(Regressions!F192, 1), NA())</f>
        <v>100</v>
      </c>
      <c r="G182" s="333">
        <f>IF(ISNUMBER(Regressions!G192),ROUND(Regressions!G192, 1), NA())</f>
        <v>100</v>
      </c>
      <c r="H182" s="334">
        <f>IF(ISNUMBER(Regressions!H192),ROUND(Regressions!H192, 1), NA())</f>
        <v>0</v>
      </c>
      <c r="I182" s="335">
        <f>IF(ISNUMBER(Regressions!I192),ROUND(Regressions!I192, 1), NA())</f>
        <v>0</v>
      </c>
      <c r="J182" s="336">
        <f>IF(ISNUMBER(Regressions!K192),ROUND(Regressions!K192, 1), NA())</f>
        <v>100</v>
      </c>
      <c r="K182" s="332">
        <f>IF(ISNUMBER(Regressions!L192),ROUND(Regressions!L192, 1), NA())</f>
        <v>100</v>
      </c>
      <c r="L182" s="337">
        <f>IF(ISNUMBER(Regressions!M192),ROUND(Regressions!M192, 1), NA())</f>
        <v>100</v>
      </c>
      <c r="M182" s="334">
        <f>IF(ISNUMBER(Regressions!N192),ROUND(Regressions!N192, 1), NA())</f>
        <v>0</v>
      </c>
      <c r="N182" s="335">
        <f>IF(ISNUMBER(Regressions!O192),ROUND(Regressions!O192, 1), NA())</f>
        <v>0</v>
      </c>
      <c r="O182" s="336">
        <f>IF(ISNUMBER(Regressions!Q192),ROUND(Regressions!Q192, 1), NA())</f>
        <v>100</v>
      </c>
      <c r="P182" s="332">
        <f>IF(ISNUMBER(Regressions!R192),ROUND(Regressions!R192, 1), NA())</f>
        <v>100</v>
      </c>
      <c r="Q182" s="338">
        <f>IF(ISNUMBER(Regressions!S192),ROUND(Regressions!S192, 1), NA())</f>
        <v>100</v>
      </c>
      <c r="R182" s="334">
        <f>IF(ISNUMBER(Regressions!T192),ROUND(Regressions!T192, 1), NA())</f>
        <v>0</v>
      </c>
      <c r="S182" s="335">
        <f>IF(ISNUMBER(Regressions!U192),ROUND(Regressions!U192, 1), NA())</f>
        <v>0</v>
      </c>
    </row>
    <row xmlns:x14ac="http://schemas.microsoft.com/office/spreadsheetml/2009/9/ac" r="183" hidden="true" x14ac:dyDescent="0.2">
      <c r="A183" s="320" t="str">
        <f>IF(ISBLANK(Regressions!A193), " ", Regressions!A193)</f>
        <v>United Arab Emirates</v>
      </c>
      <c r="B183" s="321">
        <f>IF(ISBLANK(Regressions!B193), " ", Regressions!B193)</f>
        <v>2024</v>
      </c>
      <c r="C183" s="326" t="str">
        <f>IF(ISBLANK(Regressions!C193), " ", Regressions!C193)</f>
        <v>Secondary</v>
      </c>
      <c r="D183" s="322" t="str">
        <f>IF(ISBLANK(Regressions!D193), " ", Regressions!D193)</f>
        <v> </v>
      </c>
      <c r="E183" s="200" t="e">
        <f>IF(ISNUMBER(Regressions!E193),ROUND(Regressions!E193, 1), NA())</f>
        <v>#N/A</v>
      </c>
      <c r="F183" s="323" t="e">
        <f>IF(ISNUMBER(Regressions!F193),ROUND(Regressions!F193, 1), NA())</f>
        <v>#N/A</v>
      </c>
      <c r="G183" s="222" t="e">
        <f>IF(ISNUMBER(Regressions!G193),ROUND(Regressions!G193, 1), NA())</f>
        <v>#N/A</v>
      </c>
      <c r="H183" s="324" t="e">
        <f>IF(ISNUMBER(Regressions!H193),ROUND(Regressions!H193, 1), NA())</f>
        <v>#N/A</v>
      </c>
      <c r="I183" s="223" t="e">
        <f>IF(ISNUMBER(Regressions!I193),ROUND(Regressions!I193, 1), NA())</f>
        <v>#N/A</v>
      </c>
      <c r="J183" s="325" t="e">
        <f>IF(ISNUMBER(Regressions!K193),ROUND(Regressions!K193, 1), NA())</f>
        <v>#N/A</v>
      </c>
      <c r="K183" s="323" t="e">
        <f>IF(ISNUMBER(Regressions!L193),ROUND(Regressions!L193, 1), NA())</f>
        <v>#N/A</v>
      </c>
      <c r="L183" s="224" t="e">
        <f>IF(ISNUMBER(Regressions!M193),ROUND(Regressions!M193, 1), NA())</f>
        <v>#N/A</v>
      </c>
      <c r="M183" s="324" t="e">
        <f>IF(ISNUMBER(Regressions!N193),ROUND(Regressions!N193, 1), NA())</f>
        <v>#N/A</v>
      </c>
      <c r="N183" s="223" t="e">
        <f>IF(ISNUMBER(Regressions!O193),ROUND(Regressions!O193, 1), NA())</f>
        <v>#N/A</v>
      </c>
      <c r="O183" s="325" t="e">
        <f>IF(ISNUMBER(Regressions!Q193),ROUND(Regressions!Q193, 1), NA())</f>
        <v>#N/A</v>
      </c>
      <c r="P183" s="323" t="e">
        <f>IF(ISNUMBER(Regressions!R193),ROUND(Regressions!R193, 1), NA())</f>
        <v>#N/A</v>
      </c>
      <c r="Q183" s="201" t="e">
        <f>IF(ISNUMBER(Regressions!S193),ROUND(Regressions!S193, 1), NA())</f>
        <v>#N/A</v>
      </c>
      <c r="R183" s="324" t="e">
        <f>IF(ISNUMBER(Regressions!T193),ROUND(Regressions!T193, 1), NA())</f>
        <v>#N/A</v>
      </c>
      <c r="S183" s="223" t="e">
        <f>IF(ISNUMBER(Regressions!U193),ROUND(Regressions!U193, 1), NA())</f>
        <v>#N/A</v>
      </c>
    </row>
    <row xmlns:x14ac="http://schemas.microsoft.com/office/spreadsheetml/2009/9/ac" r="184" hidden="true" x14ac:dyDescent="0.2">
      <c r="A184" s="320" t="str">
        <f>IF(ISBLANK(Regressions!A194), " ", Regressions!A194)</f>
        <v>United Arab Emirates</v>
      </c>
      <c r="B184" s="321">
        <f>IF(ISBLANK(Regressions!B194), " ", Regressions!B194)</f>
        <v>2025</v>
      </c>
      <c r="C184" s="326" t="str">
        <f>IF(ISBLANK(Regressions!C194), " ", Regressions!C194)</f>
        <v>Secondary</v>
      </c>
      <c r="D184" s="322" t="str">
        <f>IF(ISBLANK(Regressions!D194), " ", Regressions!D194)</f>
        <v> </v>
      </c>
      <c r="E184" s="200" t="e">
        <f>IF(ISNUMBER(Regressions!E194),ROUND(Regressions!E194, 1), NA())</f>
        <v>#N/A</v>
      </c>
      <c r="F184" s="323" t="e">
        <f>IF(ISNUMBER(Regressions!F194),ROUND(Regressions!F194, 1), NA())</f>
        <v>#N/A</v>
      </c>
      <c r="G184" s="222" t="e">
        <f>IF(ISNUMBER(Regressions!G194),ROUND(Regressions!G194, 1), NA())</f>
        <v>#N/A</v>
      </c>
      <c r="H184" s="324" t="e">
        <f>IF(ISNUMBER(Regressions!H194),ROUND(Regressions!H194, 1), NA())</f>
        <v>#N/A</v>
      </c>
      <c r="I184" s="223" t="e">
        <f>IF(ISNUMBER(Regressions!I194),ROUND(Regressions!I194, 1), NA())</f>
        <v>#N/A</v>
      </c>
      <c r="J184" s="325" t="e">
        <f>IF(ISNUMBER(Regressions!K194),ROUND(Regressions!K194, 1), NA())</f>
        <v>#N/A</v>
      </c>
      <c r="K184" s="323" t="e">
        <f>IF(ISNUMBER(Regressions!L194),ROUND(Regressions!L194, 1), NA())</f>
        <v>#N/A</v>
      </c>
      <c r="L184" s="224" t="e">
        <f>IF(ISNUMBER(Regressions!M194),ROUND(Regressions!M194, 1), NA())</f>
        <v>#N/A</v>
      </c>
      <c r="M184" s="324" t="e">
        <f>IF(ISNUMBER(Regressions!N194),ROUND(Regressions!N194, 1), NA())</f>
        <v>#N/A</v>
      </c>
      <c r="N184" s="223" t="e">
        <f>IF(ISNUMBER(Regressions!O194),ROUND(Regressions!O194, 1), NA())</f>
        <v>#N/A</v>
      </c>
      <c r="O184" s="325" t="e">
        <f>IF(ISNUMBER(Regressions!Q194),ROUND(Regressions!Q194, 1), NA())</f>
        <v>#N/A</v>
      </c>
      <c r="P184" s="323" t="e">
        <f>IF(ISNUMBER(Regressions!R194),ROUND(Regressions!R194, 1), NA())</f>
        <v>#N/A</v>
      </c>
      <c r="Q184" s="201" t="e">
        <f>IF(ISNUMBER(Regressions!S194),ROUND(Regressions!S194, 1), NA())</f>
        <v>#N/A</v>
      </c>
      <c r="R184" s="324" t="e">
        <f>IF(ISNUMBER(Regressions!T194),ROUND(Regressions!T194, 1), NA())</f>
        <v>#N/A</v>
      </c>
      <c r="S184" s="223" t="e">
        <f>IF(ISNUMBER(Regressions!U194),ROUND(Regressions!U194, 1), NA())</f>
        <v>#N/A</v>
      </c>
    </row>
    <row xmlns:x14ac="http://schemas.microsoft.com/office/spreadsheetml/2009/9/ac" r="185" hidden="true" x14ac:dyDescent="0.2">
      <c r="A185" s="320" t="str">
        <f>IF(ISBLANK(Regressions!A195), " ", Regressions!A195)</f>
        <v>United Arab Emirates</v>
      </c>
      <c r="B185" s="321">
        <f>IF(ISBLANK(Regressions!B195), " ", Regressions!B195)</f>
        <v>2026</v>
      </c>
      <c r="C185" s="326" t="str">
        <f>IF(ISBLANK(Regressions!C195), " ", Regressions!C195)</f>
        <v>Secondary</v>
      </c>
      <c r="D185" s="322" t="str">
        <f>IF(ISBLANK(Regressions!D195), " ", Regressions!D195)</f>
        <v> </v>
      </c>
      <c r="E185" s="200" t="e">
        <f>IF(ISNUMBER(Regressions!E195),ROUND(Regressions!E195, 1), NA())</f>
        <v>#N/A</v>
      </c>
      <c r="F185" s="323" t="e">
        <f>IF(ISNUMBER(Regressions!F195),ROUND(Regressions!F195, 1), NA())</f>
        <v>#N/A</v>
      </c>
      <c r="G185" s="222" t="e">
        <f>IF(ISNUMBER(Regressions!G195),ROUND(Regressions!G195, 1), NA())</f>
        <v>#N/A</v>
      </c>
      <c r="H185" s="324" t="e">
        <f>IF(ISNUMBER(Regressions!H195),ROUND(Regressions!H195, 1), NA())</f>
        <v>#N/A</v>
      </c>
      <c r="I185" s="223" t="e">
        <f>IF(ISNUMBER(Regressions!I195),ROUND(Regressions!I195, 1), NA())</f>
        <v>#N/A</v>
      </c>
      <c r="J185" s="325" t="e">
        <f>IF(ISNUMBER(Regressions!K195),ROUND(Regressions!K195, 1), NA())</f>
        <v>#N/A</v>
      </c>
      <c r="K185" s="323" t="e">
        <f>IF(ISNUMBER(Regressions!L195),ROUND(Regressions!L195, 1), NA())</f>
        <v>#N/A</v>
      </c>
      <c r="L185" s="224" t="e">
        <f>IF(ISNUMBER(Regressions!M195),ROUND(Regressions!M195, 1), NA())</f>
        <v>#N/A</v>
      </c>
      <c r="M185" s="324" t="e">
        <f>IF(ISNUMBER(Regressions!N195),ROUND(Regressions!N195, 1), NA())</f>
        <v>#N/A</v>
      </c>
      <c r="N185" s="223" t="e">
        <f>IF(ISNUMBER(Regressions!O195),ROUND(Regressions!O195, 1), NA())</f>
        <v>#N/A</v>
      </c>
      <c r="O185" s="325" t="e">
        <f>IF(ISNUMBER(Regressions!Q195),ROUND(Regressions!Q195, 1), NA())</f>
        <v>#N/A</v>
      </c>
      <c r="P185" s="323" t="e">
        <f>IF(ISNUMBER(Regressions!R195),ROUND(Regressions!R195, 1), NA())</f>
        <v>#N/A</v>
      </c>
      <c r="Q185" s="201" t="e">
        <f>IF(ISNUMBER(Regressions!S195),ROUND(Regressions!S195, 1), NA())</f>
        <v>#N/A</v>
      </c>
      <c r="R185" s="324" t="e">
        <f>IF(ISNUMBER(Regressions!T195),ROUND(Regressions!T195, 1), NA())</f>
        <v>#N/A</v>
      </c>
      <c r="S185" s="223" t="e">
        <f>IF(ISNUMBER(Regressions!U195),ROUND(Regressions!U195, 1), NA())</f>
        <v>#N/A</v>
      </c>
    </row>
    <row xmlns:x14ac="http://schemas.microsoft.com/office/spreadsheetml/2009/9/ac" r="186" hidden="true" x14ac:dyDescent="0.2">
      <c r="A186" s="320" t="str">
        <f>IF(ISBLANK(Regressions!A196), " ", Regressions!A196)</f>
        <v>United Arab Emirates</v>
      </c>
      <c r="B186" s="321">
        <f>IF(ISBLANK(Regressions!B196), " ", Regressions!B196)</f>
        <v>2027</v>
      </c>
      <c r="C186" s="326" t="str">
        <f>IF(ISBLANK(Regressions!C196), " ", Regressions!C196)</f>
        <v>Secondary</v>
      </c>
      <c r="D186" s="322" t="str">
        <f>IF(ISBLANK(Regressions!D196), " ", Regressions!D196)</f>
        <v> </v>
      </c>
      <c r="E186" s="200" t="e">
        <f>IF(ISNUMBER(Regressions!E196),ROUND(Regressions!E196, 1), NA())</f>
        <v>#N/A</v>
      </c>
      <c r="F186" s="323" t="e">
        <f>IF(ISNUMBER(Regressions!F196),ROUND(Regressions!F196, 1), NA())</f>
        <v>#N/A</v>
      </c>
      <c r="G186" s="222" t="e">
        <f>IF(ISNUMBER(Regressions!G196),ROUND(Regressions!G196, 1), NA())</f>
        <v>#N/A</v>
      </c>
      <c r="H186" s="324" t="e">
        <f>IF(ISNUMBER(Regressions!H196),ROUND(Regressions!H196, 1), NA())</f>
        <v>#N/A</v>
      </c>
      <c r="I186" s="223" t="e">
        <f>IF(ISNUMBER(Regressions!I196),ROUND(Regressions!I196, 1), NA())</f>
        <v>#N/A</v>
      </c>
      <c r="J186" s="325" t="e">
        <f>IF(ISNUMBER(Regressions!K196),ROUND(Regressions!K196, 1), NA())</f>
        <v>#N/A</v>
      </c>
      <c r="K186" s="323" t="e">
        <f>IF(ISNUMBER(Regressions!L196),ROUND(Regressions!L196, 1), NA())</f>
        <v>#N/A</v>
      </c>
      <c r="L186" s="224" t="e">
        <f>IF(ISNUMBER(Regressions!M196),ROUND(Regressions!M196, 1), NA())</f>
        <v>#N/A</v>
      </c>
      <c r="M186" s="324" t="e">
        <f>IF(ISNUMBER(Regressions!N196),ROUND(Regressions!N196, 1), NA())</f>
        <v>#N/A</v>
      </c>
      <c r="N186" s="223" t="e">
        <f>IF(ISNUMBER(Regressions!O196),ROUND(Regressions!O196, 1), NA())</f>
        <v>#N/A</v>
      </c>
      <c r="O186" s="325" t="e">
        <f>IF(ISNUMBER(Regressions!Q196),ROUND(Regressions!Q196, 1), NA())</f>
        <v>#N/A</v>
      </c>
      <c r="P186" s="323" t="e">
        <f>IF(ISNUMBER(Regressions!R196),ROUND(Regressions!R196, 1), NA())</f>
        <v>#N/A</v>
      </c>
      <c r="Q186" s="201" t="e">
        <f>IF(ISNUMBER(Regressions!S196),ROUND(Regressions!S196, 1), NA())</f>
        <v>#N/A</v>
      </c>
      <c r="R186" s="324" t="e">
        <f>IF(ISNUMBER(Regressions!T196),ROUND(Regressions!T196, 1), NA())</f>
        <v>#N/A</v>
      </c>
      <c r="S186" s="223" t="e">
        <f>IF(ISNUMBER(Regressions!U196),ROUND(Regressions!U196, 1), NA())</f>
        <v>#N/A</v>
      </c>
    </row>
    <row xmlns:x14ac="http://schemas.microsoft.com/office/spreadsheetml/2009/9/ac" r="187" hidden="true" x14ac:dyDescent="0.2">
      <c r="A187" s="320" t="str">
        <f>IF(ISBLANK(Regressions!A197), " ", Regressions!A197)</f>
        <v>United Arab Emirates</v>
      </c>
      <c r="B187" s="321">
        <f>IF(ISBLANK(Regressions!B197), " ", Regressions!B197)</f>
        <v>2028</v>
      </c>
      <c r="C187" s="326" t="str">
        <f>IF(ISBLANK(Regressions!C197), " ", Regressions!C197)</f>
        <v>Secondary</v>
      </c>
      <c r="D187" s="322" t="str">
        <f>IF(ISBLANK(Regressions!D197), " ", Regressions!D197)</f>
        <v> </v>
      </c>
      <c r="E187" s="200" t="e">
        <f>IF(ISNUMBER(Regressions!E197),ROUND(Regressions!E197, 1), NA())</f>
        <v>#N/A</v>
      </c>
      <c r="F187" s="323" t="e">
        <f>IF(ISNUMBER(Regressions!F197),ROUND(Regressions!F197, 1), NA())</f>
        <v>#N/A</v>
      </c>
      <c r="G187" s="222" t="e">
        <f>IF(ISNUMBER(Regressions!G197),ROUND(Regressions!G197, 1), NA())</f>
        <v>#N/A</v>
      </c>
      <c r="H187" s="324" t="e">
        <f>IF(ISNUMBER(Regressions!H197),ROUND(Regressions!H197, 1), NA())</f>
        <v>#N/A</v>
      </c>
      <c r="I187" s="223" t="e">
        <f>IF(ISNUMBER(Regressions!I197),ROUND(Regressions!I197, 1), NA())</f>
        <v>#N/A</v>
      </c>
      <c r="J187" s="325" t="e">
        <f>IF(ISNUMBER(Regressions!K197),ROUND(Regressions!K197, 1), NA())</f>
        <v>#N/A</v>
      </c>
      <c r="K187" s="323" t="e">
        <f>IF(ISNUMBER(Regressions!L197),ROUND(Regressions!L197, 1), NA())</f>
        <v>#N/A</v>
      </c>
      <c r="L187" s="224" t="e">
        <f>IF(ISNUMBER(Regressions!M197),ROUND(Regressions!M197, 1), NA())</f>
        <v>#N/A</v>
      </c>
      <c r="M187" s="324" t="e">
        <f>IF(ISNUMBER(Regressions!N197),ROUND(Regressions!N197, 1), NA())</f>
        <v>#N/A</v>
      </c>
      <c r="N187" s="223" t="e">
        <f>IF(ISNUMBER(Regressions!O197),ROUND(Regressions!O197, 1), NA())</f>
        <v>#N/A</v>
      </c>
      <c r="O187" s="325" t="e">
        <f>IF(ISNUMBER(Regressions!Q197),ROUND(Regressions!Q197, 1), NA())</f>
        <v>#N/A</v>
      </c>
      <c r="P187" s="323" t="e">
        <f>IF(ISNUMBER(Regressions!R197),ROUND(Regressions!R197, 1), NA())</f>
        <v>#N/A</v>
      </c>
      <c r="Q187" s="201" t="e">
        <f>IF(ISNUMBER(Regressions!S197),ROUND(Regressions!S197, 1), NA())</f>
        <v>#N/A</v>
      </c>
      <c r="R187" s="324" t="e">
        <f>IF(ISNUMBER(Regressions!T197),ROUND(Regressions!T197, 1), NA())</f>
        <v>#N/A</v>
      </c>
      <c r="S187" s="223" t="e">
        <f>IF(ISNUMBER(Regressions!U197),ROUND(Regressions!U197, 1), NA())</f>
        <v>#N/A</v>
      </c>
    </row>
    <row xmlns:x14ac="http://schemas.microsoft.com/office/spreadsheetml/2009/9/ac" r="188" hidden="true" x14ac:dyDescent="0.2">
      <c r="A188" s="320" t="str">
        <f>IF(ISBLANK(Regressions!A198), " ", Regressions!A198)</f>
        <v>United Arab Emirates</v>
      </c>
      <c r="B188" s="321">
        <f>IF(ISBLANK(Regressions!B198), " ", Regressions!B198)</f>
        <v>2029</v>
      </c>
      <c r="C188" s="326" t="str">
        <f>IF(ISBLANK(Regressions!C198), " ", Regressions!C198)</f>
        <v>Secondary</v>
      </c>
      <c r="D188" s="322" t="str">
        <f>IF(ISBLANK(Regressions!D198), " ", Regressions!D198)</f>
        <v> </v>
      </c>
      <c r="E188" s="200" t="e">
        <f>IF(ISNUMBER(Regressions!E198),ROUND(Regressions!E198, 1), NA())</f>
        <v>#N/A</v>
      </c>
      <c r="F188" s="323" t="e">
        <f>IF(ISNUMBER(Regressions!F198),ROUND(Regressions!F198, 1), NA())</f>
        <v>#N/A</v>
      </c>
      <c r="G188" s="222" t="e">
        <f>IF(ISNUMBER(Regressions!G198),ROUND(Regressions!G198, 1), NA())</f>
        <v>#N/A</v>
      </c>
      <c r="H188" s="324" t="e">
        <f>IF(ISNUMBER(Regressions!H198),ROUND(Regressions!H198, 1), NA())</f>
        <v>#N/A</v>
      </c>
      <c r="I188" s="223" t="e">
        <f>IF(ISNUMBER(Regressions!I198),ROUND(Regressions!I198, 1), NA())</f>
        <v>#N/A</v>
      </c>
      <c r="J188" s="325" t="e">
        <f>IF(ISNUMBER(Regressions!K198),ROUND(Regressions!K198, 1), NA())</f>
        <v>#N/A</v>
      </c>
      <c r="K188" s="323" t="e">
        <f>IF(ISNUMBER(Regressions!L198),ROUND(Regressions!L198, 1), NA())</f>
        <v>#N/A</v>
      </c>
      <c r="L188" s="224" t="e">
        <f>IF(ISNUMBER(Regressions!M198),ROUND(Regressions!M198, 1), NA())</f>
        <v>#N/A</v>
      </c>
      <c r="M188" s="324" t="e">
        <f>IF(ISNUMBER(Regressions!N198),ROUND(Regressions!N198, 1), NA())</f>
        <v>#N/A</v>
      </c>
      <c r="N188" s="223" t="e">
        <f>IF(ISNUMBER(Regressions!O198),ROUND(Regressions!O198, 1), NA())</f>
        <v>#N/A</v>
      </c>
      <c r="O188" s="325" t="e">
        <f>IF(ISNUMBER(Regressions!Q198),ROUND(Regressions!Q198, 1), NA())</f>
        <v>#N/A</v>
      </c>
      <c r="P188" s="323" t="e">
        <f>IF(ISNUMBER(Regressions!R198),ROUND(Regressions!R198, 1), NA())</f>
        <v>#N/A</v>
      </c>
      <c r="Q188" s="201" t="e">
        <f>IF(ISNUMBER(Regressions!S198),ROUND(Regressions!S198, 1), NA())</f>
        <v>#N/A</v>
      </c>
      <c r="R188" s="324" t="e">
        <f>IF(ISNUMBER(Regressions!T198),ROUND(Regressions!T198, 1), NA())</f>
        <v>#N/A</v>
      </c>
      <c r="S188" s="223" t="e">
        <f>IF(ISNUMBER(Regressions!U198),ROUND(Regressions!U198, 1), NA())</f>
        <v>#N/A</v>
      </c>
    </row>
    <row xmlns:x14ac="http://schemas.microsoft.com/office/spreadsheetml/2009/9/ac" r="189" hidden="true" x14ac:dyDescent="0.2">
      <c r="A189" s="320" t="str">
        <f>IF(ISBLANK(Regressions!A199), " ", Regressions!A199)</f>
        <v>United Arab Emirates</v>
      </c>
      <c r="B189" s="321">
        <f>IF(ISBLANK(Regressions!B199), " ", Regressions!B199)</f>
        <v>2030</v>
      </c>
      <c r="C189" s="326" t="str">
        <f>IF(ISBLANK(Regressions!C199), " ", Regressions!C199)</f>
        <v>Secondary</v>
      </c>
      <c r="D189" s="322" t="str">
        <f>IF(ISBLANK(Regressions!D199), " ", Regressions!D199)</f>
        <v> </v>
      </c>
      <c r="E189" s="200" t="e">
        <f>IF(ISNUMBER(Regressions!E199),ROUND(Regressions!E199, 1), NA())</f>
        <v>#N/A</v>
      </c>
      <c r="F189" s="323" t="e">
        <f>IF(ISNUMBER(Regressions!F199),ROUND(Regressions!F199, 1), NA())</f>
        <v>#N/A</v>
      </c>
      <c r="G189" s="222" t="e">
        <f>IF(ISNUMBER(Regressions!G199),ROUND(Regressions!G199, 1), NA())</f>
        <v>#N/A</v>
      </c>
      <c r="H189" s="324" t="e">
        <f>IF(ISNUMBER(Regressions!H199),ROUND(Regressions!H199, 1), NA())</f>
        <v>#N/A</v>
      </c>
      <c r="I189" s="223" t="e">
        <f>IF(ISNUMBER(Regressions!I199),ROUND(Regressions!I199, 1), NA())</f>
        <v>#N/A</v>
      </c>
      <c r="J189" s="325" t="e">
        <f>IF(ISNUMBER(Regressions!K199),ROUND(Regressions!K199, 1), NA())</f>
        <v>#N/A</v>
      </c>
      <c r="K189" s="323" t="e">
        <f>IF(ISNUMBER(Regressions!L199),ROUND(Regressions!L199, 1), NA())</f>
        <v>#N/A</v>
      </c>
      <c r="L189" s="224" t="e">
        <f>IF(ISNUMBER(Regressions!M199),ROUND(Regressions!M199, 1), NA())</f>
        <v>#N/A</v>
      </c>
      <c r="M189" s="324" t="e">
        <f>IF(ISNUMBER(Regressions!N199),ROUND(Regressions!N199, 1), NA())</f>
        <v>#N/A</v>
      </c>
      <c r="N189" s="223" t="e">
        <f>IF(ISNUMBER(Regressions!O199),ROUND(Regressions!O199, 1), NA())</f>
        <v>#N/A</v>
      </c>
      <c r="O189" s="325" t="e">
        <f>IF(ISNUMBER(Regressions!Q199),ROUND(Regressions!Q199, 1), NA())</f>
        <v>#N/A</v>
      </c>
      <c r="P189" s="323" t="e">
        <f>IF(ISNUMBER(Regressions!R199),ROUND(Regressions!R199, 1), NA())</f>
        <v>#N/A</v>
      </c>
      <c r="Q189" s="201" t="e">
        <f>IF(ISNUMBER(Regressions!S199),ROUND(Regressions!S199, 1), NA())</f>
        <v>#N/A</v>
      </c>
      <c r="R189" s="324" t="e">
        <f>IF(ISNUMBER(Regressions!T199),ROUND(Regressions!T199, 1), NA())</f>
        <v>#N/A</v>
      </c>
      <c r="S189" s="223" t="e">
        <f>IF(ISNUMBER(Regressions!U199),ROUND(Regressions!U199, 1), NA())</f>
        <v>#N/A</v>
      </c>
    </row>
    <row xmlns:x14ac="http://schemas.microsoft.com/office/spreadsheetml/2009/9/ac" r="211" x14ac:dyDescent="0.2">
      <c r="A211" s="381"/>
      <c r="B211" s="382"/>
      <c r="C211" s="383"/>
      <c r="D211" s="369"/>
      <c r="E211" s="384"/>
      <c r="F211" s="384"/>
      <c r="G211" s="385"/>
      <c r="H211" s="384"/>
      <c r="I211" s="385"/>
      <c r="J211" s="386"/>
      <c r="K211" s="386"/>
      <c r="L211" s="384"/>
      <c r="M211" s="386"/>
      <c r="N211" s="387"/>
      <c r="O211" s="369"/>
      <c r="P211" s="369"/>
      <c r="Q211" s="369"/>
      <c r="R211" s="369"/>
      <c r="S211" s="369"/>
      <c r="T211" s="369"/>
      <c r="U211" s="369"/>
      <c r="V211" s="369"/>
      <c r="W211" s="369"/>
      <c r="X211" s="369"/>
      <c r="Y211" s="369"/>
      <c r="Z211" s="369"/>
      <c r="AA211" s="369"/>
      <c r="AB211" s="369"/>
      <c r="AC211" s="369"/>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6" customWidth="true"/>
    <col min="2" max="2" width="9" style="26"/>
    <col min="3" max="3" width="5" style="26" customWidth="true"/>
    <col min="4" max="21" width="3.875" style="26" customWidth="true"/>
    <col min="22" max="22" width="3.875" style="80" customWidth="true"/>
    <col min="23" max="26" width="3.875" style="46" customWidth="true"/>
    <col min="27" max="27" width="3.875" style="80" customWidth="true"/>
    <col min="28" max="31" width="3.875" style="46" customWidth="true"/>
    <col min="32" max="32" width="3.875" style="80" customWidth="true"/>
    <col min="33" max="36" width="3.875" style="46" customWidth="true"/>
    <col min="37" max="37" width="3.875" style="80" customWidth="true"/>
    <col min="38" max="41" width="3.875" style="46" customWidth="true"/>
    <col min="42" max="42" width="3.875" style="80" customWidth="true"/>
    <col min="43" max="46" width="3.875" style="46" customWidth="true"/>
    <col min="47" max="47" width="3.875" style="80" customWidth="true"/>
    <col min="48" max="51" width="3.875" style="46" customWidth="true"/>
    <col min="52" max="52" width="3.875" style="57" customWidth="true"/>
    <col min="53" max="69" width="3.875" style="40" customWidth="true"/>
    <col min="70" max="70" width="9" style="26" hidden="true" customWidth="true"/>
    <col min="71" max="136" width="3.875" style="26" hidden="true" customWidth="true"/>
    <col min="137" max="137" width="9" style="26" hidden="true" customWidth="true"/>
    <col min="138" max="227" width="0.0" style="26" hidden="true" customWidth="true"/>
    <col min="228" max="16384" width="9" style="26"/>
  </cols>
  <sheetData>
    <row xmlns:x14ac="http://schemas.microsoft.com/office/spreadsheetml/2009/9/ac" r="1" ht="18" x14ac:dyDescent="0.25">
      <c r="A1" s="31" t="s">
        <v>59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row>
    <row xmlns:x14ac="http://schemas.microsoft.com/office/spreadsheetml/2009/9/ac" r="2" ht="15.75" x14ac:dyDescent="0.25">
      <c r="A2" s="33" t="s">
        <v>37</v>
      </c>
      <c r="B2" s="33"/>
      <c r="C2" s="33"/>
      <c r="D2" s="225" t="s">
        <v>13</v>
      </c>
      <c r="E2" s="32"/>
      <c r="F2" s="32"/>
      <c r="G2" s="49"/>
      <c r="H2" s="32"/>
      <c r="I2" s="32"/>
      <c r="J2" s="49"/>
      <c r="K2" s="34"/>
      <c r="L2" s="34"/>
      <c r="M2" s="49"/>
      <c r="N2" s="34"/>
      <c r="O2" s="34"/>
      <c r="P2" s="49"/>
      <c r="Q2" s="34"/>
      <c r="R2" s="34"/>
      <c r="S2" s="49"/>
      <c r="T2" s="34"/>
      <c r="U2" s="34"/>
      <c r="V2" s="226" t="s">
        <v>14</v>
      </c>
      <c r="W2" s="29"/>
      <c r="X2" s="34"/>
      <c r="Y2" s="34"/>
      <c r="Z2" s="34"/>
      <c r="AA2" s="48"/>
      <c r="AB2" s="34"/>
      <c r="AC2" s="34"/>
      <c r="AD2" s="34"/>
      <c r="AE2" s="34"/>
      <c r="AF2" s="48"/>
      <c r="AG2" s="34"/>
      <c r="AH2" s="34"/>
      <c r="AI2" s="34"/>
      <c r="AJ2" s="34"/>
      <c r="AK2" s="48"/>
      <c r="AL2" s="34"/>
      <c r="AM2" s="34"/>
      <c r="AN2" s="34"/>
      <c r="AO2" s="34"/>
      <c r="AP2" s="48"/>
      <c r="AQ2" s="34"/>
      <c r="AR2" s="34"/>
      <c r="AS2" s="34"/>
      <c r="AT2" s="34"/>
      <c r="AU2" s="48"/>
      <c r="AV2" s="34"/>
      <c r="AW2" s="34"/>
      <c r="AX2" s="34"/>
      <c r="AY2" s="34"/>
      <c r="AZ2" s="100" t="s">
        <v>15</v>
      </c>
      <c r="BA2" s="29"/>
      <c r="BB2" s="36"/>
      <c r="BC2" s="36"/>
      <c r="BD2" s="35"/>
      <c r="BE2" s="35"/>
      <c r="BF2" s="35"/>
      <c r="BG2" s="35"/>
      <c r="BH2" s="35"/>
      <c r="BI2" s="35"/>
      <c r="BJ2" s="35"/>
      <c r="BK2" s="35"/>
      <c r="BL2" s="35"/>
      <c r="BM2" s="35"/>
      <c r="BN2" s="35"/>
      <c r="BO2" s="35"/>
      <c r="BP2" s="35"/>
      <c r="BQ2" s="35"/>
    </row>
    <row xmlns:x14ac="http://schemas.microsoft.com/office/spreadsheetml/2009/9/ac" r="3" ht="14.25" x14ac:dyDescent="0.2">
      <c r="A3" s="37"/>
      <c r="B3" s="32"/>
      <c r="C3" s="32"/>
      <c r="D3" s="38" t="s">
        <v>7</v>
      </c>
      <c r="E3" s="38"/>
      <c r="F3" s="38"/>
      <c r="G3" s="38" t="s">
        <v>1</v>
      </c>
      <c r="I3" s="38"/>
      <c r="J3" s="38" t="s">
        <v>2</v>
      </c>
      <c r="L3" s="38"/>
      <c r="M3" s="38" t="s">
        <v>16</v>
      </c>
      <c r="O3" s="38"/>
      <c r="P3" s="38" t="s">
        <v>17</v>
      </c>
      <c r="Q3" s="38"/>
      <c r="R3" s="38"/>
      <c r="S3" s="38" t="s">
        <v>18</v>
      </c>
      <c r="U3" s="38"/>
      <c r="V3" s="38" t="s">
        <v>7</v>
      </c>
      <c r="W3" s="29"/>
      <c r="X3" s="38"/>
      <c r="Y3" s="38"/>
      <c r="Z3" s="38"/>
      <c r="AA3" s="38" t="s">
        <v>1</v>
      </c>
      <c r="AB3" s="38"/>
      <c r="AC3" s="38"/>
      <c r="AD3" s="38"/>
      <c r="AE3" s="38"/>
      <c r="AF3" s="38" t="s">
        <v>2</v>
      </c>
      <c r="AG3" s="29"/>
      <c r="AH3" s="38"/>
      <c r="AI3" s="38"/>
      <c r="AJ3" s="38"/>
      <c r="AK3" s="38" t="s">
        <v>16</v>
      </c>
      <c r="AL3" s="38"/>
      <c r="AM3" s="38"/>
      <c r="AN3" s="38"/>
      <c r="AO3" s="38"/>
      <c r="AP3" s="38" t="s">
        <v>17</v>
      </c>
      <c r="AQ3" s="38"/>
      <c r="AR3" s="38"/>
      <c r="AS3" s="38"/>
      <c r="AT3" s="38"/>
      <c r="AU3" s="38" t="s">
        <v>18</v>
      </c>
      <c r="AV3" s="38"/>
      <c r="AW3" s="38"/>
      <c r="AX3" s="38"/>
      <c r="AY3" s="38"/>
      <c r="AZ3" s="38" t="s">
        <v>7</v>
      </c>
      <c r="BA3" s="29"/>
      <c r="BB3" s="38"/>
      <c r="BC3" s="38" t="s">
        <v>1</v>
      </c>
      <c r="BD3" s="29"/>
      <c r="BE3" s="38"/>
      <c r="BF3" s="38" t="s">
        <v>2</v>
      </c>
      <c r="BG3" s="38"/>
      <c r="BH3" s="38"/>
      <c r="BI3" s="38" t="s">
        <v>16</v>
      </c>
      <c r="BJ3" s="29"/>
      <c r="BK3" s="38"/>
      <c r="BL3" s="38" t="s">
        <v>17</v>
      </c>
      <c r="BM3" s="29"/>
      <c r="BN3" s="38"/>
      <c r="BO3" s="38" t="s">
        <v>18</v>
      </c>
      <c r="BP3" s="29"/>
      <c r="BQ3" s="38"/>
      <c r="BS3" s="38" t="s">
        <v>7</v>
      </c>
      <c r="BU3" s="38"/>
      <c r="BV3" s="38" t="s">
        <v>1</v>
      </c>
      <c r="BX3" s="38"/>
      <c r="BY3" s="38" t="s">
        <v>2</v>
      </c>
      <c r="CA3" s="38"/>
      <c r="CB3" s="38" t="s">
        <v>16</v>
      </c>
      <c r="CD3" s="38"/>
      <c r="CE3" s="38" t="s">
        <v>17</v>
      </c>
      <c r="CG3" s="38"/>
      <c r="CH3" s="38" t="s">
        <v>18</v>
      </c>
      <c r="CJ3" s="38"/>
      <c r="CK3" s="38" t="s">
        <v>7</v>
      </c>
      <c r="CM3" s="38"/>
      <c r="CN3" s="29"/>
      <c r="CO3" s="29"/>
      <c r="CP3" s="38" t="s">
        <v>1</v>
      </c>
      <c r="CR3" s="29"/>
      <c r="CS3" s="38"/>
      <c r="CT3" s="29"/>
      <c r="CU3" s="38" t="s">
        <v>2</v>
      </c>
      <c r="CW3" s="38"/>
      <c r="CX3" s="29"/>
      <c r="CY3" s="29"/>
      <c r="CZ3" s="38" t="s">
        <v>16</v>
      </c>
      <c r="DB3" s="29"/>
      <c r="DC3" s="38"/>
      <c r="DD3" s="29"/>
      <c r="DE3" s="38" t="s">
        <v>17</v>
      </c>
      <c r="DG3" s="29"/>
      <c r="DH3" s="29"/>
      <c r="DI3" s="29"/>
      <c r="DJ3" s="38" t="s">
        <v>18</v>
      </c>
      <c r="DL3" s="29"/>
      <c r="DM3" s="29"/>
      <c r="DN3" s="29"/>
      <c r="DO3" s="38" t="s">
        <v>7</v>
      </c>
      <c r="DP3" s="38"/>
      <c r="DQ3" s="38"/>
      <c r="DR3" s="38" t="s">
        <v>1</v>
      </c>
      <c r="DS3" s="38"/>
      <c r="DT3" s="38"/>
      <c r="DU3" s="38" t="s">
        <v>2</v>
      </c>
      <c r="DV3" s="38"/>
      <c r="DW3" s="38"/>
      <c r="DX3" s="38" t="s">
        <v>16</v>
      </c>
      <c r="DY3" s="38"/>
      <c r="DZ3" s="38"/>
      <c r="EA3" s="38" t="s">
        <v>17</v>
      </c>
      <c r="EB3" s="38"/>
      <c r="EC3" s="38"/>
      <c r="ED3" s="38"/>
      <c r="EE3" s="38" t="s">
        <v>18</v>
      </c>
      <c r="EF3" s="38"/>
    </row>
    <row xmlns:x14ac="http://schemas.microsoft.com/office/spreadsheetml/2009/9/ac" r="4" s="43" customFormat="true" ht="140.1" customHeight="true" x14ac:dyDescent="0.2">
      <c r="A4" s="39" t="s">
        <v>5</v>
      </c>
      <c r="B4" s="39" t="s">
        <v>6</v>
      </c>
      <c r="C4" s="39" t="s">
        <v>4</v>
      </c>
      <c r="D4" s="114" t="s">
        <v>25</v>
      </c>
      <c r="E4" s="227" t="s">
        <v>19</v>
      </c>
      <c r="F4" s="228" t="s">
        <v>172</v>
      </c>
      <c r="G4" s="114" t="s">
        <v>25</v>
      </c>
      <c r="H4" s="227" t="s">
        <v>19</v>
      </c>
      <c r="I4" s="228" t="s">
        <v>172</v>
      </c>
      <c r="J4" s="114" t="s">
        <v>25</v>
      </c>
      <c r="K4" s="227" t="s">
        <v>19</v>
      </c>
      <c r="L4" s="228" t="s">
        <v>172</v>
      </c>
      <c r="M4" s="114" t="s">
        <v>25</v>
      </c>
      <c r="N4" s="227" t="s">
        <v>19</v>
      </c>
      <c r="O4" s="228" t="s">
        <v>172</v>
      </c>
      <c r="P4" s="114" t="s">
        <v>25</v>
      </c>
      <c r="Q4" s="227" t="s">
        <v>19</v>
      </c>
      <c r="R4" s="228" t="s">
        <v>172</v>
      </c>
      <c r="S4" s="114" t="s">
        <v>25</v>
      </c>
      <c r="T4" s="227" t="s">
        <v>19</v>
      </c>
      <c r="U4" s="229" t="s">
        <v>172</v>
      </c>
      <c r="V4" s="118" t="s">
        <v>25</v>
      </c>
      <c r="W4" s="119" t="s">
        <v>19</v>
      </c>
      <c r="X4" s="119" t="s">
        <v>21</v>
      </c>
      <c r="Y4" s="119" t="s">
        <v>29</v>
      </c>
      <c r="Z4" s="121" t="s">
        <v>173</v>
      </c>
      <c r="AA4" s="118" t="s">
        <v>25</v>
      </c>
      <c r="AB4" s="119" t="s">
        <v>19</v>
      </c>
      <c r="AC4" s="119" t="s">
        <v>21</v>
      </c>
      <c r="AD4" s="119" t="s">
        <v>29</v>
      </c>
      <c r="AE4" s="121" t="s">
        <v>173</v>
      </c>
      <c r="AF4" s="118" t="s">
        <v>25</v>
      </c>
      <c r="AG4" s="119" t="s">
        <v>19</v>
      </c>
      <c r="AH4" s="119" t="s">
        <v>21</v>
      </c>
      <c r="AI4" s="119" t="s">
        <v>29</v>
      </c>
      <c r="AJ4" s="121" t="s">
        <v>173</v>
      </c>
      <c r="AK4" s="118" t="s">
        <v>25</v>
      </c>
      <c r="AL4" s="119" t="s">
        <v>19</v>
      </c>
      <c r="AM4" s="119" t="s">
        <v>21</v>
      </c>
      <c r="AN4" s="119" t="s">
        <v>29</v>
      </c>
      <c r="AO4" s="121" t="s">
        <v>173</v>
      </c>
      <c r="AP4" s="118" t="s">
        <v>25</v>
      </c>
      <c r="AQ4" s="119" t="s">
        <v>19</v>
      </c>
      <c r="AR4" s="119" t="s">
        <v>21</v>
      </c>
      <c r="AS4" s="119" t="s">
        <v>29</v>
      </c>
      <c r="AT4" s="121" t="s">
        <v>173</v>
      </c>
      <c r="AU4" s="118" t="s">
        <v>25</v>
      </c>
      <c r="AV4" s="119" t="s">
        <v>19</v>
      </c>
      <c r="AW4" s="119" t="s">
        <v>21</v>
      </c>
      <c r="AX4" s="119" t="s">
        <v>29</v>
      </c>
      <c r="AY4" s="122" t="s">
        <v>173</v>
      </c>
      <c r="AZ4" s="123" t="s">
        <v>125</v>
      </c>
      <c r="BA4" s="124" t="s">
        <v>124</v>
      </c>
      <c r="BB4" s="125" t="s">
        <v>174</v>
      </c>
      <c r="BC4" s="123" t="s">
        <v>125</v>
      </c>
      <c r="BD4" s="124" t="s">
        <v>124</v>
      </c>
      <c r="BE4" s="125" t="s">
        <v>174</v>
      </c>
      <c r="BF4" s="123" t="s">
        <v>125</v>
      </c>
      <c r="BG4" s="124" t="s">
        <v>124</v>
      </c>
      <c r="BH4" s="125" t="s">
        <v>174</v>
      </c>
      <c r="BI4" s="123" t="s">
        <v>125</v>
      </c>
      <c r="BJ4" s="124" t="s">
        <v>124</v>
      </c>
      <c r="BK4" s="125" t="s">
        <v>174</v>
      </c>
      <c r="BL4" s="123" t="s">
        <v>125</v>
      </c>
      <c r="BM4" s="124" t="s">
        <v>124</v>
      </c>
      <c r="BN4" s="125" t="s">
        <v>174</v>
      </c>
      <c r="BO4" s="123" t="s">
        <v>125</v>
      </c>
      <c r="BP4" s="124" t="s">
        <v>124</v>
      </c>
      <c r="BQ4" s="125" t="s">
        <v>174</v>
      </c>
      <c r="BS4" s="74" t="s">
        <v>25</v>
      </c>
      <c r="BT4" s="75" t="s">
        <v>19</v>
      </c>
      <c r="BU4" s="50" t="s">
        <v>38</v>
      </c>
      <c r="BV4" s="74" t="s">
        <v>25</v>
      </c>
      <c r="BW4" s="75" t="s">
        <v>19</v>
      </c>
      <c r="BX4" s="76" t="s">
        <v>104</v>
      </c>
      <c r="BY4" s="74" t="s">
        <v>25</v>
      </c>
      <c r="BZ4" s="75" t="s">
        <v>19</v>
      </c>
      <c r="CA4" s="44" t="s">
        <v>38</v>
      </c>
      <c r="CB4" s="74" t="s">
        <v>25</v>
      </c>
      <c r="CC4" s="75" t="s">
        <v>19</v>
      </c>
      <c r="CD4" s="50" t="s">
        <v>38</v>
      </c>
      <c r="CE4" s="74" t="s">
        <v>25</v>
      </c>
      <c r="CF4" s="75" t="s">
        <v>19</v>
      </c>
      <c r="CG4" s="76" t="s">
        <v>38</v>
      </c>
      <c r="CH4" s="74" t="s">
        <v>25</v>
      </c>
      <c r="CI4" s="75" t="s">
        <v>19</v>
      </c>
      <c r="CJ4" s="44" t="s">
        <v>38</v>
      </c>
      <c r="CK4" s="78" t="s">
        <v>25</v>
      </c>
      <c r="CL4" s="77" t="s">
        <v>19</v>
      </c>
      <c r="CM4" s="52" t="s">
        <v>53</v>
      </c>
      <c r="CN4" s="52" t="s">
        <v>58</v>
      </c>
      <c r="CO4" s="79" t="s">
        <v>110</v>
      </c>
      <c r="CP4" s="78" t="s">
        <v>25</v>
      </c>
      <c r="CQ4" s="77" t="s">
        <v>19</v>
      </c>
      <c r="CR4" s="45" t="s">
        <v>53</v>
      </c>
      <c r="CS4" s="45" t="s">
        <v>58</v>
      </c>
      <c r="CT4" s="52" t="s">
        <v>110</v>
      </c>
      <c r="CU4" s="78" t="s">
        <v>25</v>
      </c>
      <c r="CV4" s="77" t="s">
        <v>19</v>
      </c>
      <c r="CW4" s="52" t="s">
        <v>53</v>
      </c>
      <c r="CX4" s="52" t="s">
        <v>58</v>
      </c>
      <c r="CY4" s="79" t="s">
        <v>110</v>
      </c>
      <c r="CZ4" s="78" t="s">
        <v>25</v>
      </c>
      <c r="DA4" s="77" t="s">
        <v>19</v>
      </c>
      <c r="DB4" s="45" t="s">
        <v>53</v>
      </c>
      <c r="DC4" s="45" t="s">
        <v>58</v>
      </c>
      <c r="DD4" s="52" t="s">
        <v>110</v>
      </c>
      <c r="DE4" s="78" t="s">
        <v>25</v>
      </c>
      <c r="DF4" s="77" t="s">
        <v>19</v>
      </c>
      <c r="DG4" s="52" t="s">
        <v>53</v>
      </c>
      <c r="DH4" s="52" t="s">
        <v>58</v>
      </c>
      <c r="DI4" s="79" t="s">
        <v>110</v>
      </c>
      <c r="DJ4" s="78" t="s">
        <v>25</v>
      </c>
      <c r="DK4" s="77" t="s">
        <v>19</v>
      </c>
      <c r="DL4" s="45" t="s">
        <v>53</v>
      </c>
      <c r="DM4" s="45" t="s">
        <v>58</v>
      </c>
      <c r="DN4" s="52" t="s">
        <v>110</v>
      </c>
      <c r="DO4" s="42" t="s">
        <v>111</v>
      </c>
      <c r="DP4" s="51" t="s">
        <v>112</v>
      </c>
      <c r="DQ4" s="51" t="s">
        <v>113</v>
      </c>
      <c r="DR4" s="42" t="s">
        <v>111</v>
      </c>
      <c r="DS4" s="51" t="s">
        <v>112</v>
      </c>
      <c r="DT4" s="51" t="s">
        <v>113</v>
      </c>
      <c r="DU4" s="42" t="s">
        <v>111</v>
      </c>
      <c r="DV4" s="51" t="s">
        <v>112</v>
      </c>
      <c r="DW4" s="51" t="s">
        <v>113</v>
      </c>
      <c r="DX4" s="42" t="s">
        <v>111</v>
      </c>
      <c r="DY4" s="51" t="s">
        <v>112</v>
      </c>
      <c r="DZ4" s="51" t="s">
        <v>113</v>
      </c>
      <c r="EA4" s="42" t="s">
        <v>111</v>
      </c>
      <c r="EB4" s="51" t="s">
        <v>112</v>
      </c>
      <c r="EC4" s="51" t="s">
        <v>113</v>
      </c>
      <c r="ED4" s="42" t="s">
        <v>111</v>
      </c>
      <c r="EE4" s="51" t="s">
        <v>112</v>
      </c>
      <c r="EF4" s="51" t="s">
        <v>113</v>
      </c>
    </row>
    <row xmlns:x14ac="http://schemas.microsoft.com/office/spreadsheetml/2009/9/ac" r="5" ht="48" hidden="true" x14ac:dyDescent="0.2">
      <c r="A5" s="39" t="s">
        <v>39</v>
      </c>
      <c r="B5" s="39" t="s">
        <v>40</v>
      </c>
      <c r="C5" s="39" t="s">
        <v>41</v>
      </c>
      <c r="D5" s="114" t="s">
        <v>135</v>
      </c>
      <c r="E5" s="115" t="s">
        <v>42</v>
      </c>
      <c r="F5" s="116" t="s">
        <v>183</v>
      </c>
      <c r="G5" s="114" t="s">
        <v>136</v>
      </c>
      <c r="H5" s="115" t="s">
        <v>43</v>
      </c>
      <c r="I5" s="116" t="s">
        <v>184</v>
      </c>
      <c r="J5" s="114" t="s">
        <v>137</v>
      </c>
      <c r="K5" s="115" t="s">
        <v>44</v>
      </c>
      <c r="L5" s="116" t="s">
        <v>185</v>
      </c>
      <c r="M5" s="114" t="s">
        <v>138</v>
      </c>
      <c r="N5" s="115" t="s">
        <v>86</v>
      </c>
      <c r="O5" s="116" t="s">
        <v>186</v>
      </c>
      <c r="P5" s="114" t="s">
        <v>139</v>
      </c>
      <c r="Q5" s="115" t="s">
        <v>87</v>
      </c>
      <c r="R5" s="116" t="s">
        <v>187</v>
      </c>
      <c r="S5" s="114" t="s">
        <v>140</v>
      </c>
      <c r="T5" s="115" t="s">
        <v>88</v>
      </c>
      <c r="U5" s="117" t="s">
        <v>188</v>
      </c>
      <c r="V5" s="118" t="s">
        <v>129</v>
      </c>
      <c r="W5" s="119" t="s">
        <v>45</v>
      </c>
      <c r="X5" s="120" t="s">
        <v>65</v>
      </c>
      <c r="Y5" s="120" t="s">
        <v>66</v>
      </c>
      <c r="Z5" s="121" t="s">
        <v>189</v>
      </c>
      <c r="AA5" s="118" t="s">
        <v>130</v>
      </c>
      <c r="AB5" s="119" t="s">
        <v>46</v>
      </c>
      <c r="AC5" s="120" t="s">
        <v>67</v>
      </c>
      <c r="AD5" s="120" t="s">
        <v>68</v>
      </c>
      <c r="AE5" s="121" t="s">
        <v>190</v>
      </c>
      <c r="AF5" s="118" t="s">
        <v>131</v>
      </c>
      <c r="AG5" s="119" t="s">
        <v>47</v>
      </c>
      <c r="AH5" s="120" t="s">
        <v>69</v>
      </c>
      <c r="AI5" s="120" t="s">
        <v>70</v>
      </c>
      <c r="AJ5" s="121" t="s">
        <v>191</v>
      </c>
      <c r="AK5" s="118" t="s">
        <v>132</v>
      </c>
      <c r="AL5" s="119" t="s">
        <v>71</v>
      </c>
      <c r="AM5" s="120" t="s">
        <v>72</v>
      </c>
      <c r="AN5" s="120" t="s">
        <v>73</v>
      </c>
      <c r="AO5" s="121" t="s">
        <v>192</v>
      </c>
      <c r="AP5" s="118" t="s">
        <v>133</v>
      </c>
      <c r="AQ5" s="119" t="s">
        <v>74</v>
      </c>
      <c r="AR5" s="120" t="s">
        <v>75</v>
      </c>
      <c r="AS5" s="120" t="s">
        <v>76</v>
      </c>
      <c r="AT5" s="121" t="s">
        <v>193</v>
      </c>
      <c r="AU5" s="118" t="s">
        <v>134</v>
      </c>
      <c r="AV5" s="119" t="s">
        <v>77</v>
      </c>
      <c r="AW5" s="120" t="s">
        <v>78</v>
      </c>
      <c r="AX5" s="120" t="s">
        <v>79</v>
      </c>
      <c r="AY5" s="122" t="s">
        <v>194</v>
      </c>
      <c r="AZ5" s="123" t="s">
        <v>80</v>
      </c>
      <c r="BA5" s="124" t="s">
        <v>114</v>
      </c>
      <c r="BB5" s="125" t="s">
        <v>195</v>
      </c>
      <c r="BC5" s="123" t="s">
        <v>85</v>
      </c>
      <c r="BD5" s="124" t="s">
        <v>115</v>
      </c>
      <c r="BE5" s="125" t="s">
        <v>196</v>
      </c>
      <c r="BF5" s="123" t="s">
        <v>84</v>
      </c>
      <c r="BG5" s="124" t="s">
        <v>116</v>
      </c>
      <c r="BH5" s="125" t="s">
        <v>197</v>
      </c>
      <c r="BI5" s="123" t="s">
        <v>83</v>
      </c>
      <c r="BJ5" s="124" t="s">
        <v>117</v>
      </c>
      <c r="BK5" s="125" t="s">
        <v>198</v>
      </c>
      <c r="BL5" s="123" t="s">
        <v>82</v>
      </c>
      <c r="BM5" s="124" t="s">
        <v>118</v>
      </c>
      <c r="BN5" s="125" t="s">
        <v>199</v>
      </c>
      <c r="BO5" s="123" t="s">
        <v>81</v>
      </c>
      <c r="BP5" s="124" t="s">
        <v>119</v>
      </c>
      <c r="BQ5" s="125" t="s">
        <v>200</v>
      </c>
    </row>
    <row xmlns:x14ac="http://schemas.microsoft.com/office/spreadsheetml/2009/9/ac" r="6" x14ac:dyDescent="0.2">
      <c r="A6" s="32" t="str">
        <f>IF('Water Data'!$B$2="","",'Water Data'!$B$2)</f>
        <v>ARE_2017_UIS</v>
      </c>
      <c r="B6" s="32" t="str">
        <f>+'Water Data'!C2</f>
        <v>Other</v>
      </c>
      <c r="C6" s="318">
        <f>+IF(ISNUMBER(VALUE(MID(A6,5,4))), VALUE(MID(A6, 5,4)),"")</f>
        <v>2017</v>
      </c>
      <c r="D6" s="85">
        <f>+IF(AND(ISTEXT('Water Data'!B2),BS6="Yes"),100-'Water Data'!D4,IF(AND(ISTEXT('Water Data'!B2),BS6="No",ISNUMBER('Water Data'!D4)),CONCATENATE("[",ROUND(100-'Water Data'!D4,0),"]"),NA()))</f>
        <v>100</v>
      </c>
      <c r="E6" s="85">
        <f>+IF(AND(ISTEXT('Water Data'!B2),BT6="Yes"),'Water Data'!D6,IF(AND(ISTEXT('Water Data'!B2),BT6="No",ISNUMBER('Water Data'!D6)),CONCATENATE("[",ROUND('Water Data'!D6,0),"]"),NA()))</f>
        <v>100</v>
      </c>
      <c r="F6" s="85">
        <f>+IF(AND(ISTEXT('Water Data'!B2),BU6="Yes"),'Water Data'!D9,IF(AND(ISTEXT('Water Data'!B2),BU6="No",ISNUMBER('Water Data'!D9)),CONCATENATE("[",ROUND('Water Data'!D9,0),"]"),NA()))</f>
        <v>100</v>
      </c>
      <c r="G6" s="85" t="e">
        <f>+IF(AND(ISTEXT('Water Data'!B2),BV6="Yes"),100-'Water Data'!E4,IF(AND(ISTEXT('Water Data'!B2),BV6="No",ISNUMBER('Water Data'!E4)),CONCATENATE("[",ROUND(100-'Water Data'!E4,0),"]"),NA()))</f>
        <v>#N/A</v>
      </c>
      <c r="H6" s="85" t="e">
        <f>+IF(AND(ISTEXT('Water Data'!B2),BW6="Yes"),'Water Data'!E6,IF(AND(ISTEXT('Water Data'!B2),BW6="No",ISNUMBER('Water Data'!E6)),CONCATENATE("[",ROUND('Water Data'!E6,0),"]"),NA()))</f>
        <v>#N/A</v>
      </c>
      <c r="I6" s="85" t="e">
        <f>+IF(AND(ISTEXT('Water Data'!B2),BX6="Yes"),'Water Data'!E9,IF(AND(ISTEXT('Water Data'!B2),BX6="No",ISNUMBER('Water Data'!E9)),CONCATENATE("[",ROUND('Water Data'!E9,0),"]"),NA()))</f>
        <v>#N/A</v>
      </c>
      <c r="J6" s="85" t="e">
        <f>+IF(AND(ISTEXT('Water Data'!B2),BY6="Yes"),100-'Water Data'!F4,IF(AND(ISTEXT('Water Data'!B2),BY6="No",ISNUMBER('Water Data'!F4)),CONCATENATE("[",ROUND(100-'Water Data'!F4,0),"]"),NA()))</f>
        <v>#N/A</v>
      </c>
      <c r="K6" s="85" t="e">
        <f>+IF(AND(ISTEXT('Water Data'!B2),BZ6="Yes"),'Water Data'!F6,IF(AND(ISTEXT('Water Data'!B2),BZ6="No",ISNUMBER('Water Data'!F6)),CONCATENATE("[",ROUND('Water Data'!F6,0),"]"),NA()))</f>
        <v>#N/A</v>
      </c>
      <c r="L6" s="85" t="e">
        <f>+IF(AND(ISTEXT('Water Data'!B2),CA6="Yes"),'Water Data'!F9,IF(AND(ISTEXT('Water Data'!B2),CA6="No",ISNUMBER('Water Data'!F9)),CONCATENATE("[",ROUND('Water Data'!F9,0),"]"),NA()))</f>
        <v>#N/A</v>
      </c>
      <c r="M6" s="85" t="e">
        <f>+IF(AND(ISTEXT('Water Data'!B2),CB6="Yes"),100-'Water Data'!G4,IF(AND(ISTEXT('Water Data'!B2),CB6="No",ISNUMBER('Water Data'!G4)),CONCATENATE("[",ROUND(100-'Water Data'!G4,0),"]"),NA()))</f>
        <v>#N/A</v>
      </c>
      <c r="N6" s="85" t="e">
        <f>+IF(AND(ISTEXT('Water Data'!B2),CC6="Yes"),'Water Data'!G6,IF(AND(ISTEXT('Water Data'!B2),CC6="No",ISNUMBER('Water Data'!G6)),CONCATENATE("[",ROUND('Water Data'!G6,0),"]"),NA()))</f>
        <v>#N/A</v>
      </c>
      <c r="O6" s="85" t="e">
        <f>+IF(AND(ISTEXT('Water Data'!B2),CD6="Yes"),'Water Data'!G9,IF(AND(ISTEXT('Water Data'!B2),CD6="No",ISNUMBER('Water Data'!G9)),CONCATENATE("[",ROUND('Water Data'!G9,0),"]"),NA()))</f>
        <v>#N/A</v>
      </c>
      <c r="P6" s="85">
        <f>+IF(AND(ISTEXT('Water Data'!B2),CE6="Yes"),100-'Water Data'!H4,IF(AND(ISTEXT('Water Data'!B2),CE6="No",ISNUMBER('Water Data'!H4)),CONCATENATE("[",ROUND(100-'Water Data'!H4,0),"]"),NA()))</f>
        <v>100</v>
      </c>
      <c r="Q6" s="85">
        <f>+IF(AND(ISTEXT('Water Data'!B2),CF6="Yes"),'Water Data'!H6,IF(AND(ISTEXT('Water Data'!B2),CF6="No",ISNUMBER('Water Data'!H6)),CONCATENATE("[",ROUND('Water Data'!H6,0),"]"),NA()))</f>
        <v>100</v>
      </c>
      <c r="R6" s="85">
        <f>+IF(AND(ISTEXT('Water Data'!B2),CG6="Yes"),'Water Data'!H9,IF(AND(ISTEXT('Water Data'!B2),CG6="No",ISNUMBER('Water Data'!H9)),CONCATENATE("[",ROUND('Water Data'!H9,0),"]"),NA()))</f>
        <v>100</v>
      </c>
      <c r="S6" s="85">
        <f>+IF(AND(ISTEXT('Water Data'!B2),CH6="Yes"),100-'Water Data'!I4,IF(AND(ISTEXT('Water Data'!B2),CH6="No",ISNUMBER('Water Data'!I4)),CONCATENATE("[",ROUND(100-'Water Data'!I4,0),"]"),NA()))</f>
        <v>100</v>
      </c>
      <c r="T6" s="85">
        <f>+IF(AND(ISTEXT('Water Data'!B2),CI6="Yes"),'Water Data'!I6,IF(AND(ISTEXT('Water Data'!B2),CI6="No",ISNUMBER('Water Data'!I6)),CONCATENATE("[",ROUND('Water Data'!I6,0),"]"),NA()))</f>
        <v>100</v>
      </c>
      <c r="U6" s="85">
        <f>+IF(AND(ISTEXT('Water Data'!B2),CJ6="Yes"),'Water Data'!I9,IF(AND(ISTEXT('Water Data'!B2),CJ6="No",ISNUMBER('Water Data'!I9)),CONCATENATE("[",ROUND('Water Data'!I9,0),"]"),NA()))</f>
        <v>100</v>
      </c>
      <c r="V6" s="86">
        <f>+IF(AND(ISTEXT('Sanitation Data'!B2),CK6="Yes"),100-'Sanitation Data'!D4,IF(AND(ISTEXT('Sanitation Data'!B2),CK6="No",ISNUMBER('Sanitation Data'!D4)),CONCATENATE("[",ROUND(100-'Sanitation Data'!D4,0),"]"),NA()))</f>
        <v>100</v>
      </c>
      <c r="W6" s="86">
        <f>+IF(AND(ISTEXT('Sanitation Data'!B2),CL6="Yes"),'Sanitation Data'!D6,IF(AND(ISTEXT('Sanitation Data'!B2),CL6="No",ISNUMBER('Sanitation Data'!D6)),CONCATENATE("[",ROUND('Sanitation Data'!D6,0),"]"),NA()))</f>
        <v>100</v>
      </c>
      <c r="X6" s="86" t="e">
        <f>+IF(AND(ISTEXT('Sanitation Data'!B2),CM6="Yes"),'Sanitation Data'!D10,IF(AND(ISTEXT('Sanitation Data'!B2),CM6="No",ISNUMBER('Sanitation Data'!D10)),CONCATENATE("[",ROUND('Sanitation Data'!D10,0),"]"),NA()))</f>
        <v>#N/A</v>
      </c>
      <c r="Y6" s="86" t="e">
        <f>+IF(AND(ISTEXT('Sanitation Data'!B2),CN6="Yes"),'Sanitation Data'!D11,IF(AND(ISTEXT('Sanitation Data'!B2),CN6="No",ISNUMBER('Sanitation Data'!D11)),CONCATENATE("[",ROUND('Sanitation Data'!D11,0),"]"),NA()))</f>
        <v>#N/A</v>
      </c>
      <c r="Z6" s="86">
        <f>+IF(AND(ISTEXT('Sanitation Data'!B2),CO6="Yes"),'Sanitation Data'!D12,IF(AND(ISTEXT('Sanitation Data'!B2),CO6="No",ISNUMBER('Sanitation Data'!D12)),CONCATENATE("[",ROUND('Sanitation Data'!D12,0),"]"),NA()))</f>
        <v>100</v>
      </c>
      <c r="AA6" s="86" t="e">
        <f>+IF(AND(ISTEXT('Sanitation Data'!B2),CP6="Yes"),100-'Sanitation Data'!E4,IF(AND(ISTEXT('Sanitation Data'!B2),CP6="No",ISNUMBER('Sanitation Data'!E4)),CONCATENATE("[",ROUND(100-'Sanitation Data'!E4,0),"]"),NA()))</f>
        <v>#N/A</v>
      </c>
      <c r="AB6" s="86" t="e">
        <f>+IF(AND(ISTEXT('Sanitation Data'!B2),CQ6="Yes"),'Sanitation Data'!E6,IF(AND(ISTEXT('Sanitation Data'!B2),CQ6="No",ISNUMBER('Sanitation Data'!E6)),CONCATENATE("[",ROUND('Sanitation Data'!E6,0),"]"),NA()))</f>
        <v>#N/A</v>
      </c>
      <c r="AC6" s="86" t="e">
        <f>+IF(AND(ISTEXT('Sanitation Data'!B2),CR6="Yes"),'Sanitation Data'!E10,IF(AND(ISTEXT('Sanitation Data'!B2),CR6="No",ISNUMBER('Sanitation Data'!E10)),CONCATENATE("[",ROUND('Sanitation Data'!E10,0),"]"),NA()))</f>
        <v>#N/A</v>
      </c>
      <c r="AD6" s="86" t="e">
        <f>+IF(AND(ISTEXT('Sanitation Data'!B2),CS6="Yes"),'Sanitation Data'!E11,IF(AND(ISTEXT('Sanitation Data'!B2),CS6="No",ISNUMBER('Sanitation Data'!E11)),CONCATENATE("[",ROUND('Sanitation Data'!E11,0),"]"),NA()))</f>
        <v>#N/A</v>
      </c>
      <c r="AE6" s="86" t="e">
        <f>+IF(AND(ISTEXT('Sanitation Data'!B2),CT6="Yes"),'Sanitation Data'!E12,IF(AND(ISTEXT('Sanitation Data'!B2),CT6="No",ISNUMBER('Sanitation Data'!E12)),CONCATENATE("[",ROUND('Sanitation Data'!E12,0),"]"),NA()))</f>
        <v>#N/A</v>
      </c>
      <c r="AF6" s="86" t="e">
        <f>+IF(AND(ISTEXT('Sanitation Data'!B2),CU6="Yes"),100-'Sanitation Data'!F4,IF(AND(ISTEXT('Sanitation Data'!B2),CU6="No",ISNUMBER('Sanitation Data'!F4)),CONCATENATE("[",ROUND(100-'Sanitation Data'!F4,0),"]"),NA()))</f>
        <v>#N/A</v>
      </c>
      <c r="AG6" s="86" t="e">
        <f>+IF(AND(ISTEXT('Sanitation Data'!B2),CV6="Yes"),'Sanitation Data'!F6,IF(AND(ISTEXT('Sanitation Data'!B2),CV6="No",ISNUMBER('Sanitation Data'!F6)),CONCATENATE("[",ROUND('Sanitation Data'!F6,0),"]"),NA()))</f>
        <v>#N/A</v>
      </c>
      <c r="AH6" s="86" t="e">
        <f>+IF(AND(ISTEXT('Sanitation Data'!B2),CW6="Yes"),'Sanitation Data'!F10,IF(AND(ISTEXT('Sanitation Data'!B2),CW6="No",ISNUMBER('Sanitation Data'!F10)),CONCATENATE("[",ROUND('Sanitation Data'!F10,0),"]"),NA()))</f>
        <v>#N/A</v>
      </c>
      <c r="AI6" s="86" t="e">
        <f>+IF(AND(ISTEXT('Sanitation Data'!B2),CX6="Yes"),'Sanitation Data'!F11,IF(AND(ISTEXT('Sanitation Data'!B2),CX6="No",ISNUMBER('Sanitation Data'!F11)),CONCATENATE("[",ROUND('Sanitation Data'!F11,0),"]"),NA()))</f>
        <v>#N/A</v>
      </c>
      <c r="AJ6" s="86" t="e">
        <f>+IF(AND(ISTEXT('Sanitation Data'!B2),CY6="Yes"),'Sanitation Data'!F12,IF(AND(ISTEXT('Sanitation Data'!B2),CY6="No",ISNUMBER('Sanitation Data'!F12)),CONCATENATE("[",ROUND('Sanitation Data'!F12,0),"]"),NA()))</f>
        <v>#N/A</v>
      </c>
      <c r="AK6" s="86" t="e">
        <f>+IF(AND(ISTEXT('Sanitation Data'!B2),CZ6="Yes"),100-'Sanitation Data'!G4,IF(AND(ISTEXT('Sanitation Data'!B2),CZ6="No",ISNUMBER('Sanitation Data'!G4)),CONCATENATE("[",ROUND(100-'Sanitation Data'!G4,0),"]"),NA()))</f>
        <v>#N/A</v>
      </c>
      <c r="AL6" s="86" t="e">
        <f>+IF(AND(ISTEXT('Sanitation Data'!B2),DA6="Yes"),'Sanitation Data'!G6,IF(AND(ISTEXT('Sanitation Data'!B2),DA6="No",ISNUMBER('Sanitation Data'!G6)),CONCATENATE("[",ROUND('Sanitation Data'!G6,0),"]"),NA()))</f>
        <v>#N/A</v>
      </c>
      <c r="AM6" s="86" t="e">
        <f>+IF(AND(ISTEXT('Sanitation Data'!B2),DB6="Yes"),'Sanitation Data'!G10,IF(AND(ISTEXT('Sanitation Data'!B2),DB6="No",ISNUMBER('Sanitation Data'!G10)),CONCATENATE("[",ROUND('Sanitation Data'!G10,0),"]"),NA()))</f>
        <v>#N/A</v>
      </c>
      <c r="AN6" s="86" t="e">
        <f>+IF(AND(ISTEXT('Sanitation Data'!B2),DC6="Yes"),'Sanitation Data'!G11,IF(AND(ISTEXT('Sanitation Data'!B2),DC6="No",ISNUMBER('Sanitation Data'!G11)),CONCATENATE("[",ROUND('Sanitation Data'!G11,0),"]"),NA()))</f>
        <v>#N/A</v>
      </c>
      <c r="AO6" s="86" t="e">
        <f>+IF(AND(ISTEXT('Sanitation Data'!B2),DD6="Yes"),'Sanitation Data'!G12,IF(AND(ISTEXT('Sanitation Data'!B2),DD6="No",ISNUMBER('Sanitation Data'!G12)),CONCATENATE("[",ROUND('Sanitation Data'!G12,0),"]"),NA()))</f>
        <v>#N/A</v>
      </c>
      <c r="AP6" s="86">
        <f>+IF(AND(ISTEXT('Sanitation Data'!B2),DE6="Yes"),100-'Sanitation Data'!H4,IF(AND(ISTEXT('Sanitation Data'!B2),DE6="No",ISNUMBER('Sanitation Data'!H4)),CONCATENATE("[",ROUND(100-'Sanitation Data'!H4,0),"]"),NA()))</f>
        <v>100</v>
      </c>
      <c r="AQ6" s="86">
        <f>+IF(AND(ISTEXT('Sanitation Data'!B2),DF6="Yes"),'Sanitation Data'!H6,IF(AND(ISTEXT('Sanitation Data'!B2),DF6="No",ISTEXT('Sanitation Data'!H6)),CONCATENATE("[",ROUND('Sanitation Data'!H6,0),"]"),NA()))</f>
        <v>100</v>
      </c>
      <c r="AR6" s="86" t="e">
        <f>+IF(AND(ISTEXT('Sanitation Data'!B2),DG6="Yes"),'Sanitation Data'!H10,IF(AND(ISTEXT('Sanitation Data'!B2),DG6="No",ISNUMBER('Sanitation Data'!H10)),CONCATENATE("[",ROUND('Sanitation Data'!H10,0),"]"),NA()))</f>
        <v>#N/A</v>
      </c>
      <c r="AS6" s="86" t="e">
        <f>+IF(AND(ISTEXT('Sanitation Data'!B2),DH6="Yes"),'Sanitation Data'!H11,IF(AND(ISTEXT('Sanitation Data'!B2),DH6="No",ISNUMBER('Sanitation Data'!H11)),CONCATENATE("[",ROUND('Sanitation Data'!H11,0),"]"),NA()))</f>
        <v>#N/A</v>
      </c>
      <c r="AT6" s="86">
        <f>+IF(AND(ISTEXT('Sanitation Data'!B2),DI6="Yes"),'Sanitation Data'!H12,IF(AND(ISTEXT('Sanitation Data'!B2),DI6="No",ISNUMBER('Sanitation Data'!H12)),CONCATENATE("[",ROUND('Sanitation Data'!H12,0),"]"),NA()))</f>
        <v>100</v>
      </c>
      <c r="AU6" s="86">
        <f>+IF(AND(ISTEXT('Sanitation Data'!B2),DJ6="Yes"),100-'Sanitation Data'!I4,IF(AND(ISTEXT('Sanitation Data'!B2),DJ6="No",ISNUMBER('Sanitation Data'!I4)),CONCATENATE("[",ROUND(100-'Sanitation Data'!I4,0),"]"),NA()))</f>
        <v>100</v>
      </c>
      <c r="AV6" s="86">
        <f>+IF(AND(ISTEXT('Sanitation Data'!B2),DK6="Yes"),'Sanitation Data'!I6,IF(AND(ISTEXT('Sanitation Data'!B2),DK6="No",ISNUMBER('Sanitation Data'!I6)),CONCATENATE("[",ROUND('Sanitation Data'!I6,0),"]"),NA()))</f>
        <v>100</v>
      </c>
      <c r="AW6" s="86" t="e">
        <f>+IF(AND(ISTEXT('Sanitation Data'!B2),DL6="Yes"),'Sanitation Data'!I10,IF(AND(ISTEXT('Sanitation Data'!B2),DL6="No",ISNUMBER('Sanitation Data'!I10)),CONCATENATE("[",ROUND('Sanitation Data'!I10,0),"]"),NA()))</f>
        <v>#N/A</v>
      </c>
      <c r="AX6" s="86" t="e">
        <f>+IF(AND(ISTEXT('Sanitation Data'!B2),DM6="Yes"),'Sanitation Data'!I11,IF(AND(ISTEXT('Sanitation Data'!B2),DM6="No",ISNUMBER('Sanitation Data'!I11)),CONCATENATE("[",ROUND('Sanitation Data'!I11,0),"]"),NA()))</f>
        <v>#N/A</v>
      </c>
      <c r="AY6" s="86">
        <f>+IF(AND(ISTEXT('Sanitation Data'!B2),DN6="Yes"),'Sanitation Data'!I12,IF(AND(ISTEXT('Sanitation Data'!B2),DN6="No",ISNUMBER('Sanitation Data'!I12)),CONCATENATE("[",ROUND('Sanitation Data'!I12,0),"]"),NA()))</f>
        <v>100</v>
      </c>
      <c r="AZ6" s="87">
        <f>+IF(AND(ISTEXT('Hygiene Data'!B2),DO6="Yes"),'Hygiene Data'!D5,IF(AND(ISTEXT('Hygiene Data'!B2),DO6="No",ISNUMBER('Hygiene Data'!D5)),CONCATENATE("[",ROUND('Hygiene Data'!D5,0),"]"),NA()))</f>
        <v>100</v>
      </c>
      <c r="BA6" s="87">
        <f>+IF(AND(ISTEXT('Hygiene Data'!B2),DP6="Yes"),'Hygiene Data'!D7,IF(AND(ISTEXT('Hygiene Data'!B2),DP6="No",ISNUMBER('Hygiene Data'!D7)),CONCATENATE("[",ROUND('Hygiene Data'!D7,0),"]"),NA()))</f>
        <v>100</v>
      </c>
      <c r="BB6" s="87">
        <f>+IF(AND(ISTEXT('Hygiene Data'!B2),DQ6="Yes"),'Hygiene Data'!D9,IF(AND(ISTEXT('Hygiene Data'!B2),DQ6="No",ISNUMBER('Hygiene Data'!D9)),CONCATENATE("[",ROUND('Hygiene Data'!D9,0),"]"),NA()))</f>
        <v>100</v>
      </c>
      <c r="BC6" s="87" t="e">
        <f>+IF(AND(ISTEXT('Hygiene Data'!B2),DR6="Yes"),'Hygiene Data'!E5,IF(AND(ISTEXT('Hygiene Data'!B2),DR6="No",ISNUMBER('Hygiene Data'!E5)),CONCATENATE("[",ROUND('Hygiene Data'!E5,0),"]"),NA()))</f>
        <v>#N/A</v>
      </c>
      <c r="BD6" s="87" t="e">
        <f>+IF(AND(ISTEXT('Hygiene Data'!B2),DS6="Yes"),'Hygiene Data'!E7,IF(AND(ISTEXT('Hygiene Data'!B2),DS6="No",ISNUMBER('Hygiene Data'!E7)),CONCATENATE("[",ROUND('Hygiene Data'!E7,0),"]"),NA()))</f>
        <v>#N/A</v>
      </c>
      <c r="BE6" s="87" t="e">
        <f>+IF(AND(ISTEXT('Hygiene Data'!B2),DT6="Yes"),'Hygiene Data'!E9,IF(AND(ISTEXT('Hygiene Data'!B2),DT6="No",ISNUMBER('Hygiene Data'!E9)),CONCATENATE("[",ROUND('Hygiene Data'!E9,0),"]"),NA()))</f>
        <v>#N/A</v>
      </c>
      <c r="BF6" s="87" t="e">
        <f>+IF(AND(ISTEXT('Hygiene Data'!B2),DU6="Yes"),'Hygiene Data'!F5,IF(AND(ISTEXT('Hygiene Data'!B2),DU6="No",ISNUMBER('Hygiene Data'!F5)),CONCATENATE("[",ROUND('Hygiene Data'!F5,0),"]"),NA()))</f>
        <v>#N/A</v>
      </c>
      <c r="BG6" s="87" t="e">
        <f>+IF(AND(ISTEXT('Hygiene Data'!B2),DV6="Yes"),'Hygiene Data'!F7,IF(AND(ISTEXT('Hygiene Data'!B2),DV6="No",ISNUMBER('Hygiene Data'!F7)),CONCATENATE("[",ROUND('Hygiene Data'!F7,0),"]"),NA()))</f>
        <v>#N/A</v>
      </c>
      <c r="BH6" s="87" t="e">
        <f>+IF(AND(ISTEXT('Hygiene Data'!B2),DW6="Yes"),'Hygiene Data'!F9,IF(AND(ISTEXT('Hygiene Data'!B2),DW6="No",ISNUMBER('Hygiene Data'!F9)),CONCATENATE("[",ROUND('Hygiene Data'!F9,0),"]"),NA()))</f>
        <v>#N/A</v>
      </c>
      <c r="BI6" s="87" t="e">
        <f>+IF(AND(ISTEXT('Hygiene Data'!B2),DX6="Yes"),'Hygiene Data'!G5,IF(AND(ISTEXT('Hygiene Data'!B2),DX6="No",ISNUMBER('Hygiene Data'!G5)),CONCATENATE("[",ROUND('Hygiene Data'!G5,0),"]"),NA()))</f>
        <v>#N/A</v>
      </c>
      <c r="BJ6" s="87" t="e">
        <f>+IF(AND(ISTEXT('Hygiene Data'!B2),DY6="Yes"),'Hygiene Data'!G7,IF(AND(ISTEXT('Hygiene Data'!B2),DY6="No",ISNUMBER('Hygiene Data'!G7)),CONCATENATE("[",ROUND('Hygiene Data'!G7,0),"]"),NA()))</f>
        <v>#N/A</v>
      </c>
      <c r="BK6" s="87" t="e">
        <f>+IF(AND(ISTEXT('Hygiene Data'!B2),DZ6="Yes"),'Hygiene Data'!G9,IF(AND(ISTEXT('Hygiene Data'!B2),DZ6="No",ISNUMBER('Hygiene Data'!G9)),CONCATENATE("[",ROUND('Hygiene Data'!G9,0),"]"),NA()))</f>
        <v>#N/A</v>
      </c>
      <c r="BL6" s="87">
        <f>+IF(AND(ISTEXT('Hygiene Data'!B2),EA6="Yes"),'Hygiene Data'!H5,IF(AND(ISTEXT('Hygiene Data'!B2),EA6="No",ISNUMBER('Hygiene Data'!H5)),CONCATENATE("[",ROUND('Hygiene Data'!H5,0),"]"),NA()))</f>
        <v>100</v>
      </c>
      <c r="BM6" s="87">
        <f>+IF(AND(ISTEXT('Hygiene Data'!B2),EB6="Yes"),'Hygiene Data'!H7,IF(AND(ISTEXT('Hygiene Data'!B2),EB6="No",ISNUMBER('Hygiene Data'!H7)),CONCATENATE("[",ROUND('Hygiene Data'!H7,0),"]"),NA()))</f>
        <v>100</v>
      </c>
      <c r="BN6" s="87">
        <f>+IF(AND(ISTEXT('Hygiene Data'!B2),EC6="Yes"),'Hygiene Data'!H9,IF(AND(ISTEXT('Hygiene Data'!B2),EC6="No",ISNUMBER('Hygiene Data'!H9)),CONCATENATE("[",ROUND('Hygiene Data'!H9,0),"]"),NA()))</f>
        <v>100</v>
      </c>
      <c r="BO6" s="87">
        <f>+IF(AND(ISTEXT('Hygiene Data'!B2),ED6="Yes"),'Hygiene Data'!I5,IF(AND(ISTEXT('Hygiene Data'!B2),ED6="No",ISNUMBER('Hygiene Data'!I5)),CONCATENATE("[",ROUND('Hygiene Data'!I5,0),"]"),NA()))</f>
        <v>100</v>
      </c>
      <c r="BP6" s="87">
        <f>+IF(AND(ISTEXT('Hygiene Data'!B2),EE6="Yes"),'Hygiene Data'!I7,IF(AND(ISTEXT('Hygiene Data'!B2),EE6="No",ISNUMBER('Hygiene Data'!I7)),CONCATENATE("[",ROUND('Hygiene Data'!I7,0),"]"),NA()))</f>
        <v>100</v>
      </c>
      <c r="BQ6" s="87">
        <f>+IF(AND(ISTEXT('Hygiene Data'!B2),EF6="Yes"),'Hygiene Data'!I9,IF(AND(ISTEXT('Hygiene Data'!B2),EF6="No",ISNUMBER('Hygiene Data'!I9)),CONCATENATE("[",ROUND('Hygiene Data'!I9,0),"]"),NA()))</f>
        <v>100</v>
      </c>
      <c r="BR6" s="262"/>
      <c r="BS6" s="262" t="str">
        <f>+'Water Data'!D27</f>
        <v>Yes</v>
      </c>
      <c r="BT6" s="262" t="str">
        <f>+'Water Data'!D28</f>
        <v>Yes</v>
      </c>
      <c r="BU6" s="262" t="str">
        <f>+'Water Data'!D29</f>
        <v>Yes</v>
      </c>
      <c r="BV6" s="262">
        <f>+'Water Data'!E27</f>
        <v>0</v>
      </c>
      <c r="BW6" s="262">
        <f>+'Water Data'!E28</f>
        <v>0</v>
      </c>
      <c r="BX6" s="262">
        <f>+'Water Data'!E29</f>
        <v>0</v>
      </c>
      <c r="BY6" s="262">
        <f>+'Water Data'!F27</f>
        <v>0</v>
      </c>
      <c r="BZ6" s="262">
        <f>+'Water Data'!F28</f>
        <v>0</v>
      </c>
      <c r="CA6" s="262">
        <f>+'Water Data'!F29</f>
        <v>0</v>
      </c>
      <c r="CB6" s="262">
        <f>+'Water Data'!G27</f>
        <v>0</v>
      </c>
      <c r="CC6" s="262">
        <f>+'Water Data'!G28</f>
        <v>0</v>
      </c>
      <c r="CD6" s="262">
        <f>+'Water Data'!G29</f>
        <v>0</v>
      </c>
      <c r="CE6" s="262" t="str">
        <f>+'Water Data'!H27</f>
        <v>Yes</v>
      </c>
      <c r="CF6" s="262" t="str">
        <f>+'Water Data'!H28</f>
        <v>Yes</v>
      </c>
      <c r="CG6" s="262" t="str">
        <f>+'Water Data'!H29</f>
        <v>Yes</v>
      </c>
      <c r="CH6" s="262" t="str">
        <f>+'Water Data'!I27</f>
        <v>Yes</v>
      </c>
      <c r="CI6" s="262" t="str">
        <f>+'Water Data'!I28</f>
        <v>Yes</v>
      </c>
      <c r="CJ6" s="262" t="str">
        <f>+'Water Data'!I29</f>
        <v>Yes</v>
      </c>
      <c r="CK6" s="262" t="str">
        <f>+'Sanitation Data'!D28</f>
        <v>Yes</v>
      </c>
      <c r="CL6" s="262" t="str">
        <f>+'Sanitation Data'!D29</f>
        <v>Yes</v>
      </c>
      <c r="CM6" s="262">
        <f>+'Sanitation Data'!D30</f>
        <v>0</v>
      </c>
      <c r="CN6" s="262">
        <f>+'Sanitation Data'!D31</f>
        <v>0</v>
      </c>
      <c r="CO6" s="262" t="str">
        <f>+'Sanitation Data'!D32</f>
        <v>Yes</v>
      </c>
      <c r="CP6" s="262">
        <f>+'Sanitation Data'!E28</f>
        <v>0</v>
      </c>
      <c r="CQ6" s="262">
        <f>+'Sanitation Data'!E29</f>
        <v>0</v>
      </c>
      <c r="CR6" s="262">
        <f>+'Sanitation Data'!E30</f>
        <v>0</v>
      </c>
      <c r="CS6" s="262">
        <f>+'Sanitation Data'!E31</f>
        <v>0</v>
      </c>
      <c r="CT6" s="262">
        <f>+'Sanitation Data'!E32</f>
        <v>0</v>
      </c>
      <c r="CU6" s="262">
        <f>+'Sanitation Data'!F28</f>
        <v>0</v>
      </c>
      <c r="CV6" s="262">
        <f>+'Sanitation Data'!F29</f>
        <v>0</v>
      </c>
      <c r="CW6" s="262">
        <f>+'Sanitation Data'!F30</f>
        <v>0</v>
      </c>
      <c r="CX6" s="262">
        <f>+'Sanitation Data'!F31</f>
        <v>0</v>
      </c>
      <c r="CY6" s="262">
        <f>+'Sanitation Data'!F32</f>
        <v>0</v>
      </c>
      <c r="CZ6" s="262">
        <f>+'Sanitation Data'!G28</f>
        <v>0</v>
      </c>
      <c r="DA6" s="262">
        <f>+'Sanitation Data'!G29</f>
        <v>0</v>
      </c>
      <c r="DB6" s="262">
        <f>+'Sanitation Data'!G30</f>
        <v>0</v>
      </c>
      <c r="DC6" s="262">
        <f>+'Sanitation Data'!G31</f>
        <v>0</v>
      </c>
      <c r="DD6" s="262">
        <f>+'Sanitation Data'!G32</f>
        <v>0</v>
      </c>
      <c r="DE6" s="262" t="str">
        <f>+'Sanitation Data'!H28</f>
        <v>Yes</v>
      </c>
      <c r="DF6" s="262" t="str">
        <f>+'Sanitation Data'!H29</f>
        <v>Yes</v>
      </c>
      <c r="DG6" s="262">
        <f>+'Sanitation Data'!H30</f>
        <v>0</v>
      </c>
      <c r="DH6" s="262">
        <f>+'Sanitation Data'!H31</f>
        <v>0</v>
      </c>
      <c r="DI6" s="262" t="str">
        <f>+'Sanitation Data'!H32</f>
        <v>Yes</v>
      </c>
      <c r="DJ6" s="262" t="str">
        <f>+'Sanitation Data'!I28</f>
        <v>Yes</v>
      </c>
      <c r="DK6" s="262" t="str">
        <f>+'Sanitation Data'!I29</f>
        <v>Yes</v>
      </c>
      <c r="DL6" s="262">
        <f>+'Sanitation Data'!I30</f>
        <v>0</v>
      </c>
      <c r="DM6" s="262">
        <f>+'Sanitation Data'!I31</f>
        <v>0</v>
      </c>
      <c r="DN6" s="262" t="str">
        <f>+'Sanitation Data'!I32</f>
        <v>Yes</v>
      </c>
      <c r="DO6" s="262" t="str">
        <f>+'Hygiene Data'!D11</f>
        <v>Yes</v>
      </c>
      <c r="DP6" s="262" t="str">
        <f>+'Hygiene Data'!D12</f>
        <v>Yes</v>
      </c>
      <c r="DQ6" s="262" t="str">
        <f>+'Hygiene Data'!D13</f>
        <v>Yes</v>
      </c>
      <c r="DR6" s="262">
        <f>+'Hygiene Data'!E11</f>
        <v>0</v>
      </c>
      <c r="DS6" s="262">
        <f>+'Hygiene Data'!E12</f>
        <v>0</v>
      </c>
      <c r="DT6" s="262">
        <f>+'Hygiene Data'!E13</f>
        <v>0</v>
      </c>
      <c r="DU6" s="262">
        <f>+'Hygiene Data'!F11</f>
        <v>0</v>
      </c>
      <c r="DV6" s="262">
        <f>+'Hygiene Data'!F12</f>
        <v>0</v>
      </c>
      <c r="DW6" s="262">
        <f>+'Hygiene Data'!F13</f>
        <v>0</v>
      </c>
      <c r="DX6" s="262">
        <f>+'Hygiene Data'!G11</f>
        <v>0</v>
      </c>
      <c r="DY6" s="262">
        <f>+'Hygiene Data'!G12</f>
        <v>0</v>
      </c>
      <c r="DZ6" s="262">
        <f>+'Hygiene Data'!G13</f>
        <v>0</v>
      </c>
      <c r="EA6" s="262" t="str">
        <f>+'Hygiene Data'!H11</f>
        <v>Yes</v>
      </c>
      <c r="EB6" s="262" t="str">
        <f>+'Hygiene Data'!H12</f>
        <v>Yes</v>
      </c>
      <c r="EC6" s="262" t="str">
        <f>+'Hygiene Data'!H13</f>
        <v>Yes</v>
      </c>
      <c r="ED6" s="262" t="str">
        <f>+'Hygiene Data'!I11</f>
        <v>Yes</v>
      </c>
      <c r="EE6" s="262" t="str">
        <f>+'Hygiene Data'!I12</f>
        <v>Yes</v>
      </c>
      <c r="EF6" s="262" t="str">
        <f>+'Hygiene Data'!I13</f>
        <v>Yes</v>
      </c>
    </row>
    <row xmlns:x14ac="http://schemas.microsoft.com/office/spreadsheetml/2009/9/ac" r="7" x14ac:dyDescent="0.2">
      <c r="A7" s="32" t="str">
        <f ca="true">+IF(OFFSET('Water Data'!$B$2,0,10*ROW('Water Data'!E1))="","",OFFSET('Water Data'!$B$2,0,10*ROW('Water Data'!E1)))</f>
        <v>ARE_2019_UIS</v>
      </c>
      <c r="B7" s="32" t="str">
        <f ca="true">+IF(OFFSET('Water Data'!$C$2,0,10*ROW('Water Data'!F1))="","",OFFSET('Water Data'!$C$2,0,10*ROW('Water Data'!F1)))</f>
        <v>Other</v>
      </c>
      <c r="C7" s="318">
        <f t="shared" ref="C7:C70" ca="true" si="0">+IF(ISNUMBER(VALUE(MID(A7,5,4))), VALUE(MID(A7, 5,4)),"")</f>
        <v>2019</v>
      </c>
      <c r="D7" s="85">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85">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85">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85"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85"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85"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85"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85"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85"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85"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85"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85"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85">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85">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85">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85">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85">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85">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100</v>
      </c>
      <c r="V7" s="86">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86">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100</v>
      </c>
      <c r="X7" s="86"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86"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86">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100</v>
      </c>
      <c r="AA7" s="86"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86"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86"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86"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86"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86"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86"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86"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86"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86"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86"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86"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86"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86"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86"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86">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100</v>
      </c>
      <c r="AQ7" s="86">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100</v>
      </c>
      <c r="AR7" s="86"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86"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86">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100</v>
      </c>
      <c r="AU7" s="86">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100</v>
      </c>
      <c r="AV7" s="86">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100</v>
      </c>
      <c r="AW7" s="86"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86"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86">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100</v>
      </c>
      <c r="AZ7" s="87">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100</v>
      </c>
      <c r="BA7" s="87">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100</v>
      </c>
      <c r="BB7" s="87">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100</v>
      </c>
      <c r="BC7" s="87"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87"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87"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87"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87"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87"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87"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87"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87"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87">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100</v>
      </c>
      <c r="BM7" s="87">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100</v>
      </c>
      <c r="BN7" s="87">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100</v>
      </c>
      <c r="BO7" s="87">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100</v>
      </c>
      <c r="BP7" s="87">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100</v>
      </c>
      <c r="BQ7" s="87">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100</v>
      </c>
      <c r="BR7" s="262"/>
      <c r="BS7" s="262" t="str">
        <f ca="true">+IF(OFFSET('Water Data'!$D$27,0,10*ROW('Water Data'!D1))="","",OFFSET('Water Data'!$D$27,0,10*ROW('Water Data'!D1)))</f>
        <v>Yes</v>
      </c>
      <c r="BT7" s="262" t="str">
        <f ca="true">+IF(OFFSET('Water Data'!$D$28,0,10*ROW('Water Data'!D1))="","",OFFSET('Water Data'!$D$28,0,10*ROW('Water Data'!D1)))</f>
        <v>Yes</v>
      </c>
      <c r="BU7" s="262" t="str">
        <f ca="true">+IF(OFFSET('Water Data'!$D$29,0,10*ROW('Water Data'!D1))="","",OFFSET('Water Data'!$D$29,0,10*ROW('Water Data'!D1)))</f>
        <v>Yes</v>
      </c>
      <c r="BV7" s="262" t="str">
        <f ca="true">+IF(OFFSET('Water Data'!$E$27,0,10*ROW('Water Data'!E1))="","",OFFSET('Water Data'!$E$27,0,10*ROW('Water Data'!E1)))</f>
        <v/>
      </c>
      <c r="BW7" s="262" t="str">
        <f ca="true">+IF(OFFSET('Water Data'!$E$28,0,10*ROW('Water Data'!E1))="","",OFFSET('Water Data'!$E$28,0,10*ROW('Water Data'!E1)))</f>
        <v/>
      </c>
      <c r="BX7" s="262" t="str">
        <f ca="true">+IF(OFFSET('Water Data'!$E$29,0,10*ROW('Water Data'!E1))="","",OFFSET('Water Data'!$E$29,0,10*ROW('Water Data'!E1)))</f>
        <v/>
      </c>
      <c r="BY7" s="262" t="str">
        <f ca="true">+IF(OFFSET('Water Data'!$F$27,0,10*ROW('Water Data'!F1))="","",OFFSET('Water Data'!$F$27,0,10*ROW('Water Data'!F1)))</f>
        <v/>
      </c>
      <c r="BZ7" s="262" t="str">
        <f ca="true">+IF(OFFSET('Water Data'!$F$28,0,10*ROW('Water Data'!F1))="","",OFFSET('Water Data'!$F$28,0,10*ROW('Water Data'!F1)))</f>
        <v/>
      </c>
      <c r="CA7" s="262" t="str">
        <f ca="true">+IF(OFFSET('Water Data'!$F$29,0,10*ROW('Water Data'!F1))="","",OFFSET('Water Data'!$F$29,0,10*ROW('Water Data'!F1)))</f>
        <v/>
      </c>
      <c r="CB7" s="262" t="str">
        <f ca="true">+IF(OFFSET('Water Data'!$G$27,0,10*ROW('Water Data'!G1))="","",OFFSET('Water Data'!$G$27,0,10*ROW('Water Data'!G1)))</f>
        <v/>
      </c>
      <c r="CC7" s="262" t="str">
        <f ca="true">+IF(OFFSET('Water Data'!$G$28,0,10*ROW('Water Data'!G1))="","",OFFSET('Water Data'!$G$28,0,10*ROW('Water Data'!G1)))</f>
        <v/>
      </c>
      <c r="CD7" s="262" t="str">
        <f ca="true">+IF(OFFSET('Water Data'!$G$29,0,10*ROW('Water Data'!G1))="","",OFFSET('Water Data'!$G$29,0,10*ROW('Water Data'!G1)))</f>
        <v/>
      </c>
      <c r="CE7" s="262" t="str">
        <f ca="true">+IF(OFFSET('Water Data'!$H$27,0,10*ROW('Water Data'!H1))="","",OFFSET('Water Data'!$H$27,0,10*ROW('Water Data'!H1)))</f>
        <v>Yes</v>
      </c>
      <c r="CF7" s="262" t="str">
        <f ca="true">+IF(OFFSET('Water Data'!$H$28,0,10*ROW('Water Data'!H1))="","",OFFSET('Water Data'!$H$28,0,10*ROW('Water Data'!H1)))</f>
        <v>Yes</v>
      </c>
      <c r="CG7" s="262" t="str">
        <f ca="true">+IF(OFFSET('Water Data'!$H$29,0,10*ROW('Water Data'!H1))="","",OFFSET('Water Data'!$H$29,0,10*ROW('Water Data'!H1)))</f>
        <v>Yes</v>
      </c>
      <c r="CH7" s="262" t="str">
        <f ca="true">+IF(OFFSET('Water Data'!$I$27,0,10*ROW('Water Data'!I1))="","",OFFSET('Water Data'!$I$27,0,10*ROW('Water Data'!I1)))</f>
        <v>Yes</v>
      </c>
      <c r="CI7" s="262" t="str">
        <f ca="true">+IF(OFFSET('Water Data'!$I$28,0,10*ROW('Water Data'!I1))="","",OFFSET('Water Data'!$I$28,0,10*ROW('Water Data'!I1)))</f>
        <v>Yes</v>
      </c>
      <c r="CJ7" s="262" t="str">
        <f ca="true">+IF(OFFSET('Water Data'!$I$29,0,10*ROW('Water Data'!I1))="","",OFFSET('Water Data'!$I$29,0,10*ROW('Water Data'!I1)))</f>
        <v>Yes</v>
      </c>
      <c r="CK7" s="262" t="str">
        <f ca="true">+IF(OFFSET('Sanitation Data'!$D$28,0,10*ROW('Sanitation Data'!D1))="","",OFFSET('Sanitation Data'!$D$28,0,10*ROW('Sanitation Data'!D1)))</f>
        <v>Yes</v>
      </c>
      <c r="CL7" s="262" t="str">
        <f ca="true">+IF(OFFSET('Sanitation Data'!$D$29,0,10*ROW('Sanitation Data'!D1))="","",OFFSET('Sanitation Data'!$D$29,0,10*ROW('Sanitation Data'!D1)))</f>
        <v>Yes</v>
      </c>
      <c r="CM7" s="262" t="str">
        <f ca="true">+IF(OFFSET('Sanitation Data'!$D$30,0,10*ROW('Sanitation Data'!D1))="","",OFFSET('Sanitation Data'!$D$30,0,10*ROW('Sanitation Data'!D1)))</f>
        <v/>
      </c>
      <c r="CN7" s="262" t="str">
        <f ca="true">+IF(OFFSET('Sanitation Data'!$D$31,0,10*ROW('Sanitation Data'!D1))="","",OFFSET('Sanitation Data'!$D$31,0,10*ROW('Sanitation Data'!D1)))</f>
        <v/>
      </c>
      <c r="CO7" s="262" t="str">
        <f ca="true">+IF(OFFSET('Sanitation Data'!$D$32,0,10*ROW('Sanitation Data'!D1))="","",OFFSET('Sanitation Data'!$D$32,0,10*ROW('Sanitation Data'!D1)))</f>
        <v>Yes</v>
      </c>
      <c r="CP7" s="262" t="str">
        <f ca="true">+IF(OFFSET('Sanitation Data'!$E$28,0,10*ROW('Sanitation Data'!E1))="","",OFFSET('Sanitation Data'!$E$28,0,10*ROW('Sanitation Data'!E1)))</f>
        <v/>
      </c>
      <c r="CQ7" s="262" t="str">
        <f ca="true">+IF(OFFSET('Sanitation Data'!$E$29,0,10*ROW('Sanitation Data'!E1))="","",OFFSET('Sanitation Data'!$E$29,0,10*ROW('Sanitation Data'!E1)))</f>
        <v/>
      </c>
      <c r="CR7" s="262" t="str">
        <f ca="true">+IF(OFFSET('Sanitation Data'!$E$30,0,10*ROW('Sanitation Data'!E1))="","",OFFSET('Sanitation Data'!$E$30,0,10*ROW('Sanitation Data'!E1)))</f>
        <v/>
      </c>
      <c r="CS7" s="262" t="str">
        <f ca="true">+IF(OFFSET('Sanitation Data'!$E$31,0,10*ROW('Sanitation Data'!E1))="","",OFFSET('Sanitation Data'!$E$31,0,10*ROW('Sanitation Data'!E1)))</f>
        <v/>
      </c>
      <c r="CT7" s="262" t="str">
        <f ca="true">+IF(OFFSET('Sanitation Data'!$E$32,0,10*ROW('Sanitation Data'!E1))="","",OFFSET('Sanitation Data'!$E$32,0,10*ROW('Sanitation Data'!E1)))</f>
        <v/>
      </c>
      <c r="CU7" s="262" t="str">
        <f ca="true">+IF(OFFSET('Sanitation Data'!$F$28,0,10*ROW('Sanitation Data'!F1))="","",OFFSET('Sanitation Data'!$F$28,0,10*ROW('Sanitation Data'!F1)))</f>
        <v/>
      </c>
      <c r="CV7" s="262" t="str">
        <f ca="true">+IF(OFFSET('Sanitation Data'!$F$29,0,10*ROW('Sanitation Data'!F1))="","",OFFSET('Sanitation Data'!$F$29,0,10*ROW('Sanitation Data'!F1)))</f>
        <v/>
      </c>
      <c r="CW7" s="262" t="str">
        <f ca="true">+IF(OFFSET('Sanitation Data'!$F$30,0,10*ROW('Sanitation Data'!F1))="","",OFFSET('Sanitation Data'!$F$30,0,10*ROW('Sanitation Data'!F1)))</f>
        <v/>
      </c>
      <c r="CX7" s="262" t="str">
        <f ca="true">+IF(OFFSET('Sanitation Data'!$F$31,0,10*ROW('Sanitation Data'!F1))="","",OFFSET('Sanitation Data'!$F$31,0,10*ROW('Sanitation Data'!F1)))</f>
        <v/>
      </c>
      <c r="CY7" s="262" t="str">
        <f ca="true">+IF(OFFSET('Sanitation Data'!$F$32,0,10*ROW('Sanitation Data'!F1))="","",OFFSET('Sanitation Data'!$F$32,0,10*ROW('Sanitation Data'!F1)))</f>
        <v/>
      </c>
      <c r="CZ7" s="262" t="str">
        <f ca="true">+IF(OFFSET('Sanitation Data'!$G$28,0,10*ROW('Sanitation Data'!G1))="","",OFFSET('Sanitation Data'!$G$28,0,10*ROW('Sanitation Data'!G1)))</f>
        <v/>
      </c>
      <c r="DA7" s="262" t="str">
        <f ca="true">+IF(OFFSET('Sanitation Data'!$G$29,0,10*ROW('Sanitation Data'!G1))="","",OFFSET('Sanitation Data'!$G$29,0,10*ROW('Sanitation Data'!G1)))</f>
        <v/>
      </c>
      <c r="DB7" s="262" t="str">
        <f ca="true">+IF(OFFSET('Sanitation Data'!$G$30,0,10*ROW('Sanitation Data'!G1))="","",OFFSET('Sanitation Data'!$G$30,0,10*ROW('Sanitation Data'!G1)))</f>
        <v/>
      </c>
      <c r="DC7" s="262" t="str">
        <f ca="true">+IF(OFFSET('Sanitation Data'!$G$31,0,10*ROW('Sanitation Data'!G1))="","",OFFSET('Sanitation Data'!$G$31,0,10*ROW('Sanitation Data'!G1)))</f>
        <v/>
      </c>
      <c r="DD7" s="262" t="str">
        <f ca="true">+IF(OFFSET('Sanitation Data'!$G$32,0,10*ROW('Sanitation Data'!G1))="","",OFFSET('Sanitation Data'!$G$32,0,10*ROW('Sanitation Data'!G1)))</f>
        <v/>
      </c>
      <c r="DE7" s="262" t="str">
        <f ca="true">+IF(OFFSET('Sanitation Data'!$H$28,0,10*ROW('Sanitation Data'!H1))="","",OFFSET('Sanitation Data'!$H$28,0,10*ROW('Sanitation Data'!H1)))</f>
        <v>Yes</v>
      </c>
      <c r="DF7" s="262" t="str">
        <f ca="true">+IF(OFFSET('Sanitation Data'!$H$29,0,10*ROW('Sanitation Data'!H1))="","",OFFSET('Sanitation Data'!$H$29,0,10*ROW('Sanitation Data'!H1)))</f>
        <v>Yes</v>
      </c>
      <c r="DG7" s="262" t="str">
        <f ca="true">+IF(OFFSET('Sanitation Data'!$H$30,0,10*ROW('Sanitation Data'!H1))="","",OFFSET('Sanitation Data'!$H$30,0,10*ROW('Sanitation Data'!H1)))</f>
        <v/>
      </c>
      <c r="DH7" s="262" t="str">
        <f ca="true">+IF(OFFSET('Sanitation Data'!$H$31,0,10*ROW('Sanitation Data'!H1))="","",OFFSET('Sanitation Data'!$H$31,0,10*ROW('Sanitation Data'!H1)))</f>
        <v/>
      </c>
      <c r="DI7" s="262" t="str">
        <f ca="true">+IF(OFFSET('Sanitation Data'!$H$32,0,10*ROW('Sanitation Data'!H1))="","",OFFSET('Sanitation Data'!$H$32,0,10*ROW('Sanitation Data'!H1)))</f>
        <v>Yes</v>
      </c>
      <c r="DJ7" s="262" t="str">
        <f ca="true">+IF(OFFSET('Sanitation Data'!$I$28,0,10*ROW('Sanitation Data'!I1))="","",OFFSET('Sanitation Data'!$I$28,0,10*ROW('Sanitation Data'!I1)))</f>
        <v>Yes</v>
      </c>
      <c r="DK7" s="262" t="str">
        <f ca="true">+IF(OFFSET('Sanitation Data'!$I$29,0,10*ROW('Sanitation Data'!I1))="","",OFFSET('Sanitation Data'!$I$29,0,10*ROW('Sanitation Data'!I1)))</f>
        <v>Yes</v>
      </c>
      <c r="DL7" s="262" t="str">
        <f ca="true">+IF(OFFSET('Sanitation Data'!$I$30,0,10*ROW('Sanitation Data'!I1))="","",OFFSET('Sanitation Data'!$I$30,0,10*ROW('Sanitation Data'!I1)))</f>
        <v/>
      </c>
      <c r="DM7" s="262" t="str">
        <f ca="true">+IF(OFFSET('Sanitation Data'!$I$31,0,10*ROW('Sanitation Data'!I1))="","",OFFSET('Sanitation Data'!$I$31,0,10*ROW('Sanitation Data'!I1)))</f>
        <v/>
      </c>
      <c r="DN7" s="262" t="str">
        <f ca="true">+IF(OFFSET('Sanitation Data'!$I$32,0,10*ROW('Sanitation Data'!I1))="","",OFFSET('Sanitation Data'!$I$32,0,10*ROW('Sanitation Data'!I1)))</f>
        <v>Yes</v>
      </c>
      <c r="DO7" s="262" t="str">
        <f ca="true">+IF(OFFSET('Hygiene Data'!$D$11,0,10*ROW('Hygiene Data'!D1))="","",OFFSET('Hygiene Data'!$D$11,0,10*ROW('Hygiene Data'!D1)))</f>
        <v>Yes</v>
      </c>
      <c r="DP7" s="262" t="str">
        <f ca="true">+IF(OFFSET('Hygiene Data'!$D$12,0,10*ROW('Hygiene Data'!D1))="","",OFFSET('Hygiene Data'!$D$12,0,10*ROW('Hygiene Data'!D1)))</f>
        <v>Yes</v>
      </c>
      <c r="DQ7" s="262" t="str">
        <f ca="true">+IF(OFFSET('Hygiene Data'!$D$13,0,10*ROW('Hygiene Data'!D1))="","",OFFSET('Hygiene Data'!$D$13,0,10*ROW('Hygiene Data'!D1)))</f>
        <v>Yes</v>
      </c>
      <c r="DR7" s="262" t="str">
        <f ca="true">+IF(OFFSET('Hygiene Data'!$E$11,0,10*ROW('Hygiene Data'!E1))="","",OFFSET('Hygiene Data'!$E$11,0,10*ROW('Hygiene Data'!E1)))</f>
        <v/>
      </c>
      <c r="DS7" s="262" t="str">
        <f ca="true">+IF(OFFSET('Hygiene Data'!$E$12,0,10*ROW('Hygiene Data'!E1))="","",OFFSET('Hygiene Data'!$E$12,0,10*ROW('Hygiene Data'!E1)))</f>
        <v/>
      </c>
      <c r="DT7" s="262" t="str">
        <f ca="true">+IF(OFFSET('Hygiene Data'!$E$13,0,10*ROW('Hygiene Data'!E1))="","",OFFSET('Hygiene Data'!$E$13,0,10*ROW('Hygiene Data'!E1)))</f>
        <v/>
      </c>
      <c r="DU7" s="262" t="str">
        <f ca="true">+IF(OFFSET('Hygiene Data'!$F$11,0,10*ROW('Hygiene Data'!F1))="","",OFFSET('Hygiene Data'!$F$11,0,10*ROW('Hygiene Data'!F1)))</f>
        <v/>
      </c>
      <c r="DV7" s="262" t="str">
        <f ca="true">+IF(OFFSET('Hygiene Data'!$F$12,0,10*ROW('Hygiene Data'!F1))="","",OFFSET('Hygiene Data'!$F$12,0,10*ROW('Hygiene Data'!F1)))</f>
        <v/>
      </c>
      <c r="DW7" s="262" t="str">
        <f ca="true">+IF(OFFSET('Hygiene Data'!$F$13,0,10*ROW('Hygiene Data'!F1))="","",OFFSET('Hygiene Data'!$F$13,0,10*ROW('Hygiene Data'!F1)))</f>
        <v/>
      </c>
      <c r="DX7" s="262" t="str">
        <f ca="true">+IF(OFFSET('Hygiene Data'!$G$11,0,10*ROW('Hygiene Data'!G1))="","",OFFSET('Hygiene Data'!$G$11,0,10*ROW('Hygiene Data'!G1)))</f>
        <v/>
      </c>
      <c r="DY7" s="262" t="str">
        <f ca="true">+IF(OFFSET('Hygiene Data'!$G$12,0,10*ROW('Hygiene Data'!G1))="","",OFFSET('Hygiene Data'!$G$12,0,10*ROW('Hygiene Data'!G1)))</f>
        <v/>
      </c>
      <c r="DZ7" s="262" t="str">
        <f ca="true">+IF(OFFSET('Hygiene Data'!$G$13,0,10*ROW('Hygiene Data'!G1))="","",OFFSET('Hygiene Data'!$G$13,0,10*ROW('Hygiene Data'!G1)))</f>
        <v/>
      </c>
      <c r="EA7" s="262" t="str">
        <f ca="true">+IF(OFFSET('Hygiene Data'!$H$11,0,10*ROW('Hygiene Data'!H1))="","",OFFSET('Hygiene Data'!$H$11,0,10*ROW('Hygiene Data'!H1)))</f>
        <v>Yes</v>
      </c>
      <c r="EB7" s="262" t="str">
        <f ca="true">+IF(OFFSET('Hygiene Data'!$H$12,0,10*ROW('Hygiene Data'!H1))="","",OFFSET('Hygiene Data'!$H$12,0,10*ROW('Hygiene Data'!H1)))</f>
        <v>Yes</v>
      </c>
      <c r="EC7" s="262" t="str">
        <f ca="true">+IF(OFFSET('Hygiene Data'!$H$13,0,10*ROW('Hygiene Data'!H1))="","",OFFSET('Hygiene Data'!$H$13,0,10*ROW('Hygiene Data'!H1)))</f>
        <v>Yes</v>
      </c>
      <c r="ED7" s="262" t="str">
        <f ca="true">+IF(OFFSET('Hygiene Data'!$I$11,0,10*ROW('Hygiene Data'!I1))="","",OFFSET('Hygiene Data'!$I$11,0,10*ROW('Hygiene Data'!I1)))</f>
        <v>Yes</v>
      </c>
      <c r="EE7" s="262" t="str">
        <f ca="true">+IF(OFFSET('Hygiene Data'!$I$12,0,10*ROW('Hygiene Data'!I1))="","",OFFSET('Hygiene Data'!$I$12,0,10*ROW('Hygiene Data'!I1)))</f>
        <v>Yes</v>
      </c>
      <c r="EF7" s="262" t="str">
        <f ca="true">+IF(OFFSET('Hygiene Data'!$I$13,0,10*ROW('Hygiene Data'!I1))="","",OFFSET('Hygiene Data'!$I$13,0,10*ROW('Hygiene Data'!I1)))</f>
        <v>Yes</v>
      </c>
    </row>
    <row xmlns:x14ac="http://schemas.microsoft.com/office/spreadsheetml/2009/9/ac" r="8" x14ac:dyDescent="0.2">
      <c r="A8" s="32" t="str">
        <f ca="true">+IF(OFFSET('Water Data'!$B$2,0,10*ROW('Water Data'!E2))="","",OFFSET('Water Data'!$B$2,0,10*ROW('Water Data'!E2)))</f>
        <v>ARE_2020_UIS</v>
      </c>
      <c r="B8" s="32" t="str">
        <f ca="true">+IF(OFFSET('Water Data'!$C$2,0,10*ROW('Water Data'!F2))="","",OFFSET('Water Data'!$C$2,0,10*ROW('Water Data'!F2)))</f>
        <v>Other</v>
      </c>
      <c r="C8" s="318">
        <f t="shared" ca="true" si="0"/>
        <v>2020</v>
      </c>
      <c r="D8" s="85">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100</v>
      </c>
      <c r="E8" s="85">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100</v>
      </c>
      <c r="F8" s="85">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100</v>
      </c>
      <c r="G8" s="85"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85"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85"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85"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85"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85"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85"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85"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85"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85">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100</v>
      </c>
      <c r="Q8" s="85">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100</v>
      </c>
      <c r="R8" s="85">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100</v>
      </c>
      <c r="S8" s="85">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100</v>
      </c>
      <c r="T8" s="85">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100</v>
      </c>
      <c r="U8" s="85">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100</v>
      </c>
      <c r="V8" s="86">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100</v>
      </c>
      <c r="W8" s="86">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100</v>
      </c>
      <c r="X8" s="86"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86"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86">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100</v>
      </c>
      <c r="AA8" s="86"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86"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86"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86"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86"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86"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86"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86"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86"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86"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86"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86"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86"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86"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86"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86">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100</v>
      </c>
      <c r="AQ8" s="86">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100</v>
      </c>
      <c r="AR8" s="86"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86"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86">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100</v>
      </c>
      <c r="AU8" s="86">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100</v>
      </c>
      <c r="AV8" s="86">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100</v>
      </c>
      <c r="AW8" s="86"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86"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86">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100</v>
      </c>
      <c r="AZ8" s="87">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100</v>
      </c>
      <c r="BA8" s="87">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100</v>
      </c>
      <c r="BB8" s="87">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100</v>
      </c>
      <c r="BC8" s="87"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87"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87"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87"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87"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87"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87"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87"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87"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87">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100</v>
      </c>
      <c r="BM8" s="87">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100</v>
      </c>
      <c r="BN8" s="87">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100</v>
      </c>
      <c r="BO8" s="87">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100</v>
      </c>
      <c r="BP8" s="87">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100</v>
      </c>
      <c r="BQ8" s="87">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100</v>
      </c>
      <c r="BR8" s="262"/>
      <c r="BS8" s="262" t="str">
        <f ca="true">+IF(OFFSET('Water Data'!$D$27,0,10*ROW('Water Data'!D2))="","",OFFSET('Water Data'!$D$27,0,10*ROW('Water Data'!D2)))</f>
        <v>Yes</v>
      </c>
      <c r="BT8" s="262" t="str">
        <f ca="true">+IF(OFFSET('Water Data'!$D$28,0,10*ROW('Water Data'!D2))="","",OFFSET('Water Data'!$D$28,0,10*ROW('Water Data'!D2)))</f>
        <v>Yes</v>
      </c>
      <c r="BU8" s="262" t="str">
        <f ca="true">+IF(OFFSET('Water Data'!$D$29,0,10*ROW('Water Data'!D2))="","",OFFSET('Water Data'!$D$29,0,10*ROW('Water Data'!D2)))</f>
        <v>Yes</v>
      </c>
      <c r="BV8" s="262" t="str">
        <f ca="true">+IF(OFFSET('Water Data'!$E$27,0,10*ROW('Water Data'!E2))="","",OFFSET('Water Data'!$E$27,0,10*ROW('Water Data'!E2)))</f>
        <v/>
      </c>
      <c r="BW8" s="262" t="str">
        <f ca="true">+IF(OFFSET('Water Data'!$E$28,0,10*ROW('Water Data'!E2))="","",OFFSET('Water Data'!$E$28,0,10*ROW('Water Data'!E2)))</f>
        <v/>
      </c>
      <c r="BX8" s="262" t="str">
        <f ca="true">+IF(OFFSET('Water Data'!$E$29,0,10*ROW('Water Data'!E2))="","",OFFSET('Water Data'!$E$29,0,10*ROW('Water Data'!E2)))</f>
        <v/>
      </c>
      <c r="BY8" s="262" t="str">
        <f ca="true">+IF(OFFSET('Water Data'!$F$27,0,10*ROW('Water Data'!F2))="","",OFFSET('Water Data'!$F$27,0,10*ROW('Water Data'!F2)))</f>
        <v/>
      </c>
      <c r="BZ8" s="262" t="str">
        <f ca="true">+IF(OFFSET('Water Data'!$F$28,0,10*ROW('Water Data'!F2))="","",OFFSET('Water Data'!$F$28,0,10*ROW('Water Data'!F2)))</f>
        <v/>
      </c>
      <c r="CA8" s="262" t="str">
        <f ca="true">+IF(OFFSET('Water Data'!$F$29,0,10*ROW('Water Data'!F2))="","",OFFSET('Water Data'!$F$29,0,10*ROW('Water Data'!F2)))</f>
        <v/>
      </c>
      <c r="CB8" s="262" t="str">
        <f ca="true">+IF(OFFSET('Water Data'!$G$27,0,10*ROW('Water Data'!G2))="","",OFFSET('Water Data'!$G$27,0,10*ROW('Water Data'!G2)))</f>
        <v/>
      </c>
      <c r="CC8" s="262" t="str">
        <f ca="true">+IF(OFFSET('Water Data'!$G$28,0,10*ROW('Water Data'!G2))="","",OFFSET('Water Data'!$G$28,0,10*ROW('Water Data'!G2)))</f>
        <v/>
      </c>
      <c r="CD8" s="262" t="str">
        <f ca="true">+IF(OFFSET('Water Data'!$G$29,0,10*ROW('Water Data'!G2))="","",OFFSET('Water Data'!$G$29,0,10*ROW('Water Data'!G2)))</f>
        <v/>
      </c>
      <c r="CE8" s="262" t="str">
        <f ca="true">+IF(OFFSET('Water Data'!$H$27,0,10*ROW('Water Data'!H2))="","",OFFSET('Water Data'!$H$27,0,10*ROW('Water Data'!H2)))</f>
        <v>Yes</v>
      </c>
      <c r="CF8" s="262" t="str">
        <f ca="true">+IF(OFFSET('Water Data'!$H$28,0,10*ROW('Water Data'!H2))="","",OFFSET('Water Data'!$H$28,0,10*ROW('Water Data'!H2)))</f>
        <v>Yes</v>
      </c>
      <c r="CG8" s="262" t="str">
        <f ca="true">+IF(OFFSET('Water Data'!$H$29,0,10*ROW('Water Data'!H2))="","",OFFSET('Water Data'!$H$29,0,10*ROW('Water Data'!H2)))</f>
        <v>Yes</v>
      </c>
      <c r="CH8" s="262" t="str">
        <f ca="true">+IF(OFFSET('Water Data'!$I$27,0,10*ROW('Water Data'!I2))="","",OFFSET('Water Data'!$I$27,0,10*ROW('Water Data'!I2)))</f>
        <v>Yes</v>
      </c>
      <c r="CI8" s="262" t="str">
        <f ca="true">+IF(OFFSET('Water Data'!$I$28,0,10*ROW('Water Data'!I2))="","",OFFSET('Water Data'!$I$28,0,10*ROW('Water Data'!I2)))</f>
        <v>Yes</v>
      </c>
      <c r="CJ8" s="262" t="str">
        <f ca="true">+IF(OFFSET('Water Data'!$I$29,0,10*ROW('Water Data'!I2))="","",OFFSET('Water Data'!$I$29,0,10*ROW('Water Data'!I2)))</f>
        <v>Yes</v>
      </c>
      <c r="CK8" s="262" t="str">
        <f ca="true">+IF(OFFSET('Sanitation Data'!$D$28,0,10*ROW('Sanitation Data'!D2))="","",OFFSET('Sanitation Data'!$D$28,0,10*ROW('Sanitation Data'!D2)))</f>
        <v>Yes</v>
      </c>
      <c r="CL8" s="262" t="str">
        <f ca="true">+IF(OFFSET('Sanitation Data'!$D$29,0,10*ROW('Sanitation Data'!D2))="","",OFFSET('Sanitation Data'!$D$29,0,10*ROW('Sanitation Data'!D2)))</f>
        <v>Yes</v>
      </c>
      <c r="CM8" s="262" t="str">
        <f ca="true">+IF(OFFSET('Sanitation Data'!$D$30,0,10*ROW('Sanitation Data'!D2))="","",OFFSET('Sanitation Data'!$D$30,0,10*ROW('Sanitation Data'!D2)))</f>
        <v/>
      </c>
      <c r="CN8" s="262" t="str">
        <f ca="true">+IF(OFFSET('Sanitation Data'!$D$31,0,10*ROW('Sanitation Data'!D2))="","",OFFSET('Sanitation Data'!$D$31,0,10*ROW('Sanitation Data'!D2)))</f>
        <v/>
      </c>
      <c r="CO8" s="262" t="str">
        <f ca="true">+IF(OFFSET('Sanitation Data'!$D$32,0,10*ROW('Sanitation Data'!D2))="","",OFFSET('Sanitation Data'!$D$32,0,10*ROW('Sanitation Data'!D2)))</f>
        <v>Yes</v>
      </c>
      <c r="CP8" s="262" t="str">
        <f ca="true">+IF(OFFSET('Sanitation Data'!$E$28,0,10*ROW('Sanitation Data'!E2))="","",OFFSET('Sanitation Data'!$E$28,0,10*ROW('Sanitation Data'!E2)))</f>
        <v/>
      </c>
      <c r="CQ8" s="262" t="str">
        <f ca="true">+IF(OFFSET('Sanitation Data'!$E$29,0,10*ROW('Sanitation Data'!E2))="","",OFFSET('Sanitation Data'!$E$29,0,10*ROW('Sanitation Data'!E2)))</f>
        <v/>
      </c>
      <c r="CR8" s="262" t="str">
        <f ca="true">+IF(OFFSET('Sanitation Data'!$E$30,0,10*ROW('Sanitation Data'!E2))="","",OFFSET('Sanitation Data'!$E$30,0,10*ROW('Sanitation Data'!E2)))</f>
        <v/>
      </c>
      <c r="CS8" s="262" t="str">
        <f ca="true">+IF(OFFSET('Sanitation Data'!$E$31,0,10*ROW('Sanitation Data'!E2))="","",OFFSET('Sanitation Data'!$E$31,0,10*ROW('Sanitation Data'!E2)))</f>
        <v/>
      </c>
      <c r="CT8" s="262" t="str">
        <f ca="true">+IF(OFFSET('Sanitation Data'!$E$32,0,10*ROW('Sanitation Data'!E2))="","",OFFSET('Sanitation Data'!$E$32,0,10*ROW('Sanitation Data'!E2)))</f>
        <v/>
      </c>
      <c r="CU8" s="262" t="str">
        <f ca="true">+IF(OFFSET('Sanitation Data'!$F$28,0,10*ROW('Sanitation Data'!F2))="","",OFFSET('Sanitation Data'!$F$28,0,10*ROW('Sanitation Data'!F2)))</f>
        <v/>
      </c>
      <c r="CV8" s="262" t="str">
        <f ca="true">+IF(OFFSET('Sanitation Data'!$F$29,0,10*ROW('Sanitation Data'!F2))="","",OFFSET('Sanitation Data'!$F$29,0,10*ROW('Sanitation Data'!F2)))</f>
        <v/>
      </c>
      <c r="CW8" s="262" t="str">
        <f ca="true">+IF(OFFSET('Sanitation Data'!$F$30,0,10*ROW('Sanitation Data'!F2))="","",OFFSET('Sanitation Data'!$F$30,0,10*ROW('Sanitation Data'!F2)))</f>
        <v/>
      </c>
      <c r="CX8" s="262" t="str">
        <f ca="true">+IF(OFFSET('Sanitation Data'!$F$31,0,10*ROW('Sanitation Data'!F2))="","",OFFSET('Sanitation Data'!$F$31,0,10*ROW('Sanitation Data'!F2)))</f>
        <v/>
      </c>
      <c r="CY8" s="262" t="str">
        <f ca="true">+IF(OFFSET('Sanitation Data'!$F$32,0,10*ROW('Sanitation Data'!F2))="","",OFFSET('Sanitation Data'!$F$32,0,10*ROW('Sanitation Data'!F2)))</f>
        <v/>
      </c>
      <c r="CZ8" s="262" t="str">
        <f ca="true">+IF(OFFSET('Sanitation Data'!$G$28,0,10*ROW('Sanitation Data'!G2))="","",OFFSET('Sanitation Data'!$G$28,0,10*ROW('Sanitation Data'!G2)))</f>
        <v/>
      </c>
      <c r="DA8" s="262" t="str">
        <f ca="true">+IF(OFFSET('Sanitation Data'!$G$29,0,10*ROW('Sanitation Data'!G2))="","",OFFSET('Sanitation Data'!$G$29,0,10*ROW('Sanitation Data'!G2)))</f>
        <v/>
      </c>
      <c r="DB8" s="262" t="str">
        <f ca="true">+IF(OFFSET('Sanitation Data'!$G$30,0,10*ROW('Sanitation Data'!G2))="","",OFFSET('Sanitation Data'!$G$30,0,10*ROW('Sanitation Data'!G2)))</f>
        <v/>
      </c>
      <c r="DC8" s="262" t="str">
        <f ca="true">+IF(OFFSET('Sanitation Data'!$G$31,0,10*ROW('Sanitation Data'!G2))="","",OFFSET('Sanitation Data'!$G$31,0,10*ROW('Sanitation Data'!G2)))</f>
        <v/>
      </c>
      <c r="DD8" s="262" t="str">
        <f ca="true">+IF(OFFSET('Sanitation Data'!$G$32,0,10*ROW('Sanitation Data'!G2))="","",OFFSET('Sanitation Data'!$G$32,0,10*ROW('Sanitation Data'!G2)))</f>
        <v/>
      </c>
      <c r="DE8" s="262" t="str">
        <f ca="true">+IF(OFFSET('Sanitation Data'!$H$28,0,10*ROW('Sanitation Data'!H2))="","",OFFSET('Sanitation Data'!$H$28,0,10*ROW('Sanitation Data'!H2)))</f>
        <v>Yes</v>
      </c>
      <c r="DF8" s="262" t="str">
        <f ca="true">+IF(OFFSET('Sanitation Data'!$H$29,0,10*ROW('Sanitation Data'!H2))="","",OFFSET('Sanitation Data'!$H$29,0,10*ROW('Sanitation Data'!H2)))</f>
        <v>Yes</v>
      </c>
      <c r="DG8" s="262" t="str">
        <f ca="true">+IF(OFFSET('Sanitation Data'!$H$30,0,10*ROW('Sanitation Data'!H2))="","",OFFSET('Sanitation Data'!$H$30,0,10*ROW('Sanitation Data'!H2)))</f>
        <v/>
      </c>
      <c r="DH8" s="262" t="str">
        <f ca="true">+IF(OFFSET('Sanitation Data'!$H$31,0,10*ROW('Sanitation Data'!H2))="","",OFFSET('Sanitation Data'!$H$31,0,10*ROW('Sanitation Data'!H2)))</f>
        <v/>
      </c>
      <c r="DI8" s="262" t="str">
        <f ca="true">+IF(OFFSET('Sanitation Data'!$H$32,0,10*ROW('Sanitation Data'!H2))="","",OFFSET('Sanitation Data'!$H$32,0,10*ROW('Sanitation Data'!H2)))</f>
        <v>Yes</v>
      </c>
      <c r="DJ8" s="262" t="str">
        <f ca="true">+IF(OFFSET('Sanitation Data'!$I$28,0,10*ROW('Sanitation Data'!I2))="","",OFFSET('Sanitation Data'!$I$28,0,10*ROW('Sanitation Data'!I2)))</f>
        <v>Yes</v>
      </c>
      <c r="DK8" s="262" t="str">
        <f ca="true">+IF(OFFSET('Sanitation Data'!$I$29,0,10*ROW('Sanitation Data'!I2))="","",OFFSET('Sanitation Data'!$I$29,0,10*ROW('Sanitation Data'!I2)))</f>
        <v>Yes</v>
      </c>
      <c r="DL8" s="262" t="str">
        <f ca="true">+IF(OFFSET('Sanitation Data'!$I$30,0,10*ROW('Sanitation Data'!I2))="","",OFFSET('Sanitation Data'!$I$30,0,10*ROW('Sanitation Data'!I2)))</f>
        <v/>
      </c>
      <c r="DM8" s="262" t="str">
        <f ca="true">+IF(OFFSET('Sanitation Data'!$I$31,0,10*ROW('Sanitation Data'!I2))="","",OFFSET('Sanitation Data'!$I$31,0,10*ROW('Sanitation Data'!I2)))</f>
        <v/>
      </c>
      <c r="DN8" s="262" t="str">
        <f ca="true">+IF(OFFSET('Sanitation Data'!$I$32,0,10*ROW('Sanitation Data'!I2))="","",OFFSET('Sanitation Data'!$I$32,0,10*ROW('Sanitation Data'!I2)))</f>
        <v>Yes</v>
      </c>
      <c r="DO8" s="262" t="str">
        <f ca="true">+IF(OFFSET('Hygiene Data'!$D$11,0,10*ROW('Hygiene Data'!D2))="","",OFFSET('Hygiene Data'!$D$11,0,10*ROW('Hygiene Data'!D2)))</f>
        <v>Yes</v>
      </c>
      <c r="DP8" s="262" t="str">
        <f ca="true">+IF(OFFSET('Hygiene Data'!$D$12,0,10*ROW('Hygiene Data'!D2))="","",OFFSET('Hygiene Data'!$D$12,0,10*ROW('Hygiene Data'!D2)))</f>
        <v>Yes</v>
      </c>
      <c r="DQ8" s="262" t="str">
        <f ca="true">+IF(OFFSET('Hygiene Data'!$D$13,0,10*ROW('Hygiene Data'!D2))="","",OFFSET('Hygiene Data'!$D$13,0,10*ROW('Hygiene Data'!D2)))</f>
        <v>Yes</v>
      </c>
      <c r="DR8" s="262" t="str">
        <f ca="true">+IF(OFFSET('Hygiene Data'!$E$11,0,10*ROW('Hygiene Data'!E2))="","",OFFSET('Hygiene Data'!$E$11,0,10*ROW('Hygiene Data'!E2)))</f>
        <v/>
      </c>
      <c r="DS8" s="262" t="str">
        <f ca="true">+IF(OFFSET('Hygiene Data'!$E$12,0,10*ROW('Hygiene Data'!E2))="","",OFFSET('Hygiene Data'!$E$12,0,10*ROW('Hygiene Data'!E2)))</f>
        <v/>
      </c>
      <c r="DT8" s="262" t="str">
        <f ca="true">+IF(OFFSET('Hygiene Data'!$E$13,0,10*ROW('Hygiene Data'!E2))="","",OFFSET('Hygiene Data'!$E$13,0,10*ROW('Hygiene Data'!E2)))</f>
        <v/>
      </c>
      <c r="DU8" s="262" t="str">
        <f ca="true">+IF(OFFSET('Hygiene Data'!$F$11,0,10*ROW('Hygiene Data'!F2))="","",OFFSET('Hygiene Data'!$F$11,0,10*ROW('Hygiene Data'!F2)))</f>
        <v/>
      </c>
      <c r="DV8" s="262" t="str">
        <f ca="true">+IF(OFFSET('Hygiene Data'!$F$12,0,10*ROW('Hygiene Data'!F2))="","",OFFSET('Hygiene Data'!$F$12,0,10*ROW('Hygiene Data'!F2)))</f>
        <v/>
      </c>
      <c r="DW8" s="262" t="str">
        <f ca="true">+IF(OFFSET('Hygiene Data'!$F$13,0,10*ROW('Hygiene Data'!F2))="","",OFFSET('Hygiene Data'!$F$13,0,10*ROW('Hygiene Data'!F2)))</f>
        <v/>
      </c>
      <c r="DX8" s="262" t="str">
        <f ca="true">+IF(OFFSET('Hygiene Data'!$G$11,0,10*ROW('Hygiene Data'!G2))="","",OFFSET('Hygiene Data'!$G$11,0,10*ROW('Hygiene Data'!G2)))</f>
        <v/>
      </c>
      <c r="DY8" s="262" t="str">
        <f ca="true">+IF(OFFSET('Hygiene Data'!$G$12,0,10*ROW('Hygiene Data'!G2))="","",OFFSET('Hygiene Data'!$G$12,0,10*ROW('Hygiene Data'!G2)))</f>
        <v/>
      </c>
      <c r="DZ8" s="262" t="str">
        <f ca="true">+IF(OFFSET('Hygiene Data'!$G$13,0,10*ROW('Hygiene Data'!G2))="","",OFFSET('Hygiene Data'!$G$13,0,10*ROW('Hygiene Data'!G2)))</f>
        <v/>
      </c>
      <c r="EA8" s="262" t="str">
        <f ca="true">+IF(OFFSET('Hygiene Data'!$H$11,0,10*ROW('Hygiene Data'!H2))="","",OFFSET('Hygiene Data'!$H$11,0,10*ROW('Hygiene Data'!H2)))</f>
        <v>Yes</v>
      </c>
      <c r="EB8" s="262" t="str">
        <f ca="true">+IF(OFFSET('Hygiene Data'!$H$12,0,10*ROW('Hygiene Data'!H2))="","",OFFSET('Hygiene Data'!$H$12,0,10*ROW('Hygiene Data'!H2)))</f>
        <v>Yes</v>
      </c>
      <c r="EC8" s="262" t="str">
        <f ca="true">+IF(OFFSET('Hygiene Data'!$H$13,0,10*ROW('Hygiene Data'!H2))="","",OFFSET('Hygiene Data'!$H$13,0,10*ROW('Hygiene Data'!H2)))</f>
        <v>Yes</v>
      </c>
      <c r="ED8" s="262" t="str">
        <f ca="true">+IF(OFFSET('Hygiene Data'!$I$11,0,10*ROW('Hygiene Data'!I2))="","",OFFSET('Hygiene Data'!$I$11,0,10*ROW('Hygiene Data'!I2)))</f>
        <v>Yes</v>
      </c>
      <c r="EE8" s="262" t="str">
        <f ca="true">+IF(OFFSET('Hygiene Data'!$I$12,0,10*ROW('Hygiene Data'!I2))="","",OFFSET('Hygiene Data'!$I$12,0,10*ROW('Hygiene Data'!I2)))</f>
        <v>Yes</v>
      </c>
      <c r="EF8" s="262" t="str">
        <f ca="true">+IF(OFFSET('Hygiene Data'!$I$13,0,10*ROW('Hygiene Data'!I2))="","",OFFSET('Hygiene Data'!$I$13,0,10*ROW('Hygiene Data'!I2)))</f>
        <v>Yes</v>
      </c>
    </row>
    <row xmlns:x14ac="http://schemas.microsoft.com/office/spreadsheetml/2009/9/ac" r="9" x14ac:dyDescent="0.2">
      <c r="A9" s="32" t="str">
        <f ca="true">+IF(OFFSET('Water Data'!$B$2,0,10*ROW('Water Data'!E3))="","",OFFSET('Water Data'!$B$2,0,10*ROW('Water Data'!E3)))</f>
        <v>ARE_2022_UIS</v>
      </c>
      <c r="B9" s="32" t="str">
        <f ca="true">+IF(OFFSET('Water Data'!$C$2,0,10*ROW('Water Data'!F3))="","",OFFSET('Water Data'!$C$2,0,10*ROW('Water Data'!F3)))</f>
        <v>Other</v>
      </c>
      <c r="C9" s="318">
        <f t="shared" ca="true" si="0"/>
        <v>2022</v>
      </c>
      <c r="D9" s="85">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100</v>
      </c>
      <c r="E9" s="85">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100</v>
      </c>
      <c r="F9" s="85">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100</v>
      </c>
      <c r="G9" s="85"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85"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85"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85"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85"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85"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85"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85"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85"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85">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100</v>
      </c>
      <c r="Q9" s="85">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100</v>
      </c>
      <c r="R9" s="85">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100</v>
      </c>
      <c r="S9" s="85">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100</v>
      </c>
      <c r="T9" s="85">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100</v>
      </c>
      <c r="U9" s="85">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100</v>
      </c>
      <c r="V9" s="86">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100</v>
      </c>
      <c r="W9" s="86">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100</v>
      </c>
      <c r="X9" s="86"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86"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86">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100</v>
      </c>
      <c r="AA9" s="86"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86"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86"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86"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86"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86"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86"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86"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86"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86"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86"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86"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86"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86"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86"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86">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100</v>
      </c>
      <c r="AQ9" s="86">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100</v>
      </c>
      <c r="AR9" s="86"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86"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86">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100</v>
      </c>
      <c r="AU9" s="86">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100</v>
      </c>
      <c r="AV9" s="86">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100</v>
      </c>
      <c r="AW9" s="86"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86"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86">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100</v>
      </c>
      <c r="AZ9" s="87">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100</v>
      </c>
      <c r="BA9" s="87">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100</v>
      </c>
      <c r="BB9" s="87">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100</v>
      </c>
      <c r="BC9" s="87"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87"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87"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87"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87"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87"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87"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87"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87"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87">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100</v>
      </c>
      <c r="BM9" s="87">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100</v>
      </c>
      <c r="BN9" s="87">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100</v>
      </c>
      <c r="BO9" s="87">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100</v>
      </c>
      <c r="BP9" s="87">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100</v>
      </c>
      <c r="BQ9" s="87">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100</v>
      </c>
      <c r="BR9" s="262"/>
      <c r="BS9" s="262" t="str">
        <f ca="true">+IF(OFFSET('Water Data'!$D$27,0,10*ROW('Water Data'!D3))="","",OFFSET('Water Data'!$D$27,0,10*ROW('Water Data'!D3)))</f>
        <v>Yes</v>
      </c>
      <c r="BT9" s="262" t="str">
        <f ca="true">+IF(OFFSET('Water Data'!$D$28,0,10*ROW('Water Data'!D3))="","",OFFSET('Water Data'!$D$28,0,10*ROW('Water Data'!D3)))</f>
        <v>Yes</v>
      </c>
      <c r="BU9" s="262" t="str">
        <f ca="true">+IF(OFFSET('Water Data'!$D$29,0,10*ROW('Water Data'!D3))="","",OFFSET('Water Data'!$D$29,0,10*ROW('Water Data'!D3)))</f>
        <v>Yes</v>
      </c>
      <c r="BV9" s="262" t="str">
        <f ca="true">+IF(OFFSET('Water Data'!$E$27,0,10*ROW('Water Data'!E3))="","",OFFSET('Water Data'!$E$27,0,10*ROW('Water Data'!E3)))</f>
        <v/>
      </c>
      <c r="BW9" s="262" t="str">
        <f ca="true">+IF(OFFSET('Water Data'!$E$28,0,10*ROW('Water Data'!E3))="","",OFFSET('Water Data'!$E$28,0,10*ROW('Water Data'!E3)))</f>
        <v/>
      </c>
      <c r="BX9" s="262" t="str">
        <f ca="true">+IF(OFFSET('Water Data'!$E$29,0,10*ROW('Water Data'!E3))="","",OFFSET('Water Data'!$E$29,0,10*ROW('Water Data'!E3)))</f>
        <v/>
      </c>
      <c r="BY9" s="262" t="str">
        <f ca="true">+IF(OFFSET('Water Data'!$F$27,0,10*ROW('Water Data'!F3))="","",OFFSET('Water Data'!$F$27,0,10*ROW('Water Data'!F3)))</f>
        <v/>
      </c>
      <c r="BZ9" s="262" t="str">
        <f ca="true">+IF(OFFSET('Water Data'!$F$28,0,10*ROW('Water Data'!F3))="","",OFFSET('Water Data'!$F$28,0,10*ROW('Water Data'!F3)))</f>
        <v/>
      </c>
      <c r="CA9" s="262" t="str">
        <f ca="true">+IF(OFFSET('Water Data'!$F$29,0,10*ROW('Water Data'!F3))="","",OFFSET('Water Data'!$F$29,0,10*ROW('Water Data'!F3)))</f>
        <v/>
      </c>
      <c r="CB9" s="262" t="str">
        <f ca="true">+IF(OFFSET('Water Data'!$G$27,0,10*ROW('Water Data'!G3))="","",OFFSET('Water Data'!$G$27,0,10*ROW('Water Data'!G3)))</f>
        <v/>
      </c>
      <c r="CC9" s="262" t="str">
        <f ca="true">+IF(OFFSET('Water Data'!$G$28,0,10*ROW('Water Data'!G3))="","",OFFSET('Water Data'!$G$28,0,10*ROW('Water Data'!G3)))</f>
        <v/>
      </c>
      <c r="CD9" s="262" t="str">
        <f ca="true">+IF(OFFSET('Water Data'!$G$29,0,10*ROW('Water Data'!G3))="","",OFFSET('Water Data'!$G$29,0,10*ROW('Water Data'!G3)))</f>
        <v/>
      </c>
      <c r="CE9" s="262" t="str">
        <f ca="true">+IF(OFFSET('Water Data'!$H$27,0,10*ROW('Water Data'!H3))="","",OFFSET('Water Data'!$H$27,0,10*ROW('Water Data'!H3)))</f>
        <v>Yes</v>
      </c>
      <c r="CF9" s="262" t="str">
        <f ca="true">+IF(OFFSET('Water Data'!$H$28,0,10*ROW('Water Data'!H3))="","",OFFSET('Water Data'!$H$28,0,10*ROW('Water Data'!H3)))</f>
        <v>Yes</v>
      </c>
      <c r="CG9" s="262" t="str">
        <f ca="true">+IF(OFFSET('Water Data'!$H$29,0,10*ROW('Water Data'!H3))="","",OFFSET('Water Data'!$H$29,0,10*ROW('Water Data'!H3)))</f>
        <v>Yes</v>
      </c>
      <c r="CH9" s="262" t="str">
        <f ca="true">+IF(OFFSET('Water Data'!$I$27,0,10*ROW('Water Data'!I3))="","",OFFSET('Water Data'!$I$27,0,10*ROW('Water Data'!I3)))</f>
        <v>Yes</v>
      </c>
      <c r="CI9" s="262" t="str">
        <f ca="true">+IF(OFFSET('Water Data'!$I$28,0,10*ROW('Water Data'!I3))="","",OFFSET('Water Data'!$I$28,0,10*ROW('Water Data'!I3)))</f>
        <v>Yes</v>
      </c>
      <c r="CJ9" s="262" t="str">
        <f ca="true">+IF(OFFSET('Water Data'!$I$29,0,10*ROW('Water Data'!I3))="","",OFFSET('Water Data'!$I$29,0,10*ROW('Water Data'!I3)))</f>
        <v>Yes</v>
      </c>
      <c r="CK9" s="262" t="str">
        <f ca="true">+IF(OFFSET('Sanitation Data'!$D$28,0,10*ROW('Sanitation Data'!D3))="","",OFFSET('Sanitation Data'!$D$28,0,10*ROW('Sanitation Data'!D3)))</f>
        <v>Yes</v>
      </c>
      <c r="CL9" s="262" t="str">
        <f ca="true">+IF(OFFSET('Sanitation Data'!$D$29,0,10*ROW('Sanitation Data'!D3))="","",OFFSET('Sanitation Data'!$D$29,0,10*ROW('Sanitation Data'!D3)))</f>
        <v>Yes</v>
      </c>
      <c r="CM9" s="262" t="str">
        <f ca="true">+IF(OFFSET('Sanitation Data'!$D$30,0,10*ROW('Sanitation Data'!D3))="","",OFFSET('Sanitation Data'!$D$30,0,10*ROW('Sanitation Data'!D3)))</f>
        <v/>
      </c>
      <c r="CN9" s="262" t="str">
        <f ca="true">+IF(OFFSET('Sanitation Data'!$D$31,0,10*ROW('Sanitation Data'!D3))="","",OFFSET('Sanitation Data'!$D$31,0,10*ROW('Sanitation Data'!D3)))</f>
        <v/>
      </c>
      <c r="CO9" s="262" t="str">
        <f ca="true">+IF(OFFSET('Sanitation Data'!$D$32,0,10*ROW('Sanitation Data'!D3))="","",OFFSET('Sanitation Data'!$D$32,0,10*ROW('Sanitation Data'!D3)))</f>
        <v>Yes</v>
      </c>
      <c r="CP9" s="262" t="str">
        <f ca="true">+IF(OFFSET('Sanitation Data'!$E$28,0,10*ROW('Sanitation Data'!E3))="","",OFFSET('Sanitation Data'!$E$28,0,10*ROW('Sanitation Data'!E3)))</f>
        <v/>
      </c>
      <c r="CQ9" s="262" t="str">
        <f ca="true">+IF(OFFSET('Sanitation Data'!$E$29,0,10*ROW('Sanitation Data'!E3))="","",OFFSET('Sanitation Data'!$E$29,0,10*ROW('Sanitation Data'!E3)))</f>
        <v/>
      </c>
      <c r="CR9" s="262" t="str">
        <f ca="true">+IF(OFFSET('Sanitation Data'!$E$30,0,10*ROW('Sanitation Data'!E3))="","",OFFSET('Sanitation Data'!$E$30,0,10*ROW('Sanitation Data'!E3)))</f>
        <v/>
      </c>
      <c r="CS9" s="262" t="str">
        <f ca="true">+IF(OFFSET('Sanitation Data'!$E$31,0,10*ROW('Sanitation Data'!E3))="","",OFFSET('Sanitation Data'!$E$31,0,10*ROW('Sanitation Data'!E3)))</f>
        <v/>
      </c>
      <c r="CT9" s="262" t="str">
        <f ca="true">+IF(OFFSET('Sanitation Data'!$E$32,0,10*ROW('Sanitation Data'!E3))="","",OFFSET('Sanitation Data'!$E$32,0,10*ROW('Sanitation Data'!E3)))</f>
        <v/>
      </c>
      <c r="CU9" s="262" t="str">
        <f ca="true">+IF(OFFSET('Sanitation Data'!$F$28,0,10*ROW('Sanitation Data'!F3))="","",OFFSET('Sanitation Data'!$F$28,0,10*ROW('Sanitation Data'!F3)))</f>
        <v/>
      </c>
      <c r="CV9" s="262" t="str">
        <f ca="true">+IF(OFFSET('Sanitation Data'!$F$29,0,10*ROW('Sanitation Data'!F3))="","",OFFSET('Sanitation Data'!$F$29,0,10*ROW('Sanitation Data'!F3)))</f>
        <v/>
      </c>
      <c r="CW9" s="262" t="str">
        <f ca="true">+IF(OFFSET('Sanitation Data'!$F$30,0,10*ROW('Sanitation Data'!F3))="","",OFFSET('Sanitation Data'!$F$30,0,10*ROW('Sanitation Data'!F3)))</f>
        <v/>
      </c>
      <c r="CX9" s="262" t="str">
        <f ca="true">+IF(OFFSET('Sanitation Data'!$F$31,0,10*ROW('Sanitation Data'!F3))="","",OFFSET('Sanitation Data'!$F$31,0,10*ROW('Sanitation Data'!F3)))</f>
        <v/>
      </c>
      <c r="CY9" s="262" t="str">
        <f ca="true">+IF(OFFSET('Sanitation Data'!$F$32,0,10*ROW('Sanitation Data'!F3))="","",OFFSET('Sanitation Data'!$F$32,0,10*ROW('Sanitation Data'!F3)))</f>
        <v/>
      </c>
      <c r="CZ9" s="262" t="str">
        <f ca="true">+IF(OFFSET('Sanitation Data'!$G$28,0,10*ROW('Sanitation Data'!G3))="","",OFFSET('Sanitation Data'!$G$28,0,10*ROW('Sanitation Data'!G3)))</f>
        <v/>
      </c>
      <c r="DA9" s="262" t="str">
        <f ca="true">+IF(OFFSET('Sanitation Data'!$G$29,0,10*ROW('Sanitation Data'!G3))="","",OFFSET('Sanitation Data'!$G$29,0,10*ROW('Sanitation Data'!G3)))</f>
        <v/>
      </c>
      <c r="DB9" s="262" t="str">
        <f ca="true">+IF(OFFSET('Sanitation Data'!$G$30,0,10*ROW('Sanitation Data'!G3))="","",OFFSET('Sanitation Data'!$G$30,0,10*ROW('Sanitation Data'!G3)))</f>
        <v/>
      </c>
      <c r="DC9" s="262" t="str">
        <f ca="true">+IF(OFFSET('Sanitation Data'!$G$31,0,10*ROW('Sanitation Data'!G3))="","",OFFSET('Sanitation Data'!$G$31,0,10*ROW('Sanitation Data'!G3)))</f>
        <v/>
      </c>
      <c r="DD9" s="262" t="str">
        <f ca="true">+IF(OFFSET('Sanitation Data'!$G$32,0,10*ROW('Sanitation Data'!G3))="","",OFFSET('Sanitation Data'!$G$32,0,10*ROW('Sanitation Data'!G3)))</f>
        <v/>
      </c>
      <c r="DE9" s="262" t="str">
        <f ca="true">+IF(OFFSET('Sanitation Data'!$H$28,0,10*ROW('Sanitation Data'!H3))="","",OFFSET('Sanitation Data'!$H$28,0,10*ROW('Sanitation Data'!H3)))</f>
        <v>Yes</v>
      </c>
      <c r="DF9" s="262" t="str">
        <f ca="true">+IF(OFFSET('Sanitation Data'!$H$29,0,10*ROW('Sanitation Data'!H3))="","",OFFSET('Sanitation Data'!$H$29,0,10*ROW('Sanitation Data'!H3)))</f>
        <v>Yes</v>
      </c>
      <c r="DG9" s="262" t="str">
        <f ca="true">+IF(OFFSET('Sanitation Data'!$H$30,0,10*ROW('Sanitation Data'!H3))="","",OFFSET('Sanitation Data'!$H$30,0,10*ROW('Sanitation Data'!H3)))</f>
        <v/>
      </c>
      <c r="DH9" s="262" t="str">
        <f ca="true">+IF(OFFSET('Sanitation Data'!$H$31,0,10*ROW('Sanitation Data'!H3))="","",OFFSET('Sanitation Data'!$H$31,0,10*ROW('Sanitation Data'!H3)))</f>
        <v/>
      </c>
      <c r="DI9" s="262" t="str">
        <f ca="true">+IF(OFFSET('Sanitation Data'!$H$32,0,10*ROW('Sanitation Data'!H3))="","",OFFSET('Sanitation Data'!$H$32,0,10*ROW('Sanitation Data'!H3)))</f>
        <v>Yes</v>
      </c>
      <c r="DJ9" s="262" t="str">
        <f ca="true">+IF(OFFSET('Sanitation Data'!$I$28,0,10*ROW('Sanitation Data'!I3))="","",OFFSET('Sanitation Data'!$I$28,0,10*ROW('Sanitation Data'!I3)))</f>
        <v>Yes</v>
      </c>
      <c r="DK9" s="262" t="str">
        <f ca="true">+IF(OFFSET('Sanitation Data'!$I$29,0,10*ROW('Sanitation Data'!I3))="","",OFFSET('Sanitation Data'!$I$29,0,10*ROW('Sanitation Data'!I3)))</f>
        <v>Yes</v>
      </c>
      <c r="DL9" s="262" t="str">
        <f ca="true">+IF(OFFSET('Sanitation Data'!$I$30,0,10*ROW('Sanitation Data'!I3))="","",OFFSET('Sanitation Data'!$I$30,0,10*ROW('Sanitation Data'!I3)))</f>
        <v/>
      </c>
      <c r="DM9" s="262" t="str">
        <f ca="true">+IF(OFFSET('Sanitation Data'!$I$31,0,10*ROW('Sanitation Data'!I3))="","",OFFSET('Sanitation Data'!$I$31,0,10*ROW('Sanitation Data'!I3)))</f>
        <v/>
      </c>
      <c r="DN9" s="262" t="str">
        <f ca="true">+IF(OFFSET('Sanitation Data'!$I$32,0,10*ROW('Sanitation Data'!I3))="","",OFFSET('Sanitation Data'!$I$32,0,10*ROW('Sanitation Data'!I3)))</f>
        <v>Yes</v>
      </c>
      <c r="DO9" s="262" t="str">
        <f ca="true">+IF(OFFSET('Hygiene Data'!$D$11,0,10*ROW('Hygiene Data'!D3))="","",OFFSET('Hygiene Data'!$D$11,0,10*ROW('Hygiene Data'!D3)))</f>
        <v>Yes</v>
      </c>
      <c r="DP9" s="262" t="str">
        <f ca="true">+IF(OFFSET('Hygiene Data'!$D$12,0,10*ROW('Hygiene Data'!D3))="","",OFFSET('Hygiene Data'!$D$12,0,10*ROW('Hygiene Data'!D3)))</f>
        <v>Yes</v>
      </c>
      <c r="DQ9" s="262" t="str">
        <f ca="true">+IF(OFFSET('Hygiene Data'!$D$13,0,10*ROW('Hygiene Data'!D3))="","",OFFSET('Hygiene Data'!$D$13,0,10*ROW('Hygiene Data'!D3)))</f>
        <v>Yes</v>
      </c>
      <c r="DR9" s="262" t="str">
        <f ca="true">+IF(OFFSET('Hygiene Data'!$E$11,0,10*ROW('Hygiene Data'!E3))="","",OFFSET('Hygiene Data'!$E$11,0,10*ROW('Hygiene Data'!E3)))</f>
        <v/>
      </c>
      <c r="DS9" s="262" t="str">
        <f ca="true">+IF(OFFSET('Hygiene Data'!$E$12,0,10*ROW('Hygiene Data'!E3))="","",OFFSET('Hygiene Data'!$E$12,0,10*ROW('Hygiene Data'!E3)))</f>
        <v/>
      </c>
      <c r="DT9" s="262" t="str">
        <f ca="true">+IF(OFFSET('Hygiene Data'!$E$13,0,10*ROW('Hygiene Data'!E3))="","",OFFSET('Hygiene Data'!$E$13,0,10*ROW('Hygiene Data'!E3)))</f>
        <v/>
      </c>
      <c r="DU9" s="262" t="str">
        <f ca="true">+IF(OFFSET('Hygiene Data'!$F$11,0,10*ROW('Hygiene Data'!F3))="","",OFFSET('Hygiene Data'!$F$11,0,10*ROW('Hygiene Data'!F3)))</f>
        <v/>
      </c>
      <c r="DV9" s="262" t="str">
        <f ca="true">+IF(OFFSET('Hygiene Data'!$F$12,0,10*ROW('Hygiene Data'!F3))="","",OFFSET('Hygiene Data'!$F$12,0,10*ROW('Hygiene Data'!F3)))</f>
        <v/>
      </c>
      <c r="DW9" s="262" t="str">
        <f ca="true">+IF(OFFSET('Hygiene Data'!$F$13,0,10*ROW('Hygiene Data'!F3))="","",OFFSET('Hygiene Data'!$F$13,0,10*ROW('Hygiene Data'!F3)))</f>
        <v/>
      </c>
      <c r="DX9" s="262" t="str">
        <f ca="true">+IF(OFFSET('Hygiene Data'!$G$11,0,10*ROW('Hygiene Data'!G3))="","",OFFSET('Hygiene Data'!$G$11,0,10*ROW('Hygiene Data'!G3)))</f>
        <v/>
      </c>
      <c r="DY9" s="262" t="str">
        <f ca="true">+IF(OFFSET('Hygiene Data'!$G$12,0,10*ROW('Hygiene Data'!G3))="","",OFFSET('Hygiene Data'!$G$12,0,10*ROW('Hygiene Data'!G3)))</f>
        <v/>
      </c>
      <c r="DZ9" s="262" t="str">
        <f ca="true">+IF(OFFSET('Hygiene Data'!$G$13,0,10*ROW('Hygiene Data'!G3))="","",OFFSET('Hygiene Data'!$G$13,0,10*ROW('Hygiene Data'!G3)))</f>
        <v/>
      </c>
      <c r="EA9" s="262" t="str">
        <f ca="true">+IF(OFFSET('Hygiene Data'!$H$11,0,10*ROW('Hygiene Data'!H3))="","",OFFSET('Hygiene Data'!$H$11,0,10*ROW('Hygiene Data'!H3)))</f>
        <v>Yes</v>
      </c>
      <c r="EB9" s="262" t="str">
        <f ca="true">+IF(OFFSET('Hygiene Data'!$H$12,0,10*ROW('Hygiene Data'!H3))="","",OFFSET('Hygiene Data'!$H$12,0,10*ROW('Hygiene Data'!H3)))</f>
        <v>Yes</v>
      </c>
      <c r="EC9" s="262" t="str">
        <f ca="true">+IF(OFFSET('Hygiene Data'!$H$13,0,10*ROW('Hygiene Data'!H3))="","",OFFSET('Hygiene Data'!$H$13,0,10*ROW('Hygiene Data'!H3)))</f>
        <v>Yes</v>
      </c>
      <c r="ED9" s="262" t="str">
        <f ca="true">+IF(OFFSET('Hygiene Data'!$I$11,0,10*ROW('Hygiene Data'!I3))="","",OFFSET('Hygiene Data'!$I$11,0,10*ROW('Hygiene Data'!I3)))</f>
        <v>Yes</v>
      </c>
      <c r="EE9" s="262" t="str">
        <f ca="true">+IF(OFFSET('Hygiene Data'!$I$12,0,10*ROW('Hygiene Data'!I3))="","",OFFSET('Hygiene Data'!$I$12,0,10*ROW('Hygiene Data'!I3)))</f>
        <v>Yes</v>
      </c>
      <c r="EF9" s="262" t="str">
        <f ca="true">+IF(OFFSET('Hygiene Data'!$I$13,0,10*ROW('Hygiene Data'!I3))="","",OFFSET('Hygiene Data'!$I$13,0,10*ROW('Hygiene Data'!I3)))</f>
        <v>Yes</v>
      </c>
    </row>
    <row xmlns:x14ac="http://schemas.microsoft.com/office/spreadsheetml/2009/9/ac" r="10" x14ac:dyDescent="0.2">
      <c r="A10" s="32" t="str">
        <f ca="true">+IF(OFFSET('Water Data'!$B$2,0,10*ROW('Water Data'!E4))="","",OFFSET('Water Data'!$B$2,0,10*ROW('Water Data'!E4)))</f>
        <v/>
      </c>
      <c r="B10" s="32" t="str">
        <f ca="true">+IF(OFFSET('Water Data'!$C$2,0,10*ROW('Water Data'!F4))="","",OFFSET('Water Data'!$C$2,0,10*ROW('Water Data'!F4)))</f>
        <v/>
      </c>
      <c r="C10" s="318" t="str">
        <f t="shared" ca="true" si="0"/>
        <v/>
      </c>
      <c r="D10" s="85" t="e">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#N/A</v>
      </c>
      <c r="E10" s="85" t="e">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#N/A</v>
      </c>
      <c r="F10" s="85" t="e">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#N/A</v>
      </c>
      <c r="G10" s="85"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85"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85"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85"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85"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85"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85"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85"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85"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85" t="e">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85"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85"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85"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85"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85"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86" t="e">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#N/A</v>
      </c>
      <c r="W10" s="86" t="e">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#N/A</v>
      </c>
      <c r="X10" s="86"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86"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86" t="e">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#N/A</v>
      </c>
      <c r="AA10" s="86"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86"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86"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86"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86"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86"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86"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86"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86"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86"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86"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86"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86"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86"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86"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86"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86"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86"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86"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86" t="e">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86"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86"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86"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86"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86" t="e">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#N/A</v>
      </c>
      <c r="AZ10" s="87"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87"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87" t="e">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#N/A</v>
      </c>
      <c r="BC10" s="87"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87"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87"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87"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87"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87"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87"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87"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87"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87"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87"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87" t="e">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87"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87"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87" t="e">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R10" s="262"/>
      <c r="BS10" s="262" t="str">
        <f ca="true">+IF(OFFSET('Water Data'!$D$27,0,10*ROW('Water Data'!D4))="","",OFFSET('Water Data'!$D$27,0,10*ROW('Water Data'!D4)))</f>
        <v/>
      </c>
      <c r="BT10" s="262" t="str">
        <f ca="true">+IF(OFFSET('Water Data'!$D$28,0,10*ROW('Water Data'!D4))="","",OFFSET('Water Data'!$D$28,0,10*ROW('Water Data'!D4)))</f>
        <v/>
      </c>
      <c r="BU10" s="262" t="str">
        <f ca="true">+IF(OFFSET('Water Data'!$D$29,0,10*ROW('Water Data'!D4))="","",OFFSET('Water Data'!$D$29,0,10*ROW('Water Data'!D4)))</f>
        <v/>
      </c>
      <c r="BV10" s="262" t="str">
        <f ca="true">+IF(OFFSET('Water Data'!$E$27,0,10*ROW('Water Data'!E4))="","",OFFSET('Water Data'!$E$27,0,10*ROW('Water Data'!E4)))</f>
        <v/>
      </c>
      <c r="BW10" s="262" t="str">
        <f ca="true">+IF(OFFSET('Water Data'!$E$28,0,10*ROW('Water Data'!E4))="","",OFFSET('Water Data'!$E$28,0,10*ROW('Water Data'!E4)))</f>
        <v/>
      </c>
      <c r="BX10" s="262" t="str">
        <f ca="true">+IF(OFFSET('Water Data'!$E$29,0,10*ROW('Water Data'!E4))="","",OFFSET('Water Data'!$E$29,0,10*ROW('Water Data'!E4)))</f>
        <v/>
      </c>
      <c r="BY10" s="262" t="str">
        <f ca="true">+IF(OFFSET('Water Data'!$F$27,0,10*ROW('Water Data'!F4))="","",OFFSET('Water Data'!$F$27,0,10*ROW('Water Data'!F4)))</f>
        <v/>
      </c>
      <c r="BZ10" s="262" t="str">
        <f ca="true">+IF(OFFSET('Water Data'!$F$28,0,10*ROW('Water Data'!F4))="","",OFFSET('Water Data'!$F$28,0,10*ROW('Water Data'!F4)))</f>
        <v/>
      </c>
      <c r="CA10" s="262" t="str">
        <f ca="true">+IF(OFFSET('Water Data'!$F$29,0,10*ROW('Water Data'!F4))="","",OFFSET('Water Data'!$F$29,0,10*ROW('Water Data'!F4)))</f>
        <v/>
      </c>
      <c r="CB10" s="262" t="str">
        <f ca="true">+IF(OFFSET('Water Data'!$G$27,0,10*ROW('Water Data'!G4))="","",OFFSET('Water Data'!$G$27,0,10*ROW('Water Data'!G4)))</f>
        <v/>
      </c>
      <c r="CC10" s="262" t="str">
        <f ca="true">+IF(OFFSET('Water Data'!$G$28,0,10*ROW('Water Data'!G4))="","",OFFSET('Water Data'!$G$28,0,10*ROW('Water Data'!G4)))</f>
        <v/>
      </c>
      <c r="CD10" s="262" t="str">
        <f ca="true">+IF(OFFSET('Water Data'!$G$29,0,10*ROW('Water Data'!G4))="","",OFFSET('Water Data'!$G$29,0,10*ROW('Water Data'!G4)))</f>
        <v/>
      </c>
      <c r="CE10" s="262" t="str">
        <f ca="true">+IF(OFFSET('Water Data'!$H$27,0,10*ROW('Water Data'!H4))="","",OFFSET('Water Data'!$H$27,0,10*ROW('Water Data'!H4)))</f>
        <v/>
      </c>
      <c r="CF10" s="262" t="str">
        <f ca="true">+IF(OFFSET('Water Data'!$H$28,0,10*ROW('Water Data'!H4))="","",OFFSET('Water Data'!$H$28,0,10*ROW('Water Data'!H4)))</f>
        <v/>
      </c>
      <c r="CG10" s="262" t="str">
        <f ca="true">+IF(OFFSET('Water Data'!$H$29,0,10*ROW('Water Data'!H4))="","",OFFSET('Water Data'!$H$29,0,10*ROW('Water Data'!H4)))</f>
        <v/>
      </c>
      <c r="CH10" s="262" t="str">
        <f ca="true">+IF(OFFSET('Water Data'!$I$27,0,10*ROW('Water Data'!I4))="","",OFFSET('Water Data'!$I$27,0,10*ROW('Water Data'!I4)))</f>
        <v/>
      </c>
      <c r="CI10" s="262" t="str">
        <f ca="true">+IF(OFFSET('Water Data'!$I$28,0,10*ROW('Water Data'!I4))="","",OFFSET('Water Data'!$I$28,0,10*ROW('Water Data'!I4)))</f>
        <v/>
      </c>
      <c r="CJ10" s="262" t="str">
        <f ca="true">+IF(OFFSET('Water Data'!$I$29,0,10*ROW('Water Data'!I4))="","",OFFSET('Water Data'!$I$29,0,10*ROW('Water Data'!I4)))</f>
        <v/>
      </c>
      <c r="CK10" s="262" t="str">
        <f ca="true">+IF(OFFSET('Sanitation Data'!$D$28,0,10*ROW('Sanitation Data'!D4))="","",OFFSET('Sanitation Data'!$D$28,0,10*ROW('Sanitation Data'!D4)))</f>
        <v/>
      </c>
      <c r="CL10" s="262" t="str">
        <f ca="true">+IF(OFFSET('Sanitation Data'!$D$29,0,10*ROW('Sanitation Data'!D4))="","",OFFSET('Sanitation Data'!$D$29,0,10*ROW('Sanitation Data'!D4)))</f>
        <v/>
      </c>
      <c r="CM10" s="262" t="str">
        <f ca="true">+IF(OFFSET('Sanitation Data'!$D$30,0,10*ROW('Sanitation Data'!D4))="","",OFFSET('Sanitation Data'!$D$30,0,10*ROW('Sanitation Data'!D4)))</f>
        <v/>
      </c>
      <c r="CN10" s="262" t="str">
        <f ca="true">+IF(OFFSET('Sanitation Data'!$D$31,0,10*ROW('Sanitation Data'!D4))="","",OFFSET('Sanitation Data'!$D$31,0,10*ROW('Sanitation Data'!D4)))</f>
        <v/>
      </c>
      <c r="CO10" s="262" t="str">
        <f ca="true">+IF(OFFSET('Sanitation Data'!$D$32,0,10*ROW('Sanitation Data'!D4))="","",OFFSET('Sanitation Data'!$D$32,0,10*ROW('Sanitation Data'!D4)))</f>
        <v/>
      </c>
      <c r="CP10" s="262" t="str">
        <f ca="true">+IF(OFFSET('Sanitation Data'!$E$28,0,10*ROW('Sanitation Data'!E4))="","",OFFSET('Sanitation Data'!$E$28,0,10*ROW('Sanitation Data'!E4)))</f>
        <v/>
      </c>
      <c r="CQ10" s="262" t="str">
        <f ca="true">+IF(OFFSET('Sanitation Data'!$E$29,0,10*ROW('Sanitation Data'!E4))="","",OFFSET('Sanitation Data'!$E$29,0,10*ROW('Sanitation Data'!E4)))</f>
        <v/>
      </c>
      <c r="CR10" s="262" t="str">
        <f ca="true">+IF(OFFSET('Sanitation Data'!$E$30,0,10*ROW('Sanitation Data'!E4))="","",OFFSET('Sanitation Data'!$E$30,0,10*ROW('Sanitation Data'!E4)))</f>
        <v/>
      </c>
      <c r="CS10" s="262" t="str">
        <f ca="true">+IF(OFFSET('Sanitation Data'!$E$31,0,10*ROW('Sanitation Data'!E4))="","",OFFSET('Sanitation Data'!$E$31,0,10*ROW('Sanitation Data'!E4)))</f>
        <v/>
      </c>
      <c r="CT10" s="262" t="str">
        <f ca="true">+IF(OFFSET('Sanitation Data'!$E$32,0,10*ROW('Sanitation Data'!E4))="","",OFFSET('Sanitation Data'!$E$32,0,10*ROW('Sanitation Data'!E4)))</f>
        <v/>
      </c>
      <c r="CU10" s="262" t="str">
        <f ca="true">+IF(OFFSET('Sanitation Data'!$F$28,0,10*ROW('Sanitation Data'!F4))="","",OFFSET('Sanitation Data'!$F$28,0,10*ROW('Sanitation Data'!F4)))</f>
        <v/>
      </c>
      <c r="CV10" s="262" t="str">
        <f ca="true">+IF(OFFSET('Sanitation Data'!$F$29,0,10*ROW('Sanitation Data'!F4))="","",OFFSET('Sanitation Data'!$F$29,0,10*ROW('Sanitation Data'!F4)))</f>
        <v/>
      </c>
      <c r="CW10" s="262" t="str">
        <f ca="true">+IF(OFFSET('Sanitation Data'!$F$30,0,10*ROW('Sanitation Data'!F4))="","",OFFSET('Sanitation Data'!$F$30,0,10*ROW('Sanitation Data'!F4)))</f>
        <v/>
      </c>
      <c r="CX10" s="262" t="str">
        <f ca="true">+IF(OFFSET('Sanitation Data'!$F$31,0,10*ROW('Sanitation Data'!F4))="","",OFFSET('Sanitation Data'!$F$31,0,10*ROW('Sanitation Data'!F4)))</f>
        <v/>
      </c>
      <c r="CY10" s="262" t="str">
        <f ca="true">+IF(OFFSET('Sanitation Data'!$F$32,0,10*ROW('Sanitation Data'!F4))="","",OFFSET('Sanitation Data'!$F$32,0,10*ROW('Sanitation Data'!F4)))</f>
        <v/>
      </c>
      <c r="CZ10" s="262" t="str">
        <f ca="true">+IF(OFFSET('Sanitation Data'!$G$28,0,10*ROW('Sanitation Data'!G4))="","",OFFSET('Sanitation Data'!$G$28,0,10*ROW('Sanitation Data'!G4)))</f>
        <v/>
      </c>
      <c r="DA10" s="262" t="str">
        <f ca="true">+IF(OFFSET('Sanitation Data'!$G$29,0,10*ROW('Sanitation Data'!G4))="","",OFFSET('Sanitation Data'!$G$29,0,10*ROW('Sanitation Data'!G4)))</f>
        <v/>
      </c>
      <c r="DB10" s="262" t="str">
        <f ca="true">+IF(OFFSET('Sanitation Data'!$G$30,0,10*ROW('Sanitation Data'!G4))="","",OFFSET('Sanitation Data'!$G$30,0,10*ROW('Sanitation Data'!G4)))</f>
        <v/>
      </c>
      <c r="DC10" s="262" t="str">
        <f ca="true">+IF(OFFSET('Sanitation Data'!$G$31,0,10*ROW('Sanitation Data'!G4))="","",OFFSET('Sanitation Data'!$G$31,0,10*ROW('Sanitation Data'!G4)))</f>
        <v/>
      </c>
      <c r="DD10" s="262" t="str">
        <f ca="true">+IF(OFFSET('Sanitation Data'!$G$32,0,10*ROW('Sanitation Data'!G4))="","",OFFSET('Sanitation Data'!$G$32,0,10*ROW('Sanitation Data'!G4)))</f>
        <v/>
      </c>
      <c r="DE10" s="262" t="str">
        <f ca="true">+IF(OFFSET('Sanitation Data'!$H$28,0,10*ROW('Sanitation Data'!H4))="","",OFFSET('Sanitation Data'!$H$28,0,10*ROW('Sanitation Data'!H4)))</f>
        <v/>
      </c>
      <c r="DF10" s="262" t="str">
        <f ca="true">+IF(OFFSET('Sanitation Data'!$H$29,0,10*ROW('Sanitation Data'!H4))="","",OFFSET('Sanitation Data'!$H$29,0,10*ROW('Sanitation Data'!H4)))</f>
        <v/>
      </c>
      <c r="DG10" s="262" t="str">
        <f ca="true">+IF(OFFSET('Sanitation Data'!$H$30,0,10*ROW('Sanitation Data'!H4))="","",OFFSET('Sanitation Data'!$H$30,0,10*ROW('Sanitation Data'!H4)))</f>
        <v/>
      </c>
      <c r="DH10" s="262" t="str">
        <f ca="true">+IF(OFFSET('Sanitation Data'!$H$31,0,10*ROW('Sanitation Data'!H4))="","",OFFSET('Sanitation Data'!$H$31,0,10*ROW('Sanitation Data'!H4)))</f>
        <v/>
      </c>
      <c r="DI10" s="262" t="str">
        <f ca="true">+IF(OFFSET('Sanitation Data'!$H$32,0,10*ROW('Sanitation Data'!H4))="","",OFFSET('Sanitation Data'!$H$32,0,10*ROW('Sanitation Data'!H4)))</f>
        <v/>
      </c>
      <c r="DJ10" s="262" t="str">
        <f ca="true">+IF(OFFSET('Sanitation Data'!$I$28,0,10*ROW('Sanitation Data'!I4))="","",OFFSET('Sanitation Data'!$I$28,0,10*ROW('Sanitation Data'!I4)))</f>
        <v/>
      </c>
      <c r="DK10" s="262" t="str">
        <f ca="true">+IF(OFFSET('Sanitation Data'!$I$29,0,10*ROW('Sanitation Data'!I4))="","",OFFSET('Sanitation Data'!$I$29,0,10*ROW('Sanitation Data'!I4)))</f>
        <v/>
      </c>
      <c r="DL10" s="262" t="str">
        <f ca="true">+IF(OFFSET('Sanitation Data'!$I$30,0,10*ROW('Sanitation Data'!I4))="","",OFFSET('Sanitation Data'!$I$30,0,10*ROW('Sanitation Data'!I4)))</f>
        <v/>
      </c>
      <c r="DM10" s="262" t="str">
        <f ca="true">+IF(OFFSET('Sanitation Data'!$I$31,0,10*ROW('Sanitation Data'!I4))="","",OFFSET('Sanitation Data'!$I$31,0,10*ROW('Sanitation Data'!I4)))</f>
        <v/>
      </c>
      <c r="DN10" s="262" t="str">
        <f ca="true">+IF(OFFSET('Sanitation Data'!$I$32,0,10*ROW('Sanitation Data'!I4))="","",OFFSET('Sanitation Data'!$I$32,0,10*ROW('Sanitation Data'!I4)))</f>
        <v/>
      </c>
      <c r="DO10" s="262" t="str">
        <f ca="true">+IF(OFFSET('Hygiene Data'!$D$11,0,10*ROW('Hygiene Data'!D4))="","",OFFSET('Hygiene Data'!$D$11,0,10*ROW('Hygiene Data'!D4)))</f>
        <v/>
      </c>
      <c r="DP10" s="262" t="str">
        <f ca="true">+IF(OFFSET('Hygiene Data'!$D$12,0,10*ROW('Hygiene Data'!D4))="","",OFFSET('Hygiene Data'!$D$12,0,10*ROW('Hygiene Data'!D4)))</f>
        <v/>
      </c>
      <c r="DQ10" s="262" t="str">
        <f ca="true">+IF(OFFSET('Hygiene Data'!$D$13,0,10*ROW('Hygiene Data'!D4))="","",OFFSET('Hygiene Data'!$D$13,0,10*ROW('Hygiene Data'!D4)))</f>
        <v/>
      </c>
      <c r="DR10" s="262" t="str">
        <f ca="true">+IF(OFFSET('Hygiene Data'!$E$11,0,10*ROW('Hygiene Data'!E4))="","",OFFSET('Hygiene Data'!$E$11,0,10*ROW('Hygiene Data'!E4)))</f>
        <v/>
      </c>
      <c r="DS10" s="262" t="str">
        <f ca="true">+IF(OFFSET('Hygiene Data'!$E$12,0,10*ROW('Hygiene Data'!E4))="","",OFFSET('Hygiene Data'!$E$12,0,10*ROW('Hygiene Data'!E4)))</f>
        <v/>
      </c>
      <c r="DT10" s="262" t="str">
        <f ca="true">+IF(OFFSET('Hygiene Data'!$E$13,0,10*ROW('Hygiene Data'!E4))="","",OFFSET('Hygiene Data'!$E$13,0,10*ROW('Hygiene Data'!E4)))</f>
        <v/>
      </c>
      <c r="DU10" s="262" t="str">
        <f ca="true">+IF(OFFSET('Hygiene Data'!$F$11,0,10*ROW('Hygiene Data'!F4))="","",OFFSET('Hygiene Data'!$F$11,0,10*ROW('Hygiene Data'!F4)))</f>
        <v/>
      </c>
      <c r="DV10" s="262" t="str">
        <f ca="true">+IF(OFFSET('Hygiene Data'!$F$12,0,10*ROW('Hygiene Data'!F4))="","",OFFSET('Hygiene Data'!$F$12,0,10*ROW('Hygiene Data'!F4)))</f>
        <v/>
      </c>
      <c r="DW10" s="262" t="str">
        <f ca="true">+IF(OFFSET('Hygiene Data'!$F$13,0,10*ROW('Hygiene Data'!F4))="","",OFFSET('Hygiene Data'!$F$13,0,10*ROW('Hygiene Data'!F4)))</f>
        <v/>
      </c>
      <c r="DX10" s="262" t="str">
        <f ca="true">+IF(OFFSET('Hygiene Data'!$G$11,0,10*ROW('Hygiene Data'!G4))="","",OFFSET('Hygiene Data'!$G$11,0,10*ROW('Hygiene Data'!G4)))</f>
        <v/>
      </c>
      <c r="DY10" s="262" t="str">
        <f ca="true">+IF(OFFSET('Hygiene Data'!$G$12,0,10*ROW('Hygiene Data'!G4))="","",OFFSET('Hygiene Data'!$G$12,0,10*ROW('Hygiene Data'!G4)))</f>
        <v/>
      </c>
      <c r="DZ10" s="262" t="str">
        <f ca="true">+IF(OFFSET('Hygiene Data'!$G$13,0,10*ROW('Hygiene Data'!G4))="","",OFFSET('Hygiene Data'!$G$13,0,10*ROW('Hygiene Data'!G4)))</f>
        <v/>
      </c>
      <c r="EA10" s="262" t="str">
        <f ca="true">+IF(OFFSET('Hygiene Data'!$H$11,0,10*ROW('Hygiene Data'!H4))="","",OFFSET('Hygiene Data'!$H$11,0,10*ROW('Hygiene Data'!H4)))</f>
        <v/>
      </c>
      <c r="EB10" s="262" t="str">
        <f ca="true">+IF(OFFSET('Hygiene Data'!$H$12,0,10*ROW('Hygiene Data'!H4))="","",OFFSET('Hygiene Data'!$H$12,0,10*ROW('Hygiene Data'!H4)))</f>
        <v/>
      </c>
      <c r="EC10" s="262" t="str">
        <f ca="true">+IF(OFFSET('Hygiene Data'!$H$13,0,10*ROW('Hygiene Data'!H4))="","",OFFSET('Hygiene Data'!$H$13,0,10*ROW('Hygiene Data'!H4)))</f>
        <v/>
      </c>
      <c r="ED10" s="262" t="str">
        <f ca="true">+IF(OFFSET('Hygiene Data'!$I$11,0,10*ROW('Hygiene Data'!I4))="","",OFFSET('Hygiene Data'!$I$11,0,10*ROW('Hygiene Data'!I4)))</f>
        <v/>
      </c>
      <c r="EE10" s="262" t="str">
        <f ca="true">+IF(OFFSET('Hygiene Data'!$I$12,0,10*ROW('Hygiene Data'!I4))="","",OFFSET('Hygiene Data'!$I$12,0,10*ROW('Hygiene Data'!I4)))</f>
        <v/>
      </c>
      <c r="EF10" s="262" t="str">
        <f ca="true">+IF(OFFSET('Hygiene Data'!$I$13,0,10*ROW('Hygiene Data'!I4))="","",OFFSET('Hygiene Data'!$I$13,0,10*ROW('Hygiene Data'!I4)))</f>
        <v/>
      </c>
    </row>
    <row xmlns:x14ac="http://schemas.microsoft.com/office/spreadsheetml/2009/9/ac" r="11" x14ac:dyDescent="0.2">
      <c r="A11" s="32" t="str">
        <f ca="true">+IF(OFFSET('Water Data'!$B$2,0,10*ROW('Water Data'!E5))="","",OFFSET('Water Data'!$B$2,0,10*ROW('Water Data'!E5)))</f>
        <v/>
      </c>
      <c r="B11" s="32" t="str">
        <f ca="true">+IF(OFFSET('Water Data'!$C$2,0,10*ROW('Water Data'!F5))="","",OFFSET('Water Data'!$C$2,0,10*ROW('Water Data'!F5)))</f>
        <v/>
      </c>
      <c r="C11" s="318" t="str">
        <f t="shared" ca="true" si="0"/>
        <v/>
      </c>
      <c r="D11" s="85"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85" t="e">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#N/A</v>
      </c>
      <c r="F11" s="85"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85"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85"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85"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85"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85"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85"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85"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85"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85"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85"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85"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85"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85"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85"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85"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86"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86"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86"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86"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86"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86"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86"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86"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86"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86"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86"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86"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86"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86"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86"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86"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86"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86"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86"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86"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86"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86"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86"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86"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86"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86"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86"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86"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86"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86"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87"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87"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87"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87"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87"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87"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87"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87"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87"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87"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87"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87"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87"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87"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87"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87"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87"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87"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62"/>
      <c r="BS11" s="262" t="str">
        <f ca="true">+IF(OFFSET('Water Data'!$D$27,0,10*ROW('Water Data'!D5))="","",OFFSET('Water Data'!$D$27,0,10*ROW('Water Data'!D5)))</f>
        <v/>
      </c>
      <c r="BT11" s="262" t="str">
        <f ca="true">+IF(OFFSET('Water Data'!$D$28,0,10*ROW('Water Data'!D5))="","",OFFSET('Water Data'!$D$28,0,10*ROW('Water Data'!D5)))</f>
        <v/>
      </c>
      <c r="BU11" s="262" t="str">
        <f ca="true">+IF(OFFSET('Water Data'!$D$29,0,10*ROW('Water Data'!D5))="","",OFFSET('Water Data'!$D$29,0,10*ROW('Water Data'!D5)))</f>
        <v/>
      </c>
      <c r="BV11" s="262" t="str">
        <f ca="true">+IF(OFFSET('Water Data'!$E$27,0,10*ROW('Water Data'!E5))="","",OFFSET('Water Data'!$E$27,0,10*ROW('Water Data'!E5)))</f>
        <v/>
      </c>
      <c r="BW11" s="262" t="str">
        <f ca="true">+IF(OFFSET('Water Data'!$E$28,0,10*ROW('Water Data'!E5))="","",OFFSET('Water Data'!$E$28,0,10*ROW('Water Data'!E5)))</f>
        <v/>
      </c>
      <c r="BX11" s="262" t="str">
        <f ca="true">+IF(OFFSET('Water Data'!$E$29,0,10*ROW('Water Data'!E5))="","",OFFSET('Water Data'!$E$29,0,10*ROW('Water Data'!E5)))</f>
        <v/>
      </c>
      <c r="BY11" s="262" t="str">
        <f ca="true">+IF(OFFSET('Water Data'!$F$27,0,10*ROW('Water Data'!F5))="","",OFFSET('Water Data'!$F$27,0,10*ROW('Water Data'!F5)))</f>
        <v/>
      </c>
      <c r="BZ11" s="262" t="str">
        <f ca="true">+IF(OFFSET('Water Data'!$F$28,0,10*ROW('Water Data'!F5))="","",OFFSET('Water Data'!$F$28,0,10*ROW('Water Data'!F5)))</f>
        <v/>
      </c>
      <c r="CA11" s="262" t="str">
        <f ca="true">+IF(OFFSET('Water Data'!$F$29,0,10*ROW('Water Data'!F5))="","",OFFSET('Water Data'!$F$29,0,10*ROW('Water Data'!F5)))</f>
        <v/>
      </c>
      <c r="CB11" s="262" t="str">
        <f ca="true">+IF(OFFSET('Water Data'!$G$27,0,10*ROW('Water Data'!G5))="","",OFFSET('Water Data'!$G$27,0,10*ROW('Water Data'!G5)))</f>
        <v/>
      </c>
      <c r="CC11" s="262" t="str">
        <f ca="true">+IF(OFFSET('Water Data'!$G$28,0,10*ROW('Water Data'!G5))="","",OFFSET('Water Data'!$G$28,0,10*ROW('Water Data'!G5)))</f>
        <v/>
      </c>
      <c r="CD11" s="262" t="str">
        <f ca="true">+IF(OFFSET('Water Data'!$G$29,0,10*ROW('Water Data'!G5))="","",OFFSET('Water Data'!$G$29,0,10*ROW('Water Data'!G5)))</f>
        <v/>
      </c>
      <c r="CE11" s="262" t="str">
        <f ca="true">+IF(OFFSET('Water Data'!$H$27,0,10*ROW('Water Data'!H5))="","",OFFSET('Water Data'!$H$27,0,10*ROW('Water Data'!H5)))</f>
        <v/>
      </c>
      <c r="CF11" s="262" t="str">
        <f ca="true">+IF(OFFSET('Water Data'!$H$28,0,10*ROW('Water Data'!H5))="","",OFFSET('Water Data'!$H$28,0,10*ROW('Water Data'!H5)))</f>
        <v/>
      </c>
      <c r="CG11" s="262" t="str">
        <f ca="true">+IF(OFFSET('Water Data'!$H$29,0,10*ROW('Water Data'!H5))="","",OFFSET('Water Data'!$H$29,0,10*ROW('Water Data'!H5)))</f>
        <v/>
      </c>
      <c r="CH11" s="262" t="str">
        <f ca="true">+IF(OFFSET('Water Data'!$I$27,0,10*ROW('Water Data'!I5))="","",OFFSET('Water Data'!$I$27,0,10*ROW('Water Data'!I5)))</f>
        <v/>
      </c>
      <c r="CI11" s="262" t="str">
        <f ca="true">+IF(OFFSET('Water Data'!$I$28,0,10*ROW('Water Data'!I5))="","",OFFSET('Water Data'!$I$28,0,10*ROW('Water Data'!I5)))</f>
        <v/>
      </c>
      <c r="CJ11" s="262" t="str">
        <f ca="true">+IF(OFFSET('Water Data'!$I$29,0,10*ROW('Water Data'!I5))="","",OFFSET('Water Data'!$I$29,0,10*ROW('Water Data'!I5)))</f>
        <v/>
      </c>
      <c r="CK11" s="262" t="str">
        <f ca="true">+IF(OFFSET('Sanitation Data'!$D$28,0,10*ROW('Sanitation Data'!D5))="","",OFFSET('Sanitation Data'!$D$28,0,10*ROW('Sanitation Data'!D5)))</f>
        <v/>
      </c>
      <c r="CL11" s="262" t="str">
        <f ca="true">+IF(OFFSET('Sanitation Data'!$D$29,0,10*ROW('Sanitation Data'!D5))="","",OFFSET('Sanitation Data'!$D$29,0,10*ROW('Sanitation Data'!D5)))</f>
        <v/>
      </c>
      <c r="CM11" s="262" t="str">
        <f ca="true">+IF(OFFSET('Sanitation Data'!$D$30,0,10*ROW('Sanitation Data'!D5))="","",OFFSET('Sanitation Data'!$D$30,0,10*ROW('Sanitation Data'!D5)))</f>
        <v/>
      </c>
      <c r="CN11" s="262" t="str">
        <f ca="true">+IF(OFFSET('Sanitation Data'!$D$31,0,10*ROW('Sanitation Data'!D5))="","",OFFSET('Sanitation Data'!$D$31,0,10*ROW('Sanitation Data'!D5)))</f>
        <v/>
      </c>
      <c r="CO11" s="262" t="str">
        <f ca="true">+IF(OFFSET('Sanitation Data'!$D$32,0,10*ROW('Sanitation Data'!D5))="","",OFFSET('Sanitation Data'!$D$32,0,10*ROW('Sanitation Data'!D5)))</f>
        <v/>
      </c>
      <c r="CP11" s="262" t="str">
        <f ca="true">+IF(OFFSET('Sanitation Data'!$E$28,0,10*ROW('Sanitation Data'!E5))="","",OFFSET('Sanitation Data'!$E$28,0,10*ROW('Sanitation Data'!E5)))</f>
        <v/>
      </c>
      <c r="CQ11" s="262" t="str">
        <f ca="true">+IF(OFFSET('Sanitation Data'!$E$29,0,10*ROW('Sanitation Data'!E5))="","",OFFSET('Sanitation Data'!$E$29,0,10*ROW('Sanitation Data'!E5)))</f>
        <v/>
      </c>
      <c r="CR11" s="262" t="str">
        <f ca="true">+IF(OFFSET('Sanitation Data'!$E$30,0,10*ROW('Sanitation Data'!E5))="","",OFFSET('Sanitation Data'!$E$30,0,10*ROW('Sanitation Data'!E5)))</f>
        <v/>
      </c>
      <c r="CS11" s="262" t="str">
        <f ca="true">+IF(OFFSET('Sanitation Data'!$E$31,0,10*ROW('Sanitation Data'!E5))="","",OFFSET('Sanitation Data'!$E$31,0,10*ROW('Sanitation Data'!E5)))</f>
        <v/>
      </c>
      <c r="CT11" s="262" t="str">
        <f ca="true">+IF(OFFSET('Sanitation Data'!$E$32,0,10*ROW('Sanitation Data'!E5))="","",OFFSET('Sanitation Data'!$E$32,0,10*ROW('Sanitation Data'!E5)))</f>
        <v/>
      </c>
      <c r="CU11" s="262" t="str">
        <f ca="true">+IF(OFFSET('Sanitation Data'!$F$28,0,10*ROW('Sanitation Data'!F5))="","",OFFSET('Sanitation Data'!$F$28,0,10*ROW('Sanitation Data'!F5)))</f>
        <v/>
      </c>
      <c r="CV11" s="262" t="str">
        <f ca="true">+IF(OFFSET('Sanitation Data'!$F$29,0,10*ROW('Sanitation Data'!F5))="","",OFFSET('Sanitation Data'!$F$29,0,10*ROW('Sanitation Data'!F5)))</f>
        <v/>
      </c>
      <c r="CW11" s="262" t="str">
        <f ca="true">+IF(OFFSET('Sanitation Data'!$F$30,0,10*ROW('Sanitation Data'!F5))="","",OFFSET('Sanitation Data'!$F$30,0,10*ROW('Sanitation Data'!F5)))</f>
        <v/>
      </c>
      <c r="CX11" s="262" t="str">
        <f ca="true">+IF(OFFSET('Sanitation Data'!$F$31,0,10*ROW('Sanitation Data'!F5))="","",OFFSET('Sanitation Data'!$F$31,0,10*ROW('Sanitation Data'!F5)))</f>
        <v/>
      </c>
      <c r="CY11" s="262" t="str">
        <f ca="true">+IF(OFFSET('Sanitation Data'!$F$32,0,10*ROW('Sanitation Data'!F5))="","",OFFSET('Sanitation Data'!$F$32,0,10*ROW('Sanitation Data'!F5)))</f>
        <v/>
      </c>
      <c r="CZ11" s="262" t="str">
        <f ca="true">+IF(OFFSET('Sanitation Data'!$G$28,0,10*ROW('Sanitation Data'!G5))="","",OFFSET('Sanitation Data'!$G$28,0,10*ROW('Sanitation Data'!G5)))</f>
        <v/>
      </c>
      <c r="DA11" s="262" t="str">
        <f ca="true">+IF(OFFSET('Sanitation Data'!$G$29,0,10*ROW('Sanitation Data'!G5))="","",OFFSET('Sanitation Data'!$G$29,0,10*ROW('Sanitation Data'!G5)))</f>
        <v/>
      </c>
      <c r="DB11" s="262" t="str">
        <f ca="true">+IF(OFFSET('Sanitation Data'!$G$30,0,10*ROW('Sanitation Data'!G5))="","",OFFSET('Sanitation Data'!$G$30,0,10*ROW('Sanitation Data'!G5)))</f>
        <v/>
      </c>
      <c r="DC11" s="262" t="str">
        <f ca="true">+IF(OFFSET('Sanitation Data'!$G$31,0,10*ROW('Sanitation Data'!G5))="","",OFFSET('Sanitation Data'!$G$31,0,10*ROW('Sanitation Data'!G5)))</f>
        <v/>
      </c>
      <c r="DD11" s="262" t="str">
        <f ca="true">+IF(OFFSET('Sanitation Data'!$G$32,0,10*ROW('Sanitation Data'!G5))="","",OFFSET('Sanitation Data'!$G$32,0,10*ROW('Sanitation Data'!G5)))</f>
        <v/>
      </c>
      <c r="DE11" s="262" t="str">
        <f ca="true">+IF(OFFSET('Sanitation Data'!$H$28,0,10*ROW('Sanitation Data'!H5))="","",OFFSET('Sanitation Data'!$H$28,0,10*ROW('Sanitation Data'!H5)))</f>
        <v/>
      </c>
      <c r="DF11" s="262" t="str">
        <f ca="true">+IF(OFFSET('Sanitation Data'!$H$29,0,10*ROW('Sanitation Data'!H5))="","",OFFSET('Sanitation Data'!$H$29,0,10*ROW('Sanitation Data'!H5)))</f>
        <v/>
      </c>
      <c r="DG11" s="262" t="str">
        <f ca="true">+IF(OFFSET('Sanitation Data'!$H$30,0,10*ROW('Sanitation Data'!H5))="","",OFFSET('Sanitation Data'!$H$30,0,10*ROW('Sanitation Data'!H5)))</f>
        <v/>
      </c>
      <c r="DH11" s="262" t="str">
        <f ca="true">+IF(OFFSET('Sanitation Data'!$H$31,0,10*ROW('Sanitation Data'!H5))="","",OFFSET('Sanitation Data'!$H$31,0,10*ROW('Sanitation Data'!H5)))</f>
        <v/>
      </c>
      <c r="DI11" s="262" t="str">
        <f ca="true">+IF(OFFSET('Sanitation Data'!$H$32,0,10*ROW('Sanitation Data'!H5))="","",OFFSET('Sanitation Data'!$H$32,0,10*ROW('Sanitation Data'!H5)))</f>
        <v/>
      </c>
      <c r="DJ11" s="262" t="str">
        <f ca="true">+IF(OFFSET('Sanitation Data'!$I$28,0,10*ROW('Sanitation Data'!I5))="","",OFFSET('Sanitation Data'!$I$28,0,10*ROW('Sanitation Data'!I5)))</f>
        <v/>
      </c>
      <c r="DK11" s="262" t="str">
        <f ca="true">+IF(OFFSET('Sanitation Data'!$I$29,0,10*ROW('Sanitation Data'!I5))="","",OFFSET('Sanitation Data'!$I$29,0,10*ROW('Sanitation Data'!I5)))</f>
        <v/>
      </c>
      <c r="DL11" s="262" t="str">
        <f ca="true">+IF(OFFSET('Sanitation Data'!$I$30,0,10*ROW('Sanitation Data'!I5))="","",OFFSET('Sanitation Data'!$I$30,0,10*ROW('Sanitation Data'!I5)))</f>
        <v/>
      </c>
      <c r="DM11" s="262" t="str">
        <f ca="true">+IF(OFFSET('Sanitation Data'!$I$31,0,10*ROW('Sanitation Data'!I5))="","",OFFSET('Sanitation Data'!$I$31,0,10*ROW('Sanitation Data'!I5)))</f>
        <v/>
      </c>
      <c r="DN11" s="262" t="str">
        <f ca="true">+IF(OFFSET('Sanitation Data'!$I$32,0,10*ROW('Sanitation Data'!I5))="","",OFFSET('Sanitation Data'!$I$32,0,10*ROW('Sanitation Data'!I5)))</f>
        <v/>
      </c>
      <c r="DO11" s="262" t="str">
        <f ca="true">+IF(OFFSET('Hygiene Data'!$D$11,0,10*ROW('Hygiene Data'!D5))="","",OFFSET('Hygiene Data'!$D$11,0,10*ROW('Hygiene Data'!D5)))</f>
        <v/>
      </c>
      <c r="DP11" s="262" t="str">
        <f ca="true">+IF(OFFSET('Hygiene Data'!$D$12,0,10*ROW('Hygiene Data'!D5))="","",OFFSET('Hygiene Data'!$D$12,0,10*ROW('Hygiene Data'!D5)))</f>
        <v/>
      </c>
      <c r="DQ11" s="262" t="str">
        <f ca="true">+IF(OFFSET('Hygiene Data'!$D$13,0,10*ROW('Hygiene Data'!D5))="","",OFFSET('Hygiene Data'!$D$13,0,10*ROW('Hygiene Data'!D5)))</f>
        <v/>
      </c>
      <c r="DR11" s="262" t="str">
        <f ca="true">+IF(OFFSET('Hygiene Data'!$E$11,0,10*ROW('Hygiene Data'!E5))="","",OFFSET('Hygiene Data'!$E$11,0,10*ROW('Hygiene Data'!E5)))</f>
        <v/>
      </c>
      <c r="DS11" s="262" t="str">
        <f ca="true">+IF(OFFSET('Hygiene Data'!$E$12,0,10*ROW('Hygiene Data'!E5))="","",OFFSET('Hygiene Data'!$E$12,0,10*ROW('Hygiene Data'!E5)))</f>
        <v/>
      </c>
      <c r="DT11" s="262" t="str">
        <f ca="true">+IF(OFFSET('Hygiene Data'!$E$13,0,10*ROW('Hygiene Data'!E5))="","",OFFSET('Hygiene Data'!$E$13,0,10*ROW('Hygiene Data'!E5)))</f>
        <v/>
      </c>
      <c r="DU11" s="262" t="str">
        <f ca="true">+IF(OFFSET('Hygiene Data'!$F$11,0,10*ROW('Hygiene Data'!F5))="","",OFFSET('Hygiene Data'!$F$11,0,10*ROW('Hygiene Data'!F5)))</f>
        <v/>
      </c>
      <c r="DV11" s="262" t="str">
        <f ca="true">+IF(OFFSET('Hygiene Data'!$F$12,0,10*ROW('Hygiene Data'!F5))="","",OFFSET('Hygiene Data'!$F$12,0,10*ROW('Hygiene Data'!F5)))</f>
        <v/>
      </c>
      <c r="DW11" s="262" t="str">
        <f ca="true">+IF(OFFSET('Hygiene Data'!$F$13,0,10*ROW('Hygiene Data'!F5))="","",OFFSET('Hygiene Data'!$F$13,0,10*ROW('Hygiene Data'!F5)))</f>
        <v/>
      </c>
      <c r="DX11" s="262" t="str">
        <f ca="true">+IF(OFFSET('Hygiene Data'!$G$11,0,10*ROW('Hygiene Data'!G5))="","",OFFSET('Hygiene Data'!$G$11,0,10*ROW('Hygiene Data'!G5)))</f>
        <v/>
      </c>
      <c r="DY11" s="262" t="str">
        <f ca="true">+IF(OFFSET('Hygiene Data'!$G$12,0,10*ROW('Hygiene Data'!G5))="","",OFFSET('Hygiene Data'!$G$12,0,10*ROW('Hygiene Data'!G5)))</f>
        <v/>
      </c>
      <c r="DZ11" s="262" t="str">
        <f ca="true">+IF(OFFSET('Hygiene Data'!$G$13,0,10*ROW('Hygiene Data'!G5))="","",OFFSET('Hygiene Data'!$G$13,0,10*ROW('Hygiene Data'!G5)))</f>
        <v/>
      </c>
      <c r="EA11" s="262" t="str">
        <f ca="true">+IF(OFFSET('Hygiene Data'!$H$11,0,10*ROW('Hygiene Data'!H5))="","",OFFSET('Hygiene Data'!$H$11,0,10*ROW('Hygiene Data'!H5)))</f>
        <v/>
      </c>
      <c r="EB11" s="262" t="str">
        <f ca="true">+IF(OFFSET('Hygiene Data'!$H$12,0,10*ROW('Hygiene Data'!H5))="","",OFFSET('Hygiene Data'!$H$12,0,10*ROW('Hygiene Data'!H5)))</f>
        <v/>
      </c>
      <c r="EC11" s="262" t="str">
        <f ca="true">+IF(OFFSET('Hygiene Data'!$H$13,0,10*ROW('Hygiene Data'!H5))="","",OFFSET('Hygiene Data'!$H$13,0,10*ROW('Hygiene Data'!H5)))</f>
        <v/>
      </c>
      <c r="ED11" s="262" t="str">
        <f ca="true">+IF(OFFSET('Hygiene Data'!$I$11,0,10*ROW('Hygiene Data'!I5))="","",OFFSET('Hygiene Data'!$I$11,0,10*ROW('Hygiene Data'!I5)))</f>
        <v/>
      </c>
      <c r="EE11" s="262" t="str">
        <f ca="true">+IF(OFFSET('Hygiene Data'!$I$12,0,10*ROW('Hygiene Data'!I5))="","",OFFSET('Hygiene Data'!$I$12,0,10*ROW('Hygiene Data'!I5)))</f>
        <v/>
      </c>
      <c r="EF11" s="262" t="str">
        <f ca="true">+IF(OFFSET('Hygiene Data'!$I$13,0,10*ROW('Hygiene Data'!I5))="","",OFFSET('Hygiene Data'!$I$13,0,10*ROW('Hygiene Data'!I5)))</f>
        <v/>
      </c>
    </row>
    <row xmlns:x14ac="http://schemas.microsoft.com/office/spreadsheetml/2009/9/ac" r="12" x14ac:dyDescent="0.2">
      <c r="A12" s="32" t="str">
        <f ca="true">+IF(OFFSET('Water Data'!$B$2,0,10*ROW('Water Data'!E6))="","",OFFSET('Water Data'!$B$2,0,10*ROW('Water Data'!E6)))</f>
        <v/>
      </c>
      <c r="B12" s="32" t="str">
        <f ca="true">+IF(OFFSET('Water Data'!$C$2,0,10*ROW('Water Data'!F6))="","",OFFSET('Water Data'!$C$2,0,10*ROW('Water Data'!F6)))</f>
        <v/>
      </c>
      <c r="C12" s="318" t="str">
        <f t="shared" ca="true" si="0"/>
        <v/>
      </c>
      <c r="D12" s="85"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85"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85"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85"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85"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85"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85"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85"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85"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85"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85"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85"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85"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85"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85"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85"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85"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85"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86"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86"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86"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86"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86"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86"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86"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86"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86"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86"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86"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86"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86"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86"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86"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86"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86"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86"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86"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86"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86"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86"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86"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86"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86"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86"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86"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86"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86"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86"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87"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87"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87"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87"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87"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87"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87"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87"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87"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87"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87"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87"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87"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87"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87"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87"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87"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87"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62"/>
      <c r="BS12" s="262" t="str">
        <f ca="true">+IF(OFFSET('Water Data'!$D$27,0,10*ROW('Water Data'!D6))="","",OFFSET('Water Data'!$D$27,0,10*ROW('Water Data'!D6)))</f>
        <v/>
      </c>
      <c r="BT12" s="262" t="str">
        <f ca="true">+IF(OFFSET('Water Data'!$D$28,0,10*ROW('Water Data'!D6))="","",OFFSET('Water Data'!$D$28,0,10*ROW('Water Data'!D6)))</f>
        <v/>
      </c>
      <c r="BU12" s="262" t="str">
        <f ca="true">+IF(OFFSET('Water Data'!$D$29,0,10*ROW('Water Data'!D6))="","",OFFSET('Water Data'!$D$29,0,10*ROW('Water Data'!D6)))</f>
        <v/>
      </c>
      <c r="BV12" s="262" t="str">
        <f ca="true">+IF(OFFSET('Water Data'!$E$27,0,10*ROW('Water Data'!E6))="","",OFFSET('Water Data'!$E$27,0,10*ROW('Water Data'!E6)))</f>
        <v/>
      </c>
      <c r="BW12" s="262" t="str">
        <f ca="true">+IF(OFFSET('Water Data'!$E$28,0,10*ROW('Water Data'!E6))="","",OFFSET('Water Data'!$E$28,0,10*ROW('Water Data'!E6)))</f>
        <v/>
      </c>
      <c r="BX12" s="262" t="str">
        <f ca="true">+IF(OFFSET('Water Data'!$E$29,0,10*ROW('Water Data'!E6))="","",OFFSET('Water Data'!$E$29,0,10*ROW('Water Data'!E6)))</f>
        <v/>
      </c>
      <c r="BY12" s="262" t="str">
        <f ca="true">+IF(OFFSET('Water Data'!$F$27,0,10*ROW('Water Data'!F6))="","",OFFSET('Water Data'!$F$27,0,10*ROW('Water Data'!F6)))</f>
        <v/>
      </c>
      <c r="BZ12" s="262" t="str">
        <f ca="true">+IF(OFFSET('Water Data'!$F$28,0,10*ROW('Water Data'!F6))="","",OFFSET('Water Data'!$F$28,0,10*ROW('Water Data'!F6)))</f>
        <v/>
      </c>
      <c r="CA12" s="262" t="str">
        <f ca="true">+IF(OFFSET('Water Data'!$F$29,0,10*ROW('Water Data'!F6))="","",OFFSET('Water Data'!$F$29,0,10*ROW('Water Data'!F6)))</f>
        <v/>
      </c>
      <c r="CB12" s="262" t="str">
        <f ca="true">+IF(OFFSET('Water Data'!$G$27,0,10*ROW('Water Data'!G6))="","",OFFSET('Water Data'!$G$27,0,10*ROW('Water Data'!G6)))</f>
        <v/>
      </c>
      <c r="CC12" s="262" t="str">
        <f ca="true">+IF(OFFSET('Water Data'!$G$28,0,10*ROW('Water Data'!G6))="","",OFFSET('Water Data'!$G$28,0,10*ROW('Water Data'!G6)))</f>
        <v/>
      </c>
      <c r="CD12" s="262" t="str">
        <f ca="true">+IF(OFFSET('Water Data'!$G$29,0,10*ROW('Water Data'!G6))="","",OFFSET('Water Data'!$G$29,0,10*ROW('Water Data'!G6)))</f>
        <v/>
      </c>
      <c r="CE12" s="262" t="str">
        <f ca="true">+IF(OFFSET('Water Data'!$H$27,0,10*ROW('Water Data'!H6))="","",OFFSET('Water Data'!$H$27,0,10*ROW('Water Data'!H6)))</f>
        <v/>
      </c>
      <c r="CF12" s="262" t="str">
        <f ca="true">+IF(OFFSET('Water Data'!$H$28,0,10*ROW('Water Data'!H6))="","",OFFSET('Water Data'!$H$28,0,10*ROW('Water Data'!H6)))</f>
        <v/>
      </c>
      <c r="CG12" s="262" t="str">
        <f ca="true">+IF(OFFSET('Water Data'!$H$29,0,10*ROW('Water Data'!H6))="","",OFFSET('Water Data'!$H$29,0,10*ROW('Water Data'!H6)))</f>
        <v/>
      </c>
      <c r="CH12" s="262" t="str">
        <f ca="true">+IF(OFFSET('Water Data'!$I$27,0,10*ROW('Water Data'!I6))="","",OFFSET('Water Data'!$I$27,0,10*ROW('Water Data'!I6)))</f>
        <v/>
      </c>
      <c r="CI12" s="262" t="str">
        <f ca="true">+IF(OFFSET('Water Data'!$I$28,0,10*ROW('Water Data'!I6))="","",OFFSET('Water Data'!$I$28,0,10*ROW('Water Data'!I6)))</f>
        <v/>
      </c>
      <c r="CJ12" s="262" t="str">
        <f ca="true">+IF(OFFSET('Water Data'!$I$29,0,10*ROW('Water Data'!I6))="","",OFFSET('Water Data'!$I$29,0,10*ROW('Water Data'!I6)))</f>
        <v/>
      </c>
      <c r="CK12" s="262" t="str">
        <f ca="true">+IF(OFFSET('Sanitation Data'!$D$28,0,10*ROW('Sanitation Data'!D6))="","",OFFSET('Sanitation Data'!$D$28,0,10*ROW('Sanitation Data'!D6)))</f>
        <v/>
      </c>
      <c r="CL12" s="262" t="str">
        <f ca="true">+IF(OFFSET('Sanitation Data'!$D$29,0,10*ROW('Sanitation Data'!D6))="","",OFFSET('Sanitation Data'!$D$29,0,10*ROW('Sanitation Data'!D6)))</f>
        <v/>
      </c>
      <c r="CM12" s="262" t="str">
        <f ca="true">+IF(OFFSET('Sanitation Data'!$D$30,0,10*ROW('Sanitation Data'!D6))="","",OFFSET('Sanitation Data'!$D$30,0,10*ROW('Sanitation Data'!D6)))</f>
        <v/>
      </c>
      <c r="CN12" s="262" t="str">
        <f ca="true">+IF(OFFSET('Sanitation Data'!$D$31,0,10*ROW('Sanitation Data'!D6))="","",OFFSET('Sanitation Data'!$D$31,0,10*ROW('Sanitation Data'!D6)))</f>
        <v/>
      </c>
      <c r="CO12" s="262" t="str">
        <f ca="true">+IF(OFFSET('Sanitation Data'!$D$32,0,10*ROW('Sanitation Data'!D6))="","",OFFSET('Sanitation Data'!$D$32,0,10*ROW('Sanitation Data'!D6)))</f>
        <v/>
      </c>
      <c r="CP12" s="262" t="str">
        <f ca="true">+IF(OFFSET('Sanitation Data'!$E$28,0,10*ROW('Sanitation Data'!E6))="","",OFFSET('Sanitation Data'!$E$28,0,10*ROW('Sanitation Data'!E6)))</f>
        <v/>
      </c>
      <c r="CQ12" s="262" t="str">
        <f ca="true">+IF(OFFSET('Sanitation Data'!$E$29,0,10*ROW('Sanitation Data'!E6))="","",OFFSET('Sanitation Data'!$E$29,0,10*ROW('Sanitation Data'!E6)))</f>
        <v/>
      </c>
      <c r="CR12" s="262" t="str">
        <f ca="true">+IF(OFFSET('Sanitation Data'!$E$30,0,10*ROW('Sanitation Data'!E6))="","",OFFSET('Sanitation Data'!$E$30,0,10*ROW('Sanitation Data'!E6)))</f>
        <v/>
      </c>
      <c r="CS12" s="262" t="str">
        <f ca="true">+IF(OFFSET('Sanitation Data'!$E$31,0,10*ROW('Sanitation Data'!E6))="","",OFFSET('Sanitation Data'!$E$31,0,10*ROW('Sanitation Data'!E6)))</f>
        <v/>
      </c>
      <c r="CT12" s="262" t="str">
        <f ca="true">+IF(OFFSET('Sanitation Data'!$E$32,0,10*ROW('Sanitation Data'!E6))="","",OFFSET('Sanitation Data'!$E$32,0,10*ROW('Sanitation Data'!E6)))</f>
        <v/>
      </c>
      <c r="CU12" s="262" t="str">
        <f ca="true">+IF(OFFSET('Sanitation Data'!$F$28,0,10*ROW('Sanitation Data'!F6))="","",OFFSET('Sanitation Data'!$F$28,0,10*ROW('Sanitation Data'!F6)))</f>
        <v/>
      </c>
      <c r="CV12" s="262" t="str">
        <f ca="true">+IF(OFFSET('Sanitation Data'!$F$29,0,10*ROW('Sanitation Data'!F6))="","",OFFSET('Sanitation Data'!$F$29,0,10*ROW('Sanitation Data'!F6)))</f>
        <v/>
      </c>
      <c r="CW12" s="262" t="str">
        <f ca="true">+IF(OFFSET('Sanitation Data'!$F$30,0,10*ROW('Sanitation Data'!F6))="","",OFFSET('Sanitation Data'!$F$30,0,10*ROW('Sanitation Data'!F6)))</f>
        <v/>
      </c>
      <c r="CX12" s="262" t="str">
        <f ca="true">+IF(OFFSET('Sanitation Data'!$F$31,0,10*ROW('Sanitation Data'!F6))="","",OFFSET('Sanitation Data'!$F$31,0,10*ROW('Sanitation Data'!F6)))</f>
        <v/>
      </c>
      <c r="CY12" s="262" t="str">
        <f ca="true">+IF(OFFSET('Sanitation Data'!$F$32,0,10*ROW('Sanitation Data'!F6))="","",OFFSET('Sanitation Data'!$F$32,0,10*ROW('Sanitation Data'!F6)))</f>
        <v/>
      </c>
      <c r="CZ12" s="262" t="str">
        <f ca="true">+IF(OFFSET('Sanitation Data'!$G$28,0,10*ROW('Sanitation Data'!G6))="","",OFFSET('Sanitation Data'!$G$28,0,10*ROW('Sanitation Data'!G6)))</f>
        <v/>
      </c>
      <c r="DA12" s="262" t="str">
        <f ca="true">+IF(OFFSET('Sanitation Data'!$G$29,0,10*ROW('Sanitation Data'!G6))="","",OFFSET('Sanitation Data'!$G$29,0,10*ROW('Sanitation Data'!G6)))</f>
        <v/>
      </c>
      <c r="DB12" s="262" t="str">
        <f ca="true">+IF(OFFSET('Sanitation Data'!$G$30,0,10*ROW('Sanitation Data'!G6))="","",OFFSET('Sanitation Data'!$G$30,0,10*ROW('Sanitation Data'!G6)))</f>
        <v/>
      </c>
      <c r="DC12" s="262" t="str">
        <f ca="true">+IF(OFFSET('Sanitation Data'!$G$31,0,10*ROW('Sanitation Data'!G6))="","",OFFSET('Sanitation Data'!$G$31,0,10*ROW('Sanitation Data'!G6)))</f>
        <v/>
      </c>
      <c r="DD12" s="262" t="str">
        <f ca="true">+IF(OFFSET('Sanitation Data'!$G$32,0,10*ROW('Sanitation Data'!G6))="","",OFFSET('Sanitation Data'!$G$32,0,10*ROW('Sanitation Data'!G6)))</f>
        <v/>
      </c>
      <c r="DE12" s="262" t="str">
        <f ca="true">+IF(OFFSET('Sanitation Data'!$H$28,0,10*ROW('Sanitation Data'!H6))="","",OFFSET('Sanitation Data'!$H$28,0,10*ROW('Sanitation Data'!H6)))</f>
        <v/>
      </c>
      <c r="DF12" s="262" t="str">
        <f ca="true">+IF(OFFSET('Sanitation Data'!$H$29,0,10*ROW('Sanitation Data'!H6))="","",OFFSET('Sanitation Data'!$H$29,0,10*ROW('Sanitation Data'!H6)))</f>
        <v/>
      </c>
      <c r="DG12" s="262" t="str">
        <f ca="true">+IF(OFFSET('Sanitation Data'!$H$30,0,10*ROW('Sanitation Data'!H6))="","",OFFSET('Sanitation Data'!$H$30,0,10*ROW('Sanitation Data'!H6)))</f>
        <v/>
      </c>
      <c r="DH12" s="262" t="str">
        <f ca="true">+IF(OFFSET('Sanitation Data'!$H$31,0,10*ROW('Sanitation Data'!H6))="","",OFFSET('Sanitation Data'!$H$31,0,10*ROW('Sanitation Data'!H6)))</f>
        <v/>
      </c>
      <c r="DI12" s="262" t="str">
        <f ca="true">+IF(OFFSET('Sanitation Data'!$H$32,0,10*ROW('Sanitation Data'!H6))="","",OFFSET('Sanitation Data'!$H$32,0,10*ROW('Sanitation Data'!H6)))</f>
        <v/>
      </c>
      <c r="DJ12" s="262" t="str">
        <f ca="true">+IF(OFFSET('Sanitation Data'!$I$28,0,10*ROW('Sanitation Data'!I6))="","",OFFSET('Sanitation Data'!$I$28,0,10*ROW('Sanitation Data'!I6)))</f>
        <v/>
      </c>
      <c r="DK12" s="262" t="str">
        <f ca="true">+IF(OFFSET('Sanitation Data'!$I$29,0,10*ROW('Sanitation Data'!I6))="","",OFFSET('Sanitation Data'!$I$29,0,10*ROW('Sanitation Data'!I6)))</f>
        <v/>
      </c>
      <c r="DL12" s="262" t="str">
        <f ca="true">+IF(OFFSET('Sanitation Data'!$I$30,0,10*ROW('Sanitation Data'!I6))="","",OFFSET('Sanitation Data'!$I$30,0,10*ROW('Sanitation Data'!I6)))</f>
        <v/>
      </c>
      <c r="DM12" s="262" t="str">
        <f ca="true">+IF(OFFSET('Sanitation Data'!$I$31,0,10*ROW('Sanitation Data'!I6))="","",OFFSET('Sanitation Data'!$I$31,0,10*ROW('Sanitation Data'!I6)))</f>
        <v/>
      </c>
      <c r="DN12" s="262" t="str">
        <f ca="true">+IF(OFFSET('Sanitation Data'!$I$32,0,10*ROW('Sanitation Data'!I6))="","",OFFSET('Sanitation Data'!$I$32,0,10*ROW('Sanitation Data'!I6)))</f>
        <v/>
      </c>
      <c r="DO12" s="262" t="str">
        <f ca="true">+IF(OFFSET('Hygiene Data'!$D$11,0,10*ROW('Hygiene Data'!D6))="","",OFFSET('Hygiene Data'!$D$11,0,10*ROW('Hygiene Data'!D6)))</f>
        <v/>
      </c>
      <c r="DP12" s="262" t="str">
        <f ca="true">+IF(OFFSET('Hygiene Data'!$D$12,0,10*ROW('Hygiene Data'!D6))="","",OFFSET('Hygiene Data'!$D$12,0,10*ROW('Hygiene Data'!D6)))</f>
        <v/>
      </c>
      <c r="DQ12" s="262" t="str">
        <f ca="true">+IF(OFFSET('Hygiene Data'!$D$13,0,10*ROW('Hygiene Data'!D6))="","",OFFSET('Hygiene Data'!$D$13,0,10*ROW('Hygiene Data'!D6)))</f>
        <v/>
      </c>
      <c r="DR12" s="262" t="str">
        <f ca="true">+IF(OFFSET('Hygiene Data'!$E$11,0,10*ROW('Hygiene Data'!E6))="","",OFFSET('Hygiene Data'!$E$11,0,10*ROW('Hygiene Data'!E6)))</f>
        <v/>
      </c>
      <c r="DS12" s="262" t="str">
        <f ca="true">+IF(OFFSET('Hygiene Data'!$E$12,0,10*ROW('Hygiene Data'!E6))="","",OFFSET('Hygiene Data'!$E$12,0,10*ROW('Hygiene Data'!E6)))</f>
        <v/>
      </c>
      <c r="DT12" s="262" t="str">
        <f ca="true">+IF(OFFSET('Hygiene Data'!$E$13,0,10*ROW('Hygiene Data'!E6))="","",OFFSET('Hygiene Data'!$E$13,0,10*ROW('Hygiene Data'!E6)))</f>
        <v/>
      </c>
      <c r="DU12" s="262" t="str">
        <f ca="true">+IF(OFFSET('Hygiene Data'!$F$11,0,10*ROW('Hygiene Data'!F6))="","",OFFSET('Hygiene Data'!$F$11,0,10*ROW('Hygiene Data'!F6)))</f>
        <v/>
      </c>
      <c r="DV12" s="262" t="str">
        <f ca="true">+IF(OFFSET('Hygiene Data'!$F$12,0,10*ROW('Hygiene Data'!F6))="","",OFFSET('Hygiene Data'!$F$12,0,10*ROW('Hygiene Data'!F6)))</f>
        <v/>
      </c>
      <c r="DW12" s="262" t="str">
        <f ca="true">+IF(OFFSET('Hygiene Data'!$F$13,0,10*ROW('Hygiene Data'!F6))="","",OFFSET('Hygiene Data'!$F$13,0,10*ROW('Hygiene Data'!F6)))</f>
        <v/>
      </c>
      <c r="DX12" s="262" t="str">
        <f ca="true">+IF(OFFSET('Hygiene Data'!$G$11,0,10*ROW('Hygiene Data'!G6))="","",OFFSET('Hygiene Data'!$G$11,0,10*ROW('Hygiene Data'!G6)))</f>
        <v/>
      </c>
      <c r="DY12" s="262" t="str">
        <f ca="true">+IF(OFFSET('Hygiene Data'!$G$12,0,10*ROW('Hygiene Data'!G6))="","",OFFSET('Hygiene Data'!$G$12,0,10*ROW('Hygiene Data'!G6)))</f>
        <v/>
      </c>
      <c r="DZ12" s="262" t="str">
        <f ca="true">+IF(OFFSET('Hygiene Data'!$G$13,0,10*ROW('Hygiene Data'!G6))="","",OFFSET('Hygiene Data'!$G$13,0,10*ROW('Hygiene Data'!G6)))</f>
        <v/>
      </c>
      <c r="EA12" s="262" t="str">
        <f ca="true">+IF(OFFSET('Hygiene Data'!$H$11,0,10*ROW('Hygiene Data'!H6))="","",OFFSET('Hygiene Data'!$H$11,0,10*ROW('Hygiene Data'!H6)))</f>
        <v/>
      </c>
      <c r="EB12" s="262" t="str">
        <f ca="true">+IF(OFFSET('Hygiene Data'!$H$12,0,10*ROW('Hygiene Data'!H6))="","",OFFSET('Hygiene Data'!$H$12,0,10*ROW('Hygiene Data'!H6)))</f>
        <v/>
      </c>
      <c r="EC12" s="262" t="str">
        <f ca="true">+IF(OFFSET('Hygiene Data'!$H$13,0,10*ROW('Hygiene Data'!H6))="","",OFFSET('Hygiene Data'!$H$13,0,10*ROW('Hygiene Data'!H6)))</f>
        <v/>
      </c>
      <c r="ED12" s="262" t="str">
        <f ca="true">+IF(OFFSET('Hygiene Data'!$I$11,0,10*ROW('Hygiene Data'!I6))="","",OFFSET('Hygiene Data'!$I$11,0,10*ROW('Hygiene Data'!I6)))</f>
        <v/>
      </c>
      <c r="EE12" s="262" t="str">
        <f ca="true">+IF(OFFSET('Hygiene Data'!$I$12,0,10*ROW('Hygiene Data'!I6))="","",OFFSET('Hygiene Data'!$I$12,0,10*ROW('Hygiene Data'!I6)))</f>
        <v/>
      </c>
      <c r="EF12" s="262" t="str">
        <f ca="true">+IF(OFFSET('Hygiene Data'!$I$13,0,10*ROW('Hygiene Data'!I6))="","",OFFSET('Hygiene Data'!$I$13,0,10*ROW('Hygiene Data'!I6)))</f>
        <v/>
      </c>
    </row>
    <row xmlns:x14ac="http://schemas.microsoft.com/office/spreadsheetml/2009/9/ac" r="13" x14ac:dyDescent="0.2">
      <c r="A13" s="32" t="str">
        <f ca="true">+IF(OFFSET('Water Data'!$B$2,0,10*ROW('Water Data'!E7))="","",OFFSET('Water Data'!$B$2,0,10*ROW('Water Data'!E7)))</f>
        <v/>
      </c>
      <c r="B13" s="32" t="str">
        <f ca="true">+IF(OFFSET('Water Data'!$C$2,0,10*ROW('Water Data'!F7))="","",OFFSET('Water Data'!$C$2,0,10*ROW('Water Data'!F7)))</f>
        <v/>
      </c>
      <c r="C13" s="318" t="str">
        <f t="shared" ca="true" si="0"/>
        <v/>
      </c>
      <c r="D13" s="85"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85"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85"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85"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85"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85"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85"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85"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85"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85"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85"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85"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85"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85"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85"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85"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85"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85"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86"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86"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86"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86"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86"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86"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86"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86"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86"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86"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86"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86"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86"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86"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86"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86"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86"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86"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86"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86"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86"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86"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86"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86"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86"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86"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86"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86"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86"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86"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87"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87"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87"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87"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87"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87"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87"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87"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87"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87"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87"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87"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87"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87"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87"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87"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87"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87"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62"/>
      <c r="BS13" s="262" t="str">
        <f ca="true">+IF(OFFSET('Water Data'!$D$27,0,10*ROW('Water Data'!D7))="","",OFFSET('Water Data'!$D$27,0,10*ROW('Water Data'!D7)))</f>
        <v/>
      </c>
      <c r="BT13" s="262" t="str">
        <f ca="true">+IF(OFFSET('Water Data'!$D$28,0,10*ROW('Water Data'!D7))="","",OFFSET('Water Data'!$D$28,0,10*ROW('Water Data'!D7)))</f>
        <v/>
      </c>
      <c r="BU13" s="262" t="str">
        <f ca="true">+IF(OFFSET('Water Data'!$D$29,0,10*ROW('Water Data'!D7))="","",OFFSET('Water Data'!$D$29,0,10*ROW('Water Data'!D7)))</f>
        <v/>
      </c>
      <c r="BV13" s="262" t="str">
        <f ca="true">+IF(OFFSET('Water Data'!$E$27,0,10*ROW('Water Data'!E7))="","",OFFSET('Water Data'!$E$27,0,10*ROW('Water Data'!E7)))</f>
        <v/>
      </c>
      <c r="BW13" s="262" t="str">
        <f ca="true">+IF(OFFSET('Water Data'!$E$28,0,10*ROW('Water Data'!E7))="","",OFFSET('Water Data'!$E$28,0,10*ROW('Water Data'!E7)))</f>
        <v/>
      </c>
      <c r="BX13" s="262" t="str">
        <f ca="true">+IF(OFFSET('Water Data'!$E$29,0,10*ROW('Water Data'!E7))="","",OFFSET('Water Data'!$E$29,0,10*ROW('Water Data'!E7)))</f>
        <v/>
      </c>
      <c r="BY13" s="262" t="str">
        <f ca="true">+IF(OFFSET('Water Data'!$F$27,0,10*ROW('Water Data'!F7))="","",OFFSET('Water Data'!$F$27,0,10*ROW('Water Data'!F7)))</f>
        <v/>
      </c>
      <c r="BZ13" s="262" t="str">
        <f ca="true">+IF(OFFSET('Water Data'!$F$28,0,10*ROW('Water Data'!F7))="","",OFFSET('Water Data'!$F$28,0,10*ROW('Water Data'!F7)))</f>
        <v/>
      </c>
      <c r="CA13" s="262" t="str">
        <f ca="true">+IF(OFFSET('Water Data'!$F$29,0,10*ROW('Water Data'!F7))="","",OFFSET('Water Data'!$F$29,0,10*ROW('Water Data'!F7)))</f>
        <v/>
      </c>
      <c r="CB13" s="262" t="str">
        <f ca="true">+IF(OFFSET('Water Data'!$G$27,0,10*ROW('Water Data'!G7))="","",OFFSET('Water Data'!$G$27,0,10*ROW('Water Data'!G7)))</f>
        <v/>
      </c>
      <c r="CC13" s="262" t="str">
        <f ca="true">+IF(OFFSET('Water Data'!$G$28,0,10*ROW('Water Data'!G7))="","",OFFSET('Water Data'!$G$28,0,10*ROW('Water Data'!G7)))</f>
        <v/>
      </c>
      <c r="CD13" s="262" t="str">
        <f ca="true">+IF(OFFSET('Water Data'!$G$29,0,10*ROW('Water Data'!G7))="","",OFFSET('Water Data'!$G$29,0,10*ROW('Water Data'!G7)))</f>
        <v/>
      </c>
      <c r="CE13" s="262" t="str">
        <f ca="true">+IF(OFFSET('Water Data'!$H$27,0,10*ROW('Water Data'!H7))="","",OFFSET('Water Data'!$H$27,0,10*ROW('Water Data'!H7)))</f>
        <v/>
      </c>
      <c r="CF13" s="262" t="str">
        <f ca="true">+IF(OFFSET('Water Data'!$H$28,0,10*ROW('Water Data'!H7))="","",OFFSET('Water Data'!$H$28,0,10*ROW('Water Data'!H7)))</f>
        <v/>
      </c>
      <c r="CG13" s="262" t="str">
        <f ca="true">+IF(OFFSET('Water Data'!$H$29,0,10*ROW('Water Data'!H7))="","",OFFSET('Water Data'!$H$29,0,10*ROW('Water Data'!H7)))</f>
        <v/>
      </c>
      <c r="CH13" s="262" t="str">
        <f ca="true">+IF(OFFSET('Water Data'!$I$27,0,10*ROW('Water Data'!I7))="","",OFFSET('Water Data'!$I$27,0,10*ROW('Water Data'!I7)))</f>
        <v/>
      </c>
      <c r="CI13" s="262" t="str">
        <f ca="true">+IF(OFFSET('Water Data'!$I$28,0,10*ROW('Water Data'!I7))="","",OFFSET('Water Data'!$I$28,0,10*ROW('Water Data'!I7)))</f>
        <v/>
      </c>
      <c r="CJ13" s="262" t="str">
        <f ca="true">+IF(OFFSET('Water Data'!$I$29,0,10*ROW('Water Data'!I7))="","",OFFSET('Water Data'!$I$29,0,10*ROW('Water Data'!I7)))</f>
        <v/>
      </c>
      <c r="CK13" s="262" t="str">
        <f ca="true">+IF(OFFSET('Sanitation Data'!$D$28,0,10*ROW('Sanitation Data'!D7))="","",OFFSET('Sanitation Data'!$D$28,0,10*ROW('Sanitation Data'!D7)))</f>
        <v/>
      </c>
      <c r="CL13" s="262" t="str">
        <f ca="true">+IF(OFFSET('Sanitation Data'!$D$29,0,10*ROW('Sanitation Data'!D7))="","",OFFSET('Sanitation Data'!$D$29,0,10*ROW('Sanitation Data'!D7)))</f>
        <v/>
      </c>
      <c r="CM13" s="262" t="str">
        <f ca="true">+IF(OFFSET('Sanitation Data'!$D$30,0,10*ROW('Sanitation Data'!D7))="","",OFFSET('Sanitation Data'!$D$30,0,10*ROW('Sanitation Data'!D7)))</f>
        <v/>
      </c>
      <c r="CN13" s="262" t="str">
        <f ca="true">+IF(OFFSET('Sanitation Data'!$D$31,0,10*ROW('Sanitation Data'!D7))="","",OFFSET('Sanitation Data'!$D$31,0,10*ROW('Sanitation Data'!D7)))</f>
        <v/>
      </c>
      <c r="CO13" s="262" t="str">
        <f ca="true">+IF(OFFSET('Sanitation Data'!$D$32,0,10*ROW('Sanitation Data'!D7))="","",OFFSET('Sanitation Data'!$D$32,0,10*ROW('Sanitation Data'!D7)))</f>
        <v/>
      </c>
      <c r="CP13" s="262" t="str">
        <f ca="true">+IF(OFFSET('Sanitation Data'!$E$28,0,10*ROW('Sanitation Data'!E7))="","",OFFSET('Sanitation Data'!$E$28,0,10*ROW('Sanitation Data'!E7)))</f>
        <v/>
      </c>
      <c r="CQ13" s="262" t="str">
        <f ca="true">+IF(OFFSET('Sanitation Data'!$E$29,0,10*ROW('Sanitation Data'!E7))="","",OFFSET('Sanitation Data'!$E$29,0,10*ROW('Sanitation Data'!E7)))</f>
        <v/>
      </c>
      <c r="CR13" s="262" t="str">
        <f ca="true">+IF(OFFSET('Sanitation Data'!$E$30,0,10*ROW('Sanitation Data'!E7))="","",OFFSET('Sanitation Data'!$E$30,0,10*ROW('Sanitation Data'!E7)))</f>
        <v/>
      </c>
      <c r="CS13" s="262" t="str">
        <f ca="true">+IF(OFFSET('Sanitation Data'!$E$31,0,10*ROW('Sanitation Data'!E7))="","",OFFSET('Sanitation Data'!$E$31,0,10*ROW('Sanitation Data'!E7)))</f>
        <v/>
      </c>
      <c r="CT13" s="262" t="str">
        <f ca="true">+IF(OFFSET('Sanitation Data'!$E$32,0,10*ROW('Sanitation Data'!E7))="","",OFFSET('Sanitation Data'!$E$32,0,10*ROW('Sanitation Data'!E7)))</f>
        <v/>
      </c>
      <c r="CU13" s="262" t="str">
        <f ca="true">+IF(OFFSET('Sanitation Data'!$F$28,0,10*ROW('Sanitation Data'!F7))="","",OFFSET('Sanitation Data'!$F$28,0,10*ROW('Sanitation Data'!F7)))</f>
        <v/>
      </c>
      <c r="CV13" s="262" t="str">
        <f ca="true">+IF(OFFSET('Sanitation Data'!$F$29,0,10*ROW('Sanitation Data'!F7))="","",OFFSET('Sanitation Data'!$F$29,0,10*ROW('Sanitation Data'!F7)))</f>
        <v/>
      </c>
      <c r="CW13" s="262" t="str">
        <f ca="true">+IF(OFFSET('Sanitation Data'!$F$30,0,10*ROW('Sanitation Data'!F7))="","",OFFSET('Sanitation Data'!$F$30,0,10*ROW('Sanitation Data'!F7)))</f>
        <v/>
      </c>
      <c r="CX13" s="262" t="str">
        <f ca="true">+IF(OFFSET('Sanitation Data'!$F$31,0,10*ROW('Sanitation Data'!F7))="","",OFFSET('Sanitation Data'!$F$31,0,10*ROW('Sanitation Data'!F7)))</f>
        <v/>
      </c>
      <c r="CY13" s="262" t="str">
        <f ca="true">+IF(OFFSET('Sanitation Data'!$F$32,0,10*ROW('Sanitation Data'!F7))="","",OFFSET('Sanitation Data'!$F$32,0,10*ROW('Sanitation Data'!F7)))</f>
        <v/>
      </c>
      <c r="CZ13" s="262" t="str">
        <f ca="true">+IF(OFFSET('Sanitation Data'!$G$28,0,10*ROW('Sanitation Data'!G7))="","",OFFSET('Sanitation Data'!$G$28,0,10*ROW('Sanitation Data'!G7)))</f>
        <v/>
      </c>
      <c r="DA13" s="262" t="str">
        <f ca="true">+IF(OFFSET('Sanitation Data'!$G$29,0,10*ROW('Sanitation Data'!G7))="","",OFFSET('Sanitation Data'!$G$29,0,10*ROW('Sanitation Data'!G7)))</f>
        <v/>
      </c>
      <c r="DB13" s="262" t="str">
        <f ca="true">+IF(OFFSET('Sanitation Data'!$G$30,0,10*ROW('Sanitation Data'!G7))="","",OFFSET('Sanitation Data'!$G$30,0,10*ROW('Sanitation Data'!G7)))</f>
        <v/>
      </c>
      <c r="DC13" s="262" t="str">
        <f ca="true">+IF(OFFSET('Sanitation Data'!$G$31,0,10*ROW('Sanitation Data'!G7))="","",OFFSET('Sanitation Data'!$G$31,0,10*ROW('Sanitation Data'!G7)))</f>
        <v/>
      </c>
      <c r="DD13" s="262" t="str">
        <f ca="true">+IF(OFFSET('Sanitation Data'!$G$32,0,10*ROW('Sanitation Data'!G7))="","",OFFSET('Sanitation Data'!$G$32,0,10*ROW('Sanitation Data'!G7)))</f>
        <v/>
      </c>
      <c r="DE13" s="262" t="str">
        <f ca="true">+IF(OFFSET('Sanitation Data'!$H$28,0,10*ROW('Sanitation Data'!H7))="","",OFFSET('Sanitation Data'!$H$28,0,10*ROW('Sanitation Data'!H7)))</f>
        <v/>
      </c>
      <c r="DF13" s="262" t="str">
        <f ca="true">+IF(OFFSET('Sanitation Data'!$H$29,0,10*ROW('Sanitation Data'!H7))="","",OFFSET('Sanitation Data'!$H$29,0,10*ROW('Sanitation Data'!H7)))</f>
        <v/>
      </c>
      <c r="DG13" s="262" t="str">
        <f ca="true">+IF(OFFSET('Sanitation Data'!$H$30,0,10*ROW('Sanitation Data'!H7))="","",OFFSET('Sanitation Data'!$H$30,0,10*ROW('Sanitation Data'!H7)))</f>
        <v/>
      </c>
      <c r="DH13" s="262" t="str">
        <f ca="true">+IF(OFFSET('Sanitation Data'!$H$31,0,10*ROW('Sanitation Data'!H7))="","",OFFSET('Sanitation Data'!$H$31,0,10*ROW('Sanitation Data'!H7)))</f>
        <v/>
      </c>
      <c r="DI13" s="262" t="str">
        <f ca="true">+IF(OFFSET('Sanitation Data'!$H$32,0,10*ROW('Sanitation Data'!H7))="","",OFFSET('Sanitation Data'!$H$32,0,10*ROW('Sanitation Data'!H7)))</f>
        <v/>
      </c>
      <c r="DJ13" s="262" t="str">
        <f ca="true">+IF(OFFSET('Sanitation Data'!$I$28,0,10*ROW('Sanitation Data'!I7))="","",OFFSET('Sanitation Data'!$I$28,0,10*ROW('Sanitation Data'!I7)))</f>
        <v/>
      </c>
      <c r="DK13" s="262" t="str">
        <f ca="true">+IF(OFFSET('Sanitation Data'!$I$29,0,10*ROW('Sanitation Data'!I7))="","",OFFSET('Sanitation Data'!$I$29,0,10*ROW('Sanitation Data'!I7)))</f>
        <v/>
      </c>
      <c r="DL13" s="262" t="str">
        <f ca="true">+IF(OFFSET('Sanitation Data'!$I$30,0,10*ROW('Sanitation Data'!I7))="","",OFFSET('Sanitation Data'!$I$30,0,10*ROW('Sanitation Data'!I7)))</f>
        <v/>
      </c>
      <c r="DM13" s="262" t="str">
        <f ca="true">+IF(OFFSET('Sanitation Data'!$I$31,0,10*ROW('Sanitation Data'!I7))="","",OFFSET('Sanitation Data'!$I$31,0,10*ROW('Sanitation Data'!I7)))</f>
        <v/>
      </c>
      <c r="DN13" s="262" t="str">
        <f ca="true">+IF(OFFSET('Sanitation Data'!$I$32,0,10*ROW('Sanitation Data'!I7))="","",OFFSET('Sanitation Data'!$I$32,0,10*ROW('Sanitation Data'!I7)))</f>
        <v/>
      </c>
      <c r="DO13" s="262" t="str">
        <f ca="true">+IF(OFFSET('Hygiene Data'!$D$11,0,10*ROW('Hygiene Data'!D7))="","",OFFSET('Hygiene Data'!$D$11,0,10*ROW('Hygiene Data'!D7)))</f>
        <v/>
      </c>
      <c r="DP13" s="262" t="str">
        <f ca="true">+IF(OFFSET('Hygiene Data'!$D$12,0,10*ROW('Hygiene Data'!D7))="","",OFFSET('Hygiene Data'!$D$12,0,10*ROW('Hygiene Data'!D7)))</f>
        <v/>
      </c>
      <c r="DQ13" s="262" t="str">
        <f ca="true">+IF(OFFSET('Hygiene Data'!$D$13,0,10*ROW('Hygiene Data'!D7))="","",OFFSET('Hygiene Data'!$D$13,0,10*ROW('Hygiene Data'!D7)))</f>
        <v/>
      </c>
      <c r="DR13" s="262" t="str">
        <f ca="true">+IF(OFFSET('Hygiene Data'!$E$11,0,10*ROW('Hygiene Data'!E7))="","",OFFSET('Hygiene Data'!$E$11,0,10*ROW('Hygiene Data'!E7)))</f>
        <v/>
      </c>
      <c r="DS13" s="262" t="str">
        <f ca="true">+IF(OFFSET('Hygiene Data'!$E$12,0,10*ROW('Hygiene Data'!E7))="","",OFFSET('Hygiene Data'!$E$12,0,10*ROW('Hygiene Data'!E7)))</f>
        <v/>
      </c>
      <c r="DT13" s="262" t="str">
        <f ca="true">+IF(OFFSET('Hygiene Data'!$E$13,0,10*ROW('Hygiene Data'!E7))="","",OFFSET('Hygiene Data'!$E$13,0,10*ROW('Hygiene Data'!E7)))</f>
        <v/>
      </c>
      <c r="DU13" s="262" t="str">
        <f ca="true">+IF(OFFSET('Hygiene Data'!$F$11,0,10*ROW('Hygiene Data'!F7))="","",OFFSET('Hygiene Data'!$F$11,0,10*ROW('Hygiene Data'!F7)))</f>
        <v/>
      </c>
      <c r="DV13" s="262" t="str">
        <f ca="true">+IF(OFFSET('Hygiene Data'!$F$12,0,10*ROW('Hygiene Data'!F7))="","",OFFSET('Hygiene Data'!$F$12,0,10*ROW('Hygiene Data'!F7)))</f>
        <v/>
      </c>
      <c r="DW13" s="262" t="str">
        <f ca="true">+IF(OFFSET('Hygiene Data'!$F$13,0,10*ROW('Hygiene Data'!F7))="","",OFFSET('Hygiene Data'!$F$13,0,10*ROW('Hygiene Data'!F7)))</f>
        <v/>
      </c>
      <c r="DX13" s="262" t="str">
        <f ca="true">+IF(OFFSET('Hygiene Data'!$G$11,0,10*ROW('Hygiene Data'!G7))="","",OFFSET('Hygiene Data'!$G$11,0,10*ROW('Hygiene Data'!G7)))</f>
        <v/>
      </c>
      <c r="DY13" s="262" t="str">
        <f ca="true">+IF(OFFSET('Hygiene Data'!$G$12,0,10*ROW('Hygiene Data'!G7))="","",OFFSET('Hygiene Data'!$G$12,0,10*ROW('Hygiene Data'!G7)))</f>
        <v/>
      </c>
      <c r="DZ13" s="262" t="str">
        <f ca="true">+IF(OFFSET('Hygiene Data'!$G$13,0,10*ROW('Hygiene Data'!G7))="","",OFFSET('Hygiene Data'!$G$13,0,10*ROW('Hygiene Data'!G7)))</f>
        <v/>
      </c>
      <c r="EA13" s="262" t="str">
        <f ca="true">+IF(OFFSET('Hygiene Data'!$H$11,0,10*ROW('Hygiene Data'!H7))="","",OFFSET('Hygiene Data'!$H$11,0,10*ROW('Hygiene Data'!H7)))</f>
        <v/>
      </c>
      <c r="EB13" s="262" t="str">
        <f ca="true">+IF(OFFSET('Hygiene Data'!$H$12,0,10*ROW('Hygiene Data'!H7))="","",OFFSET('Hygiene Data'!$H$12,0,10*ROW('Hygiene Data'!H7)))</f>
        <v/>
      </c>
      <c r="EC13" s="262" t="str">
        <f ca="true">+IF(OFFSET('Hygiene Data'!$H$13,0,10*ROW('Hygiene Data'!H7))="","",OFFSET('Hygiene Data'!$H$13,0,10*ROW('Hygiene Data'!H7)))</f>
        <v/>
      </c>
      <c r="ED13" s="262" t="str">
        <f ca="true">+IF(OFFSET('Hygiene Data'!$I$11,0,10*ROW('Hygiene Data'!I7))="","",OFFSET('Hygiene Data'!$I$11,0,10*ROW('Hygiene Data'!I7)))</f>
        <v/>
      </c>
      <c r="EE13" s="262" t="str">
        <f ca="true">+IF(OFFSET('Hygiene Data'!$I$12,0,10*ROW('Hygiene Data'!I7))="","",OFFSET('Hygiene Data'!$I$12,0,10*ROW('Hygiene Data'!I7)))</f>
        <v/>
      </c>
      <c r="EF13" s="262" t="str">
        <f ca="true">+IF(OFFSET('Hygiene Data'!$I$13,0,10*ROW('Hygiene Data'!I7))="","",OFFSET('Hygiene Data'!$I$13,0,10*ROW('Hygiene Data'!I7)))</f>
        <v/>
      </c>
    </row>
    <row xmlns:x14ac="http://schemas.microsoft.com/office/spreadsheetml/2009/9/ac" r="14" x14ac:dyDescent="0.2">
      <c r="A14" s="32" t="str">
        <f ca="true">+IF(OFFSET('Water Data'!$B$2,0,10*ROW('Water Data'!E8))="","",OFFSET('Water Data'!$B$2,0,10*ROW('Water Data'!E8)))</f>
        <v/>
      </c>
      <c r="B14" s="32" t="str">
        <f ca="true">+IF(OFFSET('Water Data'!$C$2,0,10*ROW('Water Data'!F8))="","",OFFSET('Water Data'!$C$2,0,10*ROW('Water Data'!F8)))</f>
        <v/>
      </c>
      <c r="C14" s="318" t="str">
        <f t="shared" ca="true" si="0"/>
        <v/>
      </c>
      <c r="D14" s="85"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85"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85"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85"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85"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85"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85"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85"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85"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85"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85"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85"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85"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85"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85"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85"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85"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85"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86"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86"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86"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86"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86"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86"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86"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86"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86"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86"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86"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86"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86"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86"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86"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86"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86"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86"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86"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86"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86"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86"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86"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86"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86"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86"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86"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86"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86"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86"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87"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87"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87"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87"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87"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87"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87"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87"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87"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87"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87"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87"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87"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87"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87"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87"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87"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87"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62"/>
      <c r="BS14" s="262" t="str">
        <f ca="true">+IF(OFFSET('Water Data'!$D$27,0,10*ROW('Water Data'!D8))="","",OFFSET('Water Data'!$D$27,0,10*ROW('Water Data'!D8)))</f>
        <v/>
      </c>
      <c r="BT14" s="262" t="str">
        <f ca="true">+IF(OFFSET('Water Data'!$D$28,0,10*ROW('Water Data'!D8))="","",OFFSET('Water Data'!$D$28,0,10*ROW('Water Data'!D8)))</f>
        <v/>
      </c>
      <c r="BU14" s="262" t="str">
        <f ca="true">+IF(OFFSET('Water Data'!$D$29,0,10*ROW('Water Data'!D8))="","",OFFSET('Water Data'!$D$29,0,10*ROW('Water Data'!D8)))</f>
        <v/>
      </c>
      <c r="BV14" s="262" t="str">
        <f ca="true">+IF(OFFSET('Water Data'!$E$27,0,10*ROW('Water Data'!E8))="","",OFFSET('Water Data'!$E$27,0,10*ROW('Water Data'!E8)))</f>
        <v/>
      </c>
      <c r="BW14" s="262" t="str">
        <f ca="true">+IF(OFFSET('Water Data'!$E$28,0,10*ROW('Water Data'!E8))="","",OFFSET('Water Data'!$E$28,0,10*ROW('Water Data'!E8)))</f>
        <v/>
      </c>
      <c r="BX14" s="262" t="str">
        <f ca="true">+IF(OFFSET('Water Data'!$E$29,0,10*ROW('Water Data'!E8))="","",OFFSET('Water Data'!$E$29,0,10*ROW('Water Data'!E8)))</f>
        <v/>
      </c>
      <c r="BY14" s="262" t="str">
        <f ca="true">+IF(OFFSET('Water Data'!$F$27,0,10*ROW('Water Data'!F8))="","",OFFSET('Water Data'!$F$27,0,10*ROW('Water Data'!F8)))</f>
        <v/>
      </c>
      <c r="BZ14" s="262" t="str">
        <f ca="true">+IF(OFFSET('Water Data'!$F$28,0,10*ROW('Water Data'!F8))="","",OFFSET('Water Data'!$F$28,0,10*ROW('Water Data'!F8)))</f>
        <v/>
      </c>
      <c r="CA14" s="262" t="str">
        <f ca="true">+IF(OFFSET('Water Data'!$F$29,0,10*ROW('Water Data'!F8))="","",OFFSET('Water Data'!$F$29,0,10*ROW('Water Data'!F8)))</f>
        <v/>
      </c>
      <c r="CB14" s="262" t="str">
        <f ca="true">+IF(OFFSET('Water Data'!$G$27,0,10*ROW('Water Data'!G8))="","",OFFSET('Water Data'!$G$27,0,10*ROW('Water Data'!G8)))</f>
        <v/>
      </c>
      <c r="CC14" s="262" t="str">
        <f ca="true">+IF(OFFSET('Water Data'!$G$28,0,10*ROW('Water Data'!G8))="","",OFFSET('Water Data'!$G$28,0,10*ROW('Water Data'!G8)))</f>
        <v/>
      </c>
      <c r="CD14" s="262" t="str">
        <f ca="true">+IF(OFFSET('Water Data'!$G$29,0,10*ROW('Water Data'!G8))="","",OFFSET('Water Data'!$G$29,0,10*ROW('Water Data'!G8)))</f>
        <v/>
      </c>
      <c r="CE14" s="262" t="str">
        <f ca="true">+IF(OFFSET('Water Data'!$H$27,0,10*ROW('Water Data'!H8))="","",OFFSET('Water Data'!$H$27,0,10*ROW('Water Data'!H8)))</f>
        <v/>
      </c>
      <c r="CF14" s="262" t="str">
        <f ca="true">+IF(OFFSET('Water Data'!$H$28,0,10*ROW('Water Data'!H8))="","",OFFSET('Water Data'!$H$28,0,10*ROW('Water Data'!H8)))</f>
        <v/>
      </c>
      <c r="CG14" s="262" t="str">
        <f ca="true">+IF(OFFSET('Water Data'!$H$29,0,10*ROW('Water Data'!H8))="","",OFFSET('Water Data'!$H$29,0,10*ROW('Water Data'!H8)))</f>
        <v/>
      </c>
      <c r="CH14" s="262" t="str">
        <f ca="true">+IF(OFFSET('Water Data'!$I$27,0,10*ROW('Water Data'!I8))="","",OFFSET('Water Data'!$I$27,0,10*ROW('Water Data'!I8)))</f>
        <v/>
      </c>
      <c r="CI14" s="262" t="str">
        <f ca="true">+IF(OFFSET('Water Data'!$I$28,0,10*ROW('Water Data'!I8))="","",OFFSET('Water Data'!$I$28,0,10*ROW('Water Data'!I8)))</f>
        <v/>
      </c>
      <c r="CJ14" s="262" t="str">
        <f ca="true">+IF(OFFSET('Water Data'!$I$29,0,10*ROW('Water Data'!I8))="","",OFFSET('Water Data'!$I$29,0,10*ROW('Water Data'!I8)))</f>
        <v/>
      </c>
      <c r="CK14" s="262" t="str">
        <f ca="true">+IF(OFFSET('Sanitation Data'!$D$28,0,10*ROW('Sanitation Data'!D8))="","",OFFSET('Sanitation Data'!$D$28,0,10*ROW('Sanitation Data'!D8)))</f>
        <v/>
      </c>
      <c r="CL14" s="262" t="str">
        <f ca="true">+IF(OFFSET('Sanitation Data'!$D$29,0,10*ROW('Sanitation Data'!D8))="","",OFFSET('Sanitation Data'!$D$29,0,10*ROW('Sanitation Data'!D8)))</f>
        <v/>
      </c>
      <c r="CM14" s="262" t="str">
        <f ca="true">+IF(OFFSET('Sanitation Data'!$D$30,0,10*ROW('Sanitation Data'!D8))="","",OFFSET('Sanitation Data'!$D$30,0,10*ROW('Sanitation Data'!D8)))</f>
        <v/>
      </c>
      <c r="CN14" s="262" t="str">
        <f ca="true">+IF(OFFSET('Sanitation Data'!$D$31,0,10*ROW('Sanitation Data'!D8))="","",OFFSET('Sanitation Data'!$D$31,0,10*ROW('Sanitation Data'!D8)))</f>
        <v/>
      </c>
      <c r="CO14" s="262" t="str">
        <f ca="true">+IF(OFFSET('Sanitation Data'!$D$32,0,10*ROW('Sanitation Data'!D8))="","",OFFSET('Sanitation Data'!$D$32,0,10*ROW('Sanitation Data'!D8)))</f>
        <v/>
      </c>
      <c r="CP14" s="262" t="str">
        <f ca="true">+IF(OFFSET('Sanitation Data'!$E$28,0,10*ROW('Sanitation Data'!E8))="","",OFFSET('Sanitation Data'!$E$28,0,10*ROW('Sanitation Data'!E8)))</f>
        <v/>
      </c>
      <c r="CQ14" s="262" t="str">
        <f ca="true">+IF(OFFSET('Sanitation Data'!$E$29,0,10*ROW('Sanitation Data'!E8))="","",OFFSET('Sanitation Data'!$E$29,0,10*ROW('Sanitation Data'!E8)))</f>
        <v/>
      </c>
      <c r="CR14" s="262" t="str">
        <f ca="true">+IF(OFFSET('Sanitation Data'!$E$30,0,10*ROW('Sanitation Data'!E8))="","",OFFSET('Sanitation Data'!$E$30,0,10*ROW('Sanitation Data'!E8)))</f>
        <v/>
      </c>
      <c r="CS14" s="262" t="str">
        <f ca="true">+IF(OFFSET('Sanitation Data'!$E$31,0,10*ROW('Sanitation Data'!E8))="","",OFFSET('Sanitation Data'!$E$31,0,10*ROW('Sanitation Data'!E8)))</f>
        <v/>
      </c>
      <c r="CT14" s="262" t="str">
        <f ca="true">+IF(OFFSET('Sanitation Data'!$E$32,0,10*ROW('Sanitation Data'!E8))="","",OFFSET('Sanitation Data'!$E$32,0,10*ROW('Sanitation Data'!E8)))</f>
        <v/>
      </c>
      <c r="CU14" s="262" t="str">
        <f ca="true">+IF(OFFSET('Sanitation Data'!$F$28,0,10*ROW('Sanitation Data'!F8))="","",OFFSET('Sanitation Data'!$F$28,0,10*ROW('Sanitation Data'!F8)))</f>
        <v/>
      </c>
      <c r="CV14" s="262" t="str">
        <f ca="true">+IF(OFFSET('Sanitation Data'!$F$29,0,10*ROW('Sanitation Data'!F8))="","",OFFSET('Sanitation Data'!$F$29,0,10*ROW('Sanitation Data'!F8)))</f>
        <v/>
      </c>
      <c r="CW14" s="262" t="str">
        <f ca="true">+IF(OFFSET('Sanitation Data'!$F$30,0,10*ROW('Sanitation Data'!F8))="","",OFFSET('Sanitation Data'!$F$30,0,10*ROW('Sanitation Data'!F8)))</f>
        <v/>
      </c>
      <c r="CX14" s="262" t="str">
        <f ca="true">+IF(OFFSET('Sanitation Data'!$F$31,0,10*ROW('Sanitation Data'!F8))="","",OFFSET('Sanitation Data'!$F$31,0,10*ROW('Sanitation Data'!F8)))</f>
        <v/>
      </c>
      <c r="CY14" s="262" t="str">
        <f ca="true">+IF(OFFSET('Sanitation Data'!$F$32,0,10*ROW('Sanitation Data'!F8))="","",OFFSET('Sanitation Data'!$F$32,0,10*ROW('Sanitation Data'!F8)))</f>
        <v/>
      </c>
      <c r="CZ14" s="262" t="str">
        <f ca="true">+IF(OFFSET('Sanitation Data'!$G$28,0,10*ROW('Sanitation Data'!G8))="","",OFFSET('Sanitation Data'!$G$28,0,10*ROW('Sanitation Data'!G8)))</f>
        <v/>
      </c>
      <c r="DA14" s="262" t="str">
        <f ca="true">+IF(OFFSET('Sanitation Data'!$G$29,0,10*ROW('Sanitation Data'!G8))="","",OFFSET('Sanitation Data'!$G$29,0,10*ROW('Sanitation Data'!G8)))</f>
        <v/>
      </c>
      <c r="DB14" s="262" t="str">
        <f ca="true">+IF(OFFSET('Sanitation Data'!$G$30,0,10*ROW('Sanitation Data'!G8))="","",OFFSET('Sanitation Data'!$G$30,0,10*ROW('Sanitation Data'!G8)))</f>
        <v/>
      </c>
      <c r="DC14" s="262" t="str">
        <f ca="true">+IF(OFFSET('Sanitation Data'!$G$31,0,10*ROW('Sanitation Data'!G8))="","",OFFSET('Sanitation Data'!$G$31,0,10*ROW('Sanitation Data'!G8)))</f>
        <v/>
      </c>
      <c r="DD14" s="262" t="str">
        <f ca="true">+IF(OFFSET('Sanitation Data'!$G$32,0,10*ROW('Sanitation Data'!G8))="","",OFFSET('Sanitation Data'!$G$32,0,10*ROW('Sanitation Data'!G8)))</f>
        <v/>
      </c>
      <c r="DE14" s="262" t="str">
        <f ca="true">+IF(OFFSET('Sanitation Data'!$H$28,0,10*ROW('Sanitation Data'!H8))="","",OFFSET('Sanitation Data'!$H$28,0,10*ROW('Sanitation Data'!H8)))</f>
        <v/>
      </c>
      <c r="DF14" s="262" t="str">
        <f ca="true">+IF(OFFSET('Sanitation Data'!$H$29,0,10*ROW('Sanitation Data'!H8))="","",OFFSET('Sanitation Data'!$H$29,0,10*ROW('Sanitation Data'!H8)))</f>
        <v/>
      </c>
      <c r="DG14" s="262" t="str">
        <f ca="true">+IF(OFFSET('Sanitation Data'!$H$30,0,10*ROW('Sanitation Data'!H8))="","",OFFSET('Sanitation Data'!$H$30,0,10*ROW('Sanitation Data'!H8)))</f>
        <v/>
      </c>
      <c r="DH14" s="262" t="str">
        <f ca="true">+IF(OFFSET('Sanitation Data'!$H$31,0,10*ROW('Sanitation Data'!H8))="","",OFFSET('Sanitation Data'!$H$31,0,10*ROW('Sanitation Data'!H8)))</f>
        <v/>
      </c>
      <c r="DI14" s="262" t="str">
        <f ca="true">+IF(OFFSET('Sanitation Data'!$H$32,0,10*ROW('Sanitation Data'!H8))="","",OFFSET('Sanitation Data'!$H$32,0,10*ROW('Sanitation Data'!H8)))</f>
        <v/>
      </c>
      <c r="DJ14" s="262" t="str">
        <f ca="true">+IF(OFFSET('Sanitation Data'!$I$28,0,10*ROW('Sanitation Data'!I8))="","",OFFSET('Sanitation Data'!$I$28,0,10*ROW('Sanitation Data'!I8)))</f>
        <v/>
      </c>
      <c r="DK14" s="262" t="str">
        <f ca="true">+IF(OFFSET('Sanitation Data'!$I$29,0,10*ROW('Sanitation Data'!I8))="","",OFFSET('Sanitation Data'!$I$29,0,10*ROW('Sanitation Data'!I8)))</f>
        <v/>
      </c>
      <c r="DL14" s="262" t="str">
        <f ca="true">+IF(OFFSET('Sanitation Data'!$I$30,0,10*ROW('Sanitation Data'!I8))="","",OFFSET('Sanitation Data'!$I$30,0,10*ROW('Sanitation Data'!I8)))</f>
        <v/>
      </c>
      <c r="DM14" s="262" t="str">
        <f ca="true">+IF(OFFSET('Sanitation Data'!$I$31,0,10*ROW('Sanitation Data'!I8))="","",OFFSET('Sanitation Data'!$I$31,0,10*ROW('Sanitation Data'!I8)))</f>
        <v/>
      </c>
      <c r="DN14" s="262" t="str">
        <f ca="true">+IF(OFFSET('Sanitation Data'!$I$32,0,10*ROW('Sanitation Data'!I8))="","",OFFSET('Sanitation Data'!$I$32,0,10*ROW('Sanitation Data'!I8)))</f>
        <v/>
      </c>
      <c r="DO14" s="262" t="str">
        <f ca="true">+IF(OFFSET('Hygiene Data'!$D$11,0,10*ROW('Hygiene Data'!D8))="","",OFFSET('Hygiene Data'!$D$11,0,10*ROW('Hygiene Data'!D8)))</f>
        <v/>
      </c>
      <c r="DP14" s="262" t="str">
        <f ca="true">+IF(OFFSET('Hygiene Data'!$D$12,0,10*ROW('Hygiene Data'!D8))="","",OFFSET('Hygiene Data'!$D$12,0,10*ROW('Hygiene Data'!D8)))</f>
        <v/>
      </c>
      <c r="DQ14" s="262" t="str">
        <f ca="true">+IF(OFFSET('Hygiene Data'!$D$13,0,10*ROW('Hygiene Data'!D8))="","",OFFSET('Hygiene Data'!$D$13,0,10*ROW('Hygiene Data'!D8)))</f>
        <v/>
      </c>
      <c r="DR14" s="262" t="str">
        <f ca="true">+IF(OFFSET('Hygiene Data'!$E$11,0,10*ROW('Hygiene Data'!E8))="","",OFFSET('Hygiene Data'!$E$11,0,10*ROW('Hygiene Data'!E8)))</f>
        <v/>
      </c>
      <c r="DS14" s="262" t="str">
        <f ca="true">+IF(OFFSET('Hygiene Data'!$E$12,0,10*ROW('Hygiene Data'!E8))="","",OFFSET('Hygiene Data'!$E$12,0,10*ROW('Hygiene Data'!E8)))</f>
        <v/>
      </c>
      <c r="DT14" s="262" t="str">
        <f ca="true">+IF(OFFSET('Hygiene Data'!$E$13,0,10*ROW('Hygiene Data'!E8))="","",OFFSET('Hygiene Data'!$E$13,0,10*ROW('Hygiene Data'!E8)))</f>
        <v/>
      </c>
      <c r="DU14" s="262" t="str">
        <f ca="true">+IF(OFFSET('Hygiene Data'!$F$11,0,10*ROW('Hygiene Data'!F8))="","",OFFSET('Hygiene Data'!$F$11,0,10*ROW('Hygiene Data'!F8)))</f>
        <v/>
      </c>
      <c r="DV14" s="262" t="str">
        <f ca="true">+IF(OFFSET('Hygiene Data'!$F$12,0,10*ROW('Hygiene Data'!F8))="","",OFFSET('Hygiene Data'!$F$12,0,10*ROW('Hygiene Data'!F8)))</f>
        <v/>
      </c>
      <c r="DW14" s="262" t="str">
        <f ca="true">+IF(OFFSET('Hygiene Data'!$F$13,0,10*ROW('Hygiene Data'!F8))="","",OFFSET('Hygiene Data'!$F$13,0,10*ROW('Hygiene Data'!F8)))</f>
        <v/>
      </c>
      <c r="DX14" s="262" t="str">
        <f ca="true">+IF(OFFSET('Hygiene Data'!$G$11,0,10*ROW('Hygiene Data'!G8))="","",OFFSET('Hygiene Data'!$G$11,0,10*ROW('Hygiene Data'!G8)))</f>
        <v/>
      </c>
      <c r="DY14" s="262" t="str">
        <f ca="true">+IF(OFFSET('Hygiene Data'!$G$12,0,10*ROW('Hygiene Data'!G8))="","",OFFSET('Hygiene Data'!$G$12,0,10*ROW('Hygiene Data'!G8)))</f>
        <v/>
      </c>
      <c r="DZ14" s="262" t="str">
        <f ca="true">+IF(OFFSET('Hygiene Data'!$G$13,0,10*ROW('Hygiene Data'!G8))="","",OFFSET('Hygiene Data'!$G$13,0,10*ROW('Hygiene Data'!G8)))</f>
        <v/>
      </c>
      <c r="EA14" s="262" t="str">
        <f ca="true">+IF(OFFSET('Hygiene Data'!$H$11,0,10*ROW('Hygiene Data'!H8))="","",OFFSET('Hygiene Data'!$H$11,0,10*ROW('Hygiene Data'!H8)))</f>
        <v/>
      </c>
      <c r="EB14" s="262" t="str">
        <f ca="true">+IF(OFFSET('Hygiene Data'!$H$12,0,10*ROW('Hygiene Data'!H8))="","",OFFSET('Hygiene Data'!$H$12,0,10*ROW('Hygiene Data'!H8)))</f>
        <v/>
      </c>
      <c r="EC14" s="262" t="str">
        <f ca="true">+IF(OFFSET('Hygiene Data'!$H$13,0,10*ROW('Hygiene Data'!H8))="","",OFFSET('Hygiene Data'!$H$13,0,10*ROW('Hygiene Data'!H8)))</f>
        <v/>
      </c>
      <c r="ED14" s="262" t="str">
        <f ca="true">+IF(OFFSET('Hygiene Data'!$I$11,0,10*ROW('Hygiene Data'!I8))="","",OFFSET('Hygiene Data'!$I$11,0,10*ROW('Hygiene Data'!I8)))</f>
        <v/>
      </c>
      <c r="EE14" s="262" t="str">
        <f ca="true">+IF(OFFSET('Hygiene Data'!$I$12,0,10*ROW('Hygiene Data'!I8))="","",OFFSET('Hygiene Data'!$I$12,0,10*ROW('Hygiene Data'!I8)))</f>
        <v/>
      </c>
      <c r="EF14" s="262" t="str">
        <f ca="true">+IF(OFFSET('Hygiene Data'!$I$13,0,10*ROW('Hygiene Data'!I8))="","",OFFSET('Hygiene Data'!$I$13,0,10*ROW('Hygiene Data'!I8)))</f>
        <v/>
      </c>
    </row>
    <row xmlns:x14ac="http://schemas.microsoft.com/office/spreadsheetml/2009/9/ac" r="15" x14ac:dyDescent="0.2">
      <c r="A15" s="32" t="str">
        <f ca="true">+IF(OFFSET('Water Data'!$B$2,0,10*ROW('Water Data'!E9))="","",OFFSET('Water Data'!$B$2,0,10*ROW('Water Data'!E9)))</f>
        <v/>
      </c>
      <c r="B15" s="32" t="str">
        <f ca="true">+IF(OFFSET('Water Data'!$C$2,0,10*ROW('Water Data'!F9))="","",OFFSET('Water Data'!$C$2,0,10*ROW('Water Data'!F9)))</f>
        <v/>
      </c>
      <c r="C15" s="318" t="str">
        <f t="shared" ca="true" si="0"/>
        <v/>
      </c>
      <c r="D15" s="85"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85"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85"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85"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85"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85"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85"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85"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85"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85"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85"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85"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85"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85"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85"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85"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85"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85"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86"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86"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86"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86"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86"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86"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86"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86"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86"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86"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86"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86"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86"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86"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86"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86"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86"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86"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86"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86"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86"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86"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86"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86"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86"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86"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86"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86"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86"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86"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87"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87"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87"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87"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87"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87"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87"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87"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87"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87"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87"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87"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87"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87"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87"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87"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87"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87"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62"/>
      <c r="BS15" s="262" t="str">
        <f ca="true">+IF(OFFSET('Water Data'!$D$27,0,10*ROW('Water Data'!D9))="","",OFFSET('Water Data'!$D$27,0,10*ROW('Water Data'!D9)))</f>
        <v/>
      </c>
      <c r="BT15" s="262" t="str">
        <f ca="true">+IF(OFFSET('Water Data'!$D$28,0,10*ROW('Water Data'!D9))="","",OFFSET('Water Data'!$D$28,0,10*ROW('Water Data'!D9)))</f>
        <v/>
      </c>
      <c r="BU15" s="262" t="str">
        <f ca="true">+IF(OFFSET('Water Data'!$D$29,0,10*ROW('Water Data'!D9))="","",OFFSET('Water Data'!$D$29,0,10*ROW('Water Data'!D9)))</f>
        <v/>
      </c>
      <c r="BV15" s="262" t="str">
        <f ca="true">+IF(OFFSET('Water Data'!$E$27,0,10*ROW('Water Data'!E9))="","",OFFSET('Water Data'!$E$27,0,10*ROW('Water Data'!E9)))</f>
        <v/>
      </c>
      <c r="BW15" s="262" t="str">
        <f ca="true">+IF(OFFSET('Water Data'!$E$28,0,10*ROW('Water Data'!E9))="","",OFFSET('Water Data'!$E$28,0,10*ROW('Water Data'!E9)))</f>
        <v/>
      </c>
      <c r="BX15" s="262" t="str">
        <f ca="true">+IF(OFFSET('Water Data'!$E$29,0,10*ROW('Water Data'!E9))="","",OFFSET('Water Data'!$E$29,0,10*ROW('Water Data'!E9)))</f>
        <v/>
      </c>
      <c r="BY15" s="262" t="str">
        <f ca="true">+IF(OFFSET('Water Data'!$F$27,0,10*ROW('Water Data'!F9))="","",OFFSET('Water Data'!$F$27,0,10*ROW('Water Data'!F9)))</f>
        <v/>
      </c>
      <c r="BZ15" s="262" t="str">
        <f ca="true">+IF(OFFSET('Water Data'!$F$28,0,10*ROW('Water Data'!F9))="","",OFFSET('Water Data'!$F$28,0,10*ROW('Water Data'!F9)))</f>
        <v/>
      </c>
      <c r="CA15" s="262" t="str">
        <f ca="true">+IF(OFFSET('Water Data'!$F$29,0,10*ROW('Water Data'!F9))="","",OFFSET('Water Data'!$F$29,0,10*ROW('Water Data'!F9)))</f>
        <v/>
      </c>
      <c r="CB15" s="262" t="str">
        <f ca="true">+IF(OFFSET('Water Data'!$G$27,0,10*ROW('Water Data'!G9))="","",OFFSET('Water Data'!$G$27,0,10*ROW('Water Data'!G9)))</f>
        <v/>
      </c>
      <c r="CC15" s="262" t="str">
        <f ca="true">+IF(OFFSET('Water Data'!$G$28,0,10*ROW('Water Data'!G9))="","",OFFSET('Water Data'!$G$28,0,10*ROW('Water Data'!G9)))</f>
        <v/>
      </c>
      <c r="CD15" s="262" t="str">
        <f ca="true">+IF(OFFSET('Water Data'!$G$29,0,10*ROW('Water Data'!G9))="","",OFFSET('Water Data'!$G$29,0,10*ROW('Water Data'!G9)))</f>
        <v/>
      </c>
      <c r="CE15" s="262" t="str">
        <f ca="true">+IF(OFFSET('Water Data'!$H$27,0,10*ROW('Water Data'!H9))="","",OFFSET('Water Data'!$H$27,0,10*ROW('Water Data'!H9)))</f>
        <v/>
      </c>
      <c r="CF15" s="262" t="str">
        <f ca="true">+IF(OFFSET('Water Data'!$H$28,0,10*ROW('Water Data'!H9))="","",OFFSET('Water Data'!$H$28,0,10*ROW('Water Data'!H9)))</f>
        <v/>
      </c>
      <c r="CG15" s="262" t="str">
        <f ca="true">+IF(OFFSET('Water Data'!$H$29,0,10*ROW('Water Data'!H9))="","",OFFSET('Water Data'!$H$29,0,10*ROW('Water Data'!H9)))</f>
        <v/>
      </c>
      <c r="CH15" s="262" t="str">
        <f ca="true">+IF(OFFSET('Water Data'!$I$27,0,10*ROW('Water Data'!I9))="","",OFFSET('Water Data'!$I$27,0,10*ROW('Water Data'!I9)))</f>
        <v/>
      </c>
      <c r="CI15" s="262" t="str">
        <f ca="true">+IF(OFFSET('Water Data'!$I$28,0,10*ROW('Water Data'!I9))="","",OFFSET('Water Data'!$I$28,0,10*ROW('Water Data'!I9)))</f>
        <v/>
      </c>
      <c r="CJ15" s="262" t="str">
        <f ca="true">+IF(OFFSET('Water Data'!$I$29,0,10*ROW('Water Data'!I9))="","",OFFSET('Water Data'!$I$29,0,10*ROW('Water Data'!I9)))</f>
        <v/>
      </c>
      <c r="CK15" s="262" t="str">
        <f ca="true">+IF(OFFSET('Sanitation Data'!$D$28,0,10*ROW('Sanitation Data'!D9))="","",OFFSET('Sanitation Data'!$D$28,0,10*ROW('Sanitation Data'!D9)))</f>
        <v/>
      </c>
      <c r="CL15" s="262" t="str">
        <f ca="true">+IF(OFFSET('Sanitation Data'!$D$29,0,10*ROW('Sanitation Data'!D9))="","",OFFSET('Sanitation Data'!$D$29,0,10*ROW('Sanitation Data'!D9)))</f>
        <v/>
      </c>
      <c r="CM15" s="262" t="str">
        <f ca="true">+IF(OFFSET('Sanitation Data'!$D$30,0,10*ROW('Sanitation Data'!D9))="","",OFFSET('Sanitation Data'!$D$30,0,10*ROW('Sanitation Data'!D9)))</f>
        <v/>
      </c>
      <c r="CN15" s="262" t="str">
        <f ca="true">+IF(OFFSET('Sanitation Data'!$D$31,0,10*ROW('Sanitation Data'!D9))="","",OFFSET('Sanitation Data'!$D$31,0,10*ROW('Sanitation Data'!D9)))</f>
        <v/>
      </c>
      <c r="CO15" s="262" t="str">
        <f ca="true">+IF(OFFSET('Sanitation Data'!$D$32,0,10*ROW('Sanitation Data'!D9))="","",OFFSET('Sanitation Data'!$D$32,0,10*ROW('Sanitation Data'!D9)))</f>
        <v/>
      </c>
      <c r="CP15" s="262" t="str">
        <f ca="true">+IF(OFFSET('Sanitation Data'!$E$28,0,10*ROW('Sanitation Data'!E9))="","",OFFSET('Sanitation Data'!$E$28,0,10*ROW('Sanitation Data'!E9)))</f>
        <v/>
      </c>
      <c r="CQ15" s="262" t="str">
        <f ca="true">+IF(OFFSET('Sanitation Data'!$E$29,0,10*ROW('Sanitation Data'!E9))="","",OFFSET('Sanitation Data'!$E$29,0,10*ROW('Sanitation Data'!E9)))</f>
        <v/>
      </c>
      <c r="CR15" s="262" t="str">
        <f ca="true">+IF(OFFSET('Sanitation Data'!$E$30,0,10*ROW('Sanitation Data'!E9))="","",OFFSET('Sanitation Data'!$E$30,0,10*ROW('Sanitation Data'!E9)))</f>
        <v/>
      </c>
      <c r="CS15" s="262" t="str">
        <f ca="true">+IF(OFFSET('Sanitation Data'!$E$31,0,10*ROW('Sanitation Data'!E9))="","",OFFSET('Sanitation Data'!$E$31,0,10*ROW('Sanitation Data'!E9)))</f>
        <v/>
      </c>
      <c r="CT15" s="262" t="str">
        <f ca="true">+IF(OFFSET('Sanitation Data'!$E$32,0,10*ROW('Sanitation Data'!E9))="","",OFFSET('Sanitation Data'!$E$32,0,10*ROW('Sanitation Data'!E9)))</f>
        <v/>
      </c>
      <c r="CU15" s="262" t="str">
        <f ca="true">+IF(OFFSET('Sanitation Data'!$F$28,0,10*ROW('Sanitation Data'!F9))="","",OFFSET('Sanitation Data'!$F$28,0,10*ROW('Sanitation Data'!F9)))</f>
        <v/>
      </c>
      <c r="CV15" s="262" t="str">
        <f ca="true">+IF(OFFSET('Sanitation Data'!$F$29,0,10*ROW('Sanitation Data'!F9))="","",OFFSET('Sanitation Data'!$F$29,0,10*ROW('Sanitation Data'!F9)))</f>
        <v/>
      </c>
      <c r="CW15" s="262" t="str">
        <f ca="true">+IF(OFFSET('Sanitation Data'!$F$30,0,10*ROW('Sanitation Data'!F9))="","",OFFSET('Sanitation Data'!$F$30,0,10*ROW('Sanitation Data'!F9)))</f>
        <v/>
      </c>
      <c r="CX15" s="262" t="str">
        <f ca="true">+IF(OFFSET('Sanitation Data'!$F$31,0,10*ROW('Sanitation Data'!F9))="","",OFFSET('Sanitation Data'!$F$31,0,10*ROW('Sanitation Data'!F9)))</f>
        <v/>
      </c>
      <c r="CY15" s="262" t="str">
        <f ca="true">+IF(OFFSET('Sanitation Data'!$F$32,0,10*ROW('Sanitation Data'!F9))="","",OFFSET('Sanitation Data'!$F$32,0,10*ROW('Sanitation Data'!F9)))</f>
        <v/>
      </c>
      <c r="CZ15" s="262" t="str">
        <f ca="true">+IF(OFFSET('Sanitation Data'!$G$28,0,10*ROW('Sanitation Data'!G9))="","",OFFSET('Sanitation Data'!$G$28,0,10*ROW('Sanitation Data'!G9)))</f>
        <v/>
      </c>
      <c r="DA15" s="262" t="str">
        <f ca="true">+IF(OFFSET('Sanitation Data'!$G$29,0,10*ROW('Sanitation Data'!G9))="","",OFFSET('Sanitation Data'!$G$29,0,10*ROW('Sanitation Data'!G9)))</f>
        <v/>
      </c>
      <c r="DB15" s="262" t="str">
        <f ca="true">+IF(OFFSET('Sanitation Data'!$G$30,0,10*ROW('Sanitation Data'!G9))="","",OFFSET('Sanitation Data'!$G$30,0,10*ROW('Sanitation Data'!G9)))</f>
        <v/>
      </c>
      <c r="DC15" s="262" t="str">
        <f ca="true">+IF(OFFSET('Sanitation Data'!$G$31,0,10*ROW('Sanitation Data'!G9))="","",OFFSET('Sanitation Data'!$G$31,0,10*ROW('Sanitation Data'!G9)))</f>
        <v/>
      </c>
      <c r="DD15" s="262" t="str">
        <f ca="true">+IF(OFFSET('Sanitation Data'!$G$32,0,10*ROW('Sanitation Data'!G9))="","",OFFSET('Sanitation Data'!$G$32,0,10*ROW('Sanitation Data'!G9)))</f>
        <v/>
      </c>
      <c r="DE15" s="262" t="str">
        <f ca="true">+IF(OFFSET('Sanitation Data'!$H$28,0,10*ROW('Sanitation Data'!H9))="","",OFFSET('Sanitation Data'!$H$28,0,10*ROW('Sanitation Data'!H9)))</f>
        <v/>
      </c>
      <c r="DF15" s="262" t="str">
        <f ca="true">+IF(OFFSET('Sanitation Data'!$H$29,0,10*ROW('Sanitation Data'!H9))="","",OFFSET('Sanitation Data'!$H$29,0,10*ROW('Sanitation Data'!H9)))</f>
        <v/>
      </c>
      <c r="DG15" s="262" t="str">
        <f ca="true">+IF(OFFSET('Sanitation Data'!$H$30,0,10*ROW('Sanitation Data'!H9))="","",OFFSET('Sanitation Data'!$H$30,0,10*ROW('Sanitation Data'!H9)))</f>
        <v/>
      </c>
      <c r="DH15" s="262" t="str">
        <f ca="true">+IF(OFFSET('Sanitation Data'!$H$31,0,10*ROW('Sanitation Data'!H9))="","",OFFSET('Sanitation Data'!$H$31,0,10*ROW('Sanitation Data'!H9)))</f>
        <v/>
      </c>
      <c r="DI15" s="262" t="str">
        <f ca="true">+IF(OFFSET('Sanitation Data'!$H$32,0,10*ROW('Sanitation Data'!H9))="","",OFFSET('Sanitation Data'!$H$32,0,10*ROW('Sanitation Data'!H9)))</f>
        <v/>
      </c>
      <c r="DJ15" s="262" t="str">
        <f ca="true">+IF(OFFSET('Sanitation Data'!$I$28,0,10*ROW('Sanitation Data'!I9))="","",OFFSET('Sanitation Data'!$I$28,0,10*ROW('Sanitation Data'!I9)))</f>
        <v/>
      </c>
      <c r="DK15" s="262" t="str">
        <f ca="true">+IF(OFFSET('Sanitation Data'!$I$29,0,10*ROW('Sanitation Data'!I9))="","",OFFSET('Sanitation Data'!$I$29,0,10*ROW('Sanitation Data'!I9)))</f>
        <v/>
      </c>
      <c r="DL15" s="262" t="str">
        <f ca="true">+IF(OFFSET('Sanitation Data'!$I$30,0,10*ROW('Sanitation Data'!I9))="","",OFFSET('Sanitation Data'!$I$30,0,10*ROW('Sanitation Data'!I9)))</f>
        <v/>
      </c>
      <c r="DM15" s="262" t="str">
        <f ca="true">+IF(OFFSET('Sanitation Data'!$I$31,0,10*ROW('Sanitation Data'!I9))="","",OFFSET('Sanitation Data'!$I$31,0,10*ROW('Sanitation Data'!I9)))</f>
        <v/>
      </c>
      <c r="DN15" s="262" t="str">
        <f ca="true">+IF(OFFSET('Sanitation Data'!$I$32,0,10*ROW('Sanitation Data'!I9))="","",OFFSET('Sanitation Data'!$I$32,0,10*ROW('Sanitation Data'!I9)))</f>
        <v/>
      </c>
      <c r="DO15" s="262" t="str">
        <f ca="true">+IF(OFFSET('Hygiene Data'!$D$11,0,10*ROW('Hygiene Data'!D9))="","",OFFSET('Hygiene Data'!$D$11,0,10*ROW('Hygiene Data'!D9)))</f>
        <v/>
      </c>
      <c r="DP15" s="262" t="str">
        <f ca="true">+IF(OFFSET('Hygiene Data'!$D$12,0,10*ROW('Hygiene Data'!D9))="","",OFFSET('Hygiene Data'!$D$12,0,10*ROW('Hygiene Data'!D9)))</f>
        <v/>
      </c>
      <c r="DQ15" s="262" t="str">
        <f ca="true">+IF(OFFSET('Hygiene Data'!$D$13,0,10*ROW('Hygiene Data'!D9))="","",OFFSET('Hygiene Data'!$D$13,0,10*ROW('Hygiene Data'!D9)))</f>
        <v/>
      </c>
      <c r="DR15" s="262" t="str">
        <f ca="true">+IF(OFFSET('Hygiene Data'!$E$11,0,10*ROW('Hygiene Data'!E9))="","",OFFSET('Hygiene Data'!$E$11,0,10*ROW('Hygiene Data'!E9)))</f>
        <v/>
      </c>
      <c r="DS15" s="262" t="str">
        <f ca="true">+IF(OFFSET('Hygiene Data'!$E$12,0,10*ROW('Hygiene Data'!E9))="","",OFFSET('Hygiene Data'!$E$12,0,10*ROW('Hygiene Data'!E9)))</f>
        <v/>
      </c>
      <c r="DT15" s="262" t="str">
        <f ca="true">+IF(OFFSET('Hygiene Data'!$E$13,0,10*ROW('Hygiene Data'!E9))="","",OFFSET('Hygiene Data'!$E$13,0,10*ROW('Hygiene Data'!E9)))</f>
        <v/>
      </c>
      <c r="DU15" s="262" t="str">
        <f ca="true">+IF(OFFSET('Hygiene Data'!$F$11,0,10*ROW('Hygiene Data'!F9))="","",OFFSET('Hygiene Data'!$F$11,0,10*ROW('Hygiene Data'!F9)))</f>
        <v/>
      </c>
      <c r="DV15" s="262" t="str">
        <f ca="true">+IF(OFFSET('Hygiene Data'!$F$12,0,10*ROW('Hygiene Data'!F9))="","",OFFSET('Hygiene Data'!$F$12,0,10*ROW('Hygiene Data'!F9)))</f>
        <v/>
      </c>
      <c r="DW15" s="262" t="str">
        <f ca="true">+IF(OFFSET('Hygiene Data'!$F$13,0,10*ROW('Hygiene Data'!F9))="","",OFFSET('Hygiene Data'!$F$13,0,10*ROW('Hygiene Data'!F9)))</f>
        <v/>
      </c>
      <c r="DX15" s="262" t="str">
        <f ca="true">+IF(OFFSET('Hygiene Data'!$G$11,0,10*ROW('Hygiene Data'!G9))="","",OFFSET('Hygiene Data'!$G$11,0,10*ROW('Hygiene Data'!G9)))</f>
        <v/>
      </c>
      <c r="DY15" s="262" t="str">
        <f ca="true">+IF(OFFSET('Hygiene Data'!$G$12,0,10*ROW('Hygiene Data'!G9))="","",OFFSET('Hygiene Data'!$G$12,0,10*ROW('Hygiene Data'!G9)))</f>
        <v/>
      </c>
      <c r="DZ15" s="262" t="str">
        <f ca="true">+IF(OFFSET('Hygiene Data'!$G$13,0,10*ROW('Hygiene Data'!G9))="","",OFFSET('Hygiene Data'!$G$13,0,10*ROW('Hygiene Data'!G9)))</f>
        <v/>
      </c>
      <c r="EA15" s="262" t="str">
        <f ca="true">+IF(OFFSET('Hygiene Data'!$H$11,0,10*ROW('Hygiene Data'!H9))="","",OFFSET('Hygiene Data'!$H$11,0,10*ROW('Hygiene Data'!H9)))</f>
        <v/>
      </c>
      <c r="EB15" s="262" t="str">
        <f ca="true">+IF(OFFSET('Hygiene Data'!$H$12,0,10*ROW('Hygiene Data'!H9))="","",OFFSET('Hygiene Data'!$H$12,0,10*ROW('Hygiene Data'!H9)))</f>
        <v/>
      </c>
      <c r="EC15" s="262" t="str">
        <f ca="true">+IF(OFFSET('Hygiene Data'!$H$13,0,10*ROW('Hygiene Data'!H9))="","",OFFSET('Hygiene Data'!$H$13,0,10*ROW('Hygiene Data'!H9)))</f>
        <v/>
      </c>
      <c r="ED15" s="262" t="str">
        <f ca="true">+IF(OFFSET('Hygiene Data'!$I$11,0,10*ROW('Hygiene Data'!I9))="","",OFFSET('Hygiene Data'!$I$11,0,10*ROW('Hygiene Data'!I9)))</f>
        <v/>
      </c>
      <c r="EE15" s="262" t="str">
        <f ca="true">+IF(OFFSET('Hygiene Data'!$I$12,0,10*ROW('Hygiene Data'!I9))="","",OFFSET('Hygiene Data'!$I$12,0,10*ROW('Hygiene Data'!I9)))</f>
        <v/>
      </c>
      <c r="EF15" s="262" t="str">
        <f ca="true">+IF(OFFSET('Hygiene Data'!$I$13,0,10*ROW('Hygiene Data'!I9))="","",OFFSET('Hygiene Data'!$I$13,0,10*ROW('Hygiene Data'!I9)))</f>
        <v/>
      </c>
    </row>
    <row xmlns:x14ac="http://schemas.microsoft.com/office/spreadsheetml/2009/9/ac" r="16" x14ac:dyDescent="0.2">
      <c r="A16" s="32" t="str">
        <f ca="true">+IF(OFFSET('Water Data'!$B$2,0,10*ROW('Water Data'!E10))="","",OFFSET('Water Data'!$B$2,0,10*ROW('Water Data'!E10)))</f>
        <v/>
      </c>
      <c r="B16" s="32" t="str">
        <f ca="true">+IF(OFFSET('Water Data'!$C$2,0,10*ROW('Water Data'!F10))="","",OFFSET('Water Data'!$C$2,0,10*ROW('Water Data'!F10)))</f>
        <v/>
      </c>
      <c r="C16" s="318" t="str">
        <f t="shared" ca="true" si="0"/>
        <v/>
      </c>
      <c r="D16" s="85"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85"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85"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85"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85"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85"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85"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85"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85"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85"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85"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85"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85"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85"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85"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85"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85"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85"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86"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86"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86"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86"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86"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86"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86"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86"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86"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86"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86"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86"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86"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86"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86"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86"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86"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86"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86"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86"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86"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86"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86"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86"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86"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86"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86"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86"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86"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86"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87"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87"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87"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87"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87"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87"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87"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87"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87"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87"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87"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87"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87"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87"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87"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87"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87"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87"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62"/>
      <c r="BS16" s="262" t="str">
        <f ca="true">+IF(OFFSET('Water Data'!$D$27,0,10*ROW('Water Data'!D10))="","",OFFSET('Water Data'!$D$27,0,10*ROW('Water Data'!D10)))</f>
        <v/>
      </c>
      <c r="BT16" s="262" t="str">
        <f ca="true">+IF(OFFSET('Water Data'!$D$28,0,10*ROW('Water Data'!D10))="","",OFFSET('Water Data'!$D$28,0,10*ROW('Water Data'!D10)))</f>
        <v/>
      </c>
      <c r="BU16" s="262" t="str">
        <f ca="true">+IF(OFFSET('Water Data'!$D$29,0,10*ROW('Water Data'!D10))="","",OFFSET('Water Data'!$D$29,0,10*ROW('Water Data'!D10)))</f>
        <v/>
      </c>
      <c r="BV16" s="262" t="str">
        <f ca="true">+IF(OFFSET('Water Data'!$E$27,0,10*ROW('Water Data'!E10))="","",OFFSET('Water Data'!$E$27,0,10*ROW('Water Data'!E10)))</f>
        <v/>
      </c>
      <c r="BW16" s="262" t="str">
        <f ca="true">+IF(OFFSET('Water Data'!$E$28,0,10*ROW('Water Data'!E10))="","",OFFSET('Water Data'!$E$28,0,10*ROW('Water Data'!E10)))</f>
        <v/>
      </c>
      <c r="BX16" s="262" t="str">
        <f ca="true">+IF(OFFSET('Water Data'!$E$29,0,10*ROW('Water Data'!E10))="","",OFFSET('Water Data'!$E$29,0,10*ROW('Water Data'!E10)))</f>
        <v/>
      </c>
      <c r="BY16" s="262" t="str">
        <f ca="true">+IF(OFFSET('Water Data'!$F$27,0,10*ROW('Water Data'!F10))="","",OFFSET('Water Data'!$F$27,0,10*ROW('Water Data'!F10)))</f>
        <v/>
      </c>
      <c r="BZ16" s="262" t="str">
        <f ca="true">+IF(OFFSET('Water Data'!$F$28,0,10*ROW('Water Data'!F10))="","",OFFSET('Water Data'!$F$28,0,10*ROW('Water Data'!F10)))</f>
        <v/>
      </c>
      <c r="CA16" s="262" t="str">
        <f ca="true">+IF(OFFSET('Water Data'!$F$29,0,10*ROW('Water Data'!F10))="","",OFFSET('Water Data'!$F$29,0,10*ROW('Water Data'!F10)))</f>
        <v/>
      </c>
      <c r="CB16" s="262" t="str">
        <f ca="true">+IF(OFFSET('Water Data'!$G$27,0,10*ROW('Water Data'!G10))="","",OFFSET('Water Data'!$G$27,0,10*ROW('Water Data'!G10)))</f>
        <v/>
      </c>
      <c r="CC16" s="262" t="str">
        <f ca="true">+IF(OFFSET('Water Data'!$G$28,0,10*ROW('Water Data'!G10))="","",OFFSET('Water Data'!$G$28,0,10*ROW('Water Data'!G10)))</f>
        <v/>
      </c>
      <c r="CD16" s="262" t="str">
        <f ca="true">+IF(OFFSET('Water Data'!$G$29,0,10*ROW('Water Data'!G10))="","",OFFSET('Water Data'!$G$29,0,10*ROW('Water Data'!G10)))</f>
        <v/>
      </c>
      <c r="CE16" s="262" t="str">
        <f ca="true">+IF(OFFSET('Water Data'!$H$27,0,10*ROW('Water Data'!H10))="","",OFFSET('Water Data'!$H$27,0,10*ROW('Water Data'!H10)))</f>
        <v/>
      </c>
      <c r="CF16" s="262" t="str">
        <f ca="true">+IF(OFFSET('Water Data'!$H$28,0,10*ROW('Water Data'!H10))="","",OFFSET('Water Data'!$H$28,0,10*ROW('Water Data'!H10)))</f>
        <v/>
      </c>
      <c r="CG16" s="262" t="str">
        <f ca="true">+IF(OFFSET('Water Data'!$H$29,0,10*ROW('Water Data'!H10))="","",OFFSET('Water Data'!$H$29,0,10*ROW('Water Data'!H10)))</f>
        <v/>
      </c>
      <c r="CH16" s="262" t="str">
        <f ca="true">+IF(OFFSET('Water Data'!$I$27,0,10*ROW('Water Data'!I10))="","",OFFSET('Water Data'!$I$27,0,10*ROW('Water Data'!I10)))</f>
        <v/>
      </c>
      <c r="CI16" s="262" t="str">
        <f ca="true">+IF(OFFSET('Water Data'!$I$28,0,10*ROW('Water Data'!I10))="","",OFFSET('Water Data'!$I$28,0,10*ROW('Water Data'!I10)))</f>
        <v/>
      </c>
      <c r="CJ16" s="262" t="str">
        <f ca="true">+IF(OFFSET('Water Data'!$I$29,0,10*ROW('Water Data'!I10))="","",OFFSET('Water Data'!$I$29,0,10*ROW('Water Data'!I10)))</f>
        <v/>
      </c>
      <c r="CK16" s="262" t="str">
        <f ca="true">+IF(OFFSET('Sanitation Data'!$D$28,0,10*ROW('Sanitation Data'!D10))="","",OFFSET('Sanitation Data'!$D$28,0,10*ROW('Sanitation Data'!D10)))</f>
        <v/>
      </c>
      <c r="CL16" s="262" t="str">
        <f ca="true">+IF(OFFSET('Sanitation Data'!$D$29,0,10*ROW('Sanitation Data'!D10))="","",OFFSET('Sanitation Data'!$D$29,0,10*ROW('Sanitation Data'!D10)))</f>
        <v/>
      </c>
      <c r="CM16" s="262" t="str">
        <f ca="true">+IF(OFFSET('Sanitation Data'!$D$30,0,10*ROW('Sanitation Data'!D10))="","",OFFSET('Sanitation Data'!$D$30,0,10*ROW('Sanitation Data'!D10)))</f>
        <v/>
      </c>
      <c r="CN16" s="262" t="str">
        <f ca="true">+IF(OFFSET('Sanitation Data'!$D$31,0,10*ROW('Sanitation Data'!D10))="","",OFFSET('Sanitation Data'!$D$31,0,10*ROW('Sanitation Data'!D10)))</f>
        <v/>
      </c>
      <c r="CO16" s="262" t="str">
        <f ca="true">+IF(OFFSET('Sanitation Data'!$D$32,0,10*ROW('Sanitation Data'!D10))="","",OFFSET('Sanitation Data'!$D$32,0,10*ROW('Sanitation Data'!D10)))</f>
        <v/>
      </c>
      <c r="CP16" s="262" t="str">
        <f ca="true">+IF(OFFSET('Sanitation Data'!$E$28,0,10*ROW('Sanitation Data'!E10))="","",OFFSET('Sanitation Data'!$E$28,0,10*ROW('Sanitation Data'!E10)))</f>
        <v/>
      </c>
      <c r="CQ16" s="262" t="str">
        <f ca="true">+IF(OFFSET('Sanitation Data'!$E$29,0,10*ROW('Sanitation Data'!E10))="","",OFFSET('Sanitation Data'!$E$29,0,10*ROW('Sanitation Data'!E10)))</f>
        <v/>
      </c>
      <c r="CR16" s="262" t="str">
        <f ca="true">+IF(OFFSET('Sanitation Data'!$E$30,0,10*ROW('Sanitation Data'!E10))="","",OFFSET('Sanitation Data'!$E$30,0,10*ROW('Sanitation Data'!E10)))</f>
        <v/>
      </c>
      <c r="CS16" s="262" t="str">
        <f ca="true">+IF(OFFSET('Sanitation Data'!$E$31,0,10*ROW('Sanitation Data'!E10))="","",OFFSET('Sanitation Data'!$E$31,0,10*ROW('Sanitation Data'!E10)))</f>
        <v/>
      </c>
      <c r="CT16" s="262" t="str">
        <f ca="true">+IF(OFFSET('Sanitation Data'!$E$32,0,10*ROW('Sanitation Data'!E10))="","",OFFSET('Sanitation Data'!$E$32,0,10*ROW('Sanitation Data'!E10)))</f>
        <v/>
      </c>
      <c r="CU16" s="262" t="str">
        <f ca="true">+IF(OFFSET('Sanitation Data'!$F$28,0,10*ROW('Sanitation Data'!F10))="","",OFFSET('Sanitation Data'!$F$28,0,10*ROW('Sanitation Data'!F10)))</f>
        <v/>
      </c>
      <c r="CV16" s="262" t="str">
        <f ca="true">+IF(OFFSET('Sanitation Data'!$F$29,0,10*ROW('Sanitation Data'!F10))="","",OFFSET('Sanitation Data'!$F$29,0,10*ROW('Sanitation Data'!F10)))</f>
        <v/>
      </c>
      <c r="CW16" s="262" t="str">
        <f ca="true">+IF(OFFSET('Sanitation Data'!$F$30,0,10*ROW('Sanitation Data'!F10))="","",OFFSET('Sanitation Data'!$F$30,0,10*ROW('Sanitation Data'!F10)))</f>
        <v/>
      </c>
      <c r="CX16" s="262" t="str">
        <f ca="true">+IF(OFFSET('Sanitation Data'!$F$31,0,10*ROW('Sanitation Data'!F10))="","",OFFSET('Sanitation Data'!$F$31,0,10*ROW('Sanitation Data'!F10)))</f>
        <v/>
      </c>
      <c r="CY16" s="262" t="str">
        <f ca="true">+IF(OFFSET('Sanitation Data'!$F$32,0,10*ROW('Sanitation Data'!F10))="","",OFFSET('Sanitation Data'!$F$32,0,10*ROW('Sanitation Data'!F10)))</f>
        <v/>
      </c>
      <c r="CZ16" s="262" t="str">
        <f ca="true">+IF(OFFSET('Sanitation Data'!$G$28,0,10*ROW('Sanitation Data'!G10))="","",OFFSET('Sanitation Data'!$G$28,0,10*ROW('Sanitation Data'!G10)))</f>
        <v/>
      </c>
      <c r="DA16" s="262" t="str">
        <f ca="true">+IF(OFFSET('Sanitation Data'!$G$29,0,10*ROW('Sanitation Data'!G10))="","",OFFSET('Sanitation Data'!$G$29,0,10*ROW('Sanitation Data'!G10)))</f>
        <v/>
      </c>
      <c r="DB16" s="262" t="str">
        <f ca="true">+IF(OFFSET('Sanitation Data'!$G$30,0,10*ROW('Sanitation Data'!G10))="","",OFFSET('Sanitation Data'!$G$30,0,10*ROW('Sanitation Data'!G10)))</f>
        <v/>
      </c>
      <c r="DC16" s="262" t="str">
        <f ca="true">+IF(OFFSET('Sanitation Data'!$G$31,0,10*ROW('Sanitation Data'!G10))="","",OFFSET('Sanitation Data'!$G$31,0,10*ROW('Sanitation Data'!G10)))</f>
        <v/>
      </c>
      <c r="DD16" s="262" t="str">
        <f ca="true">+IF(OFFSET('Sanitation Data'!$G$32,0,10*ROW('Sanitation Data'!G10))="","",OFFSET('Sanitation Data'!$G$32,0,10*ROW('Sanitation Data'!G10)))</f>
        <v/>
      </c>
      <c r="DE16" s="262" t="str">
        <f ca="true">+IF(OFFSET('Sanitation Data'!$H$28,0,10*ROW('Sanitation Data'!H10))="","",OFFSET('Sanitation Data'!$H$28,0,10*ROW('Sanitation Data'!H10)))</f>
        <v/>
      </c>
      <c r="DF16" s="262" t="str">
        <f ca="true">+IF(OFFSET('Sanitation Data'!$H$29,0,10*ROW('Sanitation Data'!H10))="","",OFFSET('Sanitation Data'!$H$29,0,10*ROW('Sanitation Data'!H10)))</f>
        <v/>
      </c>
      <c r="DG16" s="262" t="str">
        <f ca="true">+IF(OFFSET('Sanitation Data'!$H$30,0,10*ROW('Sanitation Data'!H10))="","",OFFSET('Sanitation Data'!$H$30,0,10*ROW('Sanitation Data'!H10)))</f>
        <v/>
      </c>
      <c r="DH16" s="262" t="str">
        <f ca="true">+IF(OFFSET('Sanitation Data'!$H$31,0,10*ROW('Sanitation Data'!H10))="","",OFFSET('Sanitation Data'!$H$31,0,10*ROW('Sanitation Data'!H10)))</f>
        <v/>
      </c>
      <c r="DI16" s="262" t="str">
        <f ca="true">+IF(OFFSET('Sanitation Data'!$H$32,0,10*ROW('Sanitation Data'!H10))="","",OFFSET('Sanitation Data'!$H$32,0,10*ROW('Sanitation Data'!H10)))</f>
        <v/>
      </c>
      <c r="DJ16" s="262" t="str">
        <f ca="true">+IF(OFFSET('Sanitation Data'!$I$28,0,10*ROW('Sanitation Data'!I10))="","",OFFSET('Sanitation Data'!$I$28,0,10*ROW('Sanitation Data'!I10)))</f>
        <v/>
      </c>
      <c r="DK16" s="262" t="str">
        <f ca="true">+IF(OFFSET('Sanitation Data'!$I$29,0,10*ROW('Sanitation Data'!I10))="","",OFFSET('Sanitation Data'!$I$29,0,10*ROW('Sanitation Data'!I10)))</f>
        <v/>
      </c>
      <c r="DL16" s="262" t="str">
        <f ca="true">+IF(OFFSET('Sanitation Data'!$I$30,0,10*ROW('Sanitation Data'!I10))="","",OFFSET('Sanitation Data'!$I$30,0,10*ROW('Sanitation Data'!I10)))</f>
        <v/>
      </c>
      <c r="DM16" s="262" t="str">
        <f ca="true">+IF(OFFSET('Sanitation Data'!$I$31,0,10*ROW('Sanitation Data'!I10))="","",OFFSET('Sanitation Data'!$I$31,0,10*ROW('Sanitation Data'!I10)))</f>
        <v/>
      </c>
      <c r="DN16" s="262" t="str">
        <f ca="true">+IF(OFFSET('Sanitation Data'!$I$32,0,10*ROW('Sanitation Data'!I10))="","",OFFSET('Sanitation Data'!$I$32,0,10*ROW('Sanitation Data'!I10)))</f>
        <v/>
      </c>
      <c r="DO16" s="262" t="str">
        <f ca="true">+IF(OFFSET('Hygiene Data'!$D$11,0,10*ROW('Hygiene Data'!D10))="","",OFFSET('Hygiene Data'!$D$11,0,10*ROW('Hygiene Data'!D10)))</f>
        <v/>
      </c>
      <c r="DP16" s="262" t="str">
        <f ca="true">+IF(OFFSET('Hygiene Data'!$D$12,0,10*ROW('Hygiene Data'!D10))="","",OFFSET('Hygiene Data'!$D$12,0,10*ROW('Hygiene Data'!D10)))</f>
        <v/>
      </c>
      <c r="DQ16" s="262" t="str">
        <f ca="true">+IF(OFFSET('Hygiene Data'!$D$13,0,10*ROW('Hygiene Data'!D10))="","",OFFSET('Hygiene Data'!$D$13,0,10*ROW('Hygiene Data'!D10)))</f>
        <v/>
      </c>
      <c r="DR16" s="262" t="str">
        <f ca="true">+IF(OFFSET('Hygiene Data'!$E$11,0,10*ROW('Hygiene Data'!E10))="","",OFFSET('Hygiene Data'!$E$11,0,10*ROW('Hygiene Data'!E10)))</f>
        <v/>
      </c>
      <c r="DS16" s="262" t="str">
        <f ca="true">+IF(OFFSET('Hygiene Data'!$E$12,0,10*ROW('Hygiene Data'!E10))="","",OFFSET('Hygiene Data'!$E$12,0,10*ROW('Hygiene Data'!E10)))</f>
        <v/>
      </c>
      <c r="DT16" s="262" t="str">
        <f ca="true">+IF(OFFSET('Hygiene Data'!$E$13,0,10*ROW('Hygiene Data'!E10))="","",OFFSET('Hygiene Data'!$E$13,0,10*ROW('Hygiene Data'!E10)))</f>
        <v/>
      </c>
      <c r="DU16" s="262" t="str">
        <f ca="true">+IF(OFFSET('Hygiene Data'!$F$11,0,10*ROW('Hygiene Data'!F10))="","",OFFSET('Hygiene Data'!$F$11,0,10*ROW('Hygiene Data'!F10)))</f>
        <v/>
      </c>
      <c r="DV16" s="262" t="str">
        <f ca="true">+IF(OFFSET('Hygiene Data'!$F$12,0,10*ROW('Hygiene Data'!F10))="","",OFFSET('Hygiene Data'!$F$12,0,10*ROW('Hygiene Data'!F10)))</f>
        <v/>
      </c>
      <c r="DW16" s="262" t="str">
        <f ca="true">+IF(OFFSET('Hygiene Data'!$F$13,0,10*ROW('Hygiene Data'!F10))="","",OFFSET('Hygiene Data'!$F$13,0,10*ROW('Hygiene Data'!F10)))</f>
        <v/>
      </c>
      <c r="DX16" s="262" t="str">
        <f ca="true">+IF(OFFSET('Hygiene Data'!$G$11,0,10*ROW('Hygiene Data'!G10))="","",OFFSET('Hygiene Data'!$G$11,0,10*ROW('Hygiene Data'!G10)))</f>
        <v/>
      </c>
      <c r="DY16" s="262" t="str">
        <f ca="true">+IF(OFFSET('Hygiene Data'!$G$12,0,10*ROW('Hygiene Data'!G10))="","",OFFSET('Hygiene Data'!$G$12,0,10*ROW('Hygiene Data'!G10)))</f>
        <v/>
      </c>
      <c r="DZ16" s="262" t="str">
        <f ca="true">+IF(OFFSET('Hygiene Data'!$G$13,0,10*ROW('Hygiene Data'!G10))="","",OFFSET('Hygiene Data'!$G$13,0,10*ROW('Hygiene Data'!G10)))</f>
        <v/>
      </c>
      <c r="EA16" s="262" t="str">
        <f ca="true">+IF(OFFSET('Hygiene Data'!$H$11,0,10*ROW('Hygiene Data'!H10))="","",OFFSET('Hygiene Data'!$H$11,0,10*ROW('Hygiene Data'!H10)))</f>
        <v/>
      </c>
      <c r="EB16" s="262" t="str">
        <f ca="true">+IF(OFFSET('Hygiene Data'!$H$12,0,10*ROW('Hygiene Data'!H10))="","",OFFSET('Hygiene Data'!$H$12,0,10*ROW('Hygiene Data'!H10)))</f>
        <v/>
      </c>
      <c r="EC16" s="262" t="str">
        <f ca="true">+IF(OFFSET('Hygiene Data'!$H$13,0,10*ROW('Hygiene Data'!H10))="","",OFFSET('Hygiene Data'!$H$13,0,10*ROW('Hygiene Data'!H10)))</f>
        <v/>
      </c>
      <c r="ED16" s="262" t="str">
        <f ca="true">+IF(OFFSET('Hygiene Data'!$I$11,0,10*ROW('Hygiene Data'!I10))="","",OFFSET('Hygiene Data'!$I$11,0,10*ROW('Hygiene Data'!I10)))</f>
        <v/>
      </c>
      <c r="EE16" s="262" t="str">
        <f ca="true">+IF(OFFSET('Hygiene Data'!$I$12,0,10*ROW('Hygiene Data'!I10))="","",OFFSET('Hygiene Data'!$I$12,0,10*ROW('Hygiene Data'!I10)))</f>
        <v/>
      </c>
      <c r="EF16" s="262" t="str">
        <f ca="true">+IF(OFFSET('Hygiene Data'!$I$13,0,10*ROW('Hygiene Data'!I10))="","",OFFSET('Hygiene Data'!$I$13,0,10*ROW('Hygiene Data'!I10)))</f>
        <v/>
      </c>
    </row>
    <row xmlns:x14ac="http://schemas.microsoft.com/office/spreadsheetml/2009/9/ac" r="17" x14ac:dyDescent="0.2">
      <c r="A17" s="32" t="str">
        <f ca="true">+IF(OFFSET('Water Data'!$B$2,0,10*ROW('Water Data'!E11))="","",OFFSET('Water Data'!$B$2,0,10*ROW('Water Data'!E11)))</f>
        <v/>
      </c>
      <c r="B17" s="32" t="str">
        <f ca="true">+IF(OFFSET('Water Data'!$C$2,0,10*ROW('Water Data'!F11))="","",OFFSET('Water Data'!$C$2,0,10*ROW('Water Data'!F11)))</f>
        <v/>
      </c>
      <c r="C17" s="318" t="str">
        <f t="shared" ca="true" si="0"/>
        <v/>
      </c>
      <c r="D17" s="85"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85"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85"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85"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85"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85"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85"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85"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85"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85"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85"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85"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85"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85"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85"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85"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85"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85"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86"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86"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86"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86"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86"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86"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86"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86"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86"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86"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86"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86"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86"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86"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86"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86"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86"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86"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86"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86"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86"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86"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86"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86"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86"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86"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86"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86"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86"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86"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87"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87"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87"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87"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87"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87"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87"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87"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87"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87"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87"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87"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87"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87"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87"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87"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87"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87"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62"/>
      <c r="BS17" s="262" t="str">
        <f ca="true">+IF(OFFSET('Water Data'!$D$27,0,10*ROW('Water Data'!D11))="","",OFFSET('Water Data'!$D$27,0,10*ROW('Water Data'!D11)))</f>
        <v/>
      </c>
      <c r="BT17" s="262" t="str">
        <f ca="true">+IF(OFFSET('Water Data'!$D$28,0,10*ROW('Water Data'!D11))="","",OFFSET('Water Data'!$D$28,0,10*ROW('Water Data'!D11)))</f>
        <v/>
      </c>
      <c r="BU17" s="262" t="str">
        <f ca="true">+IF(OFFSET('Water Data'!$D$29,0,10*ROW('Water Data'!D11))="","",OFFSET('Water Data'!$D$29,0,10*ROW('Water Data'!D11)))</f>
        <v/>
      </c>
      <c r="BV17" s="262" t="str">
        <f ca="true">+IF(OFFSET('Water Data'!$E$27,0,10*ROW('Water Data'!E11))="","",OFFSET('Water Data'!$E$27,0,10*ROW('Water Data'!E11)))</f>
        <v/>
      </c>
      <c r="BW17" s="262" t="str">
        <f ca="true">+IF(OFFSET('Water Data'!$E$28,0,10*ROW('Water Data'!E11))="","",OFFSET('Water Data'!$E$28,0,10*ROW('Water Data'!E11)))</f>
        <v/>
      </c>
      <c r="BX17" s="262" t="str">
        <f ca="true">+IF(OFFSET('Water Data'!$E$29,0,10*ROW('Water Data'!E11))="","",OFFSET('Water Data'!$E$29,0,10*ROW('Water Data'!E11)))</f>
        <v/>
      </c>
      <c r="BY17" s="262" t="str">
        <f ca="true">+IF(OFFSET('Water Data'!$F$27,0,10*ROW('Water Data'!F11))="","",OFFSET('Water Data'!$F$27,0,10*ROW('Water Data'!F11)))</f>
        <v/>
      </c>
      <c r="BZ17" s="262" t="str">
        <f ca="true">+IF(OFFSET('Water Data'!$F$28,0,10*ROW('Water Data'!F11))="","",OFFSET('Water Data'!$F$28,0,10*ROW('Water Data'!F11)))</f>
        <v/>
      </c>
      <c r="CA17" s="262" t="str">
        <f ca="true">+IF(OFFSET('Water Data'!$F$29,0,10*ROW('Water Data'!F11))="","",OFFSET('Water Data'!$F$29,0,10*ROW('Water Data'!F11)))</f>
        <v/>
      </c>
      <c r="CB17" s="262" t="str">
        <f ca="true">+IF(OFFSET('Water Data'!$G$27,0,10*ROW('Water Data'!G11))="","",OFFSET('Water Data'!$G$27,0,10*ROW('Water Data'!G11)))</f>
        <v/>
      </c>
      <c r="CC17" s="262" t="str">
        <f ca="true">+IF(OFFSET('Water Data'!$G$28,0,10*ROW('Water Data'!G11))="","",OFFSET('Water Data'!$G$28,0,10*ROW('Water Data'!G11)))</f>
        <v/>
      </c>
      <c r="CD17" s="262" t="str">
        <f ca="true">+IF(OFFSET('Water Data'!$G$29,0,10*ROW('Water Data'!G11))="","",OFFSET('Water Data'!$G$29,0,10*ROW('Water Data'!G11)))</f>
        <v/>
      </c>
      <c r="CE17" s="262" t="str">
        <f ca="true">+IF(OFFSET('Water Data'!$H$27,0,10*ROW('Water Data'!H11))="","",OFFSET('Water Data'!$H$27,0,10*ROW('Water Data'!H11)))</f>
        <v/>
      </c>
      <c r="CF17" s="262" t="str">
        <f ca="true">+IF(OFFSET('Water Data'!$H$28,0,10*ROW('Water Data'!H11))="","",OFFSET('Water Data'!$H$28,0,10*ROW('Water Data'!H11)))</f>
        <v/>
      </c>
      <c r="CG17" s="262" t="str">
        <f ca="true">+IF(OFFSET('Water Data'!$H$29,0,10*ROW('Water Data'!H11))="","",OFFSET('Water Data'!$H$29,0,10*ROW('Water Data'!H11)))</f>
        <v/>
      </c>
      <c r="CH17" s="262" t="str">
        <f ca="true">+IF(OFFSET('Water Data'!$I$27,0,10*ROW('Water Data'!I11))="","",OFFSET('Water Data'!$I$27,0,10*ROW('Water Data'!I11)))</f>
        <v/>
      </c>
      <c r="CI17" s="262" t="str">
        <f ca="true">+IF(OFFSET('Water Data'!$I$28,0,10*ROW('Water Data'!I11))="","",OFFSET('Water Data'!$I$28,0,10*ROW('Water Data'!I11)))</f>
        <v/>
      </c>
      <c r="CJ17" s="262" t="str">
        <f ca="true">+IF(OFFSET('Water Data'!$I$29,0,10*ROW('Water Data'!I11))="","",OFFSET('Water Data'!$I$29,0,10*ROW('Water Data'!I11)))</f>
        <v/>
      </c>
      <c r="CK17" s="262" t="str">
        <f ca="true">+IF(OFFSET('Sanitation Data'!$D$28,0,10*ROW('Sanitation Data'!D11))="","",OFFSET('Sanitation Data'!$D$28,0,10*ROW('Sanitation Data'!D11)))</f>
        <v/>
      </c>
      <c r="CL17" s="262" t="str">
        <f ca="true">+IF(OFFSET('Sanitation Data'!$D$29,0,10*ROW('Sanitation Data'!D11))="","",OFFSET('Sanitation Data'!$D$29,0,10*ROW('Sanitation Data'!D11)))</f>
        <v/>
      </c>
      <c r="CM17" s="262" t="str">
        <f ca="true">+IF(OFFSET('Sanitation Data'!$D$30,0,10*ROW('Sanitation Data'!D11))="","",OFFSET('Sanitation Data'!$D$30,0,10*ROW('Sanitation Data'!D11)))</f>
        <v/>
      </c>
      <c r="CN17" s="262" t="str">
        <f ca="true">+IF(OFFSET('Sanitation Data'!$D$31,0,10*ROW('Sanitation Data'!D11))="","",OFFSET('Sanitation Data'!$D$31,0,10*ROW('Sanitation Data'!D11)))</f>
        <v/>
      </c>
      <c r="CO17" s="262" t="str">
        <f ca="true">+IF(OFFSET('Sanitation Data'!$D$32,0,10*ROW('Sanitation Data'!D11))="","",OFFSET('Sanitation Data'!$D$32,0,10*ROW('Sanitation Data'!D11)))</f>
        <v/>
      </c>
      <c r="CP17" s="262" t="str">
        <f ca="true">+IF(OFFSET('Sanitation Data'!$E$28,0,10*ROW('Sanitation Data'!E11))="","",OFFSET('Sanitation Data'!$E$28,0,10*ROW('Sanitation Data'!E11)))</f>
        <v/>
      </c>
      <c r="CQ17" s="262" t="str">
        <f ca="true">+IF(OFFSET('Sanitation Data'!$E$29,0,10*ROW('Sanitation Data'!E11))="","",OFFSET('Sanitation Data'!$E$29,0,10*ROW('Sanitation Data'!E11)))</f>
        <v/>
      </c>
      <c r="CR17" s="262" t="str">
        <f ca="true">+IF(OFFSET('Sanitation Data'!$E$30,0,10*ROW('Sanitation Data'!E11))="","",OFFSET('Sanitation Data'!$E$30,0,10*ROW('Sanitation Data'!E11)))</f>
        <v/>
      </c>
      <c r="CS17" s="262" t="str">
        <f ca="true">+IF(OFFSET('Sanitation Data'!$E$31,0,10*ROW('Sanitation Data'!E11))="","",OFFSET('Sanitation Data'!$E$31,0,10*ROW('Sanitation Data'!E11)))</f>
        <v/>
      </c>
      <c r="CT17" s="262" t="str">
        <f ca="true">+IF(OFFSET('Sanitation Data'!$E$32,0,10*ROW('Sanitation Data'!E11))="","",OFFSET('Sanitation Data'!$E$32,0,10*ROW('Sanitation Data'!E11)))</f>
        <v/>
      </c>
      <c r="CU17" s="262" t="str">
        <f ca="true">+IF(OFFSET('Sanitation Data'!$F$28,0,10*ROW('Sanitation Data'!F11))="","",OFFSET('Sanitation Data'!$F$28,0,10*ROW('Sanitation Data'!F11)))</f>
        <v/>
      </c>
      <c r="CV17" s="262" t="str">
        <f ca="true">+IF(OFFSET('Sanitation Data'!$F$29,0,10*ROW('Sanitation Data'!F11))="","",OFFSET('Sanitation Data'!$F$29,0,10*ROW('Sanitation Data'!F11)))</f>
        <v/>
      </c>
      <c r="CW17" s="262" t="str">
        <f ca="true">+IF(OFFSET('Sanitation Data'!$F$30,0,10*ROW('Sanitation Data'!F11))="","",OFFSET('Sanitation Data'!$F$30,0,10*ROW('Sanitation Data'!F11)))</f>
        <v/>
      </c>
      <c r="CX17" s="262" t="str">
        <f ca="true">+IF(OFFSET('Sanitation Data'!$F$31,0,10*ROW('Sanitation Data'!F11))="","",OFFSET('Sanitation Data'!$F$31,0,10*ROW('Sanitation Data'!F11)))</f>
        <v/>
      </c>
      <c r="CY17" s="262" t="str">
        <f ca="true">+IF(OFFSET('Sanitation Data'!$F$32,0,10*ROW('Sanitation Data'!F11))="","",OFFSET('Sanitation Data'!$F$32,0,10*ROW('Sanitation Data'!F11)))</f>
        <v/>
      </c>
      <c r="CZ17" s="262" t="str">
        <f ca="true">+IF(OFFSET('Sanitation Data'!$G$28,0,10*ROW('Sanitation Data'!G11))="","",OFFSET('Sanitation Data'!$G$28,0,10*ROW('Sanitation Data'!G11)))</f>
        <v/>
      </c>
      <c r="DA17" s="262" t="str">
        <f ca="true">+IF(OFFSET('Sanitation Data'!$G$29,0,10*ROW('Sanitation Data'!G11))="","",OFFSET('Sanitation Data'!$G$29,0,10*ROW('Sanitation Data'!G11)))</f>
        <v/>
      </c>
      <c r="DB17" s="262" t="str">
        <f ca="true">+IF(OFFSET('Sanitation Data'!$G$30,0,10*ROW('Sanitation Data'!G11))="","",OFFSET('Sanitation Data'!$G$30,0,10*ROW('Sanitation Data'!G11)))</f>
        <v/>
      </c>
      <c r="DC17" s="262" t="str">
        <f ca="true">+IF(OFFSET('Sanitation Data'!$G$31,0,10*ROW('Sanitation Data'!G11))="","",OFFSET('Sanitation Data'!$G$31,0,10*ROW('Sanitation Data'!G11)))</f>
        <v/>
      </c>
      <c r="DD17" s="262" t="str">
        <f ca="true">+IF(OFFSET('Sanitation Data'!$G$32,0,10*ROW('Sanitation Data'!G11))="","",OFFSET('Sanitation Data'!$G$32,0,10*ROW('Sanitation Data'!G11)))</f>
        <v/>
      </c>
      <c r="DE17" s="262" t="str">
        <f ca="true">+IF(OFFSET('Sanitation Data'!$H$28,0,10*ROW('Sanitation Data'!H11))="","",OFFSET('Sanitation Data'!$H$28,0,10*ROW('Sanitation Data'!H11)))</f>
        <v/>
      </c>
      <c r="DF17" s="262" t="str">
        <f ca="true">+IF(OFFSET('Sanitation Data'!$H$29,0,10*ROW('Sanitation Data'!H11))="","",OFFSET('Sanitation Data'!$H$29,0,10*ROW('Sanitation Data'!H11)))</f>
        <v/>
      </c>
      <c r="DG17" s="262" t="str">
        <f ca="true">+IF(OFFSET('Sanitation Data'!$H$30,0,10*ROW('Sanitation Data'!H11))="","",OFFSET('Sanitation Data'!$H$30,0,10*ROW('Sanitation Data'!H11)))</f>
        <v/>
      </c>
      <c r="DH17" s="262" t="str">
        <f ca="true">+IF(OFFSET('Sanitation Data'!$H$31,0,10*ROW('Sanitation Data'!H11))="","",OFFSET('Sanitation Data'!$H$31,0,10*ROW('Sanitation Data'!H11)))</f>
        <v/>
      </c>
      <c r="DI17" s="262" t="str">
        <f ca="true">+IF(OFFSET('Sanitation Data'!$H$32,0,10*ROW('Sanitation Data'!H11))="","",OFFSET('Sanitation Data'!$H$32,0,10*ROW('Sanitation Data'!H11)))</f>
        <v/>
      </c>
      <c r="DJ17" s="262" t="str">
        <f ca="true">+IF(OFFSET('Sanitation Data'!$I$28,0,10*ROW('Sanitation Data'!I11))="","",OFFSET('Sanitation Data'!$I$28,0,10*ROW('Sanitation Data'!I11)))</f>
        <v/>
      </c>
      <c r="DK17" s="262" t="str">
        <f ca="true">+IF(OFFSET('Sanitation Data'!$I$29,0,10*ROW('Sanitation Data'!I11))="","",OFFSET('Sanitation Data'!$I$29,0,10*ROW('Sanitation Data'!I11)))</f>
        <v/>
      </c>
      <c r="DL17" s="262" t="str">
        <f ca="true">+IF(OFFSET('Sanitation Data'!$I$30,0,10*ROW('Sanitation Data'!I11))="","",OFFSET('Sanitation Data'!$I$30,0,10*ROW('Sanitation Data'!I11)))</f>
        <v/>
      </c>
      <c r="DM17" s="262" t="str">
        <f ca="true">+IF(OFFSET('Sanitation Data'!$I$31,0,10*ROW('Sanitation Data'!I11))="","",OFFSET('Sanitation Data'!$I$31,0,10*ROW('Sanitation Data'!I11)))</f>
        <v/>
      </c>
      <c r="DN17" s="262" t="str">
        <f ca="true">+IF(OFFSET('Sanitation Data'!$I$32,0,10*ROW('Sanitation Data'!I11))="","",OFFSET('Sanitation Data'!$I$32,0,10*ROW('Sanitation Data'!I11)))</f>
        <v/>
      </c>
      <c r="DO17" s="262" t="str">
        <f ca="true">+IF(OFFSET('Hygiene Data'!$D$11,0,10*ROW('Hygiene Data'!D11))="","",OFFSET('Hygiene Data'!$D$11,0,10*ROW('Hygiene Data'!D11)))</f>
        <v/>
      </c>
      <c r="DP17" s="262" t="str">
        <f ca="true">+IF(OFFSET('Hygiene Data'!$D$12,0,10*ROW('Hygiene Data'!D11))="","",OFFSET('Hygiene Data'!$D$12,0,10*ROW('Hygiene Data'!D11)))</f>
        <v/>
      </c>
      <c r="DQ17" s="262" t="str">
        <f ca="true">+IF(OFFSET('Hygiene Data'!$D$13,0,10*ROW('Hygiene Data'!D11))="","",OFFSET('Hygiene Data'!$D$13,0,10*ROW('Hygiene Data'!D11)))</f>
        <v/>
      </c>
      <c r="DR17" s="262" t="str">
        <f ca="true">+IF(OFFSET('Hygiene Data'!$E$11,0,10*ROW('Hygiene Data'!E11))="","",OFFSET('Hygiene Data'!$E$11,0,10*ROW('Hygiene Data'!E11)))</f>
        <v/>
      </c>
      <c r="DS17" s="262" t="str">
        <f ca="true">+IF(OFFSET('Hygiene Data'!$E$12,0,10*ROW('Hygiene Data'!E11))="","",OFFSET('Hygiene Data'!$E$12,0,10*ROW('Hygiene Data'!E11)))</f>
        <v/>
      </c>
      <c r="DT17" s="262" t="str">
        <f ca="true">+IF(OFFSET('Hygiene Data'!$E$13,0,10*ROW('Hygiene Data'!E11))="","",OFFSET('Hygiene Data'!$E$13,0,10*ROW('Hygiene Data'!E11)))</f>
        <v/>
      </c>
      <c r="DU17" s="262" t="str">
        <f ca="true">+IF(OFFSET('Hygiene Data'!$F$11,0,10*ROW('Hygiene Data'!F11))="","",OFFSET('Hygiene Data'!$F$11,0,10*ROW('Hygiene Data'!F11)))</f>
        <v/>
      </c>
      <c r="DV17" s="262" t="str">
        <f ca="true">+IF(OFFSET('Hygiene Data'!$F$12,0,10*ROW('Hygiene Data'!F11))="","",OFFSET('Hygiene Data'!$F$12,0,10*ROW('Hygiene Data'!F11)))</f>
        <v/>
      </c>
      <c r="DW17" s="262" t="str">
        <f ca="true">+IF(OFFSET('Hygiene Data'!$F$13,0,10*ROW('Hygiene Data'!F11))="","",OFFSET('Hygiene Data'!$F$13,0,10*ROW('Hygiene Data'!F11)))</f>
        <v/>
      </c>
      <c r="DX17" s="262" t="str">
        <f ca="true">+IF(OFFSET('Hygiene Data'!$G$11,0,10*ROW('Hygiene Data'!G11))="","",OFFSET('Hygiene Data'!$G$11,0,10*ROW('Hygiene Data'!G11)))</f>
        <v/>
      </c>
      <c r="DY17" s="262" t="str">
        <f ca="true">+IF(OFFSET('Hygiene Data'!$G$12,0,10*ROW('Hygiene Data'!G11))="","",OFFSET('Hygiene Data'!$G$12,0,10*ROW('Hygiene Data'!G11)))</f>
        <v/>
      </c>
      <c r="DZ17" s="262" t="str">
        <f ca="true">+IF(OFFSET('Hygiene Data'!$G$13,0,10*ROW('Hygiene Data'!G11))="","",OFFSET('Hygiene Data'!$G$13,0,10*ROW('Hygiene Data'!G11)))</f>
        <v/>
      </c>
      <c r="EA17" s="262" t="str">
        <f ca="true">+IF(OFFSET('Hygiene Data'!$H$11,0,10*ROW('Hygiene Data'!H11))="","",OFFSET('Hygiene Data'!$H$11,0,10*ROW('Hygiene Data'!H11)))</f>
        <v/>
      </c>
      <c r="EB17" s="262" t="str">
        <f ca="true">+IF(OFFSET('Hygiene Data'!$H$12,0,10*ROW('Hygiene Data'!H11))="","",OFFSET('Hygiene Data'!$H$12,0,10*ROW('Hygiene Data'!H11)))</f>
        <v/>
      </c>
      <c r="EC17" s="262" t="str">
        <f ca="true">+IF(OFFSET('Hygiene Data'!$H$13,0,10*ROW('Hygiene Data'!H11))="","",OFFSET('Hygiene Data'!$H$13,0,10*ROW('Hygiene Data'!H11)))</f>
        <v/>
      </c>
      <c r="ED17" s="262" t="str">
        <f ca="true">+IF(OFFSET('Hygiene Data'!$I$11,0,10*ROW('Hygiene Data'!I11))="","",OFFSET('Hygiene Data'!$I$11,0,10*ROW('Hygiene Data'!I11)))</f>
        <v/>
      </c>
      <c r="EE17" s="262" t="str">
        <f ca="true">+IF(OFFSET('Hygiene Data'!$I$12,0,10*ROW('Hygiene Data'!I11))="","",OFFSET('Hygiene Data'!$I$12,0,10*ROW('Hygiene Data'!I11)))</f>
        <v/>
      </c>
      <c r="EF17" s="262" t="str">
        <f ca="true">+IF(OFFSET('Hygiene Data'!$I$13,0,10*ROW('Hygiene Data'!I11))="","",OFFSET('Hygiene Data'!$I$13,0,10*ROW('Hygiene Data'!I11)))</f>
        <v/>
      </c>
    </row>
    <row xmlns:x14ac="http://schemas.microsoft.com/office/spreadsheetml/2009/9/ac" r="18" x14ac:dyDescent="0.2">
      <c r="A18" s="32" t="str">
        <f ca="true">+IF(OFFSET('Water Data'!$B$2,0,10*ROW('Water Data'!E12))="","",OFFSET('Water Data'!$B$2,0,10*ROW('Water Data'!E12)))</f>
        <v/>
      </c>
      <c r="B18" s="32" t="str">
        <f ca="true">+IF(OFFSET('Water Data'!$C$2,0,10*ROW('Water Data'!F12))="","",OFFSET('Water Data'!$C$2,0,10*ROW('Water Data'!F12)))</f>
        <v/>
      </c>
      <c r="C18" s="318" t="str">
        <f t="shared" ca="true" si="0"/>
        <v/>
      </c>
      <c r="D18" s="85"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85"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85"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85"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85"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85"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85"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85"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85"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85"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85"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85"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85"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85"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85"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85"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85"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85"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86"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86"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86"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86"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86"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86"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86"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86"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86"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86"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86"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86"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86"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86"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86"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86"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86"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86"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86"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86"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86"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86"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86"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86"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86"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86"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86"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86"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86"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86"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87"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87"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87"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87"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87"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87"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87"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87"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87"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87"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87"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87"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87"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87"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87"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87"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87"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87"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62"/>
      <c r="BS18" s="262" t="str">
        <f ca="true">+IF(OFFSET('Water Data'!$D$27,0,10*ROW('Water Data'!D12))="","",OFFSET('Water Data'!$D$27,0,10*ROW('Water Data'!D12)))</f>
        <v/>
      </c>
      <c r="BT18" s="262" t="str">
        <f ca="true">+IF(OFFSET('Water Data'!$D$28,0,10*ROW('Water Data'!D12))="","",OFFSET('Water Data'!$D$28,0,10*ROW('Water Data'!D12)))</f>
        <v/>
      </c>
      <c r="BU18" s="262" t="str">
        <f ca="true">+IF(OFFSET('Water Data'!$D$29,0,10*ROW('Water Data'!D12))="","",OFFSET('Water Data'!$D$29,0,10*ROW('Water Data'!D12)))</f>
        <v/>
      </c>
      <c r="BV18" s="262" t="str">
        <f ca="true">+IF(OFFSET('Water Data'!$E$27,0,10*ROW('Water Data'!E12))="","",OFFSET('Water Data'!$E$27,0,10*ROW('Water Data'!E12)))</f>
        <v/>
      </c>
      <c r="BW18" s="262" t="str">
        <f ca="true">+IF(OFFSET('Water Data'!$E$28,0,10*ROW('Water Data'!E12))="","",OFFSET('Water Data'!$E$28,0,10*ROW('Water Data'!E12)))</f>
        <v/>
      </c>
      <c r="BX18" s="262" t="str">
        <f ca="true">+IF(OFFSET('Water Data'!$E$29,0,10*ROW('Water Data'!E12))="","",OFFSET('Water Data'!$E$29,0,10*ROW('Water Data'!E12)))</f>
        <v/>
      </c>
      <c r="BY18" s="262" t="str">
        <f ca="true">+IF(OFFSET('Water Data'!$F$27,0,10*ROW('Water Data'!F12))="","",OFFSET('Water Data'!$F$27,0,10*ROW('Water Data'!F12)))</f>
        <v/>
      </c>
      <c r="BZ18" s="262" t="str">
        <f ca="true">+IF(OFFSET('Water Data'!$F$28,0,10*ROW('Water Data'!F12))="","",OFFSET('Water Data'!$F$28,0,10*ROW('Water Data'!F12)))</f>
        <v/>
      </c>
      <c r="CA18" s="262" t="str">
        <f ca="true">+IF(OFFSET('Water Data'!$F$29,0,10*ROW('Water Data'!F12))="","",OFFSET('Water Data'!$F$29,0,10*ROW('Water Data'!F12)))</f>
        <v/>
      </c>
      <c r="CB18" s="262" t="str">
        <f ca="true">+IF(OFFSET('Water Data'!$G$27,0,10*ROW('Water Data'!G12))="","",OFFSET('Water Data'!$G$27,0,10*ROW('Water Data'!G12)))</f>
        <v/>
      </c>
      <c r="CC18" s="262" t="str">
        <f ca="true">+IF(OFFSET('Water Data'!$G$28,0,10*ROW('Water Data'!G12))="","",OFFSET('Water Data'!$G$28,0,10*ROW('Water Data'!G12)))</f>
        <v/>
      </c>
      <c r="CD18" s="262" t="str">
        <f ca="true">+IF(OFFSET('Water Data'!$G$29,0,10*ROW('Water Data'!G12))="","",OFFSET('Water Data'!$G$29,0,10*ROW('Water Data'!G12)))</f>
        <v/>
      </c>
      <c r="CE18" s="262" t="str">
        <f ca="true">+IF(OFFSET('Water Data'!$H$27,0,10*ROW('Water Data'!H12))="","",OFFSET('Water Data'!$H$27,0,10*ROW('Water Data'!H12)))</f>
        <v/>
      </c>
      <c r="CF18" s="262" t="str">
        <f ca="true">+IF(OFFSET('Water Data'!$H$28,0,10*ROW('Water Data'!H12))="","",OFFSET('Water Data'!$H$28,0,10*ROW('Water Data'!H12)))</f>
        <v/>
      </c>
      <c r="CG18" s="262" t="str">
        <f ca="true">+IF(OFFSET('Water Data'!$H$29,0,10*ROW('Water Data'!H12))="","",OFFSET('Water Data'!$H$29,0,10*ROW('Water Data'!H12)))</f>
        <v/>
      </c>
      <c r="CH18" s="262" t="str">
        <f ca="true">+IF(OFFSET('Water Data'!$I$27,0,10*ROW('Water Data'!I12))="","",OFFSET('Water Data'!$I$27,0,10*ROW('Water Data'!I12)))</f>
        <v/>
      </c>
      <c r="CI18" s="262" t="str">
        <f ca="true">+IF(OFFSET('Water Data'!$I$28,0,10*ROW('Water Data'!I12))="","",OFFSET('Water Data'!$I$28,0,10*ROW('Water Data'!I12)))</f>
        <v/>
      </c>
      <c r="CJ18" s="262" t="str">
        <f ca="true">+IF(OFFSET('Water Data'!$I$29,0,10*ROW('Water Data'!I12))="","",OFFSET('Water Data'!$I$29,0,10*ROW('Water Data'!I12)))</f>
        <v/>
      </c>
      <c r="CK18" s="262" t="str">
        <f ca="true">+IF(OFFSET('Sanitation Data'!$D$28,0,10*ROW('Sanitation Data'!D12))="","",OFFSET('Sanitation Data'!$D$28,0,10*ROW('Sanitation Data'!D12)))</f>
        <v/>
      </c>
      <c r="CL18" s="262" t="str">
        <f ca="true">+IF(OFFSET('Sanitation Data'!$D$29,0,10*ROW('Sanitation Data'!D12))="","",OFFSET('Sanitation Data'!$D$29,0,10*ROW('Sanitation Data'!D12)))</f>
        <v/>
      </c>
      <c r="CM18" s="262" t="str">
        <f ca="true">+IF(OFFSET('Sanitation Data'!$D$30,0,10*ROW('Sanitation Data'!D12))="","",OFFSET('Sanitation Data'!$D$30,0,10*ROW('Sanitation Data'!D12)))</f>
        <v/>
      </c>
      <c r="CN18" s="262" t="str">
        <f ca="true">+IF(OFFSET('Sanitation Data'!$D$31,0,10*ROW('Sanitation Data'!D12))="","",OFFSET('Sanitation Data'!$D$31,0,10*ROW('Sanitation Data'!D12)))</f>
        <v/>
      </c>
      <c r="CO18" s="262" t="str">
        <f ca="true">+IF(OFFSET('Sanitation Data'!$D$32,0,10*ROW('Sanitation Data'!D12))="","",OFFSET('Sanitation Data'!$D$32,0,10*ROW('Sanitation Data'!D12)))</f>
        <v/>
      </c>
      <c r="CP18" s="262" t="str">
        <f ca="true">+IF(OFFSET('Sanitation Data'!$E$28,0,10*ROW('Sanitation Data'!E12))="","",OFFSET('Sanitation Data'!$E$28,0,10*ROW('Sanitation Data'!E12)))</f>
        <v/>
      </c>
      <c r="CQ18" s="262" t="str">
        <f ca="true">+IF(OFFSET('Sanitation Data'!$E$29,0,10*ROW('Sanitation Data'!E12))="","",OFFSET('Sanitation Data'!$E$29,0,10*ROW('Sanitation Data'!E12)))</f>
        <v/>
      </c>
      <c r="CR18" s="262" t="str">
        <f ca="true">+IF(OFFSET('Sanitation Data'!$E$30,0,10*ROW('Sanitation Data'!E12))="","",OFFSET('Sanitation Data'!$E$30,0,10*ROW('Sanitation Data'!E12)))</f>
        <v/>
      </c>
      <c r="CS18" s="262" t="str">
        <f ca="true">+IF(OFFSET('Sanitation Data'!$E$31,0,10*ROW('Sanitation Data'!E12))="","",OFFSET('Sanitation Data'!$E$31,0,10*ROW('Sanitation Data'!E12)))</f>
        <v/>
      </c>
      <c r="CT18" s="262" t="str">
        <f ca="true">+IF(OFFSET('Sanitation Data'!$E$32,0,10*ROW('Sanitation Data'!E12))="","",OFFSET('Sanitation Data'!$E$32,0,10*ROW('Sanitation Data'!E12)))</f>
        <v/>
      </c>
      <c r="CU18" s="262" t="str">
        <f ca="true">+IF(OFFSET('Sanitation Data'!$F$28,0,10*ROW('Sanitation Data'!F12))="","",OFFSET('Sanitation Data'!$F$28,0,10*ROW('Sanitation Data'!F12)))</f>
        <v/>
      </c>
      <c r="CV18" s="262" t="str">
        <f ca="true">+IF(OFFSET('Sanitation Data'!$F$29,0,10*ROW('Sanitation Data'!F12))="","",OFFSET('Sanitation Data'!$F$29,0,10*ROW('Sanitation Data'!F12)))</f>
        <v/>
      </c>
      <c r="CW18" s="262" t="str">
        <f ca="true">+IF(OFFSET('Sanitation Data'!$F$30,0,10*ROW('Sanitation Data'!F12))="","",OFFSET('Sanitation Data'!$F$30,0,10*ROW('Sanitation Data'!F12)))</f>
        <v/>
      </c>
      <c r="CX18" s="262" t="str">
        <f ca="true">+IF(OFFSET('Sanitation Data'!$F$31,0,10*ROW('Sanitation Data'!F12))="","",OFFSET('Sanitation Data'!$F$31,0,10*ROW('Sanitation Data'!F12)))</f>
        <v/>
      </c>
      <c r="CY18" s="262" t="str">
        <f ca="true">+IF(OFFSET('Sanitation Data'!$F$32,0,10*ROW('Sanitation Data'!F12))="","",OFFSET('Sanitation Data'!$F$32,0,10*ROW('Sanitation Data'!F12)))</f>
        <v/>
      </c>
      <c r="CZ18" s="262" t="str">
        <f ca="true">+IF(OFFSET('Sanitation Data'!$G$28,0,10*ROW('Sanitation Data'!G12))="","",OFFSET('Sanitation Data'!$G$28,0,10*ROW('Sanitation Data'!G12)))</f>
        <v/>
      </c>
      <c r="DA18" s="262" t="str">
        <f ca="true">+IF(OFFSET('Sanitation Data'!$G$29,0,10*ROW('Sanitation Data'!G12))="","",OFFSET('Sanitation Data'!$G$29,0,10*ROW('Sanitation Data'!G12)))</f>
        <v/>
      </c>
      <c r="DB18" s="262" t="str">
        <f ca="true">+IF(OFFSET('Sanitation Data'!$G$30,0,10*ROW('Sanitation Data'!G12))="","",OFFSET('Sanitation Data'!$G$30,0,10*ROW('Sanitation Data'!G12)))</f>
        <v/>
      </c>
      <c r="DC18" s="262" t="str">
        <f ca="true">+IF(OFFSET('Sanitation Data'!$G$31,0,10*ROW('Sanitation Data'!G12))="","",OFFSET('Sanitation Data'!$G$31,0,10*ROW('Sanitation Data'!G12)))</f>
        <v/>
      </c>
      <c r="DD18" s="262" t="str">
        <f ca="true">+IF(OFFSET('Sanitation Data'!$G$32,0,10*ROW('Sanitation Data'!G12))="","",OFFSET('Sanitation Data'!$G$32,0,10*ROW('Sanitation Data'!G12)))</f>
        <v/>
      </c>
      <c r="DE18" s="262" t="str">
        <f ca="true">+IF(OFFSET('Sanitation Data'!$H$28,0,10*ROW('Sanitation Data'!H12))="","",OFFSET('Sanitation Data'!$H$28,0,10*ROW('Sanitation Data'!H12)))</f>
        <v/>
      </c>
      <c r="DF18" s="262" t="str">
        <f ca="true">+IF(OFFSET('Sanitation Data'!$H$29,0,10*ROW('Sanitation Data'!H12))="","",OFFSET('Sanitation Data'!$H$29,0,10*ROW('Sanitation Data'!H12)))</f>
        <v/>
      </c>
      <c r="DG18" s="262" t="str">
        <f ca="true">+IF(OFFSET('Sanitation Data'!$H$30,0,10*ROW('Sanitation Data'!H12))="","",OFFSET('Sanitation Data'!$H$30,0,10*ROW('Sanitation Data'!H12)))</f>
        <v/>
      </c>
      <c r="DH18" s="262" t="str">
        <f ca="true">+IF(OFFSET('Sanitation Data'!$H$31,0,10*ROW('Sanitation Data'!H12))="","",OFFSET('Sanitation Data'!$H$31,0,10*ROW('Sanitation Data'!H12)))</f>
        <v/>
      </c>
      <c r="DI18" s="262" t="str">
        <f ca="true">+IF(OFFSET('Sanitation Data'!$H$32,0,10*ROW('Sanitation Data'!H12))="","",OFFSET('Sanitation Data'!$H$32,0,10*ROW('Sanitation Data'!H12)))</f>
        <v/>
      </c>
      <c r="DJ18" s="262" t="str">
        <f ca="true">+IF(OFFSET('Sanitation Data'!$I$28,0,10*ROW('Sanitation Data'!I12))="","",OFFSET('Sanitation Data'!$I$28,0,10*ROW('Sanitation Data'!I12)))</f>
        <v/>
      </c>
      <c r="DK18" s="262" t="str">
        <f ca="true">+IF(OFFSET('Sanitation Data'!$I$29,0,10*ROW('Sanitation Data'!I12))="","",OFFSET('Sanitation Data'!$I$29,0,10*ROW('Sanitation Data'!I12)))</f>
        <v/>
      </c>
      <c r="DL18" s="262" t="str">
        <f ca="true">+IF(OFFSET('Sanitation Data'!$I$30,0,10*ROW('Sanitation Data'!I12))="","",OFFSET('Sanitation Data'!$I$30,0,10*ROW('Sanitation Data'!I12)))</f>
        <v/>
      </c>
      <c r="DM18" s="262" t="str">
        <f ca="true">+IF(OFFSET('Sanitation Data'!$I$31,0,10*ROW('Sanitation Data'!I12))="","",OFFSET('Sanitation Data'!$I$31,0,10*ROW('Sanitation Data'!I12)))</f>
        <v/>
      </c>
      <c r="DN18" s="262" t="str">
        <f ca="true">+IF(OFFSET('Sanitation Data'!$I$32,0,10*ROW('Sanitation Data'!I12))="","",OFFSET('Sanitation Data'!$I$32,0,10*ROW('Sanitation Data'!I12)))</f>
        <v/>
      </c>
      <c r="DO18" s="262" t="str">
        <f ca="true">+IF(OFFSET('Hygiene Data'!$D$11,0,10*ROW('Hygiene Data'!D12))="","",OFFSET('Hygiene Data'!$D$11,0,10*ROW('Hygiene Data'!D12)))</f>
        <v/>
      </c>
      <c r="DP18" s="262" t="str">
        <f ca="true">+IF(OFFSET('Hygiene Data'!$D$12,0,10*ROW('Hygiene Data'!D12))="","",OFFSET('Hygiene Data'!$D$12,0,10*ROW('Hygiene Data'!D12)))</f>
        <v/>
      </c>
      <c r="DQ18" s="262" t="str">
        <f ca="true">+IF(OFFSET('Hygiene Data'!$D$13,0,10*ROW('Hygiene Data'!D12))="","",OFFSET('Hygiene Data'!$D$13,0,10*ROW('Hygiene Data'!D12)))</f>
        <v/>
      </c>
      <c r="DR18" s="262" t="str">
        <f ca="true">+IF(OFFSET('Hygiene Data'!$E$11,0,10*ROW('Hygiene Data'!E12))="","",OFFSET('Hygiene Data'!$E$11,0,10*ROW('Hygiene Data'!E12)))</f>
        <v/>
      </c>
      <c r="DS18" s="262" t="str">
        <f ca="true">+IF(OFFSET('Hygiene Data'!$E$12,0,10*ROW('Hygiene Data'!E12))="","",OFFSET('Hygiene Data'!$E$12,0,10*ROW('Hygiene Data'!E12)))</f>
        <v/>
      </c>
      <c r="DT18" s="262" t="str">
        <f ca="true">+IF(OFFSET('Hygiene Data'!$E$13,0,10*ROW('Hygiene Data'!E12))="","",OFFSET('Hygiene Data'!$E$13,0,10*ROW('Hygiene Data'!E12)))</f>
        <v/>
      </c>
      <c r="DU18" s="262" t="str">
        <f ca="true">+IF(OFFSET('Hygiene Data'!$F$11,0,10*ROW('Hygiene Data'!F12))="","",OFFSET('Hygiene Data'!$F$11,0,10*ROW('Hygiene Data'!F12)))</f>
        <v/>
      </c>
      <c r="DV18" s="262" t="str">
        <f ca="true">+IF(OFFSET('Hygiene Data'!$F$12,0,10*ROW('Hygiene Data'!F12))="","",OFFSET('Hygiene Data'!$F$12,0,10*ROW('Hygiene Data'!F12)))</f>
        <v/>
      </c>
      <c r="DW18" s="262" t="str">
        <f ca="true">+IF(OFFSET('Hygiene Data'!$F$13,0,10*ROW('Hygiene Data'!F12))="","",OFFSET('Hygiene Data'!$F$13,0,10*ROW('Hygiene Data'!F12)))</f>
        <v/>
      </c>
      <c r="DX18" s="262" t="str">
        <f ca="true">+IF(OFFSET('Hygiene Data'!$G$11,0,10*ROW('Hygiene Data'!G12))="","",OFFSET('Hygiene Data'!$G$11,0,10*ROW('Hygiene Data'!G12)))</f>
        <v/>
      </c>
      <c r="DY18" s="262" t="str">
        <f ca="true">+IF(OFFSET('Hygiene Data'!$G$12,0,10*ROW('Hygiene Data'!G12))="","",OFFSET('Hygiene Data'!$G$12,0,10*ROW('Hygiene Data'!G12)))</f>
        <v/>
      </c>
      <c r="DZ18" s="262" t="str">
        <f ca="true">+IF(OFFSET('Hygiene Data'!$G$13,0,10*ROW('Hygiene Data'!G12))="","",OFFSET('Hygiene Data'!$G$13,0,10*ROW('Hygiene Data'!G12)))</f>
        <v/>
      </c>
      <c r="EA18" s="262" t="str">
        <f ca="true">+IF(OFFSET('Hygiene Data'!$H$11,0,10*ROW('Hygiene Data'!H12))="","",OFFSET('Hygiene Data'!$H$11,0,10*ROW('Hygiene Data'!H12)))</f>
        <v/>
      </c>
      <c r="EB18" s="262" t="str">
        <f ca="true">+IF(OFFSET('Hygiene Data'!$H$12,0,10*ROW('Hygiene Data'!H12))="","",OFFSET('Hygiene Data'!$H$12,0,10*ROW('Hygiene Data'!H12)))</f>
        <v/>
      </c>
      <c r="EC18" s="262" t="str">
        <f ca="true">+IF(OFFSET('Hygiene Data'!$H$13,0,10*ROW('Hygiene Data'!H12))="","",OFFSET('Hygiene Data'!$H$13,0,10*ROW('Hygiene Data'!H12)))</f>
        <v/>
      </c>
      <c r="ED18" s="262" t="str">
        <f ca="true">+IF(OFFSET('Hygiene Data'!$I$11,0,10*ROW('Hygiene Data'!I12))="","",OFFSET('Hygiene Data'!$I$11,0,10*ROW('Hygiene Data'!I12)))</f>
        <v/>
      </c>
      <c r="EE18" s="262" t="str">
        <f ca="true">+IF(OFFSET('Hygiene Data'!$I$12,0,10*ROW('Hygiene Data'!I12))="","",OFFSET('Hygiene Data'!$I$12,0,10*ROW('Hygiene Data'!I12)))</f>
        <v/>
      </c>
      <c r="EF18" s="262" t="str">
        <f ca="true">+IF(OFFSET('Hygiene Data'!$I$13,0,10*ROW('Hygiene Data'!I12))="","",OFFSET('Hygiene Data'!$I$13,0,10*ROW('Hygiene Data'!I12)))</f>
        <v/>
      </c>
    </row>
    <row xmlns:x14ac="http://schemas.microsoft.com/office/spreadsheetml/2009/9/ac" r="19" x14ac:dyDescent="0.2">
      <c r="A19" s="32" t="str">
        <f ca="true">+IF(OFFSET('Water Data'!$B$2,0,10*ROW('Water Data'!E13))="","",OFFSET('Water Data'!$B$2,0,10*ROW('Water Data'!E13)))</f>
        <v/>
      </c>
      <c r="B19" s="32" t="str">
        <f ca="true">+IF(OFFSET('Water Data'!$C$2,0,10*ROW('Water Data'!F13))="","",OFFSET('Water Data'!$C$2,0,10*ROW('Water Data'!F13)))</f>
        <v/>
      </c>
      <c r="C19" s="318" t="str">
        <f t="shared" ca="true" si="0"/>
        <v/>
      </c>
      <c r="D19" s="85"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85"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85"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85"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85"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85"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85"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85"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85"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85"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85"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85"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85"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85"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85"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85"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85"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85"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86"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86"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86"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86"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86"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86"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86"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86"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86"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86"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86"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86"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86"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86"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86"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86"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86"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86"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86"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86"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86"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86"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86"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86"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86"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86"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86"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86"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86"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86"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87"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87"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87"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87"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87"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87"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87"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87"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87"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87"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87"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87"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87"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87"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87"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87"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87"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87"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62"/>
      <c r="BS19" s="262" t="str">
        <f ca="true">+IF(OFFSET('Water Data'!$D$27,0,10*ROW('Water Data'!D13))="","",OFFSET('Water Data'!$D$27,0,10*ROW('Water Data'!D13)))</f>
        <v/>
      </c>
      <c r="BT19" s="262" t="str">
        <f ca="true">+IF(OFFSET('Water Data'!$D$28,0,10*ROW('Water Data'!D13))="","",OFFSET('Water Data'!$D$28,0,10*ROW('Water Data'!D13)))</f>
        <v/>
      </c>
      <c r="BU19" s="262" t="str">
        <f ca="true">+IF(OFFSET('Water Data'!$D$29,0,10*ROW('Water Data'!D13))="","",OFFSET('Water Data'!$D$29,0,10*ROW('Water Data'!D13)))</f>
        <v/>
      </c>
      <c r="BV19" s="262" t="str">
        <f ca="true">+IF(OFFSET('Water Data'!$E$27,0,10*ROW('Water Data'!E13))="","",OFFSET('Water Data'!$E$27,0,10*ROW('Water Data'!E13)))</f>
        <v/>
      </c>
      <c r="BW19" s="262" t="str">
        <f ca="true">+IF(OFFSET('Water Data'!$E$28,0,10*ROW('Water Data'!E13))="","",OFFSET('Water Data'!$E$28,0,10*ROW('Water Data'!E13)))</f>
        <v/>
      </c>
      <c r="BX19" s="262" t="str">
        <f ca="true">+IF(OFFSET('Water Data'!$E$29,0,10*ROW('Water Data'!E13))="","",OFFSET('Water Data'!$E$29,0,10*ROW('Water Data'!E13)))</f>
        <v/>
      </c>
      <c r="BY19" s="262" t="str">
        <f ca="true">+IF(OFFSET('Water Data'!$F$27,0,10*ROW('Water Data'!F13))="","",OFFSET('Water Data'!$F$27,0,10*ROW('Water Data'!F13)))</f>
        <v/>
      </c>
      <c r="BZ19" s="262" t="str">
        <f ca="true">+IF(OFFSET('Water Data'!$F$28,0,10*ROW('Water Data'!F13))="","",OFFSET('Water Data'!$F$28,0,10*ROW('Water Data'!F13)))</f>
        <v/>
      </c>
      <c r="CA19" s="262" t="str">
        <f ca="true">+IF(OFFSET('Water Data'!$F$29,0,10*ROW('Water Data'!F13))="","",OFFSET('Water Data'!$F$29,0,10*ROW('Water Data'!F13)))</f>
        <v/>
      </c>
      <c r="CB19" s="262" t="str">
        <f ca="true">+IF(OFFSET('Water Data'!$G$27,0,10*ROW('Water Data'!G13))="","",OFFSET('Water Data'!$G$27,0,10*ROW('Water Data'!G13)))</f>
        <v/>
      </c>
      <c r="CC19" s="262" t="str">
        <f ca="true">+IF(OFFSET('Water Data'!$G$28,0,10*ROW('Water Data'!G13))="","",OFFSET('Water Data'!$G$28,0,10*ROW('Water Data'!G13)))</f>
        <v/>
      </c>
      <c r="CD19" s="262" t="str">
        <f ca="true">+IF(OFFSET('Water Data'!$G$29,0,10*ROW('Water Data'!G13))="","",OFFSET('Water Data'!$G$29,0,10*ROW('Water Data'!G13)))</f>
        <v/>
      </c>
      <c r="CE19" s="262" t="str">
        <f ca="true">+IF(OFFSET('Water Data'!$H$27,0,10*ROW('Water Data'!H13))="","",OFFSET('Water Data'!$H$27,0,10*ROW('Water Data'!H13)))</f>
        <v/>
      </c>
      <c r="CF19" s="262" t="str">
        <f ca="true">+IF(OFFSET('Water Data'!$H$28,0,10*ROW('Water Data'!H13))="","",OFFSET('Water Data'!$H$28,0,10*ROW('Water Data'!H13)))</f>
        <v/>
      </c>
      <c r="CG19" s="262" t="str">
        <f ca="true">+IF(OFFSET('Water Data'!$H$29,0,10*ROW('Water Data'!H13))="","",OFFSET('Water Data'!$H$29,0,10*ROW('Water Data'!H13)))</f>
        <v/>
      </c>
      <c r="CH19" s="262" t="str">
        <f ca="true">+IF(OFFSET('Water Data'!$I$27,0,10*ROW('Water Data'!I13))="","",OFFSET('Water Data'!$I$27,0,10*ROW('Water Data'!I13)))</f>
        <v/>
      </c>
      <c r="CI19" s="262" t="str">
        <f ca="true">+IF(OFFSET('Water Data'!$I$28,0,10*ROW('Water Data'!I13))="","",OFFSET('Water Data'!$I$28,0,10*ROW('Water Data'!I13)))</f>
        <v/>
      </c>
      <c r="CJ19" s="262" t="str">
        <f ca="true">+IF(OFFSET('Water Data'!$I$29,0,10*ROW('Water Data'!I13))="","",OFFSET('Water Data'!$I$29,0,10*ROW('Water Data'!I13)))</f>
        <v/>
      </c>
      <c r="CK19" s="262" t="str">
        <f ca="true">+IF(OFFSET('Sanitation Data'!$D$28,0,10*ROW('Sanitation Data'!D13))="","",OFFSET('Sanitation Data'!$D$28,0,10*ROW('Sanitation Data'!D13)))</f>
        <v/>
      </c>
      <c r="CL19" s="262" t="str">
        <f ca="true">+IF(OFFSET('Sanitation Data'!$D$29,0,10*ROW('Sanitation Data'!D13))="","",OFFSET('Sanitation Data'!$D$29,0,10*ROW('Sanitation Data'!D13)))</f>
        <v/>
      </c>
      <c r="CM19" s="262" t="str">
        <f ca="true">+IF(OFFSET('Sanitation Data'!$D$30,0,10*ROW('Sanitation Data'!D13))="","",OFFSET('Sanitation Data'!$D$30,0,10*ROW('Sanitation Data'!D13)))</f>
        <v/>
      </c>
      <c r="CN19" s="262" t="str">
        <f ca="true">+IF(OFFSET('Sanitation Data'!$D$31,0,10*ROW('Sanitation Data'!D13))="","",OFFSET('Sanitation Data'!$D$31,0,10*ROW('Sanitation Data'!D13)))</f>
        <v/>
      </c>
      <c r="CO19" s="262" t="str">
        <f ca="true">+IF(OFFSET('Sanitation Data'!$D$32,0,10*ROW('Sanitation Data'!D13))="","",OFFSET('Sanitation Data'!$D$32,0,10*ROW('Sanitation Data'!D13)))</f>
        <v/>
      </c>
      <c r="CP19" s="262" t="str">
        <f ca="true">+IF(OFFSET('Sanitation Data'!$E$28,0,10*ROW('Sanitation Data'!E13))="","",OFFSET('Sanitation Data'!$E$28,0,10*ROW('Sanitation Data'!E13)))</f>
        <v/>
      </c>
      <c r="CQ19" s="262" t="str">
        <f ca="true">+IF(OFFSET('Sanitation Data'!$E$29,0,10*ROW('Sanitation Data'!E13))="","",OFFSET('Sanitation Data'!$E$29,0,10*ROW('Sanitation Data'!E13)))</f>
        <v/>
      </c>
      <c r="CR19" s="262" t="str">
        <f ca="true">+IF(OFFSET('Sanitation Data'!$E$30,0,10*ROW('Sanitation Data'!E13))="","",OFFSET('Sanitation Data'!$E$30,0,10*ROW('Sanitation Data'!E13)))</f>
        <v/>
      </c>
      <c r="CS19" s="262" t="str">
        <f ca="true">+IF(OFFSET('Sanitation Data'!$E$31,0,10*ROW('Sanitation Data'!E13))="","",OFFSET('Sanitation Data'!$E$31,0,10*ROW('Sanitation Data'!E13)))</f>
        <v/>
      </c>
      <c r="CT19" s="262" t="str">
        <f ca="true">+IF(OFFSET('Sanitation Data'!$E$32,0,10*ROW('Sanitation Data'!E13))="","",OFFSET('Sanitation Data'!$E$32,0,10*ROW('Sanitation Data'!E13)))</f>
        <v/>
      </c>
      <c r="CU19" s="262" t="str">
        <f ca="true">+IF(OFFSET('Sanitation Data'!$F$28,0,10*ROW('Sanitation Data'!F13))="","",OFFSET('Sanitation Data'!$F$28,0,10*ROW('Sanitation Data'!F13)))</f>
        <v/>
      </c>
      <c r="CV19" s="262" t="str">
        <f ca="true">+IF(OFFSET('Sanitation Data'!$F$29,0,10*ROW('Sanitation Data'!F13))="","",OFFSET('Sanitation Data'!$F$29,0,10*ROW('Sanitation Data'!F13)))</f>
        <v/>
      </c>
      <c r="CW19" s="262" t="str">
        <f ca="true">+IF(OFFSET('Sanitation Data'!$F$30,0,10*ROW('Sanitation Data'!F13))="","",OFFSET('Sanitation Data'!$F$30,0,10*ROW('Sanitation Data'!F13)))</f>
        <v/>
      </c>
      <c r="CX19" s="262" t="str">
        <f ca="true">+IF(OFFSET('Sanitation Data'!$F$31,0,10*ROW('Sanitation Data'!F13))="","",OFFSET('Sanitation Data'!$F$31,0,10*ROW('Sanitation Data'!F13)))</f>
        <v/>
      </c>
      <c r="CY19" s="262" t="str">
        <f ca="true">+IF(OFFSET('Sanitation Data'!$F$32,0,10*ROW('Sanitation Data'!F13))="","",OFFSET('Sanitation Data'!$F$32,0,10*ROW('Sanitation Data'!F13)))</f>
        <v/>
      </c>
      <c r="CZ19" s="262" t="str">
        <f ca="true">+IF(OFFSET('Sanitation Data'!$G$28,0,10*ROW('Sanitation Data'!G13))="","",OFFSET('Sanitation Data'!$G$28,0,10*ROW('Sanitation Data'!G13)))</f>
        <v/>
      </c>
      <c r="DA19" s="262" t="str">
        <f ca="true">+IF(OFFSET('Sanitation Data'!$G$29,0,10*ROW('Sanitation Data'!G13))="","",OFFSET('Sanitation Data'!$G$29,0,10*ROW('Sanitation Data'!G13)))</f>
        <v/>
      </c>
      <c r="DB19" s="262" t="str">
        <f ca="true">+IF(OFFSET('Sanitation Data'!$G$30,0,10*ROW('Sanitation Data'!G13))="","",OFFSET('Sanitation Data'!$G$30,0,10*ROW('Sanitation Data'!G13)))</f>
        <v/>
      </c>
      <c r="DC19" s="262" t="str">
        <f ca="true">+IF(OFFSET('Sanitation Data'!$G$31,0,10*ROW('Sanitation Data'!G13))="","",OFFSET('Sanitation Data'!$G$31,0,10*ROW('Sanitation Data'!G13)))</f>
        <v/>
      </c>
      <c r="DD19" s="262" t="str">
        <f ca="true">+IF(OFFSET('Sanitation Data'!$G$32,0,10*ROW('Sanitation Data'!G13))="","",OFFSET('Sanitation Data'!$G$32,0,10*ROW('Sanitation Data'!G13)))</f>
        <v/>
      </c>
      <c r="DE19" s="262" t="str">
        <f ca="true">+IF(OFFSET('Sanitation Data'!$H$28,0,10*ROW('Sanitation Data'!H13))="","",OFFSET('Sanitation Data'!$H$28,0,10*ROW('Sanitation Data'!H13)))</f>
        <v/>
      </c>
      <c r="DF19" s="262" t="str">
        <f ca="true">+IF(OFFSET('Sanitation Data'!$H$29,0,10*ROW('Sanitation Data'!H13))="","",OFFSET('Sanitation Data'!$H$29,0,10*ROW('Sanitation Data'!H13)))</f>
        <v/>
      </c>
      <c r="DG19" s="262" t="str">
        <f ca="true">+IF(OFFSET('Sanitation Data'!$H$30,0,10*ROW('Sanitation Data'!H13))="","",OFFSET('Sanitation Data'!$H$30,0,10*ROW('Sanitation Data'!H13)))</f>
        <v/>
      </c>
      <c r="DH19" s="262" t="str">
        <f ca="true">+IF(OFFSET('Sanitation Data'!$H$31,0,10*ROW('Sanitation Data'!H13))="","",OFFSET('Sanitation Data'!$H$31,0,10*ROW('Sanitation Data'!H13)))</f>
        <v/>
      </c>
      <c r="DI19" s="262" t="str">
        <f ca="true">+IF(OFFSET('Sanitation Data'!$H$32,0,10*ROW('Sanitation Data'!H13))="","",OFFSET('Sanitation Data'!$H$32,0,10*ROW('Sanitation Data'!H13)))</f>
        <v/>
      </c>
      <c r="DJ19" s="262" t="str">
        <f ca="true">+IF(OFFSET('Sanitation Data'!$I$28,0,10*ROW('Sanitation Data'!I13))="","",OFFSET('Sanitation Data'!$I$28,0,10*ROW('Sanitation Data'!I13)))</f>
        <v/>
      </c>
      <c r="DK19" s="262" t="str">
        <f ca="true">+IF(OFFSET('Sanitation Data'!$I$29,0,10*ROW('Sanitation Data'!I13))="","",OFFSET('Sanitation Data'!$I$29,0,10*ROW('Sanitation Data'!I13)))</f>
        <v/>
      </c>
      <c r="DL19" s="262" t="str">
        <f ca="true">+IF(OFFSET('Sanitation Data'!$I$30,0,10*ROW('Sanitation Data'!I13))="","",OFFSET('Sanitation Data'!$I$30,0,10*ROW('Sanitation Data'!I13)))</f>
        <v/>
      </c>
      <c r="DM19" s="262" t="str">
        <f ca="true">+IF(OFFSET('Sanitation Data'!$I$31,0,10*ROW('Sanitation Data'!I13))="","",OFFSET('Sanitation Data'!$I$31,0,10*ROW('Sanitation Data'!I13)))</f>
        <v/>
      </c>
      <c r="DN19" s="262" t="str">
        <f ca="true">+IF(OFFSET('Sanitation Data'!$I$32,0,10*ROW('Sanitation Data'!I13))="","",OFFSET('Sanitation Data'!$I$32,0,10*ROW('Sanitation Data'!I13)))</f>
        <v/>
      </c>
      <c r="DO19" s="262" t="str">
        <f ca="true">+IF(OFFSET('Hygiene Data'!$D$11,0,10*ROW('Hygiene Data'!D13))="","",OFFSET('Hygiene Data'!$D$11,0,10*ROW('Hygiene Data'!D13)))</f>
        <v/>
      </c>
      <c r="DP19" s="262" t="str">
        <f ca="true">+IF(OFFSET('Hygiene Data'!$D$12,0,10*ROW('Hygiene Data'!D13))="","",OFFSET('Hygiene Data'!$D$12,0,10*ROW('Hygiene Data'!D13)))</f>
        <v/>
      </c>
      <c r="DQ19" s="262" t="str">
        <f ca="true">+IF(OFFSET('Hygiene Data'!$D$13,0,10*ROW('Hygiene Data'!D13))="","",OFFSET('Hygiene Data'!$D$13,0,10*ROW('Hygiene Data'!D13)))</f>
        <v/>
      </c>
      <c r="DR19" s="262" t="str">
        <f ca="true">+IF(OFFSET('Hygiene Data'!$E$11,0,10*ROW('Hygiene Data'!E13))="","",OFFSET('Hygiene Data'!$E$11,0,10*ROW('Hygiene Data'!E13)))</f>
        <v/>
      </c>
      <c r="DS19" s="262" t="str">
        <f ca="true">+IF(OFFSET('Hygiene Data'!$E$12,0,10*ROW('Hygiene Data'!E13))="","",OFFSET('Hygiene Data'!$E$12,0,10*ROW('Hygiene Data'!E13)))</f>
        <v/>
      </c>
      <c r="DT19" s="262" t="str">
        <f ca="true">+IF(OFFSET('Hygiene Data'!$E$13,0,10*ROW('Hygiene Data'!E13))="","",OFFSET('Hygiene Data'!$E$13,0,10*ROW('Hygiene Data'!E13)))</f>
        <v/>
      </c>
      <c r="DU19" s="262" t="str">
        <f ca="true">+IF(OFFSET('Hygiene Data'!$F$11,0,10*ROW('Hygiene Data'!F13))="","",OFFSET('Hygiene Data'!$F$11,0,10*ROW('Hygiene Data'!F13)))</f>
        <v/>
      </c>
      <c r="DV19" s="262" t="str">
        <f ca="true">+IF(OFFSET('Hygiene Data'!$F$12,0,10*ROW('Hygiene Data'!F13))="","",OFFSET('Hygiene Data'!$F$12,0,10*ROW('Hygiene Data'!F13)))</f>
        <v/>
      </c>
      <c r="DW19" s="262" t="str">
        <f ca="true">+IF(OFFSET('Hygiene Data'!$F$13,0,10*ROW('Hygiene Data'!F13))="","",OFFSET('Hygiene Data'!$F$13,0,10*ROW('Hygiene Data'!F13)))</f>
        <v/>
      </c>
      <c r="DX19" s="262" t="str">
        <f ca="true">+IF(OFFSET('Hygiene Data'!$G$11,0,10*ROW('Hygiene Data'!G13))="","",OFFSET('Hygiene Data'!$G$11,0,10*ROW('Hygiene Data'!G13)))</f>
        <v/>
      </c>
      <c r="DY19" s="262" t="str">
        <f ca="true">+IF(OFFSET('Hygiene Data'!$G$12,0,10*ROW('Hygiene Data'!G13))="","",OFFSET('Hygiene Data'!$G$12,0,10*ROW('Hygiene Data'!G13)))</f>
        <v/>
      </c>
      <c r="DZ19" s="262" t="str">
        <f ca="true">+IF(OFFSET('Hygiene Data'!$G$13,0,10*ROW('Hygiene Data'!G13))="","",OFFSET('Hygiene Data'!$G$13,0,10*ROW('Hygiene Data'!G13)))</f>
        <v/>
      </c>
      <c r="EA19" s="262" t="str">
        <f ca="true">+IF(OFFSET('Hygiene Data'!$H$11,0,10*ROW('Hygiene Data'!H13))="","",OFFSET('Hygiene Data'!$H$11,0,10*ROW('Hygiene Data'!H13)))</f>
        <v/>
      </c>
      <c r="EB19" s="262" t="str">
        <f ca="true">+IF(OFFSET('Hygiene Data'!$H$12,0,10*ROW('Hygiene Data'!H13))="","",OFFSET('Hygiene Data'!$H$12,0,10*ROW('Hygiene Data'!H13)))</f>
        <v/>
      </c>
      <c r="EC19" s="262" t="str">
        <f ca="true">+IF(OFFSET('Hygiene Data'!$H$13,0,10*ROW('Hygiene Data'!H13))="","",OFFSET('Hygiene Data'!$H$13,0,10*ROW('Hygiene Data'!H13)))</f>
        <v/>
      </c>
      <c r="ED19" s="262" t="str">
        <f ca="true">+IF(OFFSET('Hygiene Data'!$I$11,0,10*ROW('Hygiene Data'!I13))="","",OFFSET('Hygiene Data'!$I$11,0,10*ROW('Hygiene Data'!I13)))</f>
        <v/>
      </c>
      <c r="EE19" s="262" t="str">
        <f ca="true">+IF(OFFSET('Hygiene Data'!$I$12,0,10*ROW('Hygiene Data'!I13))="","",OFFSET('Hygiene Data'!$I$12,0,10*ROW('Hygiene Data'!I13)))</f>
        <v/>
      </c>
      <c r="EF19" s="262" t="str">
        <f ca="true">+IF(OFFSET('Hygiene Data'!$I$13,0,10*ROW('Hygiene Data'!I13))="","",OFFSET('Hygiene Data'!$I$13,0,10*ROW('Hygiene Data'!I13)))</f>
        <v/>
      </c>
    </row>
    <row xmlns:x14ac="http://schemas.microsoft.com/office/spreadsheetml/2009/9/ac" r="20" x14ac:dyDescent="0.2">
      <c r="A20" s="32" t="str">
        <f ca="true">+IF(OFFSET('Water Data'!$B$2,0,10*ROW('Water Data'!E14))="","",OFFSET('Water Data'!$B$2,0,10*ROW('Water Data'!E14)))</f>
        <v/>
      </c>
      <c r="B20" s="32" t="str">
        <f ca="true">+IF(OFFSET('Water Data'!$C$2,0,10*ROW('Water Data'!F14))="","",OFFSET('Water Data'!$C$2,0,10*ROW('Water Data'!F14)))</f>
        <v/>
      </c>
      <c r="C20" s="318" t="str">
        <f t="shared" ca="true" si="0"/>
        <v/>
      </c>
      <c r="D20" s="85"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85"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85"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85"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85"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85"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85"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85"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85"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85"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85"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85"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85"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85"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85"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85"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85"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85"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86"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86"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86"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86"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86"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86"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86"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86"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86"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86"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86"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86"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86"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86"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86"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86"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86"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86"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86"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86"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86"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86"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86"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86"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86"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86"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86"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86"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86"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86"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87"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87"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87"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87"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87"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87"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87"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87"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87"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87"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87"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87"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87"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87"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87"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87"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87"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87"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62"/>
      <c r="BS20" s="262" t="str">
        <f ca="true">+IF(OFFSET('Water Data'!$D$27,0,10*ROW('Water Data'!D14))="","",OFFSET('Water Data'!$D$27,0,10*ROW('Water Data'!D14)))</f>
        <v/>
      </c>
      <c r="BT20" s="262" t="str">
        <f ca="true">+IF(OFFSET('Water Data'!$D$28,0,10*ROW('Water Data'!D14))="","",OFFSET('Water Data'!$D$28,0,10*ROW('Water Data'!D14)))</f>
        <v/>
      </c>
      <c r="BU20" s="262" t="str">
        <f ca="true">+IF(OFFSET('Water Data'!$D$29,0,10*ROW('Water Data'!D14))="","",OFFSET('Water Data'!$D$29,0,10*ROW('Water Data'!D14)))</f>
        <v/>
      </c>
      <c r="BV20" s="262" t="str">
        <f ca="true">+IF(OFFSET('Water Data'!$E$27,0,10*ROW('Water Data'!E14))="","",OFFSET('Water Data'!$E$27,0,10*ROW('Water Data'!E14)))</f>
        <v/>
      </c>
      <c r="BW20" s="262" t="str">
        <f ca="true">+IF(OFFSET('Water Data'!$E$28,0,10*ROW('Water Data'!E14))="","",OFFSET('Water Data'!$E$28,0,10*ROW('Water Data'!E14)))</f>
        <v/>
      </c>
      <c r="BX20" s="262" t="str">
        <f ca="true">+IF(OFFSET('Water Data'!$E$29,0,10*ROW('Water Data'!E14))="","",OFFSET('Water Data'!$E$29,0,10*ROW('Water Data'!E14)))</f>
        <v/>
      </c>
      <c r="BY20" s="262" t="str">
        <f ca="true">+IF(OFFSET('Water Data'!$F$27,0,10*ROW('Water Data'!F14))="","",OFFSET('Water Data'!$F$27,0,10*ROW('Water Data'!F14)))</f>
        <v/>
      </c>
      <c r="BZ20" s="262" t="str">
        <f ca="true">+IF(OFFSET('Water Data'!$F$28,0,10*ROW('Water Data'!F14))="","",OFFSET('Water Data'!$F$28,0,10*ROW('Water Data'!F14)))</f>
        <v/>
      </c>
      <c r="CA20" s="262" t="str">
        <f ca="true">+IF(OFFSET('Water Data'!$F$29,0,10*ROW('Water Data'!F14))="","",OFFSET('Water Data'!$F$29,0,10*ROW('Water Data'!F14)))</f>
        <v/>
      </c>
      <c r="CB20" s="262" t="str">
        <f ca="true">+IF(OFFSET('Water Data'!$G$27,0,10*ROW('Water Data'!G14))="","",OFFSET('Water Data'!$G$27,0,10*ROW('Water Data'!G14)))</f>
        <v/>
      </c>
      <c r="CC20" s="262" t="str">
        <f ca="true">+IF(OFFSET('Water Data'!$G$28,0,10*ROW('Water Data'!G14))="","",OFFSET('Water Data'!$G$28,0,10*ROW('Water Data'!G14)))</f>
        <v/>
      </c>
      <c r="CD20" s="262" t="str">
        <f ca="true">+IF(OFFSET('Water Data'!$G$29,0,10*ROW('Water Data'!G14))="","",OFFSET('Water Data'!$G$29,0,10*ROW('Water Data'!G14)))</f>
        <v/>
      </c>
      <c r="CE20" s="262" t="str">
        <f ca="true">+IF(OFFSET('Water Data'!$H$27,0,10*ROW('Water Data'!H14))="","",OFFSET('Water Data'!$H$27,0,10*ROW('Water Data'!H14)))</f>
        <v/>
      </c>
      <c r="CF20" s="262" t="str">
        <f ca="true">+IF(OFFSET('Water Data'!$H$28,0,10*ROW('Water Data'!H14))="","",OFFSET('Water Data'!$H$28,0,10*ROW('Water Data'!H14)))</f>
        <v/>
      </c>
      <c r="CG20" s="262" t="str">
        <f ca="true">+IF(OFFSET('Water Data'!$H$29,0,10*ROW('Water Data'!H14))="","",OFFSET('Water Data'!$H$29,0,10*ROW('Water Data'!H14)))</f>
        <v/>
      </c>
      <c r="CH20" s="262" t="str">
        <f ca="true">+IF(OFFSET('Water Data'!$I$27,0,10*ROW('Water Data'!I14))="","",OFFSET('Water Data'!$I$27,0,10*ROW('Water Data'!I14)))</f>
        <v/>
      </c>
      <c r="CI20" s="262" t="str">
        <f ca="true">+IF(OFFSET('Water Data'!$I$28,0,10*ROW('Water Data'!I14))="","",OFFSET('Water Data'!$I$28,0,10*ROW('Water Data'!I14)))</f>
        <v/>
      </c>
      <c r="CJ20" s="262" t="str">
        <f ca="true">+IF(OFFSET('Water Data'!$I$29,0,10*ROW('Water Data'!I14))="","",OFFSET('Water Data'!$I$29,0,10*ROW('Water Data'!I14)))</f>
        <v/>
      </c>
      <c r="CK20" s="262" t="str">
        <f ca="true">+IF(OFFSET('Sanitation Data'!$D$28,0,10*ROW('Sanitation Data'!D14))="","",OFFSET('Sanitation Data'!$D$28,0,10*ROW('Sanitation Data'!D14)))</f>
        <v/>
      </c>
      <c r="CL20" s="262" t="str">
        <f ca="true">+IF(OFFSET('Sanitation Data'!$D$29,0,10*ROW('Sanitation Data'!D14))="","",OFFSET('Sanitation Data'!$D$29,0,10*ROW('Sanitation Data'!D14)))</f>
        <v/>
      </c>
      <c r="CM20" s="262" t="str">
        <f ca="true">+IF(OFFSET('Sanitation Data'!$D$30,0,10*ROW('Sanitation Data'!D14))="","",OFFSET('Sanitation Data'!$D$30,0,10*ROW('Sanitation Data'!D14)))</f>
        <v/>
      </c>
      <c r="CN20" s="262" t="str">
        <f ca="true">+IF(OFFSET('Sanitation Data'!$D$31,0,10*ROW('Sanitation Data'!D14))="","",OFFSET('Sanitation Data'!$D$31,0,10*ROW('Sanitation Data'!D14)))</f>
        <v/>
      </c>
      <c r="CO20" s="262" t="str">
        <f ca="true">+IF(OFFSET('Sanitation Data'!$D$32,0,10*ROW('Sanitation Data'!D14))="","",OFFSET('Sanitation Data'!$D$32,0,10*ROW('Sanitation Data'!D14)))</f>
        <v/>
      </c>
      <c r="CP20" s="262" t="str">
        <f ca="true">+IF(OFFSET('Sanitation Data'!$E$28,0,10*ROW('Sanitation Data'!E14))="","",OFFSET('Sanitation Data'!$E$28,0,10*ROW('Sanitation Data'!E14)))</f>
        <v/>
      </c>
      <c r="CQ20" s="262" t="str">
        <f ca="true">+IF(OFFSET('Sanitation Data'!$E$29,0,10*ROW('Sanitation Data'!E14))="","",OFFSET('Sanitation Data'!$E$29,0,10*ROW('Sanitation Data'!E14)))</f>
        <v/>
      </c>
      <c r="CR20" s="262" t="str">
        <f ca="true">+IF(OFFSET('Sanitation Data'!$E$30,0,10*ROW('Sanitation Data'!E14))="","",OFFSET('Sanitation Data'!$E$30,0,10*ROW('Sanitation Data'!E14)))</f>
        <v/>
      </c>
      <c r="CS20" s="262" t="str">
        <f ca="true">+IF(OFFSET('Sanitation Data'!$E$31,0,10*ROW('Sanitation Data'!E14))="","",OFFSET('Sanitation Data'!$E$31,0,10*ROW('Sanitation Data'!E14)))</f>
        <v/>
      </c>
      <c r="CT20" s="262" t="str">
        <f ca="true">+IF(OFFSET('Sanitation Data'!$E$32,0,10*ROW('Sanitation Data'!E14))="","",OFFSET('Sanitation Data'!$E$32,0,10*ROW('Sanitation Data'!E14)))</f>
        <v/>
      </c>
      <c r="CU20" s="262" t="str">
        <f ca="true">+IF(OFFSET('Sanitation Data'!$F$28,0,10*ROW('Sanitation Data'!F14))="","",OFFSET('Sanitation Data'!$F$28,0,10*ROW('Sanitation Data'!F14)))</f>
        <v/>
      </c>
      <c r="CV20" s="262" t="str">
        <f ca="true">+IF(OFFSET('Sanitation Data'!$F$29,0,10*ROW('Sanitation Data'!F14))="","",OFFSET('Sanitation Data'!$F$29,0,10*ROW('Sanitation Data'!F14)))</f>
        <v/>
      </c>
      <c r="CW20" s="262" t="str">
        <f ca="true">+IF(OFFSET('Sanitation Data'!$F$30,0,10*ROW('Sanitation Data'!F14))="","",OFFSET('Sanitation Data'!$F$30,0,10*ROW('Sanitation Data'!F14)))</f>
        <v/>
      </c>
      <c r="CX20" s="262" t="str">
        <f ca="true">+IF(OFFSET('Sanitation Data'!$F$31,0,10*ROW('Sanitation Data'!F14))="","",OFFSET('Sanitation Data'!$F$31,0,10*ROW('Sanitation Data'!F14)))</f>
        <v/>
      </c>
      <c r="CY20" s="262" t="str">
        <f ca="true">+IF(OFFSET('Sanitation Data'!$F$32,0,10*ROW('Sanitation Data'!F14))="","",OFFSET('Sanitation Data'!$F$32,0,10*ROW('Sanitation Data'!F14)))</f>
        <v/>
      </c>
      <c r="CZ20" s="262" t="str">
        <f ca="true">+IF(OFFSET('Sanitation Data'!$G$28,0,10*ROW('Sanitation Data'!G14))="","",OFFSET('Sanitation Data'!$G$28,0,10*ROW('Sanitation Data'!G14)))</f>
        <v/>
      </c>
      <c r="DA20" s="262" t="str">
        <f ca="true">+IF(OFFSET('Sanitation Data'!$G$29,0,10*ROW('Sanitation Data'!G14))="","",OFFSET('Sanitation Data'!$G$29,0,10*ROW('Sanitation Data'!G14)))</f>
        <v/>
      </c>
      <c r="DB20" s="262" t="str">
        <f ca="true">+IF(OFFSET('Sanitation Data'!$G$30,0,10*ROW('Sanitation Data'!G14))="","",OFFSET('Sanitation Data'!$G$30,0,10*ROW('Sanitation Data'!G14)))</f>
        <v/>
      </c>
      <c r="DC20" s="262" t="str">
        <f ca="true">+IF(OFFSET('Sanitation Data'!$G$31,0,10*ROW('Sanitation Data'!G14))="","",OFFSET('Sanitation Data'!$G$31,0,10*ROW('Sanitation Data'!G14)))</f>
        <v/>
      </c>
      <c r="DD20" s="262" t="str">
        <f ca="true">+IF(OFFSET('Sanitation Data'!$G$32,0,10*ROW('Sanitation Data'!G14))="","",OFFSET('Sanitation Data'!$G$32,0,10*ROW('Sanitation Data'!G14)))</f>
        <v/>
      </c>
      <c r="DE20" s="262" t="str">
        <f ca="true">+IF(OFFSET('Sanitation Data'!$H$28,0,10*ROW('Sanitation Data'!H14))="","",OFFSET('Sanitation Data'!$H$28,0,10*ROW('Sanitation Data'!H14)))</f>
        <v/>
      </c>
      <c r="DF20" s="262" t="str">
        <f ca="true">+IF(OFFSET('Sanitation Data'!$H$29,0,10*ROW('Sanitation Data'!H14))="","",OFFSET('Sanitation Data'!$H$29,0,10*ROW('Sanitation Data'!H14)))</f>
        <v/>
      </c>
      <c r="DG20" s="262" t="str">
        <f ca="true">+IF(OFFSET('Sanitation Data'!$H$30,0,10*ROW('Sanitation Data'!H14))="","",OFFSET('Sanitation Data'!$H$30,0,10*ROW('Sanitation Data'!H14)))</f>
        <v/>
      </c>
      <c r="DH20" s="262" t="str">
        <f ca="true">+IF(OFFSET('Sanitation Data'!$H$31,0,10*ROW('Sanitation Data'!H14))="","",OFFSET('Sanitation Data'!$H$31,0,10*ROW('Sanitation Data'!H14)))</f>
        <v/>
      </c>
      <c r="DI20" s="262" t="str">
        <f ca="true">+IF(OFFSET('Sanitation Data'!$H$32,0,10*ROW('Sanitation Data'!H14))="","",OFFSET('Sanitation Data'!$H$32,0,10*ROW('Sanitation Data'!H14)))</f>
        <v/>
      </c>
      <c r="DJ20" s="262" t="str">
        <f ca="true">+IF(OFFSET('Sanitation Data'!$I$28,0,10*ROW('Sanitation Data'!I14))="","",OFFSET('Sanitation Data'!$I$28,0,10*ROW('Sanitation Data'!I14)))</f>
        <v/>
      </c>
      <c r="DK20" s="262" t="str">
        <f ca="true">+IF(OFFSET('Sanitation Data'!$I$29,0,10*ROW('Sanitation Data'!I14))="","",OFFSET('Sanitation Data'!$I$29,0,10*ROW('Sanitation Data'!I14)))</f>
        <v/>
      </c>
      <c r="DL20" s="262" t="str">
        <f ca="true">+IF(OFFSET('Sanitation Data'!$I$30,0,10*ROW('Sanitation Data'!I14))="","",OFFSET('Sanitation Data'!$I$30,0,10*ROW('Sanitation Data'!I14)))</f>
        <v/>
      </c>
      <c r="DM20" s="262" t="str">
        <f ca="true">+IF(OFFSET('Sanitation Data'!$I$31,0,10*ROW('Sanitation Data'!I14))="","",OFFSET('Sanitation Data'!$I$31,0,10*ROW('Sanitation Data'!I14)))</f>
        <v/>
      </c>
      <c r="DN20" s="262" t="str">
        <f ca="true">+IF(OFFSET('Sanitation Data'!$I$32,0,10*ROW('Sanitation Data'!I14))="","",OFFSET('Sanitation Data'!$I$32,0,10*ROW('Sanitation Data'!I14)))</f>
        <v/>
      </c>
      <c r="DO20" s="262" t="str">
        <f ca="true">+IF(OFFSET('Hygiene Data'!$D$11,0,10*ROW('Hygiene Data'!D14))="","",OFFSET('Hygiene Data'!$D$11,0,10*ROW('Hygiene Data'!D14)))</f>
        <v/>
      </c>
      <c r="DP20" s="262" t="str">
        <f ca="true">+IF(OFFSET('Hygiene Data'!$D$12,0,10*ROW('Hygiene Data'!D14))="","",OFFSET('Hygiene Data'!$D$12,0,10*ROW('Hygiene Data'!D14)))</f>
        <v/>
      </c>
      <c r="DQ20" s="262" t="str">
        <f ca="true">+IF(OFFSET('Hygiene Data'!$D$13,0,10*ROW('Hygiene Data'!D14))="","",OFFSET('Hygiene Data'!$D$13,0,10*ROW('Hygiene Data'!D14)))</f>
        <v/>
      </c>
      <c r="DR20" s="262" t="str">
        <f ca="true">+IF(OFFSET('Hygiene Data'!$E$11,0,10*ROW('Hygiene Data'!E14))="","",OFFSET('Hygiene Data'!$E$11,0,10*ROW('Hygiene Data'!E14)))</f>
        <v/>
      </c>
      <c r="DS20" s="262" t="str">
        <f ca="true">+IF(OFFSET('Hygiene Data'!$E$12,0,10*ROW('Hygiene Data'!E14))="","",OFFSET('Hygiene Data'!$E$12,0,10*ROW('Hygiene Data'!E14)))</f>
        <v/>
      </c>
      <c r="DT20" s="262" t="str">
        <f ca="true">+IF(OFFSET('Hygiene Data'!$E$13,0,10*ROW('Hygiene Data'!E14))="","",OFFSET('Hygiene Data'!$E$13,0,10*ROW('Hygiene Data'!E14)))</f>
        <v/>
      </c>
      <c r="DU20" s="262" t="str">
        <f ca="true">+IF(OFFSET('Hygiene Data'!$F$11,0,10*ROW('Hygiene Data'!F14))="","",OFFSET('Hygiene Data'!$F$11,0,10*ROW('Hygiene Data'!F14)))</f>
        <v/>
      </c>
      <c r="DV20" s="262" t="str">
        <f ca="true">+IF(OFFSET('Hygiene Data'!$F$12,0,10*ROW('Hygiene Data'!F14))="","",OFFSET('Hygiene Data'!$F$12,0,10*ROW('Hygiene Data'!F14)))</f>
        <v/>
      </c>
      <c r="DW20" s="262" t="str">
        <f ca="true">+IF(OFFSET('Hygiene Data'!$F$13,0,10*ROW('Hygiene Data'!F14))="","",OFFSET('Hygiene Data'!$F$13,0,10*ROW('Hygiene Data'!F14)))</f>
        <v/>
      </c>
      <c r="DX20" s="262" t="str">
        <f ca="true">+IF(OFFSET('Hygiene Data'!$G$11,0,10*ROW('Hygiene Data'!G14))="","",OFFSET('Hygiene Data'!$G$11,0,10*ROW('Hygiene Data'!G14)))</f>
        <v/>
      </c>
      <c r="DY20" s="262" t="str">
        <f ca="true">+IF(OFFSET('Hygiene Data'!$G$12,0,10*ROW('Hygiene Data'!G14))="","",OFFSET('Hygiene Data'!$G$12,0,10*ROW('Hygiene Data'!G14)))</f>
        <v/>
      </c>
      <c r="DZ20" s="262" t="str">
        <f ca="true">+IF(OFFSET('Hygiene Data'!$G$13,0,10*ROW('Hygiene Data'!G14))="","",OFFSET('Hygiene Data'!$G$13,0,10*ROW('Hygiene Data'!G14)))</f>
        <v/>
      </c>
      <c r="EA20" s="262" t="str">
        <f ca="true">+IF(OFFSET('Hygiene Data'!$H$11,0,10*ROW('Hygiene Data'!H14))="","",OFFSET('Hygiene Data'!$H$11,0,10*ROW('Hygiene Data'!H14)))</f>
        <v/>
      </c>
      <c r="EB20" s="262" t="str">
        <f ca="true">+IF(OFFSET('Hygiene Data'!$H$12,0,10*ROW('Hygiene Data'!H14))="","",OFFSET('Hygiene Data'!$H$12,0,10*ROW('Hygiene Data'!H14)))</f>
        <v/>
      </c>
      <c r="EC20" s="262" t="str">
        <f ca="true">+IF(OFFSET('Hygiene Data'!$H$13,0,10*ROW('Hygiene Data'!H14))="","",OFFSET('Hygiene Data'!$H$13,0,10*ROW('Hygiene Data'!H14)))</f>
        <v/>
      </c>
      <c r="ED20" s="262" t="str">
        <f ca="true">+IF(OFFSET('Hygiene Data'!$I$11,0,10*ROW('Hygiene Data'!I14))="","",OFFSET('Hygiene Data'!$I$11,0,10*ROW('Hygiene Data'!I14)))</f>
        <v/>
      </c>
      <c r="EE20" s="262" t="str">
        <f ca="true">+IF(OFFSET('Hygiene Data'!$I$12,0,10*ROW('Hygiene Data'!I14))="","",OFFSET('Hygiene Data'!$I$12,0,10*ROW('Hygiene Data'!I14)))</f>
        <v/>
      </c>
      <c r="EF20" s="262" t="str">
        <f ca="true">+IF(OFFSET('Hygiene Data'!$I$13,0,10*ROW('Hygiene Data'!I14))="","",OFFSET('Hygiene Data'!$I$13,0,10*ROW('Hygiene Data'!I14)))</f>
        <v/>
      </c>
    </row>
    <row xmlns:x14ac="http://schemas.microsoft.com/office/spreadsheetml/2009/9/ac" r="21" x14ac:dyDescent="0.2">
      <c r="A21" s="32" t="str">
        <f ca="true">+IF(OFFSET('Water Data'!$B$2,0,10*ROW('Water Data'!E15))="","",OFFSET('Water Data'!$B$2,0,10*ROW('Water Data'!E15)))</f>
        <v/>
      </c>
      <c r="B21" s="32" t="str">
        <f ca="true">+IF(OFFSET('Water Data'!$C$2,0,10*ROW('Water Data'!F15))="","",OFFSET('Water Data'!$C$2,0,10*ROW('Water Data'!F15)))</f>
        <v/>
      </c>
      <c r="C21" s="318" t="str">
        <f t="shared" ca="true" si="0"/>
        <v/>
      </c>
      <c r="D21" s="85"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85"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85"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85"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85"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85"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85"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85"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85"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85"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85"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85"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85"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85"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85"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85"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85"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85"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86"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86"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86"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86"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86"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86"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86"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86"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86"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86"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86"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86"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86"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86"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86"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86"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86"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86"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86"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86"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86"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86"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86"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86"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86"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86"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86"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86"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86"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86"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87"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87"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87"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87"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87"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87"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87"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87"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87"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87"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87"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87"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87"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87"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87"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87"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87"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87"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62"/>
      <c r="BS21" s="262" t="str">
        <f ca="true">+IF(OFFSET('Water Data'!$D$27,0,10*ROW('Water Data'!D15))="","",OFFSET('Water Data'!$D$27,0,10*ROW('Water Data'!D15)))</f>
        <v/>
      </c>
      <c r="BT21" s="262" t="str">
        <f ca="true">+IF(OFFSET('Water Data'!$D$28,0,10*ROW('Water Data'!D15))="","",OFFSET('Water Data'!$D$28,0,10*ROW('Water Data'!D15)))</f>
        <v/>
      </c>
      <c r="BU21" s="262" t="str">
        <f ca="true">+IF(OFFSET('Water Data'!$D$29,0,10*ROW('Water Data'!D15))="","",OFFSET('Water Data'!$D$29,0,10*ROW('Water Data'!D15)))</f>
        <v/>
      </c>
      <c r="BV21" s="262" t="str">
        <f ca="true">+IF(OFFSET('Water Data'!$E$27,0,10*ROW('Water Data'!E15))="","",OFFSET('Water Data'!$E$27,0,10*ROW('Water Data'!E15)))</f>
        <v/>
      </c>
      <c r="BW21" s="262" t="str">
        <f ca="true">+IF(OFFSET('Water Data'!$E$28,0,10*ROW('Water Data'!E15))="","",OFFSET('Water Data'!$E$28,0,10*ROW('Water Data'!E15)))</f>
        <v/>
      </c>
      <c r="BX21" s="262" t="str">
        <f ca="true">+IF(OFFSET('Water Data'!$E$29,0,10*ROW('Water Data'!E15))="","",OFFSET('Water Data'!$E$29,0,10*ROW('Water Data'!E15)))</f>
        <v/>
      </c>
      <c r="BY21" s="262" t="str">
        <f ca="true">+IF(OFFSET('Water Data'!$F$27,0,10*ROW('Water Data'!F15))="","",OFFSET('Water Data'!$F$27,0,10*ROW('Water Data'!F15)))</f>
        <v/>
      </c>
      <c r="BZ21" s="262" t="str">
        <f ca="true">+IF(OFFSET('Water Data'!$F$28,0,10*ROW('Water Data'!F15))="","",OFFSET('Water Data'!$F$28,0,10*ROW('Water Data'!F15)))</f>
        <v/>
      </c>
      <c r="CA21" s="262" t="str">
        <f ca="true">+IF(OFFSET('Water Data'!$F$29,0,10*ROW('Water Data'!F15))="","",OFFSET('Water Data'!$F$29,0,10*ROW('Water Data'!F15)))</f>
        <v/>
      </c>
      <c r="CB21" s="262" t="str">
        <f ca="true">+IF(OFFSET('Water Data'!$G$27,0,10*ROW('Water Data'!G15))="","",OFFSET('Water Data'!$G$27,0,10*ROW('Water Data'!G15)))</f>
        <v/>
      </c>
      <c r="CC21" s="262" t="str">
        <f ca="true">+IF(OFFSET('Water Data'!$G$28,0,10*ROW('Water Data'!G15))="","",OFFSET('Water Data'!$G$28,0,10*ROW('Water Data'!G15)))</f>
        <v/>
      </c>
      <c r="CD21" s="262" t="str">
        <f ca="true">+IF(OFFSET('Water Data'!$G$29,0,10*ROW('Water Data'!G15))="","",OFFSET('Water Data'!$G$29,0,10*ROW('Water Data'!G15)))</f>
        <v/>
      </c>
      <c r="CE21" s="262" t="str">
        <f ca="true">+IF(OFFSET('Water Data'!$H$27,0,10*ROW('Water Data'!H15))="","",OFFSET('Water Data'!$H$27,0,10*ROW('Water Data'!H15)))</f>
        <v/>
      </c>
      <c r="CF21" s="262" t="str">
        <f ca="true">+IF(OFFSET('Water Data'!$H$28,0,10*ROW('Water Data'!H15))="","",OFFSET('Water Data'!$H$28,0,10*ROW('Water Data'!H15)))</f>
        <v/>
      </c>
      <c r="CG21" s="262" t="str">
        <f ca="true">+IF(OFFSET('Water Data'!$H$29,0,10*ROW('Water Data'!H15))="","",OFFSET('Water Data'!$H$29,0,10*ROW('Water Data'!H15)))</f>
        <v/>
      </c>
      <c r="CH21" s="262" t="str">
        <f ca="true">+IF(OFFSET('Water Data'!$I$27,0,10*ROW('Water Data'!I15))="","",OFFSET('Water Data'!$I$27,0,10*ROW('Water Data'!I15)))</f>
        <v/>
      </c>
      <c r="CI21" s="262" t="str">
        <f ca="true">+IF(OFFSET('Water Data'!$I$28,0,10*ROW('Water Data'!I15))="","",OFFSET('Water Data'!$I$28,0,10*ROW('Water Data'!I15)))</f>
        <v/>
      </c>
      <c r="CJ21" s="262" t="str">
        <f ca="true">+IF(OFFSET('Water Data'!$I$29,0,10*ROW('Water Data'!I15))="","",OFFSET('Water Data'!$I$29,0,10*ROW('Water Data'!I15)))</f>
        <v/>
      </c>
      <c r="CK21" s="262" t="str">
        <f ca="true">+IF(OFFSET('Sanitation Data'!$D$28,0,10*ROW('Sanitation Data'!D15))="","",OFFSET('Sanitation Data'!$D$28,0,10*ROW('Sanitation Data'!D15)))</f>
        <v/>
      </c>
      <c r="CL21" s="262" t="str">
        <f ca="true">+IF(OFFSET('Sanitation Data'!$D$29,0,10*ROW('Sanitation Data'!D15))="","",OFFSET('Sanitation Data'!$D$29,0,10*ROW('Sanitation Data'!D15)))</f>
        <v/>
      </c>
      <c r="CM21" s="262" t="str">
        <f ca="true">+IF(OFFSET('Sanitation Data'!$D$30,0,10*ROW('Sanitation Data'!D15))="","",OFFSET('Sanitation Data'!$D$30,0,10*ROW('Sanitation Data'!D15)))</f>
        <v/>
      </c>
      <c r="CN21" s="262" t="str">
        <f ca="true">+IF(OFFSET('Sanitation Data'!$D$31,0,10*ROW('Sanitation Data'!D15))="","",OFFSET('Sanitation Data'!$D$31,0,10*ROW('Sanitation Data'!D15)))</f>
        <v/>
      </c>
      <c r="CO21" s="262" t="str">
        <f ca="true">+IF(OFFSET('Sanitation Data'!$D$32,0,10*ROW('Sanitation Data'!D15))="","",OFFSET('Sanitation Data'!$D$32,0,10*ROW('Sanitation Data'!D15)))</f>
        <v/>
      </c>
      <c r="CP21" s="262" t="str">
        <f ca="true">+IF(OFFSET('Sanitation Data'!$E$28,0,10*ROW('Sanitation Data'!E15))="","",OFFSET('Sanitation Data'!$E$28,0,10*ROW('Sanitation Data'!E15)))</f>
        <v/>
      </c>
      <c r="CQ21" s="262" t="str">
        <f ca="true">+IF(OFFSET('Sanitation Data'!$E$29,0,10*ROW('Sanitation Data'!E15))="","",OFFSET('Sanitation Data'!$E$29,0,10*ROW('Sanitation Data'!E15)))</f>
        <v/>
      </c>
      <c r="CR21" s="262" t="str">
        <f ca="true">+IF(OFFSET('Sanitation Data'!$E$30,0,10*ROW('Sanitation Data'!E15))="","",OFFSET('Sanitation Data'!$E$30,0,10*ROW('Sanitation Data'!E15)))</f>
        <v/>
      </c>
      <c r="CS21" s="262" t="str">
        <f ca="true">+IF(OFFSET('Sanitation Data'!$E$31,0,10*ROW('Sanitation Data'!E15))="","",OFFSET('Sanitation Data'!$E$31,0,10*ROW('Sanitation Data'!E15)))</f>
        <v/>
      </c>
      <c r="CT21" s="262" t="str">
        <f ca="true">+IF(OFFSET('Sanitation Data'!$E$32,0,10*ROW('Sanitation Data'!E15))="","",OFFSET('Sanitation Data'!$E$32,0,10*ROW('Sanitation Data'!E15)))</f>
        <v/>
      </c>
      <c r="CU21" s="262" t="str">
        <f ca="true">+IF(OFFSET('Sanitation Data'!$F$28,0,10*ROW('Sanitation Data'!F15))="","",OFFSET('Sanitation Data'!$F$28,0,10*ROW('Sanitation Data'!F15)))</f>
        <v/>
      </c>
      <c r="CV21" s="262" t="str">
        <f ca="true">+IF(OFFSET('Sanitation Data'!$F$29,0,10*ROW('Sanitation Data'!F15))="","",OFFSET('Sanitation Data'!$F$29,0,10*ROW('Sanitation Data'!F15)))</f>
        <v/>
      </c>
      <c r="CW21" s="262" t="str">
        <f ca="true">+IF(OFFSET('Sanitation Data'!$F$30,0,10*ROW('Sanitation Data'!F15))="","",OFFSET('Sanitation Data'!$F$30,0,10*ROW('Sanitation Data'!F15)))</f>
        <v/>
      </c>
      <c r="CX21" s="262" t="str">
        <f ca="true">+IF(OFFSET('Sanitation Data'!$F$31,0,10*ROW('Sanitation Data'!F15))="","",OFFSET('Sanitation Data'!$F$31,0,10*ROW('Sanitation Data'!F15)))</f>
        <v/>
      </c>
      <c r="CY21" s="262" t="str">
        <f ca="true">+IF(OFFSET('Sanitation Data'!$F$32,0,10*ROW('Sanitation Data'!F15))="","",OFFSET('Sanitation Data'!$F$32,0,10*ROW('Sanitation Data'!F15)))</f>
        <v/>
      </c>
      <c r="CZ21" s="262" t="str">
        <f ca="true">+IF(OFFSET('Sanitation Data'!$G$28,0,10*ROW('Sanitation Data'!G15))="","",OFFSET('Sanitation Data'!$G$28,0,10*ROW('Sanitation Data'!G15)))</f>
        <v/>
      </c>
      <c r="DA21" s="262" t="str">
        <f ca="true">+IF(OFFSET('Sanitation Data'!$G$29,0,10*ROW('Sanitation Data'!G15))="","",OFFSET('Sanitation Data'!$G$29,0,10*ROW('Sanitation Data'!G15)))</f>
        <v/>
      </c>
      <c r="DB21" s="262" t="str">
        <f ca="true">+IF(OFFSET('Sanitation Data'!$G$30,0,10*ROW('Sanitation Data'!G15))="","",OFFSET('Sanitation Data'!$G$30,0,10*ROW('Sanitation Data'!G15)))</f>
        <v/>
      </c>
      <c r="DC21" s="262" t="str">
        <f ca="true">+IF(OFFSET('Sanitation Data'!$G$31,0,10*ROW('Sanitation Data'!G15))="","",OFFSET('Sanitation Data'!$G$31,0,10*ROW('Sanitation Data'!G15)))</f>
        <v/>
      </c>
      <c r="DD21" s="262" t="str">
        <f ca="true">+IF(OFFSET('Sanitation Data'!$G$32,0,10*ROW('Sanitation Data'!G15))="","",OFFSET('Sanitation Data'!$G$32,0,10*ROW('Sanitation Data'!G15)))</f>
        <v/>
      </c>
      <c r="DE21" s="262" t="str">
        <f ca="true">+IF(OFFSET('Sanitation Data'!$H$28,0,10*ROW('Sanitation Data'!H15))="","",OFFSET('Sanitation Data'!$H$28,0,10*ROW('Sanitation Data'!H15)))</f>
        <v/>
      </c>
      <c r="DF21" s="262" t="str">
        <f ca="true">+IF(OFFSET('Sanitation Data'!$H$29,0,10*ROW('Sanitation Data'!H15))="","",OFFSET('Sanitation Data'!$H$29,0,10*ROW('Sanitation Data'!H15)))</f>
        <v/>
      </c>
      <c r="DG21" s="262" t="str">
        <f ca="true">+IF(OFFSET('Sanitation Data'!$H$30,0,10*ROW('Sanitation Data'!H15))="","",OFFSET('Sanitation Data'!$H$30,0,10*ROW('Sanitation Data'!H15)))</f>
        <v/>
      </c>
      <c r="DH21" s="262" t="str">
        <f ca="true">+IF(OFFSET('Sanitation Data'!$H$31,0,10*ROW('Sanitation Data'!H15))="","",OFFSET('Sanitation Data'!$H$31,0,10*ROW('Sanitation Data'!H15)))</f>
        <v/>
      </c>
      <c r="DI21" s="262" t="str">
        <f ca="true">+IF(OFFSET('Sanitation Data'!$H$32,0,10*ROW('Sanitation Data'!H15))="","",OFFSET('Sanitation Data'!$H$32,0,10*ROW('Sanitation Data'!H15)))</f>
        <v/>
      </c>
      <c r="DJ21" s="262" t="str">
        <f ca="true">+IF(OFFSET('Sanitation Data'!$I$28,0,10*ROW('Sanitation Data'!I15))="","",OFFSET('Sanitation Data'!$I$28,0,10*ROW('Sanitation Data'!I15)))</f>
        <v/>
      </c>
      <c r="DK21" s="262" t="str">
        <f ca="true">+IF(OFFSET('Sanitation Data'!$I$29,0,10*ROW('Sanitation Data'!I15))="","",OFFSET('Sanitation Data'!$I$29,0,10*ROW('Sanitation Data'!I15)))</f>
        <v/>
      </c>
      <c r="DL21" s="262" t="str">
        <f ca="true">+IF(OFFSET('Sanitation Data'!$I$30,0,10*ROW('Sanitation Data'!I15))="","",OFFSET('Sanitation Data'!$I$30,0,10*ROW('Sanitation Data'!I15)))</f>
        <v/>
      </c>
      <c r="DM21" s="262" t="str">
        <f ca="true">+IF(OFFSET('Sanitation Data'!$I$31,0,10*ROW('Sanitation Data'!I15))="","",OFFSET('Sanitation Data'!$I$31,0,10*ROW('Sanitation Data'!I15)))</f>
        <v/>
      </c>
      <c r="DN21" s="262" t="str">
        <f ca="true">+IF(OFFSET('Sanitation Data'!$I$32,0,10*ROW('Sanitation Data'!I15))="","",OFFSET('Sanitation Data'!$I$32,0,10*ROW('Sanitation Data'!I15)))</f>
        <v/>
      </c>
      <c r="DO21" s="262" t="str">
        <f ca="true">+IF(OFFSET('Hygiene Data'!$D$11,0,10*ROW('Hygiene Data'!D15))="","",OFFSET('Hygiene Data'!$D$11,0,10*ROW('Hygiene Data'!D15)))</f>
        <v/>
      </c>
      <c r="DP21" s="262" t="str">
        <f ca="true">+IF(OFFSET('Hygiene Data'!$D$12,0,10*ROW('Hygiene Data'!D15))="","",OFFSET('Hygiene Data'!$D$12,0,10*ROW('Hygiene Data'!D15)))</f>
        <v/>
      </c>
      <c r="DQ21" s="262" t="str">
        <f ca="true">+IF(OFFSET('Hygiene Data'!$D$13,0,10*ROW('Hygiene Data'!D15))="","",OFFSET('Hygiene Data'!$D$13,0,10*ROW('Hygiene Data'!D15)))</f>
        <v/>
      </c>
      <c r="DR21" s="262" t="str">
        <f ca="true">+IF(OFFSET('Hygiene Data'!$E$11,0,10*ROW('Hygiene Data'!E15))="","",OFFSET('Hygiene Data'!$E$11,0,10*ROW('Hygiene Data'!E15)))</f>
        <v/>
      </c>
      <c r="DS21" s="262" t="str">
        <f ca="true">+IF(OFFSET('Hygiene Data'!$E$12,0,10*ROW('Hygiene Data'!E15))="","",OFFSET('Hygiene Data'!$E$12,0,10*ROW('Hygiene Data'!E15)))</f>
        <v/>
      </c>
      <c r="DT21" s="262" t="str">
        <f ca="true">+IF(OFFSET('Hygiene Data'!$E$13,0,10*ROW('Hygiene Data'!E15))="","",OFFSET('Hygiene Data'!$E$13,0,10*ROW('Hygiene Data'!E15)))</f>
        <v/>
      </c>
      <c r="DU21" s="262" t="str">
        <f ca="true">+IF(OFFSET('Hygiene Data'!$F$11,0,10*ROW('Hygiene Data'!F15))="","",OFFSET('Hygiene Data'!$F$11,0,10*ROW('Hygiene Data'!F15)))</f>
        <v/>
      </c>
      <c r="DV21" s="262" t="str">
        <f ca="true">+IF(OFFSET('Hygiene Data'!$F$12,0,10*ROW('Hygiene Data'!F15))="","",OFFSET('Hygiene Data'!$F$12,0,10*ROW('Hygiene Data'!F15)))</f>
        <v/>
      </c>
      <c r="DW21" s="262" t="str">
        <f ca="true">+IF(OFFSET('Hygiene Data'!$F$13,0,10*ROW('Hygiene Data'!F15))="","",OFFSET('Hygiene Data'!$F$13,0,10*ROW('Hygiene Data'!F15)))</f>
        <v/>
      </c>
      <c r="DX21" s="262" t="str">
        <f ca="true">+IF(OFFSET('Hygiene Data'!$G$11,0,10*ROW('Hygiene Data'!G15))="","",OFFSET('Hygiene Data'!$G$11,0,10*ROW('Hygiene Data'!G15)))</f>
        <v/>
      </c>
      <c r="DY21" s="262" t="str">
        <f ca="true">+IF(OFFSET('Hygiene Data'!$G$12,0,10*ROW('Hygiene Data'!G15))="","",OFFSET('Hygiene Data'!$G$12,0,10*ROW('Hygiene Data'!G15)))</f>
        <v/>
      </c>
      <c r="DZ21" s="262" t="str">
        <f ca="true">+IF(OFFSET('Hygiene Data'!$G$13,0,10*ROW('Hygiene Data'!G15))="","",OFFSET('Hygiene Data'!$G$13,0,10*ROW('Hygiene Data'!G15)))</f>
        <v/>
      </c>
      <c r="EA21" s="262" t="str">
        <f ca="true">+IF(OFFSET('Hygiene Data'!$H$11,0,10*ROW('Hygiene Data'!H15))="","",OFFSET('Hygiene Data'!$H$11,0,10*ROW('Hygiene Data'!H15)))</f>
        <v/>
      </c>
      <c r="EB21" s="262" t="str">
        <f ca="true">+IF(OFFSET('Hygiene Data'!$H$12,0,10*ROW('Hygiene Data'!H15))="","",OFFSET('Hygiene Data'!$H$12,0,10*ROW('Hygiene Data'!H15)))</f>
        <v/>
      </c>
      <c r="EC21" s="262" t="str">
        <f ca="true">+IF(OFFSET('Hygiene Data'!$H$13,0,10*ROW('Hygiene Data'!H15))="","",OFFSET('Hygiene Data'!$H$13,0,10*ROW('Hygiene Data'!H15)))</f>
        <v/>
      </c>
      <c r="ED21" s="262" t="str">
        <f ca="true">+IF(OFFSET('Hygiene Data'!$I$11,0,10*ROW('Hygiene Data'!I15))="","",OFFSET('Hygiene Data'!$I$11,0,10*ROW('Hygiene Data'!I15)))</f>
        <v/>
      </c>
      <c r="EE21" s="262" t="str">
        <f ca="true">+IF(OFFSET('Hygiene Data'!$I$12,0,10*ROW('Hygiene Data'!I15))="","",OFFSET('Hygiene Data'!$I$12,0,10*ROW('Hygiene Data'!I15)))</f>
        <v/>
      </c>
      <c r="EF21" s="262" t="str">
        <f ca="true">+IF(OFFSET('Hygiene Data'!$I$13,0,10*ROW('Hygiene Data'!I15))="","",OFFSET('Hygiene Data'!$I$13,0,10*ROW('Hygiene Data'!I15)))</f>
        <v/>
      </c>
    </row>
    <row xmlns:x14ac="http://schemas.microsoft.com/office/spreadsheetml/2009/9/ac" r="22" x14ac:dyDescent="0.2">
      <c r="A22" s="32" t="str">
        <f ca="true">+IF(OFFSET('Water Data'!$B$2,0,10*ROW('Water Data'!E16))="","",OFFSET('Water Data'!$B$2,0,10*ROW('Water Data'!E16)))</f>
        <v/>
      </c>
      <c r="B22" s="32" t="str">
        <f ca="true">+IF(OFFSET('Water Data'!$C$2,0,10*ROW('Water Data'!F16))="","",OFFSET('Water Data'!$C$2,0,10*ROW('Water Data'!F16)))</f>
        <v/>
      </c>
      <c r="C22" s="318" t="str">
        <f t="shared" ca="true" si="0"/>
        <v/>
      </c>
      <c r="D22" s="85"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85"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85"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85"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85"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85"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85"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85"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85"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85"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85"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85"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85"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85"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85"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85"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85"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85"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86"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86"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86"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86"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86"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86"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86"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86"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86"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86"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86"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86"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86"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86"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86"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86"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86"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86"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86"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86"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86"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86"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86"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86"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86"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86"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86"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86"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86"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86"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87"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87"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87"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87"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87"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87"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87"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87"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87"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87"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87"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87"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87"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87"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87"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87"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87"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87"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62"/>
      <c r="BS22" s="262" t="str">
        <f ca="true">+IF(OFFSET('Water Data'!$D$27,0,10*ROW('Water Data'!D16))="","",OFFSET('Water Data'!$D$27,0,10*ROW('Water Data'!D16)))</f>
        <v/>
      </c>
      <c r="BT22" s="262" t="str">
        <f ca="true">+IF(OFFSET('Water Data'!$D$28,0,10*ROW('Water Data'!D16))="","",OFFSET('Water Data'!$D$28,0,10*ROW('Water Data'!D16)))</f>
        <v/>
      </c>
      <c r="BU22" s="262" t="str">
        <f ca="true">+IF(OFFSET('Water Data'!$D$29,0,10*ROW('Water Data'!D16))="","",OFFSET('Water Data'!$D$29,0,10*ROW('Water Data'!D16)))</f>
        <v/>
      </c>
      <c r="BV22" s="262" t="str">
        <f ca="true">+IF(OFFSET('Water Data'!$E$27,0,10*ROW('Water Data'!E16))="","",OFFSET('Water Data'!$E$27,0,10*ROW('Water Data'!E16)))</f>
        <v/>
      </c>
      <c r="BW22" s="262" t="str">
        <f ca="true">+IF(OFFSET('Water Data'!$E$28,0,10*ROW('Water Data'!E16))="","",OFFSET('Water Data'!$E$28,0,10*ROW('Water Data'!E16)))</f>
        <v/>
      </c>
      <c r="BX22" s="262" t="str">
        <f ca="true">+IF(OFFSET('Water Data'!$E$29,0,10*ROW('Water Data'!E16))="","",OFFSET('Water Data'!$E$29,0,10*ROW('Water Data'!E16)))</f>
        <v/>
      </c>
      <c r="BY22" s="262" t="str">
        <f ca="true">+IF(OFFSET('Water Data'!$F$27,0,10*ROW('Water Data'!F16))="","",OFFSET('Water Data'!$F$27,0,10*ROW('Water Data'!F16)))</f>
        <v/>
      </c>
      <c r="BZ22" s="262" t="str">
        <f ca="true">+IF(OFFSET('Water Data'!$F$28,0,10*ROW('Water Data'!F16))="","",OFFSET('Water Data'!$F$28,0,10*ROW('Water Data'!F16)))</f>
        <v/>
      </c>
      <c r="CA22" s="262" t="str">
        <f ca="true">+IF(OFFSET('Water Data'!$F$29,0,10*ROW('Water Data'!F16))="","",OFFSET('Water Data'!$F$29,0,10*ROW('Water Data'!F16)))</f>
        <v/>
      </c>
      <c r="CB22" s="262" t="str">
        <f ca="true">+IF(OFFSET('Water Data'!$G$27,0,10*ROW('Water Data'!G16))="","",OFFSET('Water Data'!$G$27,0,10*ROW('Water Data'!G16)))</f>
        <v/>
      </c>
      <c r="CC22" s="262" t="str">
        <f ca="true">+IF(OFFSET('Water Data'!$G$28,0,10*ROW('Water Data'!G16))="","",OFFSET('Water Data'!$G$28,0,10*ROW('Water Data'!G16)))</f>
        <v/>
      </c>
      <c r="CD22" s="262" t="str">
        <f ca="true">+IF(OFFSET('Water Data'!$G$29,0,10*ROW('Water Data'!G16))="","",OFFSET('Water Data'!$G$29,0,10*ROW('Water Data'!G16)))</f>
        <v/>
      </c>
      <c r="CE22" s="262" t="str">
        <f ca="true">+IF(OFFSET('Water Data'!$H$27,0,10*ROW('Water Data'!H16))="","",OFFSET('Water Data'!$H$27,0,10*ROW('Water Data'!H16)))</f>
        <v/>
      </c>
      <c r="CF22" s="262" t="str">
        <f ca="true">+IF(OFFSET('Water Data'!$H$28,0,10*ROW('Water Data'!H16))="","",OFFSET('Water Data'!$H$28,0,10*ROW('Water Data'!H16)))</f>
        <v/>
      </c>
      <c r="CG22" s="262" t="str">
        <f ca="true">+IF(OFFSET('Water Data'!$H$29,0,10*ROW('Water Data'!H16))="","",OFFSET('Water Data'!$H$29,0,10*ROW('Water Data'!H16)))</f>
        <v/>
      </c>
      <c r="CH22" s="262" t="str">
        <f ca="true">+IF(OFFSET('Water Data'!$I$27,0,10*ROW('Water Data'!I16))="","",OFFSET('Water Data'!$I$27,0,10*ROW('Water Data'!I16)))</f>
        <v/>
      </c>
      <c r="CI22" s="262" t="str">
        <f ca="true">+IF(OFFSET('Water Data'!$I$28,0,10*ROW('Water Data'!I16))="","",OFFSET('Water Data'!$I$28,0,10*ROW('Water Data'!I16)))</f>
        <v/>
      </c>
      <c r="CJ22" s="262" t="str">
        <f ca="true">+IF(OFFSET('Water Data'!$I$29,0,10*ROW('Water Data'!I16))="","",OFFSET('Water Data'!$I$29,0,10*ROW('Water Data'!I16)))</f>
        <v/>
      </c>
      <c r="CK22" s="262" t="str">
        <f ca="true">+IF(OFFSET('Sanitation Data'!$D$28,0,10*ROW('Sanitation Data'!D16))="","",OFFSET('Sanitation Data'!$D$28,0,10*ROW('Sanitation Data'!D16)))</f>
        <v/>
      </c>
      <c r="CL22" s="262" t="str">
        <f ca="true">+IF(OFFSET('Sanitation Data'!$D$29,0,10*ROW('Sanitation Data'!D16))="","",OFFSET('Sanitation Data'!$D$29,0,10*ROW('Sanitation Data'!D16)))</f>
        <v/>
      </c>
      <c r="CM22" s="262" t="str">
        <f ca="true">+IF(OFFSET('Sanitation Data'!$D$30,0,10*ROW('Sanitation Data'!D16))="","",OFFSET('Sanitation Data'!$D$30,0,10*ROW('Sanitation Data'!D16)))</f>
        <v/>
      </c>
      <c r="CN22" s="262" t="str">
        <f ca="true">+IF(OFFSET('Sanitation Data'!$D$31,0,10*ROW('Sanitation Data'!D16))="","",OFFSET('Sanitation Data'!$D$31,0,10*ROW('Sanitation Data'!D16)))</f>
        <v/>
      </c>
      <c r="CO22" s="262" t="str">
        <f ca="true">+IF(OFFSET('Sanitation Data'!$D$32,0,10*ROW('Sanitation Data'!D16))="","",OFFSET('Sanitation Data'!$D$32,0,10*ROW('Sanitation Data'!D16)))</f>
        <v/>
      </c>
      <c r="CP22" s="262" t="str">
        <f ca="true">+IF(OFFSET('Sanitation Data'!$E$28,0,10*ROW('Sanitation Data'!E16))="","",OFFSET('Sanitation Data'!$E$28,0,10*ROW('Sanitation Data'!E16)))</f>
        <v/>
      </c>
      <c r="CQ22" s="262" t="str">
        <f ca="true">+IF(OFFSET('Sanitation Data'!$E$29,0,10*ROW('Sanitation Data'!E16))="","",OFFSET('Sanitation Data'!$E$29,0,10*ROW('Sanitation Data'!E16)))</f>
        <v/>
      </c>
      <c r="CR22" s="262" t="str">
        <f ca="true">+IF(OFFSET('Sanitation Data'!$E$30,0,10*ROW('Sanitation Data'!E16))="","",OFFSET('Sanitation Data'!$E$30,0,10*ROW('Sanitation Data'!E16)))</f>
        <v/>
      </c>
      <c r="CS22" s="262" t="str">
        <f ca="true">+IF(OFFSET('Sanitation Data'!$E$31,0,10*ROW('Sanitation Data'!E16))="","",OFFSET('Sanitation Data'!$E$31,0,10*ROW('Sanitation Data'!E16)))</f>
        <v/>
      </c>
      <c r="CT22" s="262" t="str">
        <f ca="true">+IF(OFFSET('Sanitation Data'!$E$32,0,10*ROW('Sanitation Data'!E16))="","",OFFSET('Sanitation Data'!$E$32,0,10*ROW('Sanitation Data'!E16)))</f>
        <v/>
      </c>
      <c r="CU22" s="262" t="str">
        <f ca="true">+IF(OFFSET('Sanitation Data'!$F$28,0,10*ROW('Sanitation Data'!F16))="","",OFFSET('Sanitation Data'!$F$28,0,10*ROW('Sanitation Data'!F16)))</f>
        <v/>
      </c>
      <c r="CV22" s="262" t="str">
        <f ca="true">+IF(OFFSET('Sanitation Data'!$F$29,0,10*ROW('Sanitation Data'!F16))="","",OFFSET('Sanitation Data'!$F$29,0,10*ROW('Sanitation Data'!F16)))</f>
        <v/>
      </c>
      <c r="CW22" s="262" t="str">
        <f ca="true">+IF(OFFSET('Sanitation Data'!$F$30,0,10*ROW('Sanitation Data'!F16))="","",OFFSET('Sanitation Data'!$F$30,0,10*ROW('Sanitation Data'!F16)))</f>
        <v/>
      </c>
      <c r="CX22" s="262" t="str">
        <f ca="true">+IF(OFFSET('Sanitation Data'!$F$31,0,10*ROW('Sanitation Data'!F16))="","",OFFSET('Sanitation Data'!$F$31,0,10*ROW('Sanitation Data'!F16)))</f>
        <v/>
      </c>
      <c r="CY22" s="262" t="str">
        <f ca="true">+IF(OFFSET('Sanitation Data'!$F$32,0,10*ROW('Sanitation Data'!F16))="","",OFFSET('Sanitation Data'!$F$32,0,10*ROW('Sanitation Data'!F16)))</f>
        <v/>
      </c>
      <c r="CZ22" s="262" t="str">
        <f ca="true">+IF(OFFSET('Sanitation Data'!$G$28,0,10*ROW('Sanitation Data'!G16))="","",OFFSET('Sanitation Data'!$G$28,0,10*ROW('Sanitation Data'!G16)))</f>
        <v/>
      </c>
      <c r="DA22" s="262" t="str">
        <f ca="true">+IF(OFFSET('Sanitation Data'!$G$29,0,10*ROW('Sanitation Data'!G16))="","",OFFSET('Sanitation Data'!$G$29,0,10*ROW('Sanitation Data'!G16)))</f>
        <v/>
      </c>
      <c r="DB22" s="262" t="str">
        <f ca="true">+IF(OFFSET('Sanitation Data'!$G$30,0,10*ROW('Sanitation Data'!G16))="","",OFFSET('Sanitation Data'!$G$30,0,10*ROW('Sanitation Data'!G16)))</f>
        <v/>
      </c>
      <c r="DC22" s="262" t="str">
        <f ca="true">+IF(OFFSET('Sanitation Data'!$G$31,0,10*ROW('Sanitation Data'!G16))="","",OFFSET('Sanitation Data'!$G$31,0,10*ROW('Sanitation Data'!G16)))</f>
        <v/>
      </c>
      <c r="DD22" s="262" t="str">
        <f ca="true">+IF(OFFSET('Sanitation Data'!$G$32,0,10*ROW('Sanitation Data'!G16))="","",OFFSET('Sanitation Data'!$G$32,0,10*ROW('Sanitation Data'!G16)))</f>
        <v/>
      </c>
      <c r="DE22" s="262" t="str">
        <f ca="true">+IF(OFFSET('Sanitation Data'!$H$28,0,10*ROW('Sanitation Data'!H16))="","",OFFSET('Sanitation Data'!$H$28,0,10*ROW('Sanitation Data'!H16)))</f>
        <v/>
      </c>
      <c r="DF22" s="262" t="str">
        <f ca="true">+IF(OFFSET('Sanitation Data'!$H$29,0,10*ROW('Sanitation Data'!H16))="","",OFFSET('Sanitation Data'!$H$29,0,10*ROW('Sanitation Data'!H16)))</f>
        <v/>
      </c>
      <c r="DG22" s="262" t="str">
        <f ca="true">+IF(OFFSET('Sanitation Data'!$H$30,0,10*ROW('Sanitation Data'!H16))="","",OFFSET('Sanitation Data'!$H$30,0,10*ROW('Sanitation Data'!H16)))</f>
        <v/>
      </c>
      <c r="DH22" s="262" t="str">
        <f ca="true">+IF(OFFSET('Sanitation Data'!$H$31,0,10*ROW('Sanitation Data'!H16))="","",OFFSET('Sanitation Data'!$H$31,0,10*ROW('Sanitation Data'!H16)))</f>
        <v/>
      </c>
      <c r="DI22" s="262" t="str">
        <f ca="true">+IF(OFFSET('Sanitation Data'!$H$32,0,10*ROW('Sanitation Data'!H16))="","",OFFSET('Sanitation Data'!$H$32,0,10*ROW('Sanitation Data'!H16)))</f>
        <v/>
      </c>
      <c r="DJ22" s="262" t="str">
        <f ca="true">+IF(OFFSET('Sanitation Data'!$I$28,0,10*ROW('Sanitation Data'!I16))="","",OFFSET('Sanitation Data'!$I$28,0,10*ROW('Sanitation Data'!I16)))</f>
        <v/>
      </c>
      <c r="DK22" s="262" t="str">
        <f ca="true">+IF(OFFSET('Sanitation Data'!$I$29,0,10*ROW('Sanitation Data'!I16))="","",OFFSET('Sanitation Data'!$I$29,0,10*ROW('Sanitation Data'!I16)))</f>
        <v/>
      </c>
      <c r="DL22" s="262" t="str">
        <f ca="true">+IF(OFFSET('Sanitation Data'!$I$30,0,10*ROW('Sanitation Data'!I16))="","",OFFSET('Sanitation Data'!$I$30,0,10*ROW('Sanitation Data'!I16)))</f>
        <v/>
      </c>
      <c r="DM22" s="262" t="str">
        <f ca="true">+IF(OFFSET('Sanitation Data'!$I$31,0,10*ROW('Sanitation Data'!I16))="","",OFFSET('Sanitation Data'!$I$31,0,10*ROW('Sanitation Data'!I16)))</f>
        <v/>
      </c>
      <c r="DN22" s="262" t="str">
        <f ca="true">+IF(OFFSET('Sanitation Data'!$I$32,0,10*ROW('Sanitation Data'!I16))="","",OFFSET('Sanitation Data'!$I$32,0,10*ROW('Sanitation Data'!I16)))</f>
        <v/>
      </c>
      <c r="DO22" s="262" t="str">
        <f ca="true">+IF(OFFSET('Hygiene Data'!$D$11,0,10*ROW('Hygiene Data'!D16))="","",OFFSET('Hygiene Data'!$D$11,0,10*ROW('Hygiene Data'!D16)))</f>
        <v/>
      </c>
      <c r="DP22" s="262" t="str">
        <f ca="true">+IF(OFFSET('Hygiene Data'!$D$12,0,10*ROW('Hygiene Data'!D16))="","",OFFSET('Hygiene Data'!$D$12,0,10*ROW('Hygiene Data'!D16)))</f>
        <v/>
      </c>
      <c r="DQ22" s="262" t="str">
        <f ca="true">+IF(OFFSET('Hygiene Data'!$D$13,0,10*ROW('Hygiene Data'!D16))="","",OFFSET('Hygiene Data'!$D$13,0,10*ROW('Hygiene Data'!D16)))</f>
        <v/>
      </c>
      <c r="DR22" s="262" t="str">
        <f ca="true">+IF(OFFSET('Hygiene Data'!$E$11,0,10*ROW('Hygiene Data'!E16))="","",OFFSET('Hygiene Data'!$E$11,0,10*ROW('Hygiene Data'!E16)))</f>
        <v/>
      </c>
      <c r="DS22" s="262" t="str">
        <f ca="true">+IF(OFFSET('Hygiene Data'!$E$12,0,10*ROW('Hygiene Data'!E16))="","",OFFSET('Hygiene Data'!$E$12,0,10*ROW('Hygiene Data'!E16)))</f>
        <v/>
      </c>
      <c r="DT22" s="262" t="str">
        <f ca="true">+IF(OFFSET('Hygiene Data'!$E$13,0,10*ROW('Hygiene Data'!E16))="","",OFFSET('Hygiene Data'!$E$13,0,10*ROW('Hygiene Data'!E16)))</f>
        <v/>
      </c>
      <c r="DU22" s="262" t="str">
        <f ca="true">+IF(OFFSET('Hygiene Data'!$F$11,0,10*ROW('Hygiene Data'!F16))="","",OFFSET('Hygiene Data'!$F$11,0,10*ROW('Hygiene Data'!F16)))</f>
        <v/>
      </c>
      <c r="DV22" s="262" t="str">
        <f ca="true">+IF(OFFSET('Hygiene Data'!$F$12,0,10*ROW('Hygiene Data'!F16))="","",OFFSET('Hygiene Data'!$F$12,0,10*ROW('Hygiene Data'!F16)))</f>
        <v/>
      </c>
      <c r="DW22" s="262" t="str">
        <f ca="true">+IF(OFFSET('Hygiene Data'!$F$13,0,10*ROW('Hygiene Data'!F16))="","",OFFSET('Hygiene Data'!$F$13,0,10*ROW('Hygiene Data'!F16)))</f>
        <v/>
      </c>
      <c r="DX22" s="262" t="str">
        <f ca="true">+IF(OFFSET('Hygiene Data'!$G$11,0,10*ROW('Hygiene Data'!G16))="","",OFFSET('Hygiene Data'!$G$11,0,10*ROW('Hygiene Data'!G16)))</f>
        <v/>
      </c>
      <c r="DY22" s="262" t="str">
        <f ca="true">+IF(OFFSET('Hygiene Data'!$G$12,0,10*ROW('Hygiene Data'!G16))="","",OFFSET('Hygiene Data'!$G$12,0,10*ROW('Hygiene Data'!G16)))</f>
        <v/>
      </c>
      <c r="DZ22" s="262" t="str">
        <f ca="true">+IF(OFFSET('Hygiene Data'!$G$13,0,10*ROW('Hygiene Data'!G16))="","",OFFSET('Hygiene Data'!$G$13,0,10*ROW('Hygiene Data'!G16)))</f>
        <v/>
      </c>
      <c r="EA22" s="262" t="str">
        <f ca="true">+IF(OFFSET('Hygiene Data'!$H$11,0,10*ROW('Hygiene Data'!H16))="","",OFFSET('Hygiene Data'!$H$11,0,10*ROW('Hygiene Data'!H16)))</f>
        <v/>
      </c>
      <c r="EB22" s="262" t="str">
        <f ca="true">+IF(OFFSET('Hygiene Data'!$H$12,0,10*ROW('Hygiene Data'!H16))="","",OFFSET('Hygiene Data'!$H$12,0,10*ROW('Hygiene Data'!H16)))</f>
        <v/>
      </c>
      <c r="EC22" s="262" t="str">
        <f ca="true">+IF(OFFSET('Hygiene Data'!$H$13,0,10*ROW('Hygiene Data'!H16))="","",OFFSET('Hygiene Data'!$H$13,0,10*ROW('Hygiene Data'!H16)))</f>
        <v/>
      </c>
      <c r="ED22" s="262" t="str">
        <f ca="true">+IF(OFFSET('Hygiene Data'!$I$11,0,10*ROW('Hygiene Data'!I16))="","",OFFSET('Hygiene Data'!$I$11,0,10*ROW('Hygiene Data'!I16)))</f>
        <v/>
      </c>
      <c r="EE22" s="262" t="str">
        <f ca="true">+IF(OFFSET('Hygiene Data'!$I$12,0,10*ROW('Hygiene Data'!I16))="","",OFFSET('Hygiene Data'!$I$12,0,10*ROW('Hygiene Data'!I16)))</f>
        <v/>
      </c>
      <c r="EF22" s="262" t="str">
        <f ca="true">+IF(OFFSET('Hygiene Data'!$I$13,0,10*ROW('Hygiene Data'!I16))="","",OFFSET('Hygiene Data'!$I$13,0,10*ROW('Hygiene Data'!I16)))</f>
        <v/>
      </c>
    </row>
    <row xmlns:x14ac="http://schemas.microsoft.com/office/spreadsheetml/2009/9/ac" r="23" x14ac:dyDescent="0.2">
      <c r="A23" s="32" t="str">
        <f ca="true">+IF(OFFSET('Water Data'!$B$2,0,10*ROW('Water Data'!E17))="","",OFFSET('Water Data'!$B$2,0,10*ROW('Water Data'!E17)))</f>
        <v/>
      </c>
      <c r="B23" s="32" t="str">
        <f ca="true">+IF(OFFSET('Water Data'!$C$2,0,10*ROW('Water Data'!F17))="","",OFFSET('Water Data'!$C$2,0,10*ROW('Water Data'!F17)))</f>
        <v/>
      </c>
      <c r="C23" s="318" t="str">
        <f t="shared" ca="true" si="0"/>
        <v/>
      </c>
      <c r="D23" s="85"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85"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85"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85"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85"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85"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85"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85"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85"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85"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85"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85"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85"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85"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85"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85"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85"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85"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86"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86"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86"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86"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86"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86"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86"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86"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86"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86"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86"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86"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86"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86"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86"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86"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86"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86"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86"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86"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86"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86"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86"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86"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86"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86"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86"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86"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86"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86"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87"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87"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87"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87"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87"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87"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87"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87"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87"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87"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87"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87"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87"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87"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87"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87"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87"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87"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62"/>
      <c r="BS23" s="262" t="str">
        <f ca="true">+IF(OFFSET('Water Data'!$D$27,0,10*ROW('Water Data'!D17))="","",OFFSET('Water Data'!$D$27,0,10*ROW('Water Data'!D17)))</f>
        <v/>
      </c>
      <c r="BT23" s="262" t="str">
        <f ca="true">+IF(OFFSET('Water Data'!$D$28,0,10*ROW('Water Data'!D17))="","",OFFSET('Water Data'!$D$28,0,10*ROW('Water Data'!D17)))</f>
        <v/>
      </c>
      <c r="BU23" s="262" t="str">
        <f ca="true">+IF(OFFSET('Water Data'!$D$29,0,10*ROW('Water Data'!D17))="","",OFFSET('Water Data'!$D$29,0,10*ROW('Water Data'!D17)))</f>
        <v/>
      </c>
      <c r="BV23" s="262" t="str">
        <f ca="true">+IF(OFFSET('Water Data'!$E$27,0,10*ROW('Water Data'!E17))="","",OFFSET('Water Data'!$E$27,0,10*ROW('Water Data'!E17)))</f>
        <v/>
      </c>
      <c r="BW23" s="262" t="str">
        <f ca="true">+IF(OFFSET('Water Data'!$E$28,0,10*ROW('Water Data'!E17))="","",OFFSET('Water Data'!$E$28,0,10*ROW('Water Data'!E17)))</f>
        <v/>
      </c>
      <c r="BX23" s="262" t="str">
        <f ca="true">+IF(OFFSET('Water Data'!$E$29,0,10*ROW('Water Data'!E17))="","",OFFSET('Water Data'!$E$29,0,10*ROW('Water Data'!E17)))</f>
        <v/>
      </c>
      <c r="BY23" s="262" t="str">
        <f ca="true">+IF(OFFSET('Water Data'!$F$27,0,10*ROW('Water Data'!F17))="","",OFFSET('Water Data'!$F$27,0,10*ROW('Water Data'!F17)))</f>
        <v/>
      </c>
      <c r="BZ23" s="262" t="str">
        <f ca="true">+IF(OFFSET('Water Data'!$F$28,0,10*ROW('Water Data'!F17))="","",OFFSET('Water Data'!$F$28,0,10*ROW('Water Data'!F17)))</f>
        <v/>
      </c>
      <c r="CA23" s="262" t="str">
        <f ca="true">+IF(OFFSET('Water Data'!$F$29,0,10*ROW('Water Data'!F17))="","",OFFSET('Water Data'!$F$29,0,10*ROW('Water Data'!F17)))</f>
        <v/>
      </c>
      <c r="CB23" s="262" t="str">
        <f ca="true">+IF(OFFSET('Water Data'!$G$27,0,10*ROW('Water Data'!G17))="","",OFFSET('Water Data'!$G$27,0,10*ROW('Water Data'!G17)))</f>
        <v/>
      </c>
      <c r="CC23" s="262" t="str">
        <f ca="true">+IF(OFFSET('Water Data'!$G$28,0,10*ROW('Water Data'!G17))="","",OFFSET('Water Data'!$G$28,0,10*ROW('Water Data'!G17)))</f>
        <v/>
      </c>
      <c r="CD23" s="262" t="str">
        <f ca="true">+IF(OFFSET('Water Data'!$G$29,0,10*ROW('Water Data'!G17))="","",OFFSET('Water Data'!$G$29,0,10*ROW('Water Data'!G17)))</f>
        <v/>
      </c>
      <c r="CE23" s="262" t="str">
        <f ca="true">+IF(OFFSET('Water Data'!$H$27,0,10*ROW('Water Data'!H17))="","",OFFSET('Water Data'!$H$27,0,10*ROW('Water Data'!H17)))</f>
        <v/>
      </c>
      <c r="CF23" s="262" t="str">
        <f ca="true">+IF(OFFSET('Water Data'!$H$28,0,10*ROW('Water Data'!H17))="","",OFFSET('Water Data'!$H$28,0,10*ROW('Water Data'!H17)))</f>
        <v/>
      </c>
      <c r="CG23" s="262" t="str">
        <f ca="true">+IF(OFFSET('Water Data'!$H$29,0,10*ROW('Water Data'!H17))="","",OFFSET('Water Data'!$H$29,0,10*ROW('Water Data'!H17)))</f>
        <v/>
      </c>
      <c r="CH23" s="262" t="str">
        <f ca="true">+IF(OFFSET('Water Data'!$I$27,0,10*ROW('Water Data'!I17))="","",OFFSET('Water Data'!$I$27,0,10*ROW('Water Data'!I17)))</f>
        <v/>
      </c>
      <c r="CI23" s="262" t="str">
        <f ca="true">+IF(OFFSET('Water Data'!$I$28,0,10*ROW('Water Data'!I17))="","",OFFSET('Water Data'!$I$28,0,10*ROW('Water Data'!I17)))</f>
        <v/>
      </c>
      <c r="CJ23" s="262" t="str">
        <f ca="true">+IF(OFFSET('Water Data'!$I$29,0,10*ROW('Water Data'!I17))="","",OFFSET('Water Data'!$I$29,0,10*ROW('Water Data'!I17)))</f>
        <v/>
      </c>
      <c r="CK23" s="262" t="str">
        <f ca="true">+IF(OFFSET('Sanitation Data'!$D$28,0,10*ROW('Sanitation Data'!D17))="","",OFFSET('Sanitation Data'!$D$28,0,10*ROW('Sanitation Data'!D17)))</f>
        <v/>
      </c>
      <c r="CL23" s="262" t="str">
        <f ca="true">+IF(OFFSET('Sanitation Data'!$D$29,0,10*ROW('Sanitation Data'!D17))="","",OFFSET('Sanitation Data'!$D$29,0,10*ROW('Sanitation Data'!D17)))</f>
        <v/>
      </c>
      <c r="CM23" s="262" t="str">
        <f ca="true">+IF(OFFSET('Sanitation Data'!$D$30,0,10*ROW('Sanitation Data'!D17))="","",OFFSET('Sanitation Data'!$D$30,0,10*ROW('Sanitation Data'!D17)))</f>
        <v/>
      </c>
      <c r="CN23" s="262" t="str">
        <f ca="true">+IF(OFFSET('Sanitation Data'!$D$31,0,10*ROW('Sanitation Data'!D17))="","",OFFSET('Sanitation Data'!$D$31,0,10*ROW('Sanitation Data'!D17)))</f>
        <v/>
      </c>
      <c r="CO23" s="262" t="str">
        <f ca="true">+IF(OFFSET('Sanitation Data'!$D$32,0,10*ROW('Sanitation Data'!D17))="","",OFFSET('Sanitation Data'!$D$32,0,10*ROW('Sanitation Data'!D17)))</f>
        <v/>
      </c>
      <c r="CP23" s="262" t="str">
        <f ca="true">+IF(OFFSET('Sanitation Data'!$E$28,0,10*ROW('Sanitation Data'!E17))="","",OFFSET('Sanitation Data'!$E$28,0,10*ROW('Sanitation Data'!E17)))</f>
        <v/>
      </c>
      <c r="CQ23" s="262" t="str">
        <f ca="true">+IF(OFFSET('Sanitation Data'!$E$29,0,10*ROW('Sanitation Data'!E17))="","",OFFSET('Sanitation Data'!$E$29,0,10*ROW('Sanitation Data'!E17)))</f>
        <v/>
      </c>
      <c r="CR23" s="262" t="str">
        <f ca="true">+IF(OFFSET('Sanitation Data'!$E$30,0,10*ROW('Sanitation Data'!E17))="","",OFFSET('Sanitation Data'!$E$30,0,10*ROW('Sanitation Data'!E17)))</f>
        <v/>
      </c>
      <c r="CS23" s="262" t="str">
        <f ca="true">+IF(OFFSET('Sanitation Data'!$E$31,0,10*ROW('Sanitation Data'!E17))="","",OFFSET('Sanitation Data'!$E$31,0,10*ROW('Sanitation Data'!E17)))</f>
        <v/>
      </c>
      <c r="CT23" s="262" t="str">
        <f ca="true">+IF(OFFSET('Sanitation Data'!$E$32,0,10*ROW('Sanitation Data'!E17))="","",OFFSET('Sanitation Data'!$E$32,0,10*ROW('Sanitation Data'!E17)))</f>
        <v/>
      </c>
      <c r="CU23" s="262" t="str">
        <f ca="true">+IF(OFFSET('Sanitation Data'!$F$28,0,10*ROW('Sanitation Data'!F17))="","",OFFSET('Sanitation Data'!$F$28,0,10*ROW('Sanitation Data'!F17)))</f>
        <v/>
      </c>
      <c r="CV23" s="262" t="str">
        <f ca="true">+IF(OFFSET('Sanitation Data'!$F$29,0,10*ROW('Sanitation Data'!F17))="","",OFFSET('Sanitation Data'!$F$29,0,10*ROW('Sanitation Data'!F17)))</f>
        <v/>
      </c>
      <c r="CW23" s="262" t="str">
        <f ca="true">+IF(OFFSET('Sanitation Data'!$F$30,0,10*ROW('Sanitation Data'!F17))="","",OFFSET('Sanitation Data'!$F$30,0,10*ROW('Sanitation Data'!F17)))</f>
        <v/>
      </c>
      <c r="CX23" s="262" t="str">
        <f ca="true">+IF(OFFSET('Sanitation Data'!$F$31,0,10*ROW('Sanitation Data'!F17))="","",OFFSET('Sanitation Data'!$F$31,0,10*ROW('Sanitation Data'!F17)))</f>
        <v/>
      </c>
      <c r="CY23" s="262" t="str">
        <f ca="true">+IF(OFFSET('Sanitation Data'!$F$32,0,10*ROW('Sanitation Data'!F17))="","",OFFSET('Sanitation Data'!$F$32,0,10*ROW('Sanitation Data'!F17)))</f>
        <v/>
      </c>
      <c r="CZ23" s="262" t="str">
        <f ca="true">+IF(OFFSET('Sanitation Data'!$G$28,0,10*ROW('Sanitation Data'!G17))="","",OFFSET('Sanitation Data'!$G$28,0,10*ROW('Sanitation Data'!G17)))</f>
        <v/>
      </c>
      <c r="DA23" s="262" t="str">
        <f ca="true">+IF(OFFSET('Sanitation Data'!$G$29,0,10*ROW('Sanitation Data'!G17))="","",OFFSET('Sanitation Data'!$G$29,0,10*ROW('Sanitation Data'!G17)))</f>
        <v/>
      </c>
      <c r="DB23" s="262" t="str">
        <f ca="true">+IF(OFFSET('Sanitation Data'!$G$30,0,10*ROW('Sanitation Data'!G17))="","",OFFSET('Sanitation Data'!$G$30,0,10*ROW('Sanitation Data'!G17)))</f>
        <v/>
      </c>
      <c r="DC23" s="262" t="str">
        <f ca="true">+IF(OFFSET('Sanitation Data'!$G$31,0,10*ROW('Sanitation Data'!G17))="","",OFFSET('Sanitation Data'!$G$31,0,10*ROW('Sanitation Data'!G17)))</f>
        <v/>
      </c>
      <c r="DD23" s="262" t="str">
        <f ca="true">+IF(OFFSET('Sanitation Data'!$G$32,0,10*ROW('Sanitation Data'!G17))="","",OFFSET('Sanitation Data'!$G$32,0,10*ROW('Sanitation Data'!G17)))</f>
        <v/>
      </c>
      <c r="DE23" s="262" t="str">
        <f ca="true">+IF(OFFSET('Sanitation Data'!$H$28,0,10*ROW('Sanitation Data'!H17))="","",OFFSET('Sanitation Data'!$H$28,0,10*ROW('Sanitation Data'!H17)))</f>
        <v/>
      </c>
      <c r="DF23" s="262" t="str">
        <f ca="true">+IF(OFFSET('Sanitation Data'!$H$29,0,10*ROW('Sanitation Data'!H17))="","",OFFSET('Sanitation Data'!$H$29,0,10*ROW('Sanitation Data'!H17)))</f>
        <v/>
      </c>
      <c r="DG23" s="262" t="str">
        <f ca="true">+IF(OFFSET('Sanitation Data'!$H$30,0,10*ROW('Sanitation Data'!H17))="","",OFFSET('Sanitation Data'!$H$30,0,10*ROW('Sanitation Data'!H17)))</f>
        <v/>
      </c>
      <c r="DH23" s="262" t="str">
        <f ca="true">+IF(OFFSET('Sanitation Data'!$H$31,0,10*ROW('Sanitation Data'!H17))="","",OFFSET('Sanitation Data'!$H$31,0,10*ROW('Sanitation Data'!H17)))</f>
        <v/>
      </c>
      <c r="DI23" s="262" t="str">
        <f ca="true">+IF(OFFSET('Sanitation Data'!$H$32,0,10*ROW('Sanitation Data'!H17))="","",OFFSET('Sanitation Data'!$H$32,0,10*ROW('Sanitation Data'!H17)))</f>
        <v/>
      </c>
      <c r="DJ23" s="262" t="str">
        <f ca="true">+IF(OFFSET('Sanitation Data'!$I$28,0,10*ROW('Sanitation Data'!I17))="","",OFFSET('Sanitation Data'!$I$28,0,10*ROW('Sanitation Data'!I17)))</f>
        <v/>
      </c>
      <c r="DK23" s="262" t="str">
        <f ca="true">+IF(OFFSET('Sanitation Data'!$I$29,0,10*ROW('Sanitation Data'!I17))="","",OFFSET('Sanitation Data'!$I$29,0,10*ROW('Sanitation Data'!I17)))</f>
        <v/>
      </c>
      <c r="DL23" s="262" t="str">
        <f ca="true">+IF(OFFSET('Sanitation Data'!$I$30,0,10*ROW('Sanitation Data'!I17))="","",OFFSET('Sanitation Data'!$I$30,0,10*ROW('Sanitation Data'!I17)))</f>
        <v/>
      </c>
      <c r="DM23" s="262" t="str">
        <f ca="true">+IF(OFFSET('Sanitation Data'!$I$31,0,10*ROW('Sanitation Data'!I17))="","",OFFSET('Sanitation Data'!$I$31,0,10*ROW('Sanitation Data'!I17)))</f>
        <v/>
      </c>
      <c r="DN23" s="262" t="str">
        <f ca="true">+IF(OFFSET('Sanitation Data'!$I$32,0,10*ROW('Sanitation Data'!I17))="","",OFFSET('Sanitation Data'!$I$32,0,10*ROW('Sanitation Data'!I17)))</f>
        <v/>
      </c>
      <c r="DO23" s="262" t="str">
        <f ca="true">+IF(OFFSET('Hygiene Data'!$D$11,0,10*ROW('Hygiene Data'!D17))="","",OFFSET('Hygiene Data'!$D$11,0,10*ROW('Hygiene Data'!D17)))</f>
        <v/>
      </c>
      <c r="DP23" s="262" t="str">
        <f ca="true">+IF(OFFSET('Hygiene Data'!$D$12,0,10*ROW('Hygiene Data'!D17))="","",OFFSET('Hygiene Data'!$D$12,0,10*ROW('Hygiene Data'!D17)))</f>
        <v/>
      </c>
      <c r="DQ23" s="262" t="str">
        <f ca="true">+IF(OFFSET('Hygiene Data'!$D$13,0,10*ROW('Hygiene Data'!D17))="","",OFFSET('Hygiene Data'!$D$13,0,10*ROW('Hygiene Data'!D17)))</f>
        <v/>
      </c>
      <c r="DR23" s="262" t="str">
        <f ca="true">+IF(OFFSET('Hygiene Data'!$E$11,0,10*ROW('Hygiene Data'!E17))="","",OFFSET('Hygiene Data'!$E$11,0,10*ROW('Hygiene Data'!E17)))</f>
        <v/>
      </c>
      <c r="DS23" s="262" t="str">
        <f ca="true">+IF(OFFSET('Hygiene Data'!$E$12,0,10*ROW('Hygiene Data'!E17))="","",OFFSET('Hygiene Data'!$E$12,0,10*ROW('Hygiene Data'!E17)))</f>
        <v/>
      </c>
      <c r="DT23" s="262" t="str">
        <f ca="true">+IF(OFFSET('Hygiene Data'!$E$13,0,10*ROW('Hygiene Data'!E17))="","",OFFSET('Hygiene Data'!$E$13,0,10*ROW('Hygiene Data'!E17)))</f>
        <v/>
      </c>
      <c r="DU23" s="262" t="str">
        <f ca="true">+IF(OFFSET('Hygiene Data'!$F$11,0,10*ROW('Hygiene Data'!F17))="","",OFFSET('Hygiene Data'!$F$11,0,10*ROW('Hygiene Data'!F17)))</f>
        <v/>
      </c>
      <c r="DV23" s="262" t="str">
        <f ca="true">+IF(OFFSET('Hygiene Data'!$F$12,0,10*ROW('Hygiene Data'!F17))="","",OFFSET('Hygiene Data'!$F$12,0,10*ROW('Hygiene Data'!F17)))</f>
        <v/>
      </c>
      <c r="DW23" s="262" t="str">
        <f ca="true">+IF(OFFSET('Hygiene Data'!$F$13,0,10*ROW('Hygiene Data'!F17))="","",OFFSET('Hygiene Data'!$F$13,0,10*ROW('Hygiene Data'!F17)))</f>
        <v/>
      </c>
      <c r="DX23" s="262" t="str">
        <f ca="true">+IF(OFFSET('Hygiene Data'!$G$11,0,10*ROW('Hygiene Data'!G17))="","",OFFSET('Hygiene Data'!$G$11,0,10*ROW('Hygiene Data'!G17)))</f>
        <v/>
      </c>
      <c r="DY23" s="262" t="str">
        <f ca="true">+IF(OFFSET('Hygiene Data'!$G$12,0,10*ROW('Hygiene Data'!G17))="","",OFFSET('Hygiene Data'!$G$12,0,10*ROW('Hygiene Data'!G17)))</f>
        <v/>
      </c>
      <c r="DZ23" s="262" t="str">
        <f ca="true">+IF(OFFSET('Hygiene Data'!$G$13,0,10*ROW('Hygiene Data'!G17))="","",OFFSET('Hygiene Data'!$G$13,0,10*ROW('Hygiene Data'!G17)))</f>
        <v/>
      </c>
      <c r="EA23" s="262" t="str">
        <f ca="true">+IF(OFFSET('Hygiene Data'!$H$11,0,10*ROW('Hygiene Data'!H17))="","",OFFSET('Hygiene Data'!$H$11,0,10*ROW('Hygiene Data'!H17)))</f>
        <v/>
      </c>
      <c r="EB23" s="262" t="str">
        <f ca="true">+IF(OFFSET('Hygiene Data'!$H$12,0,10*ROW('Hygiene Data'!H17))="","",OFFSET('Hygiene Data'!$H$12,0,10*ROW('Hygiene Data'!H17)))</f>
        <v/>
      </c>
      <c r="EC23" s="262" t="str">
        <f ca="true">+IF(OFFSET('Hygiene Data'!$H$13,0,10*ROW('Hygiene Data'!H17))="","",OFFSET('Hygiene Data'!$H$13,0,10*ROW('Hygiene Data'!H17)))</f>
        <v/>
      </c>
      <c r="ED23" s="262" t="str">
        <f ca="true">+IF(OFFSET('Hygiene Data'!$I$11,0,10*ROW('Hygiene Data'!I17))="","",OFFSET('Hygiene Data'!$I$11,0,10*ROW('Hygiene Data'!I17)))</f>
        <v/>
      </c>
      <c r="EE23" s="262" t="str">
        <f ca="true">+IF(OFFSET('Hygiene Data'!$I$12,0,10*ROW('Hygiene Data'!I17))="","",OFFSET('Hygiene Data'!$I$12,0,10*ROW('Hygiene Data'!I17)))</f>
        <v/>
      </c>
      <c r="EF23" s="262" t="str">
        <f ca="true">+IF(OFFSET('Hygiene Data'!$I$13,0,10*ROW('Hygiene Data'!I17))="","",OFFSET('Hygiene Data'!$I$13,0,10*ROW('Hygiene Data'!I17)))</f>
        <v/>
      </c>
    </row>
    <row xmlns:x14ac="http://schemas.microsoft.com/office/spreadsheetml/2009/9/ac" r="24" x14ac:dyDescent="0.2">
      <c r="A24" s="32" t="str">
        <f ca="true">+IF(OFFSET('Water Data'!$B$2,0,10*ROW('Water Data'!E18))="","",OFFSET('Water Data'!$B$2,0,10*ROW('Water Data'!E18)))</f>
        <v/>
      </c>
      <c r="B24" s="32" t="str">
        <f ca="true">+IF(OFFSET('Water Data'!$C$2,0,10*ROW('Water Data'!F18))="","",OFFSET('Water Data'!$C$2,0,10*ROW('Water Data'!F18)))</f>
        <v/>
      </c>
      <c r="C24" s="318" t="str">
        <f t="shared" ca="true" si="0"/>
        <v/>
      </c>
      <c r="D24" s="85"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85"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85"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85"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85"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85"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85"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85"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85"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85"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85"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85"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85"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85"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85"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85"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85"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85"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86"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86"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86"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86"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86"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86"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86"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86"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86"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86"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86"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86"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86"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86"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86"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86"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86"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86"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86"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86"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86"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86"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86"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86"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86"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86"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86"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86"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86"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86"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87"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87"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87"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87"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87"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87"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87"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87"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87"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87"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87"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87"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87"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87"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87"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87"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87"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87"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62"/>
      <c r="BS24" s="262" t="str">
        <f ca="true">+IF(OFFSET('Water Data'!$D$27,0,10*ROW('Water Data'!D18))="","",OFFSET('Water Data'!$D$27,0,10*ROW('Water Data'!D18)))</f>
        <v/>
      </c>
      <c r="BT24" s="262" t="str">
        <f ca="true">+IF(OFFSET('Water Data'!$D$28,0,10*ROW('Water Data'!D18))="","",OFFSET('Water Data'!$D$28,0,10*ROW('Water Data'!D18)))</f>
        <v/>
      </c>
      <c r="BU24" s="262" t="str">
        <f ca="true">+IF(OFFSET('Water Data'!$D$29,0,10*ROW('Water Data'!D18))="","",OFFSET('Water Data'!$D$29,0,10*ROW('Water Data'!D18)))</f>
        <v/>
      </c>
      <c r="BV24" s="262" t="str">
        <f ca="true">+IF(OFFSET('Water Data'!$E$27,0,10*ROW('Water Data'!E18))="","",OFFSET('Water Data'!$E$27,0,10*ROW('Water Data'!E18)))</f>
        <v/>
      </c>
      <c r="BW24" s="262" t="str">
        <f ca="true">+IF(OFFSET('Water Data'!$E$28,0,10*ROW('Water Data'!E18))="","",OFFSET('Water Data'!$E$28,0,10*ROW('Water Data'!E18)))</f>
        <v/>
      </c>
      <c r="BX24" s="262" t="str">
        <f ca="true">+IF(OFFSET('Water Data'!$E$29,0,10*ROW('Water Data'!E18))="","",OFFSET('Water Data'!$E$29,0,10*ROW('Water Data'!E18)))</f>
        <v/>
      </c>
      <c r="BY24" s="262" t="str">
        <f ca="true">+IF(OFFSET('Water Data'!$F$27,0,10*ROW('Water Data'!F18))="","",OFFSET('Water Data'!$F$27,0,10*ROW('Water Data'!F18)))</f>
        <v/>
      </c>
      <c r="BZ24" s="262" t="str">
        <f ca="true">+IF(OFFSET('Water Data'!$F$28,0,10*ROW('Water Data'!F18))="","",OFFSET('Water Data'!$F$28,0,10*ROW('Water Data'!F18)))</f>
        <v/>
      </c>
      <c r="CA24" s="262" t="str">
        <f ca="true">+IF(OFFSET('Water Data'!$F$29,0,10*ROW('Water Data'!F18))="","",OFFSET('Water Data'!$F$29,0,10*ROW('Water Data'!F18)))</f>
        <v/>
      </c>
      <c r="CB24" s="262" t="str">
        <f ca="true">+IF(OFFSET('Water Data'!$G$27,0,10*ROW('Water Data'!G18))="","",OFFSET('Water Data'!$G$27,0,10*ROW('Water Data'!G18)))</f>
        <v/>
      </c>
      <c r="CC24" s="262" t="str">
        <f ca="true">+IF(OFFSET('Water Data'!$G$28,0,10*ROW('Water Data'!G18))="","",OFFSET('Water Data'!$G$28,0,10*ROW('Water Data'!G18)))</f>
        <v/>
      </c>
      <c r="CD24" s="262" t="str">
        <f ca="true">+IF(OFFSET('Water Data'!$G$29,0,10*ROW('Water Data'!G18))="","",OFFSET('Water Data'!$G$29,0,10*ROW('Water Data'!G18)))</f>
        <v/>
      </c>
      <c r="CE24" s="262" t="str">
        <f ca="true">+IF(OFFSET('Water Data'!$H$27,0,10*ROW('Water Data'!H18))="","",OFFSET('Water Data'!$H$27,0,10*ROW('Water Data'!H18)))</f>
        <v/>
      </c>
      <c r="CF24" s="262" t="str">
        <f ca="true">+IF(OFFSET('Water Data'!$H$28,0,10*ROW('Water Data'!H18))="","",OFFSET('Water Data'!$H$28,0,10*ROW('Water Data'!H18)))</f>
        <v/>
      </c>
      <c r="CG24" s="262" t="str">
        <f ca="true">+IF(OFFSET('Water Data'!$H$29,0,10*ROW('Water Data'!H18))="","",OFFSET('Water Data'!$H$29,0,10*ROW('Water Data'!H18)))</f>
        <v/>
      </c>
      <c r="CH24" s="262" t="str">
        <f ca="true">+IF(OFFSET('Water Data'!$I$27,0,10*ROW('Water Data'!I18))="","",OFFSET('Water Data'!$I$27,0,10*ROW('Water Data'!I18)))</f>
        <v/>
      </c>
      <c r="CI24" s="262" t="str">
        <f ca="true">+IF(OFFSET('Water Data'!$I$28,0,10*ROW('Water Data'!I18))="","",OFFSET('Water Data'!$I$28,0,10*ROW('Water Data'!I18)))</f>
        <v/>
      </c>
      <c r="CJ24" s="262" t="str">
        <f ca="true">+IF(OFFSET('Water Data'!$I$29,0,10*ROW('Water Data'!I18))="","",OFFSET('Water Data'!$I$29,0,10*ROW('Water Data'!I18)))</f>
        <v/>
      </c>
      <c r="CK24" s="262" t="str">
        <f ca="true">+IF(OFFSET('Sanitation Data'!$D$28,0,10*ROW('Sanitation Data'!D18))="","",OFFSET('Sanitation Data'!$D$28,0,10*ROW('Sanitation Data'!D18)))</f>
        <v/>
      </c>
      <c r="CL24" s="262" t="str">
        <f ca="true">+IF(OFFSET('Sanitation Data'!$D$29,0,10*ROW('Sanitation Data'!D18))="","",OFFSET('Sanitation Data'!$D$29,0,10*ROW('Sanitation Data'!D18)))</f>
        <v/>
      </c>
      <c r="CM24" s="262" t="str">
        <f ca="true">+IF(OFFSET('Sanitation Data'!$D$30,0,10*ROW('Sanitation Data'!D18))="","",OFFSET('Sanitation Data'!$D$30,0,10*ROW('Sanitation Data'!D18)))</f>
        <v/>
      </c>
      <c r="CN24" s="262" t="str">
        <f ca="true">+IF(OFFSET('Sanitation Data'!$D$31,0,10*ROW('Sanitation Data'!D18))="","",OFFSET('Sanitation Data'!$D$31,0,10*ROW('Sanitation Data'!D18)))</f>
        <v/>
      </c>
      <c r="CO24" s="262" t="str">
        <f ca="true">+IF(OFFSET('Sanitation Data'!$D$32,0,10*ROW('Sanitation Data'!D18))="","",OFFSET('Sanitation Data'!$D$32,0,10*ROW('Sanitation Data'!D18)))</f>
        <v/>
      </c>
      <c r="CP24" s="262" t="str">
        <f ca="true">+IF(OFFSET('Sanitation Data'!$E$28,0,10*ROW('Sanitation Data'!E18))="","",OFFSET('Sanitation Data'!$E$28,0,10*ROW('Sanitation Data'!E18)))</f>
        <v/>
      </c>
      <c r="CQ24" s="262" t="str">
        <f ca="true">+IF(OFFSET('Sanitation Data'!$E$29,0,10*ROW('Sanitation Data'!E18))="","",OFFSET('Sanitation Data'!$E$29,0,10*ROW('Sanitation Data'!E18)))</f>
        <v/>
      </c>
      <c r="CR24" s="262" t="str">
        <f ca="true">+IF(OFFSET('Sanitation Data'!$E$30,0,10*ROW('Sanitation Data'!E18))="","",OFFSET('Sanitation Data'!$E$30,0,10*ROW('Sanitation Data'!E18)))</f>
        <v/>
      </c>
      <c r="CS24" s="262" t="str">
        <f ca="true">+IF(OFFSET('Sanitation Data'!$E$31,0,10*ROW('Sanitation Data'!E18))="","",OFFSET('Sanitation Data'!$E$31,0,10*ROW('Sanitation Data'!E18)))</f>
        <v/>
      </c>
      <c r="CT24" s="262" t="str">
        <f ca="true">+IF(OFFSET('Sanitation Data'!$E$32,0,10*ROW('Sanitation Data'!E18))="","",OFFSET('Sanitation Data'!$E$32,0,10*ROW('Sanitation Data'!E18)))</f>
        <v/>
      </c>
      <c r="CU24" s="262" t="str">
        <f ca="true">+IF(OFFSET('Sanitation Data'!$F$28,0,10*ROW('Sanitation Data'!F18))="","",OFFSET('Sanitation Data'!$F$28,0,10*ROW('Sanitation Data'!F18)))</f>
        <v/>
      </c>
      <c r="CV24" s="262" t="str">
        <f ca="true">+IF(OFFSET('Sanitation Data'!$F$29,0,10*ROW('Sanitation Data'!F18))="","",OFFSET('Sanitation Data'!$F$29,0,10*ROW('Sanitation Data'!F18)))</f>
        <v/>
      </c>
      <c r="CW24" s="262" t="str">
        <f ca="true">+IF(OFFSET('Sanitation Data'!$F$30,0,10*ROW('Sanitation Data'!F18))="","",OFFSET('Sanitation Data'!$F$30,0,10*ROW('Sanitation Data'!F18)))</f>
        <v/>
      </c>
      <c r="CX24" s="262" t="str">
        <f ca="true">+IF(OFFSET('Sanitation Data'!$F$31,0,10*ROW('Sanitation Data'!F18))="","",OFFSET('Sanitation Data'!$F$31,0,10*ROW('Sanitation Data'!F18)))</f>
        <v/>
      </c>
      <c r="CY24" s="262" t="str">
        <f ca="true">+IF(OFFSET('Sanitation Data'!$F$32,0,10*ROW('Sanitation Data'!F18))="","",OFFSET('Sanitation Data'!$F$32,0,10*ROW('Sanitation Data'!F18)))</f>
        <v/>
      </c>
      <c r="CZ24" s="262" t="str">
        <f ca="true">+IF(OFFSET('Sanitation Data'!$G$28,0,10*ROW('Sanitation Data'!G18))="","",OFFSET('Sanitation Data'!$G$28,0,10*ROW('Sanitation Data'!G18)))</f>
        <v/>
      </c>
      <c r="DA24" s="262" t="str">
        <f ca="true">+IF(OFFSET('Sanitation Data'!$G$29,0,10*ROW('Sanitation Data'!G18))="","",OFFSET('Sanitation Data'!$G$29,0,10*ROW('Sanitation Data'!G18)))</f>
        <v/>
      </c>
      <c r="DB24" s="262" t="str">
        <f ca="true">+IF(OFFSET('Sanitation Data'!$G$30,0,10*ROW('Sanitation Data'!G18))="","",OFFSET('Sanitation Data'!$G$30,0,10*ROW('Sanitation Data'!G18)))</f>
        <v/>
      </c>
      <c r="DC24" s="262" t="str">
        <f ca="true">+IF(OFFSET('Sanitation Data'!$G$31,0,10*ROW('Sanitation Data'!G18))="","",OFFSET('Sanitation Data'!$G$31,0,10*ROW('Sanitation Data'!G18)))</f>
        <v/>
      </c>
      <c r="DD24" s="262" t="str">
        <f ca="true">+IF(OFFSET('Sanitation Data'!$G$32,0,10*ROW('Sanitation Data'!G18))="","",OFFSET('Sanitation Data'!$G$32,0,10*ROW('Sanitation Data'!G18)))</f>
        <v/>
      </c>
      <c r="DE24" s="262" t="str">
        <f ca="true">+IF(OFFSET('Sanitation Data'!$H$28,0,10*ROW('Sanitation Data'!H18))="","",OFFSET('Sanitation Data'!$H$28,0,10*ROW('Sanitation Data'!H18)))</f>
        <v/>
      </c>
      <c r="DF24" s="262" t="str">
        <f ca="true">+IF(OFFSET('Sanitation Data'!$H$29,0,10*ROW('Sanitation Data'!H18))="","",OFFSET('Sanitation Data'!$H$29,0,10*ROW('Sanitation Data'!H18)))</f>
        <v/>
      </c>
      <c r="DG24" s="262" t="str">
        <f ca="true">+IF(OFFSET('Sanitation Data'!$H$30,0,10*ROW('Sanitation Data'!H18))="","",OFFSET('Sanitation Data'!$H$30,0,10*ROW('Sanitation Data'!H18)))</f>
        <v/>
      </c>
      <c r="DH24" s="262" t="str">
        <f ca="true">+IF(OFFSET('Sanitation Data'!$H$31,0,10*ROW('Sanitation Data'!H18))="","",OFFSET('Sanitation Data'!$H$31,0,10*ROW('Sanitation Data'!H18)))</f>
        <v/>
      </c>
      <c r="DI24" s="262" t="str">
        <f ca="true">+IF(OFFSET('Sanitation Data'!$H$32,0,10*ROW('Sanitation Data'!H18))="","",OFFSET('Sanitation Data'!$H$32,0,10*ROW('Sanitation Data'!H18)))</f>
        <v/>
      </c>
      <c r="DJ24" s="262" t="str">
        <f ca="true">+IF(OFFSET('Sanitation Data'!$I$28,0,10*ROW('Sanitation Data'!I18))="","",OFFSET('Sanitation Data'!$I$28,0,10*ROW('Sanitation Data'!I18)))</f>
        <v/>
      </c>
      <c r="DK24" s="262" t="str">
        <f ca="true">+IF(OFFSET('Sanitation Data'!$I$29,0,10*ROW('Sanitation Data'!I18))="","",OFFSET('Sanitation Data'!$I$29,0,10*ROW('Sanitation Data'!I18)))</f>
        <v/>
      </c>
      <c r="DL24" s="262" t="str">
        <f ca="true">+IF(OFFSET('Sanitation Data'!$I$30,0,10*ROW('Sanitation Data'!I18))="","",OFFSET('Sanitation Data'!$I$30,0,10*ROW('Sanitation Data'!I18)))</f>
        <v/>
      </c>
      <c r="DM24" s="262" t="str">
        <f ca="true">+IF(OFFSET('Sanitation Data'!$I$31,0,10*ROW('Sanitation Data'!I18))="","",OFFSET('Sanitation Data'!$I$31,0,10*ROW('Sanitation Data'!I18)))</f>
        <v/>
      </c>
      <c r="DN24" s="262" t="str">
        <f ca="true">+IF(OFFSET('Sanitation Data'!$I$32,0,10*ROW('Sanitation Data'!I18))="","",OFFSET('Sanitation Data'!$I$32,0,10*ROW('Sanitation Data'!I18)))</f>
        <v/>
      </c>
      <c r="DO24" s="262" t="str">
        <f ca="true">+IF(OFFSET('Hygiene Data'!$D$11,0,10*ROW('Hygiene Data'!D18))="","",OFFSET('Hygiene Data'!$D$11,0,10*ROW('Hygiene Data'!D18)))</f>
        <v/>
      </c>
      <c r="DP24" s="262" t="str">
        <f ca="true">+IF(OFFSET('Hygiene Data'!$D$12,0,10*ROW('Hygiene Data'!D18))="","",OFFSET('Hygiene Data'!$D$12,0,10*ROW('Hygiene Data'!D18)))</f>
        <v/>
      </c>
      <c r="DQ24" s="262" t="str">
        <f ca="true">+IF(OFFSET('Hygiene Data'!$D$13,0,10*ROW('Hygiene Data'!D18))="","",OFFSET('Hygiene Data'!$D$13,0,10*ROW('Hygiene Data'!D18)))</f>
        <v/>
      </c>
      <c r="DR24" s="262" t="str">
        <f ca="true">+IF(OFFSET('Hygiene Data'!$E$11,0,10*ROW('Hygiene Data'!E18))="","",OFFSET('Hygiene Data'!$E$11,0,10*ROW('Hygiene Data'!E18)))</f>
        <v/>
      </c>
      <c r="DS24" s="262" t="str">
        <f ca="true">+IF(OFFSET('Hygiene Data'!$E$12,0,10*ROW('Hygiene Data'!E18))="","",OFFSET('Hygiene Data'!$E$12,0,10*ROW('Hygiene Data'!E18)))</f>
        <v/>
      </c>
      <c r="DT24" s="262" t="str">
        <f ca="true">+IF(OFFSET('Hygiene Data'!$E$13,0,10*ROW('Hygiene Data'!E18))="","",OFFSET('Hygiene Data'!$E$13,0,10*ROW('Hygiene Data'!E18)))</f>
        <v/>
      </c>
      <c r="DU24" s="262" t="str">
        <f ca="true">+IF(OFFSET('Hygiene Data'!$F$11,0,10*ROW('Hygiene Data'!F18))="","",OFFSET('Hygiene Data'!$F$11,0,10*ROW('Hygiene Data'!F18)))</f>
        <v/>
      </c>
      <c r="DV24" s="262" t="str">
        <f ca="true">+IF(OFFSET('Hygiene Data'!$F$12,0,10*ROW('Hygiene Data'!F18))="","",OFFSET('Hygiene Data'!$F$12,0,10*ROW('Hygiene Data'!F18)))</f>
        <v/>
      </c>
      <c r="DW24" s="262" t="str">
        <f ca="true">+IF(OFFSET('Hygiene Data'!$F$13,0,10*ROW('Hygiene Data'!F18))="","",OFFSET('Hygiene Data'!$F$13,0,10*ROW('Hygiene Data'!F18)))</f>
        <v/>
      </c>
      <c r="DX24" s="262" t="str">
        <f ca="true">+IF(OFFSET('Hygiene Data'!$G$11,0,10*ROW('Hygiene Data'!G18))="","",OFFSET('Hygiene Data'!$G$11,0,10*ROW('Hygiene Data'!G18)))</f>
        <v/>
      </c>
      <c r="DY24" s="262" t="str">
        <f ca="true">+IF(OFFSET('Hygiene Data'!$G$12,0,10*ROW('Hygiene Data'!G18))="","",OFFSET('Hygiene Data'!$G$12,0,10*ROW('Hygiene Data'!G18)))</f>
        <v/>
      </c>
      <c r="DZ24" s="262" t="str">
        <f ca="true">+IF(OFFSET('Hygiene Data'!$G$13,0,10*ROW('Hygiene Data'!G18))="","",OFFSET('Hygiene Data'!$G$13,0,10*ROW('Hygiene Data'!G18)))</f>
        <v/>
      </c>
      <c r="EA24" s="262" t="str">
        <f ca="true">+IF(OFFSET('Hygiene Data'!$H$11,0,10*ROW('Hygiene Data'!H18))="","",OFFSET('Hygiene Data'!$H$11,0,10*ROW('Hygiene Data'!H18)))</f>
        <v/>
      </c>
      <c r="EB24" s="262" t="str">
        <f ca="true">+IF(OFFSET('Hygiene Data'!$H$12,0,10*ROW('Hygiene Data'!H18))="","",OFFSET('Hygiene Data'!$H$12,0,10*ROW('Hygiene Data'!H18)))</f>
        <v/>
      </c>
      <c r="EC24" s="262" t="str">
        <f ca="true">+IF(OFFSET('Hygiene Data'!$H$13,0,10*ROW('Hygiene Data'!H18))="","",OFFSET('Hygiene Data'!$H$13,0,10*ROW('Hygiene Data'!H18)))</f>
        <v/>
      </c>
      <c r="ED24" s="262" t="str">
        <f ca="true">+IF(OFFSET('Hygiene Data'!$I$11,0,10*ROW('Hygiene Data'!I18))="","",OFFSET('Hygiene Data'!$I$11,0,10*ROW('Hygiene Data'!I18)))</f>
        <v/>
      </c>
      <c r="EE24" s="262" t="str">
        <f ca="true">+IF(OFFSET('Hygiene Data'!$I$12,0,10*ROW('Hygiene Data'!I18))="","",OFFSET('Hygiene Data'!$I$12,0,10*ROW('Hygiene Data'!I18)))</f>
        <v/>
      </c>
      <c r="EF24" s="262" t="str">
        <f ca="true">+IF(OFFSET('Hygiene Data'!$I$13,0,10*ROW('Hygiene Data'!I18))="","",OFFSET('Hygiene Data'!$I$13,0,10*ROW('Hygiene Data'!I18)))</f>
        <v/>
      </c>
    </row>
    <row xmlns:x14ac="http://schemas.microsoft.com/office/spreadsheetml/2009/9/ac" r="25" x14ac:dyDescent="0.2">
      <c r="A25" s="32" t="str">
        <f ca="true">+IF(OFFSET('Water Data'!$B$2,0,10*ROW('Water Data'!E19))="","",OFFSET('Water Data'!$B$2,0,10*ROW('Water Data'!E19)))</f>
        <v/>
      </c>
      <c r="B25" s="32" t="str">
        <f ca="true">+IF(OFFSET('Water Data'!$C$2,0,10*ROW('Water Data'!F19))="","",OFFSET('Water Data'!$C$2,0,10*ROW('Water Data'!F19)))</f>
        <v/>
      </c>
      <c r="C25" s="318" t="str">
        <f t="shared" ca="true" si="0"/>
        <v/>
      </c>
      <c r="D25" s="85"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85"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85"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85"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85"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85"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85"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85"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85"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85"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85"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85"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85"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85"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85"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85"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85"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85"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86"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86"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86"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86"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86"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86"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86"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86"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86"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86"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86"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86"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86"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86"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86"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86"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86"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86"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86"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86"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86"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86"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86"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86"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86"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86"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86"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86"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86"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86"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87"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87"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87"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87"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87"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87"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87"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87"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87"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87"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87"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87"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87"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87"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87"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87"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87"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87"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62"/>
      <c r="BS25" s="262" t="str">
        <f ca="true">+IF(OFFSET('Water Data'!$D$27,0,10*ROW('Water Data'!D19))="","",OFFSET('Water Data'!$D$27,0,10*ROW('Water Data'!D19)))</f>
        <v/>
      </c>
      <c r="BT25" s="262" t="str">
        <f ca="true">+IF(OFFSET('Water Data'!$D$28,0,10*ROW('Water Data'!D19))="","",OFFSET('Water Data'!$D$28,0,10*ROW('Water Data'!D19)))</f>
        <v/>
      </c>
      <c r="BU25" s="262" t="str">
        <f ca="true">+IF(OFFSET('Water Data'!$D$29,0,10*ROW('Water Data'!D19))="","",OFFSET('Water Data'!$D$29,0,10*ROW('Water Data'!D19)))</f>
        <v/>
      </c>
      <c r="BV25" s="262" t="str">
        <f ca="true">+IF(OFFSET('Water Data'!$E$27,0,10*ROW('Water Data'!E19))="","",OFFSET('Water Data'!$E$27,0,10*ROW('Water Data'!E19)))</f>
        <v/>
      </c>
      <c r="BW25" s="262" t="str">
        <f ca="true">+IF(OFFSET('Water Data'!$E$28,0,10*ROW('Water Data'!E19))="","",OFFSET('Water Data'!$E$28,0,10*ROW('Water Data'!E19)))</f>
        <v/>
      </c>
      <c r="BX25" s="262" t="str">
        <f ca="true">+IF(OFFSET('Water Data'!$E$29,0,10*ROW('Water Data'!E19))="","",OFFSET('Water Data'!$E$29,0,10*ROW('Water Data'!E19)))</f>
        <v/>
      </c>
      <c r="BY25" s="262" t="str">
        <f ca="true">+IF(OFFSET('Water Data'!$F$27,0,10*ROW('Water Data'!F19))="","",OFFSET('Water Data'!$F$27,0,10*ROW('Water Data'!F19)))</f>
        <v/>
      </c>
      <c r="BZ25" s="262" t="str">
        <f ca="true">+IF(OFFSET('Water Data'!$F$28,0,10*ROW('Water Data'!F19))="","",OFFSET('Water Data'!$F$28,0,10*ROW('Water Data'!F19)))</f>
        <v/>
      </c>
      <c r="CA25" s="262" t="str">
        <f ca="true">+IF(OFFSET('Water Data'!$F$29,0,10*ROW('Water Data'!F19))="","",OFFSET('Water Data'!$F$29,0,10*ROW('Water Data'!F19)))</f>
        <v/>
      </c>
      <c r="CB25" s="262" t="str">
        <f ca="true">+IF(OFFSET('Water Data'!$G$27,0,10*ROW('Water Data'!G19))="","",OFFSET('Water Data'!$G$27,0,10*ROW('Water Data'!G19)))</f>
        <v/>
      </c>
      <c r="CC25" s="262" t="str">
        <f ca="true">+IF(OFFSET('Water Data'!$G$28,0,10*ROW('Water Data'!G19))="","",OFFSET('Water Data'!$G$28,0,10*ROW('Water Data'!G19)))</f>
        <v/>
      </c>
      <c r="CD25" s="262" t="str">
        <f ca="true">+IF(OFFSET('Water Data'!$G$29,0,10*ROW('Water Data'!G19))="","",OFFSET('Water Data'!$G$29,0,10*ROW('Water Data'!G19)))</f>
        <v/>
      </c>
      <c r="CE25" s="262" t="str">
        <f ca="true">+IF(OFFSET('Water Data'!$H$27,0,10*ROW('Water Data'!H19))="","",OFFSET('Water Data'!$H$27,0,10*ROW('Water Data'!H19)))</f>
        <v/>
      </c>
      <c r="CF25" s="262" t="str">
        <f ca="true">+IF(OFFSET('Water Data'!$H$28,0,10*ROW('Water Data'!H19))="","",OFFSET('Water Data'!$H$28,0,10*ROW('Water Data'!H19)))</f>
        <v/>
      </c>
      <c r="CG25" s="262" t="str">
        <f ca="true">+IF(OFFSET('Water Data'!$H$29,0,10*ROW('Water Data'!H19))="","",OFFSET('Water Data'!$H$29,0,10*ROW('Water Data'!H19)))</f>
        <v/>
      </c>
      <c r="CH25" s="262" t="str">
        <f ca="true">+IF(OFFSET('Water Data'!$I$27,0,10*ROW('Water Data'!I19))="","",OFFSET('Water Data'!$I$27,0,10*ROW('Water Data'!I19)))</f>
        <v/>
      </c>
      <c r="CI25" s="262" t="str">
        <f ca="true">+IF(OFFSET('Water Data'!$I$28,0,10*ROW('Water Data'!I19))="","",OFFSET('Water Data'!$I$28,0,10*ROW('Water Data'!I19)))</f>
        <v/>
      </c>
      <c r="CJ25" s="262" t="str">
        <f ca="true">+IF(OFFSET('Water Data'!$I$29,0,10*ROW('Water Data'!I19))="","",OFFSET('Water Data'!$I$29,0,10*ROW('Water Data'!I19)))</f>
        <v/>
      </c>
      <c r="CK25" s="262" t="str">
        <f ca="true">+IF(OFFSET('Sanitation Data'!$D$28,0,10*ROW('Sanitation Data'!D19))="","",OFFSET('Sanitation Data'!$D$28,0,10*ROW('Sanitation Data'!D19)))</f>
        <v/>
      </c>
      <c r="CL25" s="262" t="str">
        <f ca="true">+IF(OFFSET('Sanitation Data'!$D$29,0,10*ROW('Sanitation Data'!D19))="","",OFFSET('Sanitation Data'!$D$29,0,10*ROW('Sanitation Data'!D19)))</f>
        <v/>
      </c>
      <c r="CM25" s="262" t="str">
        <f ca="true">+IF(OFFSET('Sanitation Data'!$D$30,0,10*ROW('Sanitation Data'!D19))="","",OFFSET('Sanitation Data'!$D$30,0,10*ROW('Sanitation Data'!D19)))</f>
        <v/>
      </c>
      <c r="CN25" s="262" t="str">
        <f ca="true">+IF(OFFSET('Sanitation Data'!$D$31,0,10*ROW('Sanitation Data'!D19))="","",OFFSET('Sanitation Data'!$D$31,0,10*ROW('Sanitation Data'!D19)))</f>
        <v/>
      </c>
      <c r="CO25" s="262" t="str">
        <f ca="true">+IF(OFFSET('Sanitation Data'!$D$32,0,10*ROW('Sanitation Data'!D19))="","",OFFSET('Sanitation Data'!$D$32,0,10*ROW('Sanitation Data'!D19)))</f>
        <v/>
      </c>
      <c r="CP25" s="262" t="str">
        <f ca="true">+IF(OFFSET('Sanitation Data'!$E$28,0,10*ROW('Sanitation Data'!E19))="","",OFFSET('Sanitation Data'!$E$28,0,10*ROW('Sanitation Data'!E19)))</f>
        <v/>
      </c>
      <c r="CQ25" s="262" t="str">
        <f ca="true">+IF(OFFSET('Sanitation Data'!$E$29,0,10*ROW('Sanitation Data'!E19))="","",OFFSET('Sanitation Data'!$E$29,0,10*ROW('Sanitation Data'!E19)))</f>
        <v/>
      </c>
      <c r="CR25" s="262" t="str">
        <f ca="true">+IF(OFFSET('Sanitation Data'!$E$30,0,10*ROW('Sanitation Data'!E19))="","",OFFSET('Sanitation Data'!$E$30,0,10*ROW('Sanitation Data'!E19)))</f>
        <v/>
      </c>
      <c r="CS25" s="262" t="str">
        <f ca="true">+IF(OFFSET('Sanitation Data'!$E$31,0,10*ROW('Sanitation Data'!E19))="","",OFFSET('Sanitation Data'!$E$31,0,10*ROW('Sanitation Data'!E19)))</f>
        <v/>
      </c>
      <c r="CT25" s="262" t="str">
        <f ca="true">+IF(OFFSET('Sanitation Data'!$E$32,0,10*ROW('Sanitation Data'!E19))="","",OFFSET('Sanitation Data'!$E$32,0,10*ROW('Sanitation Data'!E19)))</f>
        <v/>
      </c>
      <c r="CU25" s="262" t="str">
        <f ca="true">+IF(OFFSET('Sanitation Data'!$F$28,0,10*ROW('Sanitation Data'!F19))="","",OFFSET('Sanitation Data'!$F$28,0,10*ROW('Sanitation Data'!F19)))</f>
        <v/>
      </c>
      <c r="CV25" s="262" t="str">
        <f ca="true">+IF(OFFSET('Sanitation Data'!$F$29,0,10*ROW('Sanitation Data'!F19))="","",OFFSET('Sanitation Data'!$F$29,0,10*ROW('Sanitation Data'!F19)))</f>
        <v/>
      </c>
      <c r="CW25" s="262" t="str">
        <f ca="true">+IF(OFFSET('Sanitation Data'!$F$30,0,10*ROW('Sanitation Data'!F19))="","",OFFSET('Sanitation Data'!$F$30,0,10*ROW('Sanitation Data'!F19)))</f>
        <v/>
      </c>
      <c r="CX25" s="262" t="str">
        <f ca="true">+IF(OFFSET('Sanitation Data'!$F$31,0,10*ROW('Sanitation Data'!F19))="","",OFFSET('Sanitation Data'!$F$31,0,10*ROW('Sanitation Data'!F19)))</f>
        <v/>
      </c>
      <c r="CY25" s="262" t="str">
        <f ca="true">+IF(OFFSET('Sanitation Data'!$F$32,0,10*ROW('Sanitation Data'!F19))="","",OFFSET('Sanitation Data'!$F$32,0,10*ROW('Sanitation Data'!F19)))</f>
        <v/>
      </c>
      <c r="CZ25" s="262" t="str">
        <f ca="true">+IF(OFFSET('Sanitation Data'!$G$28,0,10*ROW('Sanitation Data'!G19))="","",OFFSET('Sanitation Data'!$G$28,0,10*ROW('Sanitation Data'!G19)))</f>
        <v/>
      </c>
      <c r="DA25" s="262" t="str">
        <f ca="true">+IF(OFFSET('Sanitation Data'!$G$29,0,10*ROW('Sanitation Data'!G19))="","",OFFSET('Sanitation Data'!$G$29,0,10*ROW('Sanitation Data'!G19)))</f>
        <v/>
      </c>
      <c r="DB25" s="262" t="str">
        <f ca="true">+IF(OFFSET('Sanitation Data'!$G$30,0,10*ROW('Sanitation Data'!G19))="","",OFFSET('Sanitation Data'!$G$30,0,10*ROW('Sanitation Data'!G19)))</f>
        <v/>
      </c>
      <c r="DC25" s="262" t="str">
        <f ca="true">+IF(OFFSET('Sanitation Data'!$G$31,0,10*ROW('Sanitation Data'!G19))="","",OFFSET('Sanitation Data'!$G$31,0,10*ROW('Sanitation Data'!G19)))</f>
        <v/>
      </c>
      <c r="DD25" s="262" t="str">
        <f ca="true">+IF(OFFSET('Sanitation Data'!$G$32,0,10*ROW('Sanitation Data'!G19))="","",OFFSET('Sanitation Data'!$G$32,0,10*ROW('Sanitation Data'!G19)))</f>
        <v/>
      </c>
      <c r="DE25" s="262" t="str">
        <f ca="true">+IF(OFFSET('Sanitation Data'!$H$28,0,10*ROW('Sanitation Data'!H19))="","",OFFSET('Sanitation Data'!$H$28,0,10*ROW('Sanitation Data'!H19)))</f>
        <v/>
      </c>
      <c r="DF25" s="262" t="str">
        <f ca="true">+IF(OFFSET('Sanitation Data'!$H$29,0,10*ROW('Sanitation Data'!H19))="","",OFFSET('Sanitation Data'!$H$29,0,10*ROW('Sanitation Data'!H19)))</f>
        <v/>
      </c>
      <c r="DG25" s="262" t="str">
        <f ca="true">+IF(OFFSET('Sanitation Data'!$H$30,0,10*ROW('Sanitation Data'!H19))="","",OFFSET('Sanitation Data'!$H$30,0,10*ROW('Sanitation Data'!H19)))</f>
        <v/>
      </c>
      <c r="DH25" s="262" t="str">
        <f ca="true">+IF(OFFSET('Sanitation Data'!$H$31,0,10*ROW('Sanitation Data'!H19))="","",OFFSET('Sanitation Data'!$H$31,0,10*ROW('Sanitation Data'!H19)))</f>
        <v/>
      </c>
      <c r="DI25" s="262" t="str">
        <f ca="true">+IF(OFFSET('Sanitation Data'!$H$32,0,10*ROW('Sanitation Data'!H19))="","",OFFSET('Sanitation Data'!$H$32,0,10*ROW('Sanitation Data'!H19)))</f>
        <v/>
      </c>
      <c r="DJ25" s="262" t="str">
        <f ca="true">+IF(OFFSET('Sanitation Data'!$I$28,0,10*ROW('Sanitation Data'!I19))="","",OFFSET('Sanitation Data'!$I$28,0,10*ROW('Sanitation Data'!I19)))</f>
        <v/>
      </c>
      <c r="DK25" s="262" t="str">
        <f ca="true">+IF(OFFSET('Sanitation Data'!$I$29,0,10*ROW('Sanitation Data'!I19))="","",OFFSET('Sanitation Data'!$I$29,0,10*ROW('Sanitation Data'!I19)))</f>
        <v/>
      </c>
      <c r="DL25" s="262" t="str">
        <f ca="true">+IF(OFFSET('Sanitation Data'!$I$30,0,10*ROW('Sanitation Data'!I19))="","",OFFSET('Sanitation Data'!$I$30,0,10*ROW('Sanitation Data'!I19)))</f>
        <v/>
      </c>
      <c r="DM25" s="262" t="str">
        <f ca="true">+IF(OFFSET('Sanitation Data'!$I$31,0,10*ROW('Sanitation Data'!I19))="","",OFFSET('Sanitation Data'!$I$31,0,10*ROW('Sanitation Data'!I19)))</f>
        <v/>
      </c>
      <c r="DN25" s="262" t="str">
        <f ca="true">+IF(OFFSET('Sanitation Data'!$I$32,0,10*ROW('Sanitation Data'!I19))="","",OFFSET('Sanitation Data'!$I$32,0,10*ROW('Sanitation Data'!I19)))</f>
        <v/>
      </c>
      <c r="DO25" s="262" t="str">
        <f ca="true">+IF(OFFSET('Hygiene Data'!$D$11,0,10*ROW('Hygiene Data'!D19))="","",OFFSET('Hygiene Data'!$D$11,0,10*ROW('Hygiene Data'!D19)))</f>
        <v/>
      </c>
      <c r="DP25" s="262" t="str">
        <f ca="true">+IF(OFFSET('Hygiene Data'!$D$12,0,10*ROW('Hygiene Data'!D19))="","",OFFSET('Hygiene Data'!$D$12,0,10*ROW('Hygiene Data'!D19)))</f>
        <v/>
      </c>
      <c r="DQ25" s="262" t="str">
        <f ca="true">+IF(OFFSET('Hygiene Data'!$D$13,0,10*ROW('Hygiene Data'!D19))="","",OFFSET('Hygiene Data'!$D$13,0,10*ROW('Hygiene Data'!D19)))</f>
        <v/>
      </c>
      <c r="DR25" s="262" t="str">
        <f ca="true">+IF(OFFSET('Hygiene Data'!$E$11,0,10*ROW('Hygiene Data'!E19))="","",OFFSET('Hygiene Data'!$E$11,0,10*ROW('Hygiene Data'!E19)))</f>
        <v/>
      </c>
      <c r="DS25" s="262" t="str">
        <f ca="true">+IF(OFFSET('Hygiene Data'!$E$12,0,10*ROW('Hygiene Data'!E19))="","",OFFSET('Hygiene Data'!$E$12,0,10*ROW('Hygiene Data'!E19)))</f>
        <v/>
      </c>
      <c r="DT25" s="262" t="str">
        <f ca="true">+IF(OFFSET('Hygiene Data'!$E$13,0,10*ROW('Hygiene Data'!E19))="","",OFFSET('Hygiene Data'!$E$13,0,10*ROW('Hygiene Data'!E19)))</f>
        <v/>
      </c>
      <c r="DU25" s="262" t="str">
        <f ca="true">+IF(OFFSET('Hygiene Data'!$F$11,0,10*ROW('Hygiene Data'!F19))="","",OFFSET('Hygiene Data'!$F$11,0,10*ROW('Hygiene Data'!F19)))</f>
        <v/>
      </c>
      <c r="DV25" s="262" t="str">
        <f ca="true">+IF(OFFSET('Hygiene Data'!$F$12,0,10*ROW('Hygiene Data'!F19))="","",OFFSET('Hygiene Data'!$F$12,0,10*ROW('Hygiene Data'!F19)))</f>
        <v/>
      </c>
      <c r="DW25" s="262" t="str">
        <f ca="true">+IF(OFFSET('Hygiene Data'!$F$13,0,10*ROW('Hygiene Data'!F19))="","",OFFSET('Hygiene Data'!$F$13,0,10*ROW('Hygiene Data'!F19)))</f>
        <v/>
      </c>
      <c r="DX25" s="262" t="str">
        <f ca="true">+IF(OFFSET('Hygiene Data'!$G$11,0,10*ROW('Hygiene Data'!G19))="","",OFFSET('Hygiene Data'!$G$11,0,10*ROW('Hygiene Data'!G19)))</f>
        <v/>
      </c>
      <c r="DY25" s="262" t="str">
        <f ca="true">+IF(OFFSET('Hygiene Data'!$G$12,0,10*ROW('Hygiene Data'!G19))="","",OFFSET('Hygiene Data'!$G$12,0,10*ROW('Hygiene Data'!G19)))</f>
        <v/>
      </c>
      <c r="DZ25" s="262" t="str">
        <f ca="true">+IF(OFFSET('Hygiene Data'!$G$13,0,10*ROW('Hygiene Data'!G19))="","",OFFSET('Hygiene Data'!$G$13,0,10*ROW('Hygiene Data'!G19)))</f>
        <v/>
      </c>
      <c r="EA25" s="262" t="str">
        <f ca="true">+IF(OFFSET('Hygiene Data'!$H$11,0,10*ROW('Hygiene Data'!H19))="","",OFFSET('Hygiene Data'!$H$11,0,10*ROW('Hygiene Data'!H19)))</f>
        <v/>
      </c>
      <c r="EB25" s="262" t="str">
        <f ca="true">+IF(OFFSET('Hygiene Data'!$H$12,0,10*ROW('Hygiene Data'!H19))="","",OFFSET('Hygiene Data'!$H$12,0,10*ROW('Hygiene Data'!H19)))</f>
        <v/>
      </c>
      <c r="EC25" s="262" t="str">
        <f ca="true">+IF(OFFSET('Hygiene Data'!$H$13,0,10*ROW('Hygiene Data'!H19))="","",OFFSET('Hygiene Data'!$H$13,0,10*ROW('Hygiene Data'!H19)))</f>
        <v/>
      </c>
      <c r="ED25" s="262" t="str">
        <f ca="true">+IF(OFFSET('Hygiene Data'!$I$11,0,10*ROW('Hygiene Data'!I19))="","",OFFSET('Hygiene Data'!$I$11,0,10*ROW('Hygiene Data'!I19)))</f>
        <v/>
      </c>
      <c r="EE25" s="262" t="str">
        <f ca="true">+IF(OFFSET('Hygiene Data'!$I$12,0,10*ROW('Hygiene Data'!I19))="","",OFFSET('Hygiene Data'!$I$12,0,10*ROW('Hygiene Data'!I19)))</f>
        <v/>
      </c>
      <c r="EF25" s="262" t="str">
        <f ca="true">+IF(OFFSET('Hygiene Data'!$I$13,0,10*ROW('Hygiene Data'!I19))="","",OFFSET('Hygiene Data'!$I$13,0,10*ROW('Hygiene Data'!I19)))</f>
        <v/>
      </c>
    </row>
    <row xmlns:x14ac="http://schemas.microsoft.com/office/spreadsheetml/2009/9/ac" r="26" x14ac:dyDescent="0.2">
      <c r="A26" s="32" t="str">
        <f ca="true">+IF(OFFSET('Water Data'!$B$2,0,10*ROW('Water Data'!E20))="","",OFFSET('Water Data'!$B$2,0,10*ROW('Water Data'!E20)))</f>
        <v/>
      </c>
      <c r="B26" s="32" t="str">
        <f ca="true">+IF(OFFSET('Water Data'!$C$2,0,10*ROW('Water Data'!F20))="","",OFFSET('Water Data'!$C$2,0,10*ROW('Water Data'!F20)))</f>
        <v/>
      </c>
      <c r="C26" s="318" t="str">
        <f t="shared" ca="true" si="0"/>
        <v/>
      </c>
      <c r="D26" s="85"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85"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85"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85"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85"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85"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85"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85"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85"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85"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85"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85"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85"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85"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85"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85"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85"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85"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86"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86"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86"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86"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86"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86"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86"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86"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86"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86"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86"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86"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86"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86"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86"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86"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86"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86"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86"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86"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86"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86"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86"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86"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86"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86"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86"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86"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86"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86"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87"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87"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87"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87"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87"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87"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87"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87"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87"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87"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87"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87"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87"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87"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87"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87"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87"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87"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62"/>
      <c r="BS26" s="262" t="str">
        <f ca="true">+IF(OFFSET('Water Data'!$D$27,0,10*ROW('Water Data'!D20))="","",OFFSET('Water Data'!$D$27,0,10*ROW('Water Data'!D20)))</f>
        <v/>
      </c>
      <c r="BT26" s="262" t="str">
        <f ca="true">+IF(OFFSET('Water Data'!$D$28,0,10*ROW('Water Data'!D20))="","",OFFSET('Water Data'!$D$28,0,10*ROW('Water Data'!D20)))</f>
        <v/>
      </c>
      <c r="BU26" s="262" t="str">
        <f ca="true">+IF(OFFSET('Water Data'!$D$29,0,10*ROW('Water Data'!D20))="","",OFFSET('Water Data'!$D$29,0,10*ROW('Water Data'!D20)))</f>
        <v/>
      </c>
      <c r="BV26" s="262" t="str">
        <f ca="true">+IF(OFFSET('Water Data'!$E$27,0,10*ROW('Water Data'!E20))="","",OFFSET('Water Data'!$E$27,0,10*ROW('Water Data'!E20)))</f>
        <v/>
      </c>
      <c r="BW26" s="262" t="str">
        <f ca="true">+IF(OFFSET('Water Data'!$E$28,0,10*ROW('Water Data'!E20))="","",OFFSET('Water Data'!$E$28,0,10*ROW('Water Data'!E20)))</f>
        <v/>
      </c>
      <c r="BX26" s="262" t="str">
        <f ca="true">+IF(OFFSET('Water Data'!$E$29,0,10*ROW('Water Data'!E20))="","",OFFSET('Water Data'!$E$29,0,10*ROW('Water Data'!E20)))</f>
        <v/>
      </c>
      <c r="BY26" s="262" t="str">
        <f ca="true">+IF(OFFSET('Water Data'!$F$27,0,10*ROW('Water Data'!F20))="","",OFFSET('Water Data'!$F$27,0,10*ROW('Water Data'!F20)))</f>
        <v/>
      </c>
      <c r="BZ26" s="262" t="str">
        <f ca="true">+IF(OFFSET('Water Data'!$F$28,0,10*ROW('Water Data'!F20))="","",OFFSET('Water Data'!$F$28,0,10*ROW('Water Data'!F20)))</f>
        <v/>
      </c>
      <c r="CA26" s="262" t="str">
        <f ca="true">+IF(OFFSET('Water Data'!$F$29,0,10*ROW('Water Data'!F20))="","",OFFSET('Water Data'!$F$29,0,10*ROW('Water Data'!F20)))</f>
        <v/>
      </c>
      <c r="CB26" s="262" t="str">
        <f ca="true">+IF(OFFSET('Water Data'!$G$27,0,10*ROW('Water Data'!G20))="","",OFFSET('Water Data'!$G$27,0,10*ROW('Water Data'!G20)))</f>
        <v/>
      </c>
      <c r="CC26" s="262" t="str">
        <f ca="true">+IF(OFFSET('Water Data'!$G$28,0,10*ROW('Water Data'!G20))="","",OFFSET('Water Data'!$G$28,0,10*ROW('Water Data'!G20)))</f>
        <v/>
      </c>
      <c r="CD26" s="262" t="str">
        <f ca="true">+IF(OFFSET('Water Data'!$G$29,0,10*ROW('Water Data'!G20))="","",OFFSET('Water Data'!$G$29,0,10*ROW('Water Data'!G20)))</f>
        <v/>
      </c>
      <c r="CE26" s="262" t="str">
        <f ca="true">+IF(OFFSET('Water Data'!$H$27,0,10*ROW('Water Data'!H20))="","",OFFSET('Water Data'!$H$27,0,10*ROW('Water Data'!H20)))</f>
        <v/>
      </c>
      <c r="CF26" s="262" t="str">
        <f ca="true">+IF(OFFSET('Water Data'!$H$28,0,10*ROW('Water Data'!H20))="","",OFFSET('Water Data'!$H$28,0,10*ROW('Water Data'!H20)))</f>
        <v/>
      </c>
      <c r="CG26" s="262" t="str">
        <f ca="true">+IF(OFFSET('Water Data'!$H$29,0,10*ROW('Water Data'!H20))="","",OFFSET('Water Data'!$H$29,0,10*ROW('Water Data'!H20)))</f>
        <v/>
      </c>
      <c r="CH26" s="262" t="str">
        <f ca="true">+IF(OFFSET('Water Data'!$I$27,0,10*ROW('Water Data'!I20))="","",OFFSET('Water Data'!$I$27,0,10*ROW('Water Data'!I20)))</f>
        <v/>
      </c>
      <c r="CI26" s="262" t="str">
        <f ca="true">+IF(OFFSET('Water Data'!$I$28,0,10*ROW('Water Data'!I20))="","",OFFSET('Water Data'!$I$28,0,10*ROW('Water Data'!I20)))</f>
        <v/>
      </c>
      <c r="CJ26" s="262" t="str">
        <f ca="true">+IF(OFFSET('Water Data'!$I$29,0,10*ROW('Water Data'!I20))="","",OFFSET('Water Data'!$I$29,0,10*ROW('Water Data'!I20)))</f>
        <v/>
      </c>
      <c r="CK26" s="262" t="str">
        <f ca="true">+IF(OFFSET('Sanitation Data'!$D$28,0,10*ROW('Sanitation Data'!D20))="","",OFFSET('Sanitation Data'!$D$28,0,10*ROW('Sanitation Data'!D20)))</f>
        <v/>
      </c>
      <c r="CL26" s="262" t="str">
        <f ca="true">+IF(OFFSET('Sanitation Data'!$D$29,0,10*ROW('Sanitation Data'!D20))="","",OFFSET('Sanitation Data'!$D$29,0,10*ROW('Sanitation Data'!D20)))</f>
        <v/>
      </c>
      <c r="CM26" s="262" t="str">
        <f ca="true">+IF(OFFSET('Sanitation Data'!$D$30,0,10*ROW('Sanitation Data'!D20))="","",OFFSET('Sanitation Data'!$D$30,0,10*ROW('Sanitation Data'!D20)))</f>
        <v/>
      </c>
      <c r="CN26" s="262" t="str">
        <f ca="true">+IF(OFFSET('Sanitation Data'!$D$31,0,10*ROW('Sanitation Data'!D20))="","",OFFSET('Sanitation Data'!$D$31,0,10*ROW('Sanitation Data'!D20)))</f>
        <v/>
      </c>
      <c r="CO26" s="262" t="str">
        <f ca="true">+IF(OFFSET('Sanitation Data'!$D$32,0,10*ROW('Sanitation Data'!D20))="","",OFFSET('Sanitation Data'!$D$32,0,10*ROW('Sanitation Data'!D20)))</f>
        <v/>
      </c>
      <c r="CP26" s="262" t="str">
        <f ca="true">+IF(OFFSET('Sanitation Data'!$E$28,0,10*ROW('Sanitation Data'!E20))="","",OFFSET('Sanitation Data'!$E$28,0,10*ROW('Sanitation Data'!E20)))</f>
        <v/>
      </c>
      <c r="CQ26" s="262" t="str">
        <f ca="true">+IF(OFFSET('Sanitation Data'!$E$29,0,10*ROW('Sanitation Data'!E20))="","",OFFSET('Sanitation Data'!$E$29,0,10*ROW('Sanitation Data'!E20)))</f>
        <v/>
      </c>
      <c r="CR26" s="262" t="str">
        <f ca="true">+IF(OFFSET('Sanitation Data'!$E$30,0,10*ROW('Sanitation Data'!E20))="","",OFFSET('Sanitation Data'!$E$30,0,10*ROW('Sanitation Data'!E20)))</f>
        <v/>
      </c>
      <c r="CS26" s="262" t="str">
        <f ca="true">+IF(OFFSET('Sanitation Data'!$E$31,0,10*ROW('Sanitation Data'!E20))="","",OFFSET('Sanitation Data'!$E$31,0,10*ROW('Sanitation Data'!E20)))</f>
        <v/>
      </c>
      <c r="CT26" s="262" t="str">
        <f ca="true">+IF(OFFSET('Sanitation Data'!$E$32,0,10*ROW('Sanitation Data'!E20))="","",OFFSET('Sanitation Data'!$E$32,0,10*ROW('Sanitation Data'!E20)))</f>
        <v/>
      </c>
      <c r="CU26" s="262" t="str">
        <f ca="true">+IF(OFFSET('Sanitation Data'!$F$28,0,10*ROW('Sanitation Data'!F20))="","",OFFSET('Sanitation Data'!$F$28,0,10*ROW('Sanitation Data'!F20)))</f>
        <v/>
      </c>
      <c r="CV26" s="262" t="str">
        <f ca="true">+IF(OFFSET('Sanitation Data'!$F$29,0,10*ROW('Sanitation Data'!F20))="","",OFFSET('Sanitation Data'!$F$29,0,10*ROW('Sanitation Data'!F20)))</f>
        <v/>
      </c>
      <c r="CW26" s="262" t="str">
        <f ca="true">+IF(OFFSET('Sanitation Data'!$F$30,0,10*ROW('Sanitation Data'!F20))="","",OFFSET('Sanitation Data'!$F$30,0,10*ROW('Sanitation Data'!F20)))</f>
        <v/>
      </c>
      <c r="CX26" s="262" t="str">
        <f ca="true">+IF(OFFSET('Sanitation Data'!$F$31,0,10*ROW('Sanitation Data'!F20))="","",OFFSET('Sanitation Data'!$F$31,0,10*ROW('Sanitation Data'!F20)))</f>
        <v/>
      </c>
      <c r="CY26" s="262" t="str">
        <f ca="true">+IF(OFFSET('Sanitation Data'!$F$32,0,10*ROW('Sanitation Data'!F20))="","",OFFSET('Sanitation Data'!$F$32,0,10*ROW('Sanitation Data'!F20)))</f>
        <v/>
      </c>
      <c r="CZ26" s="262" t="str">
        <f ca="true">+IF(OFFSET('Sanitation Data'!$G$28,0,10*ROW('Sanitation Data'!G20))="","",OFFSET('Sanitation Data'!$G$28,0,10*ROW('Sanitation Data'!G20)))</f>
        <v/>
      </c>
      <c r="DA26" s="262" t="str">
        <f ca="true">+IF(OFFSET('Sanitation Data'!$G$29,0,10*ROW('Sanitation Data'!G20))="","",OFFSET('Sanitation Data'!$G$29,0,10*ROW('Sanitation Data'!G20)))</f>
        <v/>
      </c>
      <c r="DB26" s="262" t="str">
        <f ca="true">+IF(OFFSET('Sanitation Data'!$G$30,0,10*ROW('Sanitation Data'!G20))="","",OFFSET('Sanitation Data'!$G$30,0,10*ROW('Sanitation Data'!G20)))</f>
        <v/>
      </c>
      <c r="DC26" s="262" t="str">
        <f ca="true">+IF(OFFSET('Sanitation Data'!$G$31,0,10*ROW('Sanitation Data'!G20))="","",OFFSET('Sanitation Data'!$G$31,0,10*ROW('Sanitation Data'!G20)))</f>
        <v/>
      </c>
      <c r="DD26" s="262" t="str">
        <f ca="true">+IF(OFFSET('Sanitation Data'!$G$32,0,10*ROW('Sanitation Data'!G20))="","",OFFSET('Sanitation Data'!$G$32,0,10*ROW('Sanitation Data'!G20)))</f>
        <v/>
      </c>
      <c r="DE26" s="262" t="str">
        <f ca="true">+IF(OFFSET('Sanitation Data'!$H$28,0,10*ROW('Sanitation Data'!H20))="","",OFFSET('Sanitation Data'!$H$28,0,10*ROW('Sanitation Data'!H20)))</f>
        <v/>
      </c>
      <c r="DF26" s="262" t="str">
        <f ca="true">+IF(OFFSET('Sanitation Data'!$H$29,0,10*ROW('Sanitation Data'!H20))="","",OFFSET('Sanitation Data'!$H$29,0,10*ROW('Sanitation Data'!H20)))</f>
        <v/>
      </c>
      <c r="DG26" s="262" t="str">
        <f ca="true">+IF(OFFSET('Sanitation Data'!$H$30,0,10*ROW('Sanitation Data'!H20))="","",OFFSET('Sanitation Data'!$H$30,0,10*ROW('Sanitation Data'!H20)))</f>
        <v/>
      </c>
      <c r="DH26" s="262" t="str">
        <f ca="true">+IF(OFFSET('Sanitation Data'!$H$31,0,10*ROW('Sanitation Data'!H20))="","",OFFSET('Sanitation Data'!$H$31,0,10*ROW('Sanitation Data'!H20)))</f>
        <v/>
      </c>
      <c r="DI26" s="262" t="str">
        <f ca="true">+IF(OFFSET('Sanitation Data'!$H$32,0,10*ROW('Sanitation Data'!H20))="","",OFFSET('Sanitation Data'!$H$32,0,10*ROW('Sanitation Data'!H20)))</f>
        <v/>
      </c>
      <c r="DJ26" s="262" t="str">
        <f ca="true">+IF(OFFSET('Sanitation Data'!$I$28,0,10*ROW('Sanitation Data'!I20))="","",OFFSET('Sanitation Data'!$I$28,0,10*ROW('Sanitation Data'!I20)))</f>
        <v/>
      </c>
      <c r="DK26" s="262" t="str">
        <f ca="true">+IF(OFFSET('Sanitation Data'!$I$29,0,10*ROW('Sanitation Data'!I20))="","",OFFSET('Sanitation Data'!$I$29,0,10*ROW('Sanitation Data'!I20)))</f>
        <v/>
      </c>
      <c r="DL26" s="262" t="str">
        <f ca="true">+IF(OFFSET('Sanitation Data'!$I$30,0,10*ROW('Sanitation Data'!I20))="","",OFFSET('Sanitation Data'!$I$30,0,10*ROW('Sanitation Data'!I20)))</f>
        <v/>
      </c>
      <c r="DM26" s="262" t="str">
        <f ca="true">+IF(OFFSET('Sanitation Data'!$I$31,0,10*ROW('Sanitation Data'!I20))="","",OFFSET('Sanitation Data'!$I$31,0,10*ROW('Sanitation Data'!I20)))</f>
        <v/>
      </c>
      <c r="DN26" s="262" t="str">
        <f ca="true">+IF(OFFSET('Sanitation Data'!$I$32,0,10*ROW('Sanitation Data'!I20))="","",OFFSET('Sanitation Data'!$I$32,0,10*ROW('Sanitation Data'!I20)))</f>
        <v/>
      </c>
      <c r="DO26" s="262" t="str">
        <f ca="true">+IF(OFFSET('Hygiene Data'!$D$11,0,10*ROW('Hygiene Data'!D20))="","",OFFSET('Hygiene Data'!$D$11,0,10*ROW('Hygiene Data'!D20)))</f>
        <v/>
      </c>
      <c r="DP26" s="262" t="str">
        <f ca="true">+IF(OFFSET('Hygiene Data'!$D$12,0,10*ROW('Hygiene Data'!D20))="","",OFFSET('Hygiene Data'!$D$12,0,10*ROW('Hygiene Data'!D20)))</f>
        <v/>
      </c>
      <c r="DQ26" s="262" t="str">
        <f ca="true">+IF(OFFSET('Hygiene Data'!$D$13,0,10*ROW('Hygiene Data'!D20))="","",OFFSET('Hygiene Data'!$D$13,0,10*ROW('Hygiene Data'!D20)))</f>
        <v/>
      </c>
      <c r="DR26" s="262" t="str">
        <f ca="true">+IF(OFFSET('Hygiene Data'!$E$11,0,10*ROW('Hygiene Data'!E20))="","",OFFSET('Hygiene Data'!$E$11,0,10*ROW('Hygiene Data'!E20)))</f>
        <v/>
      </c>
      <c r="DS26" s="262" t="str">
        <f ca="true">+IF(OFFSET('Hygiene Data'!$E$12,0,10*ROW('Hygiene Data'!E20))="","",OFFSET('Hygiene Data'!$E$12,0,10*ROW('Hygiene Data'!E20)))</f>
        <v/>
      </c>
      <c r="DT26" s="262" t="str">
        <f ca="true">+IF(OFFSET('Hygiene Data'!$E$13,0,10*ROW('Hygiene Data'!E20))="","",OFFSET('Hygiene Data'!$E$13,0,10*ROW('Hygiene Data'!E20)))</f>
        <v/>
      </c>
      <c r="DU26" s="262" t="str">
        <f ca="true">+IF(OFFSET('Hygiene Data'!$F$11,0,10*ROW('Hygiene Data'!F20))="","",OFFSET('Hygiene Data'!$F$11,0,10*ROW('Hygiene Data'!F20)))</f>
        <v/>
      </c>
      <c r="DV26" s="262" t="str">
        <f ca="true">+IF(OFFSET('Hygiene Data'!$F$12,0,10*ROW('Hygiene Data'!F20))="","",OFFSET('Hygiene Data'!$F$12,0,10*ROW('Hygiene Data'!F20)))</f>
        <v/>
      </c>
      <c r="DW26" s="262" t="str">
        <f ca="true">+IF(OFFSET('Hygiene Data'!$F$13,0,10*ROW('Hygiene Data'!F20))="","",OFFSET('Hygiene Data'!$F$13,0,10*ROW('Hygiene Data'!F20)))</f>
        <v/>
      </c>
      <c r="DX26" s="262" t="str">
        <f ca="true">+IF(OFFSET('Hygiene Data'!$G$11,0,10*ROW('Hygiene Data'!G20))="","",OFFSET('Hygiene Data'!$G$11,0,10*ROW('Hygiene Data'!G20)))</f>
        <v/>
      </c>
      <c r="DY26" s="262" t="str">
        <f ca="true">+IF(OFFSET('Hygiene Data'!$G$12,0,10*ROW('Hygiene Data'!G20))="","",OFFSET('Hygiene Data'!$G$12,0,10*ROW('Hygiene Data'!G20)))</f>
        <v/>
      </c>
      <c r="DZ26" s="262" t="str">
        <f ca="true">+IF(OFFSET('Hygiene Data'!$G$13,0,10*ROW('Hygiene Data'!G20))="","",OFFSET('Hygiene Data'!$G$13,0,10*ROW('Hygiene Data'!G20)))</f>
        <v/>
      </c>
      <c r="EA26" s="262" t="str">
        <f ca="true">+IF(OFFSET('Hygiene Data'!$H$11,0,10*ROW('Hygiene Data'!H20))="","",OFFSET('Hygiene Data'!$H$11,0,10*ROW('Hygiene Data'!H20)))</f>
        <v/>
      </c>
      <c r="EB26" s="262" t="str">
        <f ca="true">+IF(OFFSET('Hygiene Data'!$H$12,0,10*ROW('Hygiene Data'!H20))="","",OFFSET('Hygiene Data'!$H$12,0,10*ROW('Hygiene Data'!H20)))</f>
        <v/>
      </c>
      <c r="EC26" s="262" t="str">
        <f ca="true">+IF(OFFSET('Hygiene Data'!$H$13,0,10*ROW('Hygiene Data'!H20))="","",OFFSET('Hygiene Data'!$H$13,0,10*ROW('Hygiene Data'!H20)))</f>
        <v/>
      </c>
      <c r="ED26" s="262" t="str">
        <f ca="true">+IF(OFFSET('Hygiene Data'!$I$11,0,10*ROW('Hygiene Data'!I20))="","",OFFSET('Hygiene Data'!$I$11,0,10*ROW('Hygiene Data'!I20)))</f>
        <v/>
      </c>
      <c r="EE26" s="262" t="str">
        <f ca="true">+IF(OFFSET('Hygiene Data'!$I$12,0,10*ROW('Hygiene Data'!I20))="","",OFFSET('Hygiene Data'!$I$12,0,10*ROW('Hygiene Data'!I20)))</f>
        <v/>
      </c>
      <c r="EF26" s="262" t="str">
        <f ca="true">+IF(OFFSET('Hygiene Data'!$I$13,0,10*ROW('Hygiene Data'!I20))="","",OFFSET('Hygiene Data'!$I$13,0,10*ROW('Hygiene Data'!I20)))</f>
        <v/>
      </c>
    </row>
    <row xmlns:x14ac="http://schemas.microsoft.com/office/spreadsheetml/2009/9/ac" r="27" x14ac:dyDescent="0.2">
      <c r="A27" s="32" t="str">
        <f ca="true">+IF(OFFSET('Water Data'!$B$2,0,10*ROW('Water Data'!E21))="","",OFFSET('Water Data'!$B$2,0,10*ROW('Water Data'!E21)))</f>
        <v/>
      </c>
      <c r="B27" s="32" t="str">
        <f ca="true">+IF(OFFSET('Water Data'!$C$2,0,10*ROW('Water Data'!F21))="","",OFFSET('Water Data'!$C$2,0,10*ROW('Water Data'!F21)))</f>
        <v/>
      </c>
      <c r="C27" s="318" t="str">
        <f t="shared" ca="true" si="0"/>
        <v/>
      </c>
      <c r="D27" s="85"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85"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85"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85"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85"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85"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85"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85"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85"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85"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85"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85"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85"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85"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85"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85"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85"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85"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86"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86"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86"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86"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86"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86"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86"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86"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86"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86"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86"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86"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86"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86"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86"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86"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86"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86"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86"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86"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86"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86"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86"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86"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86"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86"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86"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86"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86"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86"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87"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87"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87"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87"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87"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87"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87"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87"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87"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87"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87"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87"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87"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87"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87"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87"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87"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87"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62"/>
      <c r="BS27" s="262" t="str">
        <f ca="true">+IF(OFFSET('Water Data'!$D$27,0,10*ROW('Water Data'!D21))="","",OFFSET('Water Data'!$D$27,0,10*ROW('Water Data'!D21)))</f>
        <v/>
      </c>
      <c r="BT27" s="262" t="str">
        <f ca="true">+IF(OFFSET('Water Data'!$D$28,0,10*ROW('Water Data'!D21))="","",OFFSET('Water Data'!$D$28,0,10*ROW('Water Data'!D21)))</f>
        <v/>
      </c>
      <c r="BU27" s="262" t="str">
        <f ca="true">+IF(OFFSET('Water Data'!$D$29,0,10*ROW('Water Data'!D21))="","",OFFSET('Water Data'!$D$29,0,10*ROW('Water Data'!D21)))</f>
        <v/>
      </c>
      <c r="BV27" s="262" t="str">
        <f ca="true">+IF(OFFSET('Water Data'!$E$27,0,10*ROW('Water Data'!E21))="","",OFFSET('Water Data'!$E$27,0,10*ROW('Water Data'!E21)))</f>
        <v/>
      </c>
      <c r="BW27" s="262" t="str">
        <f ca="true">+IF(OFFSET('Water Data'!$E$28,0,10*ROW('Water Data'!E21))="","",OFFSET('Water Data'!$E$28,0,10*ROW('Water Data'!E21)))</f>
        <v/>
      </c>
      <c r="BX27" s="262" t="str">
        <f ca="true">+IF(OFFSET('Water Data'!$E$29,0,10*ROW('Water Data'!E21))="","",OFFSET('Water Data'!$E$29,0,10*ROW('Water Data'!E21)))</f>
        <v/>
      </c>
      <c r="BY27" s="262" t="str">
        <f ca="true">+IF(OFFSET('Water Data'!$F$27,0,10*ROW('Water Data'!F21))="","",OFFSET('Water Data'!$F$27,0,10*ROW('Water Data'!F21)))</f>
        <v/>
      </c>
      <c r="BZ27" s="262" t="str">
        <f ca="true">+IF(OFFSET('Water Data'!$F$28,0,10*ROW('Water Data'!F21))="","",OFFSET('Water Data'!$F$28,0,10*ROW('Water Data'!F21)))</f>
        <v/>
      </c>
      <c r="CA27" s="262" t="str">
        <f ca="true">+IF(OFFSET('Water Data'!$F$29,0,10*ROW('Water Data'!F21))="","",OFFSET('Water Data'!$F$29,0,10*ROW('Water Data'!F21)))</f>
        <v/>
      </c>
      <c r="CB27" s="262" t="str">
        <f ca="true">+IF(OFFSET('Water Data'!$G$27,0,10*ROW('Water Data'!G21))="","",OFFSET('Water Data'!$G$27,0,10*ROW('Water Data'!G21)))</f>
        <v/>
      </c>
      <c r="CC27" s="262" t="str">
        <f ca="true">+IF(OFFSET('Water Data'!$G$28,0,10*ROW('Water Data'!G21))="","",OFFSET('Water Data'!$G$28,0,10*ROW('Water Data'!G21)))</f>
        <v/>
      </c>
      <c r="CD27" s="262" t="str">
        <f ca="true">+IF(OFFSET('Water Data'!$G$29,0,10*ROW('Water Data'!G21))="","",OFFSET('Water Data'!$G$29,0,10*ROW('Water Data'!G21)))</f>
        <v/>
      </c>
      <c r="CE27" s="262" t="str">
        <f ca="true">+IF(OFFSET('Water Data'!$H$27,0,10*ROW('Water Data'!H21))="","",OFFSET('Water Data'!$H$27,0,10*ROW('Water Data'!H21)))</f>
        <v/>
      </c>
      <c r="CF27" s="262" t="str">
        <f ca="true">+IF(OFFSET('Water Data'!$H$28,0,10*ROW('Water Data'!H21))="","",OFFSET('Water Data'!$H$28,0,10*ROW('Water Data'!H21)))</f>
        <v/>
      </c>
      <c r="CG27" s="262" t="str">
        <f ca="true">+IF(OFFSET('Water Data'!$H$29,0,10*ROW('Water Data'!H21))="","",OFFSET('Water Data'!$H$29,0,10*ROW('Water Data'!H21)))</f>
        <v/>
      </c>
      <c r="CH27" s="262" t="str">
        <f ca="true">+IF(OFFSET('Water Data'!$I$27,0,10*ROW('Water Data'!I21))="","",OFFSET('Water Data'!$I$27,0,10*ROW('Water Data'!I21)))</f>
        <v/>
      </c>
      <c r="CI27" s="262" t="str">
        <f ca="true">+IF(OFFSET('Water Data'!$I$28,0,10*ROW('Water Data'!I21))="","",OFFSET('Water Data'!$I$28,0,10*ROW('Water Data'!I21)))</f>
        <v/>
      </c>
      <c r="CJ27" s="262" t="str">
        <f ca="true">+IF(OFFSET('Water Data'!$I$29,0,10*ROW('Water Data'!I21))="","",OFFSET('Water Data'!$I$29,0,10*ROW('Water Data'!I21)))</f>
        <v/>
      </c>
      <c r="CK27" s="262" t="str">
        <f ca="true">+IF(OFFSET('Sanitation Data'!$D$28,0,10*ROW('Sanitation Data'!D21))="","",OFFSET('Sanitation Data'!$D$28,0,10*ROW('Sanitation Data'!D21)))</f>
        <v/>
      </c>
      <c r="CL27" s="262" t="str">
        <f ca="true">+IF(OFFSET('Sanitation Data'!$D$29,0,10*ROW('Sanitation Data'!D21))="","",OFFSET('Sanitation Data'!$D$29,0,10*ROW('Sanitation Data'!D21)))</f>
        <v/>
      </c>
      <c r="CM27" s="262" t="str">
        <f ca="true">+IF(OFFSET('Sanitation Data'!$D$30,0,10*ROW('Sanitation Data'!D21))="","",OFFSET('Sanitation Data'!$D$30,0,10*ROW('Sanitation Data'!D21)))</f>
        <v/>
      </c>
      <c r="CN27" s="262" t="str">
        <f ca="true">+IF(OFFSET('Sanitation Data'!$D$31,0,10*ROW('Sanitation Data'!D21))="","",OFFSET('Sanitation Data'!$D$31,0,10*ROW('Sanitation Data'!D21)))</f>
        <v/>
      </c>
      <c r="CO27" s="262" t="str">
        <f ca="true">+IF(OFFSET('Sanitation Data'!$D$32,0,10*ROW('Sanitation Data'!D21))="","",OFFSET('Sanitation Data'!$D$32,0,10*ROW('Sanitation Data'!D21)))</f>
        <v/>
      </c>
      <c r="CP27" s="262" t="str">
        <f ca="true">+IF(OFFSET('Sanitation Data'!$E$28,0,10*ROW('Sanitation Data'!E21))="","",OFFSET('Sanitation Data'!$E$28,0,10*ROW('Sanitation Data'!E21)))</f>
        <v/>
      </c>
      <c r="CQ27" s="262" t="str">
        <f ca="true">+IF(OFFSET('Sanitation Data'!$E$29,0,10*ROW('Sanitation Data'!E21))="","",OFFSET('Sanitation Data'!$E$29,0,10*ROW('Sanitation Data'!E21)))</f>
        <v/>
      </c>
      <c r="CR27" s="262" t="str">
        <f ca="true">+IF(OFFSET('Sanitation Data'!$E$30,0,10*ROW('Sanitation Data'!E21))="","",OFFSET('Sanitation Data'!$E$30,0,10*ROW('Sanitation Data'!E21)))</f>
        <v/>
      </c>
      <c r="CS27" s="262" t="str">
        <f ca="true">+IF(OFFSET('Sanitation Data'!$E$31,0,10*ROW('Sanitation Data'!E21))="","",OFFSET('Sanitation Data'!$E$31,0,10*ROW('Sanitation Data'!E21)))</f>
        <v/>
      </c>
      <c r="CT27" s="262" t="str">
        <f ca="true">+IF(OFFSET('Sanitation Data'!$E$32,0,10*ROW('Sanitation Data'!E21))="","",OFFSET('Sanitation Data'!$E$32,0,10*ROW('Sanitation Data'!E21)))</f>
        <v/>
      </c>
      <c r="CU27" s="262" t="str">
        <f ca="true">+IF(OFFSET('Sanitation Data'!$F$28,0,10*ROW('Sanitation Data'!F21))="","",OFFSET('Sanitation Data'!$F$28,0,10*ROW('Sanitation Data'!F21)))</f>
        <v/>
      </c>
      <c r="CV27" s="262" t="str">
        <f ca="true">+IF(OFFSET('Sanitation Data'!$F$29,0,10*ROW('Sanitation Data'!F21))="","",OFFSET('Sanitation Data'!$F$29,0,10*ROW('Sanitation Data'!F21)))</f>
        <v/>
      </c>
      <c r="CW27" s="262" t="str">
        <f ca="true">+IF(OFFSET('Sanitation Data'!$F$30,0,10*ROW('Sanitation Data'!F21))="","",OFFSET('Sanitation Data'!$F$30,0,10*ROW('Sanitation Data'!F21)))</f>
        <v/>
      </c>
      <c r="CX27" s="262" t="str">
        <f ca="true">+IF(OFFSET('Sanitation Data'!$F$31,0,10*ROW('Sanitation Data'!F21))="","",OFFSET('Sanitation Data'!$F$31,0,10*ROW('Sanitation Data'!F21)))</f>
        <v/>
      </c>
      <c r="CY27" s="262" t="str">
        <f ca="true">+IF(OFFSET('Sanitation Data'!$F$32,0,10*ROW('Sanitation Data'!F21))="","",OFFSET('Sanitation Data'!$F$32,0,10*ROW('Sanitation Data'!F21)))</f>
        <v/>
      </c>
      <c r="CZ27" s="262" t="str">
        <f ca="true">+IF(OFFSET('Sanitation Data'!$G$28,0,10*ROW('Sanitation Data'!G21))="","",OFFSET('Sanitation Data'!$G$28,0,10*ROW('Sanitation Data'!G21)))</f>
        <v/>
      </c>
      <c r="DA27" s="262" t="str">
        <f ca="true">+IF(OFFSET('Sanitation Data'!$G$29,0,10*ROW('Sanitation Data'!G21))="","",OFFSET('Sanitation Data'!$G$29,0,10*ROW('Sanitation Data'!G21)))</f>
        <v/>
      </c>
      <c r="DB27" s="262" t="str">
        <f ca="true">+IF(OFFSET('Sanitation Data'!$G$30,0,10*ROW('Sanitation Data'!G21))="","",OFFSET('Sanitation Data'!$G$30,0,10*ROW('Sanitation Data'!G21)))</f>
        <v/>
      </c>
      <c r="DC27" s="262" t="str">
        <f ca="true">+IF(OFFSET('Sanitation Data'!$G$31,0,10*ROW('Sanitation Data'!G21))="","",OFFSET('Sanitation Data'!$G$31,0,10*ROW('Sanitation Data'!G21)))</f>
        <v/>
      </c>
      <c r="DD27" s="262" t="str">
        <f ca="true">+IF(OFFSET('Sanitation Data'!$G$32,0,10*ROW('Sanitation Data'!G21))="","",OFFSET('Sanitation Data'!$G$32,0,10*ROW('Sanitation Data'!G21)))</f>
        <v/>
      </c>
      <c r="DE27" s="262" t="str">
        <f ca="true">+IF(OFFSET('Sanitation Data'!$H$28,0,10*ROW('Sanitation Data'!H21))="","",OFFSET('Sanitation Data'!$H$28,0,10*ROW('Sanitation Data'!H21)))</f>
        <v/>
      </c>
      <c r="DF27" s="262" t="str">
        <f ca="true">+IF(OFFSET('Sanitation Data'!$H$29,0,10*ROW('Sanitation Data'!H21))="","",OFFSET('Sanitation Data'!$H$29,0,10*ROW('Sanitation Data'!H21)))</f>
        <v/>
      </c>
      <c r="DG27" s="262" t="str">
        <f ca="true">+IF(OFFSET('Sanitation Data'!$H$30,0,10*ROW('Sanitation Data'!H21))="","",OFFSET('Sanitation Data'!$H$30,0,10*ROW('Sanitation Data'!H21)))</f>
        <v/>
      </c>
      <c r="DH27" s="262" t="str">
        <f ca="true">+IF(OFFSET('Sanitation Data'!$H$31,0,10*ROW('Sanitation Data'!H21))="","",OFFSET('Sanitation Data'!$H$31,0,10*ROW('Sanitation Data'!H21)))</f>
        <v/>
      </c>
      <c r="DI27" s="262" t="str">
        <f ca="true">+IF(OFFSET('Sanitation Data'!$H$32,0,10*ROW('Sanitation Data'!H21))="","",OFFSET('Sanitation Data'!$H$32,0,10*ROW('Sanitation Data'!H21)))</f>
        <v/>
      </c>
      <c r="DJ27" s="262" t="str">
        <f ca="true">+IF(OFFSET('Sanitation Data'!$I$28,0,10*ROW('Sanitation Data'!I21))="","",OFFSET('Sanitation Data'!$I$28,0,10*ROW('Sanitation Data'!I21)))</f>
        <v/>
      </c>
      <c r="DK27" s="262" t="str">
        <f ca="true">+IF(OFFSET('Sanitation Data'!$I$29,0,10*ROW('Sanitation Data'!I21))="","",OFFSET('Sanitation Data'!$I$29,0,10*ROW('Sanitation Data'!I21)))</f>
        <v/>
      </c>
      <c r="DL27" s="262" t="str">
        <f ca="true">+IF(OFFSET('Sanitation Data'!$I$30,0,10*ROW('Sanitation Data'!I21))="","",OFFSET('Sanitation Data'!$I$30,0,10*ROW('Sanitation Data'!I21)))</f>
        <v/>
      </c>
      <c r="DM27" s="262" t="str">
        <f ca="true">+IF(OFFSET('Sanitation Data'!$I$31,0,10*ROW('Sanitation Data'!I21))="","",OFFSET('Sanitation Data'!$I$31,0,10*ROW('Sanitation Data'!I21)))</f>
        <v/>
      </c>
      <c r="DN27" s="262" t="str">
        <f ca="true">+IF(OFFSET('Sanitation Data'!$I$32,0,10*ROW('Sanitation Data'!I21))="","",OFFSET('Sanitation Data'!$I$32,0,10*ROW('Sanitation Data'!I21)))</f>
        <v/>
      </c>
      <c r="DO27" s="262" t="str">
        <f ca="true">+IF(OFFSET('Hygiene Data'!$D$11,0,10*ROW('Hygiene Data'!D21))="","",OFFSET('Hygiene Data'!$D$11,0,10*ROW('Hygiene Data'!D21)))</f>
        <v/>
      </c>
      <c r="DP27" s="262" t="str">
        <f ca="true">+IF(OFFSET('Hygiene Data'!$D$12,0,10*ROW('Hygiene Data'!D21))="","",OFFSET('Hygiene Data'!$D$12,0,10*ROW('Hygiene Data'!D21)))</f>
        <v/>
      </c>
      <c r="DQ27" s="262" t="str">
        <f ca="true">+IF(OFFSET('Hygiene Data'!$D$13,0,10*ROW('Hygiene Data'!D21))="","",OFFSET('Hygiene Data'!$D$13,0,10*ROW('Hygiene Data'!D21)))</f>
        <v/>
      </c>
      <c r="DR27" s="262" t="str">
        <f ca="true">+IF(OFFSET('Hygiene Data'!$E$11,0,10*ROW('Hygiene Data'!E21))="","",OFFSET('Hygiene Data'!$E$11,0,10*ROW('Hygiene Data'!E21)))</f>
        <v/>
      </c>
      <c r="DS27" s="262" t="str">
        <f ca="true">+IF(OFFSET('Hygiene Data'!$E$12,0,10*ROW('Hygiene Data'!E21))="","",OFFSET('Hygiene Data'!$E$12,0,10*ROW('Hygiene Data'!E21)))</f>
        <v/>
      </c>
      <c r="DT27" s="262" t="str">
        <f ca="true">+IF(OFFSET('Hygiene Data'!$E$13,0,10*ROW('Hygiene Data'!E21))="","",OFFSET('Hygiene Data'!$E$13,0,10*ROW('Hygiene Data'!E21)))</f>
        <v/>
      </c>
      <c r="DU27" s="262" t="str">
        <f ca="true">+IF(OFFSET('Hygiene Data'!$F$11,0,10*ROW('Hygiene Data'!F21))="","",OFFSET('Hygiene Data'!$F$11,0,10*ROW('Hygiene Data'!F21)))</f>
        <v/>
      </c>
      <c r="DV27" s="262" t="str">
        <f ca="true">+IF(OFFSET('Hygiene Data'!$F$12,0,10*ROW('Hygiene Data'!F21))="","",OFFSET('Hygiene Data'!$F$12,0,10*ROW('Hygiene Data'!F21)))</f>
        <v/>
      </c>
      <c r="DW27" s="262" t="str">
        <f ca="true">+IF(OFFSET('Hygiene Data'!$F$13,0,10*ROW('Hygiene Data'!F21))="","",OFFSET('Hygiene Data'!$F$13,0,10*ROW('Hygiene Data'!F21)))</f>
        <v/>
      </c>
      <c r="DX27" s="262" t="str">
        <f ca="true">+IF(OFFSET('Hygiene Data'!$G$11,0,10*ROW('Hygiene Data'!G21))="","",OFFSET('Hygiene Data'!$G$11,0,10*ROW('Hygiene Data'!G21)))</f>
        <v/>
      </c>
      <c r="DY27" s="262" t="str">
        <f ca="true">+IF(OFFSET('Hygiene Data'!$G$12,0,10*ROW('Hygiene Data'!G21))="","",OFFSET('Hygiene Data'!$G$12,0,10*ROW('Hygiene Data'!G21)))</f>
        <v/>
      </c>
      <c r="DZ27" s="262" t="str">
        <f ca="true">+IF(OFFSET('Hygiene Data'!$G$13,0,10*ROW('Hygiene Data'!G21))="","",OFFSET('Hygiene Data'!$G$13,0,10*ROW('Hygiene Data'!G21)))</f>
        <v/>
      </c>
      <c r="EA27" s="262" t="str">
        <f ca="true">+IF(OFFSET('Hygiene Data'!$H$11,0,10*ROW('Hygiene Data'!H21))="","",OFFSET('Hygiene Data'!$H$11,0,10*ROW('Hygiene Data'!H21)))</f>
        <v/>
      </c>
      <c r="EB27" s="262" t="str">
        <f ca="true">+IF(OFFSET('Hygiene Data'!$H$12,0,10*ROW('Hygiene Data'!H21))="","",OFFSET('Hygiene Data'!$H$12,0,10*ROW('Hygiene Data'!H21)))</f>
        <v/>
      </c>
      <c r="EC27" s="262" t="str">
        <f ca="true">+IF(OFFSET('Hygiene Data'!$H$13,0,10*ROW('Hygiene Data'!H21))="","",OFFSET('Hygiene Data'!$H$13,0,10*ROW('Hygiene Data'!H21)))</f>
        <v/>
      </c>
      <c r="ED27" s="262" t="str">
        <f ca="true">+IF(OFFSET('Hygiene Data'!$I$11,0,10*ROW('Hygiene Data'!I21))="","",OFFSET('Hygiene Data'!$I$11,0,10*ROW('Hygiene Data'!I21)))</f>
        <v/>
      </c>
      <c r="EE27" s="262" t="str">
        <f ca="true">+IF(OFFSET('Hygiene Data'!$I$12,0,10*ROW('Hygiene Data'!I21))="","",OFFSET('Hygiene Data'!$I$12,0,10*ROW('Hygiene Data'!I21)))</f>
        <v/>
      </c>
      <c r="EF27" s="262" t="str">
        <f ca="true">+IF(OFFSET('Hygiene Data'!$I$13,0,10*ROW('Hygiene Data'!I21))="","",OFFSET('Hygiene Data'!$I$13,0,10*ROW('Hygiene Data'!I21)))</f>
        <v/>
      </c>
    </row>
    <row xmlns:x14ac="http://schemas.microsoft.com/office/spreadsheetml/2009/9/ac" r="28" x14ac:dyDescent="0.2">
      <c r="A28" s="32" t="str">
        <f ca="true">+IF(OFFSET('Water Data'!$B$2,0,10*ROW('Water Data'!E22))="","",OFFSET('Water Data'!$B$2,0,10*ROW('Water Data'!E22)))</f>
        <v/>
      </c>
      <c r="B28" s="32" t="str">
        <f ca="true">+IF(OFFSET('Water Data'!$C$2,0,10*ROW('Water Data'!F22))="","",OFFSET('Water Data'!$C$2,0,10*ROW('Water Data'!F22)))</f>
        <v/>
      </c>
      <c r="C28" s="318" t="str">
        <f t="shared" ca="true" si="0"/>
        <v/>
      </c>
      <c r="D28" s="85"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85"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85"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85"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85"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85"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85"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85"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85"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85"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85"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85"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85"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85"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85"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85"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85"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85"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86"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86"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86"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86"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86"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86"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86"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86"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86"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86"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86"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86"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86"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86"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86"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86"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86"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86"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86"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86"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86"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86"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86"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86"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86"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86"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86"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86"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86"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86"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87"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87"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87"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87"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87"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87"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87"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87"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87"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87"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87"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87"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87"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87"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87"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87"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87"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87"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62"/>
      <c r="BS28" s="262" t="str">
        <f ca="true">+IF(OFFSET('Water Data'!$D$27,0,10*ROW('Water Data'!D22))="","",OFFSET('Water Data'!$D$27,0,10*ROW('Water Data'!D22)))</f>
        <v/>
      </c>
      <c r="BT28" s="262" t="str">
        <f ca="true">+IF(OFFSET('Water Data'!$D$28,0,10*ROW('Water Data'!D22))="","",OFFSET('Water Data'!$D$28,0,10*ROW('Water Data'!D22)))</f>
        <v/>
      </c>
      <c r="BU28" s="262" t="str">
        <f ca="true">+IF(OFFSET('Water Data'!$D$29,0,10*ROW('Water Data'!D22))="","",OFFSET('Water Data'!$D$29,0,10*ROW('Water Data'!D22)))</f>
        <v/>
      </c>
      <c r="BV28" s="262" t="str">
        <f ca="true">+IF(OFFSET('Water Data'!$E$27,0,10*ROW('Water Data'!E22))="","",OFFSET('Water Data'!$E$27,0,10*ROW('Water Data'!E22)))</f>
        <v/>
      </c>
      <c r="BW28" s="262" t="str">
        <f ca="true">+IF(OFFSET('Water Data'!$E$28,0,10*ROW('Water Data'!E22))="","",OFFSET('Water Data'!$E$28,0,10*ROW('Water Data'!E22)))</f>
        <v/>
      </c>
      <c r="BX28" s="262" t="str">
        <f ca="true">+IF(OFFSET('Water Data'!$E$29,0,10*ROW('Water Data'!E22))="","",OFFSET('Water Data'!$E$29,0,10*ROW('Water Data'!E22)))</f>
        <v/>
      </c>
      <c r="BY28" s="262" t="str">
        <f ca="true">+IF(OFFSET('Water Data'!$F$27,0,10*ROW('Water Data'!F22))="","",OFFSET('Water Data'!$F$27,0,10*ROW('Water Data'!F22)))</f>
        <v/>
      </c>
      <c r="BZ28" s="262" t="str">
        <f ca="true">+IF(OFFSET('Water Data'!$F$28,0,10*ROW('Water Data'!F22))="","",OFFSET('Water Data'!$F$28,0,10*ROW('Water Data'!F22)))</f>
        <v/>
      </c>
      <c r="CA28" s="262" t="str">
        <f ca="true">+IF(OFFSET('Water Data'!$F$29,0,10*ROW('Water Data'!F22))="","",OFFSET('Water Data'!$F$29,0,10*ROW('Water Data'!F22)))</f>
        <v/>
      </c>
      <c r="CB28" s="262" t="str">
        <f ca="true">+IF(OFFSET('Water Data'!$G$27,0,10*ROW('Water Data'!G22))="","",OFFSET('Water Data'!$G$27,0,10*ROW('Water Data'!G22)))</f>
        <v/>
      </c>
      <c r="CC28" s="262" t="str">
        <f ca="true">+IF(OFFSET('Water Data'!$G$28,0,10*ROW('Water Data'!G22))="","",OFFSET('Water Data'!$G$28,0,10*ROW('Water Data'!G22)))</f>
        <v/>
      </c>
      <c r="CD28" s="262" t="str">
        <f ca="true">+IF(OFFSET('Water Data'!$G$29,0,10*ROW('Water Data'!G22))="","",OFFSET('Water Data'!$G$29,0,10*ROW('Water Data'!G22)))</f>
        <v/>
      </c>
      <c r="CE28" s="262" t="str">
        <f ca="true">+IF(OFFSET('Water Data'!$H$27,0,10*ROW('Water Data'!H22))="","",OFFSET('Water Data'!$H$27,0,10*ROW('Water Data'!H22)))</f>
        <v/>
      </c>
      <c r="CF28" s="262" t="str">
        <f ca="true">+IF(OFFSET('Water Data'!$H$28,0,10*ROW('Water Data'!H22))="","",OFFSET('Water Data'!$H$28,0,10*ROW('Water Data'!H22)))</f>
        <v/>
      </c>
      <c r="CG28" s="262" t="str">
        <f ca="true">+IF(OFFSET('Water Data'!$H$29,0,10*ROW('Water Data'!H22))="","",OFFSET('Water Data'!$H$29,0,10*ROW('Water Data'!H22)))</f>
        <v/>
      </c>
      <c r="CH28" s="262" t="str">
        <f ca="true">+IF(OFFSET('Water Data'!$I$27,0,10*ROW('Water Data'!I22))="","",OFFSET('Water Data'!$I$27,0,10*ROW('Water Data'!I22)))</f>
        <v/>
      </c>
      <c r="CI28" s="262" t="str">
        <f ca="true">+IF(OFFSET('Water Data'!$I$28,0,10*ROW('Water Data'!I22))="","",OFFSET('Water Data'!$I$28,0,10*ROW('Water Data'!I22)))</f>
        <v/>
      </c>
      <c r="CJ28" s="262" t="str">
        <f ca="true">+IF(OFFSET('Water Data'!$I$29,0,10*ROW('Water Data'!I22))="","",OFFSET('Water Data'!$I$29,0,10*ROW('Water Data'!I22)))</f>
        <v/>
      </c>
      <c r="CK28" s="262" t="str">
        <f ca="true">+IF(OFFSET('Sanitation Data'!$D$28,0,10*ROW('Sanitation Data'!D22))="","",OFFSET('Sanitation Data'!$D$28,0,10*ROW('Sanitation Data'!D22)))</f>
        <v/>
      </c>
      <c r="CL28" s="262" t="str">
        <f ca="true">+IF(OFFSET('Sanitation Data'!$D$29,0,10*ROW('Sanitation Data'!D22))="","",OFFSET('Sanitation Data'!$D$29,0,10*ROW('Sanitation Data'!D22)))</f>
        <v/>
      </c>
      <c r="CM28" s="262" t="str">
        <f ca="true">+IF(OFFSET('Sanitation Data'!$D$30,0,10*ROW('Sanitation Data'!D22))="","",OFFSET('Sanitation Data'!$D$30,0,10*ROW('Sanitation Data'!D22)))</f>
        <v/>
      </c>
      <c r="CN28" s="262" t="str">
        <f ca="true">+IF(OFFSET('Sanitation Data'!$D$31,0,10*ROW('Sanitation Data'!D22))="","",OFFSET('Sanitation Data'!$D$31,0,10*ROW('Sanitation Data'!D22)))</f>
        <v/>
      </c>
      <c r="CO28" s="262" t="str">
        <f ca="true">+IF(OFFSET('Sanitation Data'!$D$32,0,10*ROW('Sanitation Data'!D22))="","",OFFSET('Sanitation Data'!$D$32,0,10*ROW('Sanitation Data'!D22)))</f>
        <v/>
      </c>
      <c r="CP28" s="262" t="str">
        <f ca="true">+IF(OFFSET('Sanitation Data'!$E$28,0,10*ROW('Sanitation Data'!E22))="","",OFFSET('Sanitation Data'!$E$28,0,10*ROW('Sanitation Data'!E22)))</f>
        <v/>
      </c>
      <c r="CQ28" s="262" t="str">
        <f ca="true">+IF(OFFSET('Sanitation Data'!$E$29,0,10*ROW('Sanitation Data'!E22))="","",OFFSET('Sanitation Data'!$E$29,0,10*ROW('Sanitation Data'!E22)))</f>
        <v/>
      </c>
      <c r="CR28" s="262" t="str">
        <f ca="true">+IF(OFFSET('Sanitation Data'!$E$30,0,10*ROW('Sanitation Data'!E22))="","",OFFSET('Sanitation Data'!$E$30,0,10*ROW('Sanitation Data'!E22)))</f>
        <v/>
      </c>
      <c r="CS28" s="262" t="str">
        <f ca="true">+IF(OFFSET('Sanitation Data'!$E$31,0,10*ROW('Sanitation Data'!E22))="","",OFFSET('Sanitation Data'!$E$31,0,10*ROW('Sanitation Data'!E22)))</f>
        <v/>
      </c>
      <c r="CT28" s="262" t="str">
        <f ca="true">+IF(OFFSET('Sanitation Data'!$E$32,0,10*ROW('Sanitation Data'!E22))="","",OFFSET('Sanitation Data'!$E$32,0,10*ROW('Sanitation Data'!E22)))</f>
        <v/>
      </c>
      <c r="CU28" s="262" t="str">
        <f ca="true">+IF(OFFSET('Sanitation Data'!$F$28,0,10*ROW('Sanitation Data'!F22))="","",OFFSET('Sanitation Data'!$F$28,0,10*ROW('Sanitation Data'!F22)))</f>
        <v/>
      </c>
      <c r="CV28" s="262" t="str">
        <f ca="true">+IF(OFFSET('Sanitation Data'!$F$29,0,10*ROW('Sanitation Data'!F22))="","",OFFSET('Sanitation Data'!$F$29,0,10*ROW('Sanitation Data'!F22)))</f>
        <v/>
      </c>
      <c r="CW28" s="262" t="str">
        <f ca="true">+IF(OFFSET('Sanitation Data'!$F$30,0,10*ROW('Sanitation Data'!F22))="","",OFFSET('Sanitation Data'!$F$30,0,10*ROW('Sanitation Data'!F22)))</f>
        <v/>
      </c>
      <c r="CX28" s="262" t="str">
        <f ca="true">+IF(OFFSET('Sanitation Data'!$F$31,0,10*ROW('Sanitation Data'!F22))="","",OFFSET('Sanitation Data'!$F$31,0,10*ROW('Sanitation Data'!F22)))</f>
        <v/>
      </c>
      <c r="CY28" s="262" t="str">
        <f ca="true">+IF(OFFSET('Sanitation Data'!$F$32,0,10*ROW('Sanitation Data'!F22))="","",OFFSET('Sanitation Data'!$F$32,0,10*ROW('Sanitation Data'!F22)))</f>
        <v/>
      </c>
      <c r="CZ28" s="262" t="str">
        <f ca="true">+IF(OFFSET('Sanitation Data'!$G$28,0,10*ROW('Sanitation Data'!G22))="","",OFFSET('Sanitation Data'!$G$28,0,10*ROW('Sanitation Data'!G22)))</f>
        <v/>
      </c>
      <c r="DA28" s="262" t="str">
        <f ca="true">+IF(OFFSET('Sanitation Data'!$G$29,0,10*ROW('Sanitation Data'!G22))="","",OFFSET('Sanitation Data'!$G$29,0,10*ROW('Sanitation Data'!G22)))</f>
        <v/>
      </c>
      <c r="DB28" s="262" t="str">
        <f ca="true">+IF(OFFSET('Sanitation Data'!$G$30,0,10*ROW('Sanitation Data'!G22))="","",OFFSET('Sanitation Data'!$G$30,0,10*ROW('Sanitation Data'!G22)))</f>
        <v/>
      </c>
      <c r="DC28" s="262" t="str">
        <f ca="true">+IF(OFFSET('Sanitation Data'!$G$31,0,10*ROW('Sanitation Data'!G22))="","",OFFSET('Sanitation Data'!$G$31,0,10*ROW('Sanitation Data'!G22)))</f>
        <v/>
      </c>
      <c r="DD28" s="262" t="str">
        <f ca="true">+IF(OFFSET('Sanitation Data'!$G$32,0,10*ROW('Sanitation Data'!G22))="","",OFFSET('Sanitation Data'!$G$32,0,10*ROW('Sanitation Data'!G22)))</f>
        <v/>
      </c>
      <c r="DE28" s="262" t="str">
        <f ca="true">+IF(OFFSET('Sanitation Data'!$H$28,0,10*ROW('Sanitation Data'!H22))="","",OFFSET('Sanitation Data'!$H$28,0,10*ROW('Sanitation Data'!H22)))</f>
        <v/>
      </c>
      <c r="DF28" s="262" t="str">
        <f ca="true">+IF(OFFSET('Sanitation Data'!$H$29,0,10*ROW('Sanitation Data'!H22))="","",OFFSET('Sanitation Data'!$H$29,0,10*ROW('Sanitation Data'!H22)))</f>
        <v/>
      </c>
      <c r="DG28" s="262" t="str">
        <f ca="true">+IF(OFFSET('Sanitation Data'!$H$30,0,10*ROW('Sanitation Data'!H22))="","",OFFSET('Sanitation Data'!$H$30,0,10*ROW('Sanitation Data'!H22)))</f>
        <v/>
      </c>
      <c r="DH28" s="262" t="str">
        <f ca="true">+IF(OFFSET('Sanitation Data'!$H$31,0,10*ROW('Sanitation Data'!H22))="","",OFFSET('Sanitation Data'!$H$31,0,10*ROW('Sanitation Data'!H22)))</f>
        <v/>
      </c>
      <c r="DI28" s="262" t="str">
        <f ca="true">+IF(OFFSET('Sanitation Data'!$H$32,0,10*ROW('Sanitation Data'!H22))="","",OFFSET('Sanitation Data'!$H$32,0,10*ROW('Sanitation Data'!H22)))</f>
        <v/>
      </c>
      <c r="DJ28" s="262" t="str">
        <f ca="true">+IF(OFFSET('Sanitation Data'!$I$28,0,10*ROW('Sanitation Data'!I22))="","",OFFSET('Sanitation Data'!$I$28,0,10*ROW('Sanitation Data'!I22)))</f>
        <v/>
      </c>
      <c r="DK28" s="262" t="str">
        <f ca="true">+IF(OFFSET('Sanitation Data'!$I$29,0,10*ROW('Sanitation Data'!I22))="","",OFFSET('Sanitation Data'!$I$29,0,10*ROW('Sanitation Data'!I22)))</f>
        <v/>
      </c>
      <c r="DL28" s="262" t="str">
        <f ca="true">+IF(OFFSET('Sanitation Data'!$I$30,0,10*ROW('Sanitation Data'!I22))="","",OFFSET('Sanitation Data'!$I$30,0,10*ROW('Sanitation Data'!I22)))</f>
        <v/>
      </c>
      <c r="DM28" s="262" t="str">
        <f ca="true">+IF(OFFSET('Sanitation Data'!$I$31,0,10*ROW('Sanitation Data'!I22))="","",OFFSET('Sanitation Data'!$I$31,0,10*ROW('Sanitation Data'!I22)))</f>
        <v/>
      </c>
      <c r="DN28" s="262" t="str">
        <f ca="true">+IF(OFFSET('Sanitation Data'!$I$32,0,10*ROW('Sanitation Data'!I22))="","",OFFSET('Sanitation Data'!$I$32,0,10*ROW('Sanitation Data'!I22)))</f>
        <v/>
      </c>
      <c r="DO28" s="262" t="str">
        <f ca="true">+IF(OFFSET('Hygiene Data'!$D$11,0,10*ROW('Hygiene Data'!D22))="","",OFFSET('Hygiene Data'!$D$11,0,10*ROW('Hygiene Data'!D22)))</f>
        <v/>
      </c>
      <c r="DP28" s="262" t="str">
        <f ca="true">+IF(OFFSET('Hygiene Data'!$D$12,0,10*ROW('Hygiene Data'!D22))="","",OFFSET('Hygiene Data'!$D$12,0,10*ROW('Hygiene Data'!D22)))</f>
        <v/>
      </c>
      <c r="DQ28" s="262" t="str">
        <f ca="true">+IF(OFFSET('Hygiene Data'!$D$13,0,10*ROW('Hygiene Data'!D22))="","",OFFSET('Hygiene Data'!$D$13,0,10*ROW('Hygiene Data'!D22)))</f>
        <v/>
      </c>
      <c r="DR28" s="262" t="str">
        <f ca="true">+IF(OFFSET('Hygiene Data'!$E$11,0,10*ROW('Hygiene Data'!E22))="","",OFFSET('Hygiene Data'!$E$11,0,10*ROW('Hygiene Data'!E22)))</f>
        <v/>
      </c>
      <c r="DS28" s="262" t="str">
        <f ca="true">+IF(OFFSET('Hygiene Data'!$E$12,0,10*ROW('Hygiene Data'!E22))="","",OFFSET('Hygiene Data'!$E$12,0,10*ROW('Hygiene Data'!E22)))</f>
        <v/>
      </c>
      <c r="DT28" s="262" t="str">
        <f ca="true">+IF(OFFSET('Hygiene Data'!$E$13,0,10*ROW('Hygiene Data'!E22))="","",OFFSET('Hygiene Data'!$E$13,0,10*ROW('Hygiene Data'!E22)))</f>
        <v/>
      </c>
      <c r="DU28" s="262" t="str">
        <f ca="true">+IF(OFFSET('Hygiene Data'!$F$11,0,10*ROW('Hygiene Data'!F22))="","",OFFSET('Hygiene Data'!$F$11,0,10*ROW('Hygiene Data'!F22)))</f>
        <v/>
      </c>
      <c r="DV28" s="262" t="str">
        <f ca="true">+IF(OFFSET('Hygiene Data'!$F$12,0,10*ROW('Hygiene Data'!F22))="","",OFFSET('Hygiene Data'!$F$12,0,10*ROW('Hygiene Data'!F22)))</f>
        <v/>
      </c>
      <c r="DW28" s="262" t="str">
        <f ca="true">+IF(OFFSET('Hygiene Data'!$F$13,0,10*ROW('Hygiene Data'!F22))="","",OFFSET('Hygiene Data'!$F$13,0,10*ROW('Hygiene Data'!F22)))</f>
        <v/>
      </c>
      <c r="DX28" s="262" t="str">
        <f ca="true">+IF(OFFSET('Hygiene Data'!$G$11,0,10*ROW('Hygiene Data'!G22))="","",OFFSET('Hygiene Data'!$G$11,0,10*ROW('Hygiene Data'!G22)))</f>
        <v/>
      </c>
      <c r="DY28" s="262" t="str">
        <f ca="true">+IF(OFFSET('Hygiene Data'!$G$12,0,10*ROW('Hygiene Data'!G22))="","",OFFSET('Hygiene Data'!$G$12,0,10*ROW('Hygiene Data'!G22)))</f>
        <v/>
      </c>
      <c r="DZ28" s="262" t="str">
        <f ca="true">+IF(OFFSET('Hygiene Data'!$G$13,0,10*ROW('Hygiene Data'!G22))="","",OFFSET('Hygiene Data'!$G$13,0,10*ROW('Hygiene Data'!G22)))</f>
        <v/>
      </c>
      <c r="EA28" s="262" t="str">
        <f ca="true">+IF(OFFSET('Hygiene Data'!$H$11,0,10*ROW('Hygiene Data'!H22))="","",OFFSET('Hygiene Data'!$H$11,0,10*ROW('Hygiene Data'!H22)))</f>
        <v/>
      </c>
      <c r="EB28" s="262" t="str">
        <f ca="true">+IF(OFFSET('Hygiene Data'!$H$12,0,10*ROW('Hygiene Data'!H22))="","",OFFSET('Hygiene Data'!$H$12,0,10*ROW('Hygiene Data'!H22)))</f>
        <v/>
      </c>
      <c r="EC28" s="262" t="str">
        <f ca="true">+IF(OFFSET('Hygiene Data'!$H$13,0,10*ROW('Hygiene Data'!H22))="","",OFFSET('Hygiene Data'!$H$13,0,10*ROW('Hygiene Data'!H22)))</f>
        <v/>
      </c>
      <c r="ED28" s="262" t="str">
        <f ca="true">+IF(OFFSET('Hygiene Data'!$I$11,0,10*ROW('Hygiene Data'!I22))="","",OFFSET('Hygiene Data'!$I$11,0,10*ROW('Hygiene Data'!I22)))</f>
        <v/>
      </c>
      <c r="EE28" s="262" t="str">
        <f ca="true">+IF(OFFSET('Hygiene Data'!$I$12,0,10*ROW('Hygiene Data'!I22))="","",OFFSET('Hygiene Data'!$I$12,0,10*ROW('Hygiene Data'!I22)))</f>
        <v/>
      </c>
      <c r="EF28" s="262" t="str">
        <f ca="true">+IF(OFFSET('Hygiene Data'!$I$13,0,10*ROW('Hygiene Data'!I22))="","",OFFSET('Hygiene Data'!$I$13,0,10*ROW('Hygiene Data'!I22)))</f>
        <v/>
      </c>
    </row>
    <row xmlns:x14ac="http://schemas.microsoft.com/office/spreadsheetml/2009/9/ac" r="29" x14ac:dyDescent="0.2">
      <c r="A29" s="32" t="str">
        <f ca="true">+IF(OFFSET('Water Data'!$B$2,0,10*ROW('Water Data'!E23))="","",OFFSET('Water Data'!$B$2,0,10*ROW('Water Data'!E23)))</f>
        <v/>
      </c>
      <c r="B29" s="32" t="str">
        <f ca="true">+IF(OFFSET('Water Data'!$C$2,0,10*ROW('Water Data'!F23))="","",OFFSET('Water Data'!$C$2,0,10*ROW('Water Data'!F23)))</f>
        <v/>
      </c>
      <c r="C29" s="318" t="str">
        <f t="shared" ca="true" si="0"/>
        <v/>
      </c>
      <c r="D29" s="85"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85"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85"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85"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85"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85"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85"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85"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85"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85"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85"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85"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85"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85"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85"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85"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85"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85"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86"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86"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86"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86"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86"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86"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86"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86"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86"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86"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86"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86"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86"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86"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86"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86"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86"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86"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86"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86"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86"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86"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86"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86"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86"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86"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86"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86"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86"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86"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87"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87"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87"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87"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87"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87"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87"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87"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87"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87"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87"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87"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87"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87"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87"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87"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87"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87"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62"/>
      <c r="BS29" s="262" t="str">
        <f ca="true">+IF(OFFSET('Water Data'!$D$27,0,10*ROW('Water Data'!D23))="","",OFFSET('Water Data'!$D$27,0,10*ROW('Water Data'!D23)))</f>
        <v/>
      </c>
      <c r="BT29" s="262" t="str">
        <f ca="true">+IF(OFFSET('Water Data'!$D$28,0,10*ROW('Water Data'!D23))="","",OFFSET('Water Data'!$D$28,0,10*ROW('Water Data'!D23)))</f>
        <v/>
      </c>
      <c r="BU29" s="262" t="str">
        <f ca="true">+IF(OFFSET('Water Data'!$D$29,0,10*ROW('Water Data'!D23))="","",OFFSET('Water Data'!$D$29,0,10*ROW('Water Data'!D23)))</f>
        <v/>
      </c>
      <c r="BV29" s="262" t="str">
        <f ca="true">+IF(OFFSET('Water Data'!$E$27,0,10*ROW('Water Data'!E23))="","",OFFSET('Water Data'!$E$27,0,10*ROW('Water Data'!E23)))</f>
        <v/>
      </c>
      <c r="BW29" s="262" t="str">
        <f ca="true">+IF(OFFSET('Water Data'!$E$28,0,10*ROW('Water Data'!E23))="","",OFFSET('Water Data'!$E$28,0,10*ROW('Water Data'!E23)))</f>
        <v/>
      </c>
      <c r="BX29" s="262" t="str">
        <f ca="true">+IF(OFFSET('Water Data'!$E$29,0,10*ROW('Water Data'!E23))="","",OFFSET('Water Data'!$E$29,0,10*ROW('Water Data'!E23)))</f>
        <v/>
      </c>
      <c r="BY29" s="262" t="str">
        <f ca="true">+IF(OFFSET('Water Data'!$F$27,0,10*ROW('Water Data'!F23))="","",OFFSET('Water Data'!$F$27,0,10*ROW('Water Data'!F23)))</f>
        <v/>
      </c>
      <c r="BZ29" s="262" t="str">
        <f ca="true">+IF(OFFSET('Water Data'!$F$28,0,10*ROW('Water Data'!F23))="","",OFFSET('Water Data'!$F$28,0,10*ROW('Water Data'!F23)))</f>
        <v/>
      </c>
      <c r="CA29" s="262" t="str">
        <f ca="true">+IF(OFFSET('Water Data'!$F$29,0,10*ROW('Water Data'!F23))="","",OFFSET('Water Data'!$F$29,0,10*ROW('Water Data'!F23)))</f>
        <v/>
      </c>
      <c r="CB29" s="262" t="str">
        <f ca="true">+IF(OFFSET('Water Data'!$G$27,0,10*ROW('Water Data'!G23))="","",OFFSET('Water Data'!$G$27,0,10*ROW('Water Data'!G23)))</f>
        <v/>
      </c>
      <c r="CC29" s="262" t="str">
        <f ca="true">+IF(OFFSET('Water Data'!$G$28,0,10*ROW('Water Data'!G23))="","",OFFSET('Water Data'!$G$28,0,10*ROW('Water Data'!G23)))</f>
        <v/>
      </c>
      <c r="CD29" s="262" t="str">
        <f ca="true">+IF(OFFSET('Water Data'!$G$29,0,10*ROW('Water Data'!G23))="","",OFFSET('Water Data'!$G$29,0,10*ROW('Water Data'!G23)))</f>
        <v/>
      </c>
      <c r="CE29" s="262" t="str">
        <f ca="true">+IF(OFFSET('Water Data'!$H$27,0,10*ROW('Water Data'!H23))="","",OFFSET('Water Data'!$H$27,0,10*ROW('Water Data'!H23)))</f>
        <v/>
      </c>
      <c r="CF29" s="262" t="str">
        <f ca="true">+IF(OFFSET('Water Data'!$H$28,0,10*ROW('Water Data'!H23))="","",OFFSET('Water Data'!$H$28,0,10*ROW('Water Data'!H23)))</f>
        <v/>
      </c>
      <c r="CG29" s="262" t="str">
        <f ca="true">+IF(OFFSET('Water Data'!$H$29,0,10*ROW('Water Data'!H23))="","",OFFSET('Water Data'!$H$29,0,10*ROW('Water Data'!H23)))</f>
        <v/>
      </c>
      <c r="CH29" s="262" t="str">
        <f ca="true">+IF(OFFSET('Water Data'!$I$27,0,10*ROW('Water Data'!I23))="","",OFFSET('Water Data'!$I$27,0,10*ROW('Water Data'!I23)))</f>
        <v/>
      </c>
      <c r="CI29" s="262" t="str">
        <f ca="true">+IF(OFFSET('Water Data'!$I$28,0,10*ROW('Water Data'!I23))="","",OFFSET('Water Data'!$I$28,0,10*ROW('Water Data'!I23)))</f>
        <v/>
      </c>
      <c r="CJ29" s="262" t="str">
        <f ca="true">+IF(OFFSET('Water Data'!$I$29,0,10*ROW('Water Data'!I23))="","",OFFSET('Water Data'!$I$29,0,10*ROW('Water Data'!I23)))</f>
        <v/>
      </c>
      <c r="CK29" s="262" t="str">
        <f ca="true">+IF(OFFSET('Sanitation Data'!$D$28,0,10*ROW('Sanitation Data'!D23))="","",OFFSET('Sanitation Data'!$D$28,0,10*ROW('Sanitation Data'!D23)))</f>
        <v/>
      </c>
      <c r="CL29" s="262" t="str">
        <f ca="true">+IF(OFFSET('Sanitation Data'!$D$29,0,10*ROW('Sanitation Data'!D23))="","",OFFSET('Sanitation Data'!$D$29,0,10*ROW('Sanitation Data'!D23)))</f>
        <v/>
      </c>
      <c r="CM29" s="262" t="str">
        <f ca="true">+IF(OFFSET('Sanitation Data'!$D$30,0,10*ROW('Sanitation Data'!D23))="","",OFFSET('Sanitation Data'!$D$30,0,10*ROW('Sanitation Data'!D23)))</f>
        <v/>
      </c>
      <c r="CN29" s="262" t="str">
        <f ca="true">+IF(OFFSET('Sanitation Data'!$D$31,0,10*ROW('Sanitation Data'!D23))="","",OFFSET('Sanitation Data'!$D$31,0,10*ROW('Sanitation Data'!D23)))</f>
        <v/>
      </c>
      <c r="CO29" s="262" t="str">
        <f ca="true">+IF(OFFSET('Sanitation Data'!$D$32,0,10*ROW('Sanitation Data'!D23))="","",OFFSET('Sanitation Data'!$D$32,0,10*ROW('Sanitation Data'!D23)))</f>
        <v/>
      </c>
      <c r="CP29" s="262" t="str">
        <f ca="true">+IF(OFFSET('Sanitation Data'!$E$28,0,10*ROW('Sanitation Data'!E23))="","",OFFSET('Sanitation Data'!$E$28,0,10*ROW('Sanitation Data'!E23)))</f>
        <v/>
      </c>
      <c r="CQ29" s="262" t="str">
        <f ca="true">+IF(OFFSET('Sanitation Data'!$E$29,0,10*ROW('Sanitation Data'!E23))="","",OFFSET('Sanitation Data'!$E$29,0,10*ROW('Sanitation Data'!E23)))</f>
        <v/>
      </c>
      <c r="CR29" s="262" t="str">
        <f ca="true">+IF(OFFSET('Sanitation Data'!$E$30,0,10*ROW('Sanitation Data'!E23))="","",OFFSET('Sanitation Data'!$E$30,0,10*ROW('Sanitation Data'!E23)))</f>
        <v/>
      </c>
      <c r="CS29" s="262" t="str">
        <f ca="true">+IF(OFFSET('Sanitation Data'!$E$31,0,10*ROW('Sanitation Data'!E23))="","",OFFSET('Sanitation Data'!$E$31,0,10*ROW('Sanitation Data'!E23)))</f>
        <v/>
      </c>
      <c r="CT29" s="262" t="str">
        <f ca="true">+IF(OFFSET('Sanitation Data'!$E$32,0,10*ROW('Sanitation Data'!E23))="","",OFFSET('Sanitation Data'!$E$32,0,10*ROW('Sanitation Data'!E23)))</f>
        <v/>
      </c>
      <c r="CU29" s="262" t="str">
        <f ca="true">+IF(OFFSET('Sanitation Data'!$F$28,0,10*ROW('Sanitation Data'!F23))="","",OFFSET('Sanitation Data'!$F$28,0,10*ROW('Sanitation Data'!F23)))</f>
        <v/>
      </c>
      <c r="CV29" s="262" t="str">
        <f ca="true">+IF(OFFSET('Sanitation Data'!$F$29,0,10*ROW('Sanitation Data'!F23))="","",OFFSET('Sanitation Data'!$F$29,0,10*ROW('Sanitation Data'!F23)))</f>
        <v/>
      </c>
      <c r="CW29" s="262" t="str">
        <f ca="true">+IF(OFFSET('Sanitation Data'!$F$30,0,10*ROW('Sanitation Data'!F23))="","",OFFSET('Sanitation Data'!$F$30,0,10*ROW('Sanitation Data'!F23)))</f>
        <v/>
      </c>
      <c r="CX29" s="262" t="str">
        <f ca="true">+IF(OFFSET('Sanitation Data'!$F$31,0,10*ROW('Sanitation Data'!F23))="","",OFFSET('Sanitation Data'!$F$31,0,10*ROW('Sanitation Data'!F23)))</f>
        <v/>
      </c>
      <c r="CY29" s="262" t="str">
        <f ca="true">+IF(OFFSET('Sanitation Data'!$F$32,0,10*ROW('Sanitation Data'!F23))="","",OFFSET('Sanitation Data'!$F$32,0,10*ROW('Sanitation Data'!F23)))</f>
        <v/>
      </c>
      <c r="CZ29" s="262" t="str">
        <f ca="true">+IF(OFFSET('Sanitation Data'!$G$28,0,10*ROW('Sanitation Data'!G23))="","",OFFSET('Sanitation Data'!$G$28,0,10*ROW('Sanitation Data'!G23)))</f>
        <v/>
      </c>
      <c r="DA29" s="262" t="str">
        <f ca="true">+IF(OFFSET('Sanitation Data'!$G$29,0,10*ROW('Sanitation Data'!G23))="","",OFFSET('Sanitation Data'!$G$29,0,10*ROW('Sanitation Data'!G23)))</f>
        <v/>
      </c>
      <c r="DB29" s="262" t="str">
        <f ca="true">+IF(OFFSET('Sanitation Data'!$G$30,0,10*ROW('Sanitation Data'!G23))="","",OFFSET('Sanitation Data'!$G$30,0,10*ROW('Sanitation Data'!G23)))</f>
        <v/>
      </c>
      <c r="DC29" s="262" t="str">
        <f ca="true">+IF(OFFSET('Sanitation Data'!$G$31,0,10*ROW('Sanitation Data'!G23))="","",OFFSET('Sanitation Data'!$G$31,0,10*ROW('Sanitation Data'!G23)))</f>
        <v/>
      </c>
      <c r="DD29" s="262" t="str">
        <f ca="true">+IF(OFFSET('Sanitation Data'!$G$32,0,10*ROW('Sanitation Data'!G23))="","",OFFSET('Sanitation Data'!$G$32,0,10*ROW('Sanitation Data'!G23)))</f>
        <v/>
      </c>
      <c r="DE29" s="262" t="str">
        <f ca="true">+IF(OFFSET('Sanitation Data'!$H$28,0,10*ROW('Sanitation Data'!H23))="","",OFFSET('Sanitation Data'!$H$28,0,10*ROW('Sanitation Data'!H23)))</f>
        <v/>
      </c>
      <c r="DF29" s="262" t="str">
        <f ca="true">+IF(OFFSET('Sanitation Data'!$H$29,0,10*ROW('Sanitation Data'!H23))="","",OFFSET('Sanitation Data'!$H$29,0,10*ROW('Sanitation Data'!H23)))</f>
        <v/>
      </c>
      <c r="DG29" s="262" t="str">
        <f ca="true">+IF(OFFSET('Sanitation Data'!$H$30,0,10*ROW('Sanitation Data'!H23))="","",OFFSET('Sanitation Data'!$H$30,0,10*ROW('Sanitation Data'!H23)))</f>
        <v/>
      </c>
      <c r="DH29" s="262" t="str">
        <f ca="true">+IF(OFFSET('Sanitation Data'!$H$31,0,10*ROW('Sanitation Data'!H23))="","",OFFSET('Sanitation Data'!$H$31,0,10*ROW('Sanitation Data'!H23)))</f>
        <v/>
      </c>
      <c r="DI29" s="262" t="str">
        <f ca="true">+IF(OFFSET('Sanitation Data'!$H$32,0,10*ROW('Sanitation Data'!H23))="","",OFFSET('Sanitation Data'!$H$32,0,10*ROW('Sanitation Data'!H23)))</f>
        <v/>
      </c>
      <c r="DJ29" s="262" t="str">
        <f ca="true">+IF(OFFSET('Sanitation Data'!$I$28,0,10*ROW('Sanitation Data'!I23))="","",OFFSET('Sanitation Data'!$I$28,0,10*ROW('Sanitation Data'!I23)))</f>
        <v/>
      </c>
      <c r="DK29" s="262" t="str">
        <f ca="true">+IF(OFFSET('Sanitation Data'!$I$29,0,10*ROW('Sanitation Data'!I23))="","",OFFSET('Sanitation Data'!$I$29,0,10*ROW('Sanitation Data'!I23)))</f>
        <v/>
      </c>
      <c r="DL29" s="262" t="str">
        <f ca="true">+IF(OFFSET('Sanitation Data'!$I$30,0,10*ROW('Sanitation Data'!I23))="","",OFFSET('Sanitation Data'!$I$30,0,10*ROW('Sanitation Data'!I23)))</f>
        <v/>
      </c>
      <c r="DM29" s="262" t="str">
        <f ca="true">+IF(OFFSET('Sanitation Data'!$I$31,0,10*ROW('Sanitation Data'!I23))="","",OFFSET('Sanitation Data'!$I$31,0,10*ROW('Sanitation Data'!I23)))</f>
        <v/>
      </c>
      <c r="DN29" s="262" t="str">
        <f ca="true">+IF(OFFSET('Sanitation Data'!$I$32,0,10*ROW('Sanitation Data'!I23))="","",OFFSET('Sanitation Data'!$I$32,0,10*ROW('Sanitation Data'!I23)))</f>
        <v/>
      </c>
      <c r="DO29" s="262" t="str">
        <f ca="true">+IF(OFFSET('Hygiene Data'!$D$11,0,10*ROW('Hygiene Data'!D23))="","",OFFSET('Hygiene Data'!$D$11,0,10*ROW('Hygiene Data'!D23)))</f>
        <v/>
      </c>
      <c r="DP29" s="262" t="str">
        <f ca="true">+IF(OFFSET('Hygiene Data'!$D$12,0,10*ROW('Hygiene Data'!D23))="","",OFFSET('Hygiene Data'!$D$12,0,10*ROW('Hygiene Data'!D23)))</f>
        <v/>
      </c>
      <c r="DQ29" s="262" t="str">
        <f ca="true">+IF(OFFSET('Hygiene Data'!$D$13,0,10*ROW('Hygiene Data'!D23))="","",OFFSET('Hygiene Data'!$D$13,0,10*ROW('Hygiene Data'!D23)))</f>
        <v/>
      </c>
      <c r="DR29" s="262" t="str">
        <f ca="true">+IF(OFFSET('Hygiene Data'!$E$11,0,10*ROW('Hygiene Data'!E23))="","",OFFSET('Hygiene Data'!$E$11,0,10*ROW('Hygiene Data'!E23)))</f>
        <v/>
      </c>
      <c r="DS29" s="262" t="str">
        <f ca="true">+IF(OFFSET('Hygiene Data'!$E$12,0,10*ROW('Hygiene Data'!E23))="","",OFFSET('Hygiene Data'!$E$12,0,10*ROW('Hygiene Data'!E23)))</f>
        <v/>
      </c>
      <c r="DT29" s="262" t="str">
        <f ca="true">+IF(OFFSET('Hygiene Data'!$E$13,0,10*ROW('Hygiene Data'!E23))="","",OFFSET('Hygiene Data'!$E$13,0,10*ROW('Hygiene Data'!E23)))</f>
        <v/>
      </c>
      <c r="DU29" s="262" t="str">
        <f ca="true">+IF(OFFSET('Hygiene Data'!$F$11,0,10*ROW('Hygiene Data'!F23))="","",OFFSET('Hygiene Data'!$F$11,0,10*ROW('Hygiene Data'!F23)))</f>
        <v/>
      </c>
      <c r="DV29" s="262" t="str">
        <f ca="true">+IF(OFFSET('Hygiene Data'!$F$12,0,10*ROW('Hygiene Data'!F23))="","",OFFSET('Hygiene Data'!$F$12,0,10*ROW('Hygiene Data'!F23)))</f>
        <v/>
      </c>
      <c r="DW29" s="262" t="str">
        <f ca="true">+IF(OFFSET('Hygiene Data'!$F$13,0,10*ROW('Hygiene Data'!F23))="","",OFFSET('Hygiene Data'!$F$13,0,10*ROW('Hygiene Data'!F23)))</f>
        <v/>
      </c>
      <c r="DX29" s="262" t="str">
        <f ca="true">+IF(OFFSET('Hygiene Data'!$G$11,0,10*ROW('Hygiene Data'!G23))="","",OFFSET('Hygiene Data'!$G$11,0,10*ROW('Hygiene Data'!G23)))</f>
        <v/>
      </c>
      <c r="DY29" s="262" t="str">
        <f ca="true">+IF(OFFSET('Hygiene Data'!$G$12,0,10*ROW('Hygiene Data'!G23))="","",OFFSET('Hygiene Data'!$G$12,0,10*ROW('Hygiene Data'!G23)))</f>
        <v/>
      </c>
      <c r="DZ29" s="262" t="str">
        <f ca="true">+IF(OFFSET('Hygiene Data'!$G$13,0,10*ROW('Hygiene Data'!G23))="","",OFFSET('Hygiene Data'!$G$13,0,10*ROW('Hygiene Data'!G23)))</f>
        <v/>
      </c>
      <c r="EA29" s="262" t="str">
        <f ca="true">+IF(OFFSET('Hygiene Data'!$H$11,0,10*ROW('Hygiene Data'!H23))="","",OFFSET('Hygiene Data'!$H$11,0,10*ROW('Hygiene Data'!H23)))</f>
        <v/>
      </c>
      <c r="EB29" s="262" t="str">
        <f ca="true">+IF(OFFSET('Hygiene Data'!$H$12,0,10*ROW('Hygiene Data'!H23))="","",OFFSET('Hygiene Data'!$H$12,0,10*ROW('Hygiene Data'!H23)))</f>
        <v/>
      </c>
      <c r="EC29" s="262" t="str">
        <f ca="true">+IF(OFFSET('Hygiene Data'!$H$13,0,10*ROW('Hygiene Data'!H23))="","",OFFSET('Hygiene Data'!$H$13,0,10*ROW('Hygiene Data'!H23)))</f>
        <v/>
      </c>
      <c r="ED29" s="262" t="str">
        <f ca="true">+IF(OFFSET('Hygiene Data'!$I$11,0,10*ROW('Hygiene Data'!I23))="","",OFFSET('Hygiene Data'!$I$11,0,10*ROW('Hygiene Data'!I23)))</f>
        <v/>
      </c>
      <c r="EE29" s="262" t="str">
        <f ca="true">+IF(OFFSET('Hygiene Data'!$I$12,0,10*ROW('Hygiene Data'!I23))="","",OFFSET('Hygiene Data'!$I$12,0,10*ROW('Hygiene Data'!I23)))</f>
        <v/>
      </c>
      <c r="EF29" s="262" t="str">
        <f ca="true">+IF(OFFSET('Hygiene Data'!$I$13,0,10*ROW('Hygiene Data'!I23))="","",OFFSET('Hygiene Data'!$I$13,0,10*ROW('Hygiene Data'!I23)))</f>
        <v/>
      </c>
    </row>
    <row xmlns:x14ac="http://schemas.microsoft.com/office/spreadsheetml/2009/9/ac" r="30" x14ac:dyDescent="0.2">
      <c r="A30" s="32" t="str">
        <f ca="true">+IF(OFFSET('Water Data'!$B$2,0,10*ROW('Water Data'!E24))="","",OFFSET('Water Data'!$B$2,0,10*ROW('Water Data'!E24)))</f>
        <v/>
      </c>
      <c r="B30" s="32" t="str">
        <f ca="true">+IF(OFFSET('Water Data'!$C$2,0,10*ROW('Water Data'!F24))="","",OFFSET('Water Data'!$C$2,0,10*ROW('Water Data'!F24)))</f>
        <v/>
      </c>
      <c r="C30" s="318" t="str">
        <f t="shared" ca="true" si="0"/>
        <v/>
      </c>
      <c r="D30" s="85"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85"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85"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85"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85"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85"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85"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85"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85"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85"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85"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85"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85"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85"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85"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85"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85"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85"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86"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86"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86"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86"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86"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86"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86"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86"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86"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86"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86"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86"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86"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86"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86"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86"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86"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86"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86"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86"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86"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86"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86"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86"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86"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86"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86"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86"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86"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86"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87"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87"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87"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87"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87"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87"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87"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87"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87"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87"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87"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87"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87"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87"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87"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87"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87"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87"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62"/>
      <c r="BS30" s="262" t="str">
        <f ca="true">+IF(OFFSET('Water Data'!$D$27,0,10*ROW('Water Data'!D24))="","",OFFSET('Water Data'!$D$27,0,10*ROW('Water Data'!D24)))</f>
        <v/>
      </c>
      <c r="BT30" s="262" t="str">
        <f ca="true">+IF(OFFSET('Water Data'!$D$28,0,10*ROW('Water Data'!D24))="","",OFFSET('Water Data'!$D$28,0,10*ROW('Water Data'!D24)))</f>
        <v/>
      </c>
      <c r="BU30" s="262" t="str">
        <f ca="true">+IF(OFFSET('Water Data'!$D$29,0,10*ROW('Water Data'!D24))="","",OFFSET('Water Data'!$D$29,0,10*ROW('Water Data'!D24)))</f>
        <v/>
      </c>
      <c r="BV30" s="262" t="str">
        <f ca="true">+IF(OFFSET('Water Data'!$E$27,0,10*ROW('Water Data'!E24))="","",OFFSET('Water Data'!$E$27,0,10*ROW('Water Data'!E24)))</f>
        <v/>
      </c>
      <c r="BW30" s="262" t="str">
        <f ca="true">+IF(OFFSET('Water Data'!$E$28,0,10*ROW('Water Data'!E24))="","",OFFSET('Water Data'!$E$28,0,10*ROW('Water Data'!E24)))</f>
        <v/>
      </c>
      <c r="BX30" s="262" t="str">
        <f ca="true">+IF(OFFSET('Water Data'!$E$29,0,10*ROW('Water Data'!E24))="","",OFFSET('Water Data'!$E$29,0,10*ROW('Water Data'!E24)))</f>
        <v/>
      </c>
      <c r="BY30" s="262" t="str">
        <f ca="true">+IF(OFFSET('Water Data'!$F$27,0,10*ROW('Water Data'!F24))="","",OFFSET('Water Data'!$F$27,0,10*ROW('Water Data'!F24)))</f>
        <v/>
      </c>
      <c r="BZ30" s="262" t="str">
        <f ca="true">+IF(OFFSET('Water Data'!$F$28,0,10*ROW('Water Data'!F24))="","",OFFSET('Water Data'!$F$28,0,10*ROW('Water Data'!F24)))</f>
        <v/>
      </c>
      <c r="CA30" s="262" t="str">
        <f ca="true">+IF(OFFSET('Water Data'!$F$29,0,10*ROW('Water Data'!F24))="","",OFFSET('Water Data'!$F$29,0,10*ROW('Water Data'!F24)))</f>
        <v/>
      </c>
      <c r="CB30" s="262" t="str">
        <f ca="true">+IF(OFFSET('Water Data'!$G$27,0,10*ROW('Water Data'!G24))="","",OFFSET('Water Data'!$G$27,0,10*ROW('Water Data'!G24)))</f>
        <v/>
      </c>
      <c r="CC30" s="262" t="str">
        <f ca="true">+IF(OFFSET('Water Data'!$G$28,0,10*ROW('Water Data'!G24))="","",OFFSET('Water Data'!$G$28,0,10*ROW('Water Data'!G24)))</f>
        <v/>
      </c>
      <c r="CD30" s="262" t="str">
        <f ca="true">+IF(OFFSET('Water Data'!$G$29,0,10*ROW('Water Data'!G24))="","",OFFSET('Water Data'!$G$29,0,10*ROW('Water Data'!G24)))</f>
        <v/>
      </c>
      <c r="CE30" s="262" t="str">
        <f ca="true">+IF(OFFSET('Water Data'!$H$27,0,10*ROW('Water Data'!H24))="","",OFFSET('Water Data'!$H$27,0,10*ROW('Water Data'!H24)))</f>
        <v/>
      </c>
      <c r="CF30" s="262" t="str">
        <f ca="true">+IF(OFFSET('Water Data'!$H$28,0,10*ROW('Water Data'!H24))="","",OFFSET('Water Data'!$H$28,0,10*ROW('Water Data'!H24)))</f>
        <v/>
      </c>
      <c r="CG30" s="262" t="str">
        <f ca="true">+IF(OFFSET('Water Data'!$H$29,0,10*ROW('Water Data'!H24))="","",OFFSET('Water Data'!$H$29,0,10*ROW('Water Data'!H24)))</f>
        <v/>
      </c>
      <c r="CH30" s="262" t="str">
        <f ca="true">+IF(OFFSET('Water Data'!$I$27,0,10*ROW('Water Data'!I24))="","",OFFSET('Water Data'!$I$27,0,10*ROW('Water Data'!I24)))</f>
        <v/>
      </c>
      <c r="CI30" s="262" t="str">
        <f ca="true">+IF(OFFSET('Water Data'!$I$28,0,10*ROW('Water Data'!I24))="","",OFFSET('Water Data'!$I$28,0,10*ROW('Water Data'!I24)))</f>
        <v/>
      </c>
      <c r="CJ30" s="262" t="str">
        <f ca="true">+IF(OFFSET('Water Data'!$I$29,0,10*ROW('Water Data'!I24))="","",OFFSET('Water Data'!$I$29,0,10*ROW('Water Data'!I24)))</f>
        <v/>
      </c>
      <c r="CK30" s="262" t="str">
        <f ca="true">+IF(OFFSET('Sanitation Data'!$D$28,0,10*ROW('Sanitation Data'!D24))="","",OFFSET('Sanitation Data'!$D$28,0,10*ROW('Sanitation Data'!D24)))</f>
        <v/>
      </c>
      <c r="CL30" s="262" t="str">
        <f ca="true">+IF(OFFSET('Sanitation Data'!$D$29,0,10*ROW('Sanitation Data'!D24))="","",OFFSET('Sanitation Data'!$D$29,0,10*ROW('Sanitation Data'!D24)))</f>
        <v/>
      </c>
      <c r="CM30" s="262" t="str">
        <f ca="true">+IF(OFFSET('Sanitation Data'!$D$30,0,10*ROW('Sanitation Data'!D24))="","",OFFSET('Sanitation Data'!$D$30,0,10*ROW('Sanitation Data'!D24)))</f>
        <v/>
      </c>
      <c r="CN30" s="262" t="str">
        <f ca="true">+IF(OFFSET('Sanitation Data'!$D$31,0,10*ROW('Sanitation Data'!D24))="","",OFFSET('Sanitation Data'!$D$31,0,10*ROW('Sanitation Data'!D24)))</f>
        <v/>
      </c>
      <c r="CO30" s="262" t="str">
        <f ca="true">+IF(OFFSET('Sanitation Data'!$D$32,0,10*ROW('Sanitation Data'!D24))="","",OFFSET('Sanitation Data'!$D$32,0,10*ROW('Sanitation Data'!D24)))</f>
        <v/>
      </c>
      <c r="CP30" s="262" t="str">
        <f ca="true">+IF(OFFSET('Sanitation Data'!$E$28,0,10*ROW('Sanitation Data'!E24))="","",OFFSET('Sanitation Data'!$E$28,0,10*ROW('Sanitation Data'!E24)))</f>
        <v/>
      </c>
      <c r="CQ30" s="262" t="str">
        <f ca="true">+IF(OFFSET('Sanitation Data'!$E$29,0,10*ROW('Sanitation Data'!E24))="","",OFFSET('Sanitation Data'!$E$29,0,10*ROW('Sanitation Data'!E24)))</f>
        <v/>
      </c>
      <c r="CR30" s="262" t="str">
        <f ca="true">+IF(OFFSET('Sanitation Data'!$E$30,0,10*ROW('Sanitation Data'!E24))="","",OFFSET('Sanitation Data'!$E$30,0,10*ROW('Sanitation Data'!E24)))</f>
        <v/>
      </c>
      <c r="CS30" s="262" t="str">
        <f ca="true">+IF(OFFSET('Sanitation Data'!$E$31,0,10*ROW('Sanitation Data'!E24))="","",OFFSET('Sanitation Data'!$E$31,0,10*ROW('Sanitation Data'!E24)))</f>
        <v/>
      </c>
      <c r="CT30" s="262" t="str">
        <f ca="true">+IF(OFFSET('Sanitation Data'!$E$32,0,10*ROW('Sanitation Data'!E24))="","",OFFSET('Sanitation Data'!$E$32,0,10*ROW('Sanitation Data'!E24)))</f>
        <v/>
      </c>
      <c r="CU30" s="262" t="str">
        <f ca="true">+IF(OFFSET('Sanitation Data'!$F$28,0,10*ROW('Sanitation Data'!F24))="","",OFFSET('Sanitation Data'!$F$28,0,10*ROW('Sanitation Data'!F24)))</f>
        <v/>
      </c>
      <c r="CV30" s="262" t="str">
        <f ca="true">+IF(OFFSET('Sanitation Data'!$F$29,0,10*ROW('Sanitation Data'!F24))="","",OFFSET('Sanitation Data'!$F$29,0,10*ROW('Sanitation Data'!F24)))</f>
        <v/>
      </c>
      <c r="CW30" s="262" t="str">
        <f ca="true">+IF(OFFSET('Sanitation Data'!$F$30,0,10*ROW('Sanitation Data'!F24))="","",OFFSET('Sanitation Data'!$F$30,0,10*ROW('Sanitation Data'!F24)))</f>
        <v/>
      </c>
      <c r="CX30" s="262" t="str">
        <f ca="true">+IF(OFFSET('Sanitation Data'!$F$31,0,10*ROW('Sanitation Data'!F24))="","",OFFSET('Sanitation Data'!$F$31,0,10*ROW('Sanitation Data'!F24)))</f>
        <v/>
      </c>
      <c r="CY30" s="262" t="str">
        <f ca="true">+IF(OFFSET('Sanitation Data'!$F$32,0,10*ROW('Sanitation Data'!F24))="","",OFFSET('Sanitation Data'!$F$32,0,10*ROW('Sanitation Data'!F24)))</f>
        <v/>
      </c>
      <c r="CZ30" s="262" t="str">
        <f ca="true">+IF(OFFSET('Sanitation Data'!$G$28,0,10*ROW('Sanitation Data'!G24))="","",OFFSET('Sanitation Data'!$G$28,0,10*ROW('Sanitation Data'!G24)))</f>
        <v/>
      </c>
      <c r="DA30" s="262" t="str">
        <f ca="true">+IF(OFFSET('Sanitation Data'!$G$29,0,10*ROW('Sanitation Data'!G24))="","",OFFSET('Sanitation Data'!$G$29,0,10*ROW('Sanitation Data'!G24)))</f>
        <v/>
      </c>
      <c r="DB30" s="262" t="str">
        <f ca="true">+IF(OFFSET('Sanitation Data'!$G$30,0,10*ROW('Sanitation Data'!G24))="","",OFFSET('Sanitation Data'!$G$30,0,10*ROW('Sanitation Data'!G24)))</f>
        <v/>
      </c>
      <c r="DC30" s="262" t="str">
        <f ca="true">+IF(OFFSET('Sanitation Data'!$G$31,0,10*ROW('Sanitation Data'!G24))="","",OFFSET('Sanitation Data'!$G$31,0,10*ROW('Sanitation Data'!G24)))</f>
        <v/>
      </c>
      <c r="DD30" s="262" t="str">
        <f ca="true">+IF(OFFSET('Sanitation Data'!$G$32,0,10*ROW('Sanitation Data'!G24))="","",OFFSET('Sanitation Data'!$G$32,0,10*ROW('Sanitation Data'!G24)))</f>
        <v/>
      </c>
      <c r="DE30" s="262" t="str">
        <f ca="true">+IF(OFFSET('Sanitation Data'!$H$28,0,10*ROW('Sanitation Data'!H24))="","",OFFSET('Sanitation Data'!$H$28,0,10*ROW('Sanitation Data'!H24)))</f>
        <v/>
      </c>
      <c r="DF30" s="262" t="str">
        <f ca="true">+IF(OFFSET('Sanitation Data'!$H$29,0,10*ROW('Sanitation Data'!H24))="","",OFFSET('Sanitation Data'!$H$29,0,10*ROW('Sanitation Data'!H24)))</f>
        <v/>
      </c>
      <c r="DG30" s="262" t="str">
        <f ca="true">+IF(OFFSET('Sanitation Data'!$H$30,0,10*ROW('Sanitation Data'!H24))="","",OFFSET('Sanitation Data'!$H$30,0,10*ROW('Sanitation Data'!H24)))</f>
        <v/>
      </c>
      <c r="DH30" s="262" t="str">
        <f ca="true">+IF(OFFSET('Sanitation Data'!$H$31,0,10*ROW('Sanitation Data'!H24))="","",OFFSET('Sanitation Data'!$H$31,0,10*ROW('Sanitation Data'!H24)))</f>
        <v/>
      </c>
      <c r="DI30" s="262" t="str">
        <f ca="true">+IF(OFFSET('Sanitation Data'!$H$32,0,10*ROW('Sanitation Data'!H24))="","",OFFSET('Sanitation Data'!$H$32,0,10*ROW('Sanitation Data'!H24)))</f>
        <v/>
      </c>
      <c r="DJ30" s="262" t="str">
        <f ca="true">+IF(OFFSET('Sanitation Data'!$I$28,0,10*ROW('Sanitation Data'!I24))="","",OFFSET('Sanitation Data'!$I$28,0,10*ROW('Sanitation Data'!I24)))</f>
        <v/>
      </c>
      <c r="DK30" s="262" t="str">
        <f ca="true">+IF(OFFSET('Sanitation Data'!$I$29,0,10*ROW('Sanitation Data'!I24))="","",OFFSET('Sanitation Data'!$I$29,0,10*ROW('Sanitation Data'!I24)))</f>
        <v/>
      </c>
      <c r="DL30" s="262" t="str">
        <f ca="true">+IF(OFFSET('Sanitation Data'!$I$30,0,10*ROW('Sanitation Data'!I24))="","",OFFSET('Sanitation Data'!$I$30,0,10*ROW('Sanitation Data'!I24)))</f>
        <v/>
      </c>
      <c r="DM30" s="262" t="str">
        <f ca="true">+IF(OFFSET('Sanitation Data'!$I$31,0,10*ROW('Sanitation Data'!I24))="","",OFFSET('Sanitation Data'!$I$31,0,10*ROW('Sanitation Data'!I24)))</f>
        <v/>
      </c>
      <c r="DN30" s="262" t="str">
        <f ca="true">+IF(OFFSET('Sanitation Data'!$I$32,0,10*ROW('Sanitation Data'!I24))="","",OFFSET('Sanitation Data'!$I$32,0,10*ROW('Sanitation Data'!I24)))</f>
        <v/>
      </c>
      <c r="DO30" s="262" t="str">
        <f ca="true">+IF(OFFSET('Hygiene Data'!$D$11,0,10*ROW('Hygiene Data'!D24))="","",OFFSET('Hygiene Data'!$D$11,0,10*ROW('Hygiene Data'!D24)))</f>
        <v/>
      </c>
      <c r="DP30" s="262" t="str">
        <f ca="true">+IF(OFFSET('Hygiene Data'!$D$12,0,10*ROW('Hygiene Data'!D24))="","",OFFSET('Hygiene Data'!$D$12,0,10*ROW('Hygiene Data'!D24)))</f>
        <v/>
      </c>
      <c r="DQ30" s="262" t="str">
        <f ca="true">+IF(OFFSET('Hygiene Data'!$D$13,0,10*ROW('Hygiene Data'!D24))="","",OFFSET('Hygiene Data'!$D$13,0,10*ROW('Hygiene Data'!D24)))</f>
        <v/>
      </c>
      <c r="DR30" s="262" t="str">
        <f ca="true">+IF(OFFSET('Hygiene Data'!$E$11,0,10*ROW('Hygiene Data'!E24))="","",OFFSET('Hygiene Data'!$E$11,0,10*ROW('Hygiene Data'!E24)))</f>
        <v/>
      </c>
      <c r="DS30" s="262" t="str">
        <f ca="true">+IF(OFFSET('Hygiene Data'!$E$12,0,10*ROW('Hygiene Data'!E24))="","",OFFSET('Hygiene Data'!$E$12,0,10*ROW('Hygiene Data'!E24)))</f>
        <v/>
      </c>
      <c r="DT30" s="262" t="str">
        <f ca="true">+IF(OFFSET('Hygiene Data'!$E$13,0,10*ROW('Hygiene Data'!E24))="","",OFFSET('Hygiene Data'!$E$13,0,10*ROW('Hygiene Data'!E24)))</f>
        <v/>
      </c>
      <c r="DU30" s="262" t="str">
        <f ca="true">+IF(OFFSET('Hygiene Data'!$F$11,0,10*ROW('Hygiene Data'!F24))="","",OFFSET('Hygiene Data'!$F$11,0,10*ROW('Hygiene Data'!F24)))</f>
        <v/>
      </c>
      <c r="DV30" s="262" t="str">
        <f ca="true">+IF(OFFSET('Hygiene Data'!$F$12,0,10*ROW('Hygiene Data'!F24))="","",OFFSET('Hygiene Data'!$F$12,0,10*ROW('Hygiene Data'!F24)))</f>
        <v/>
      </c>
      <c r="DW30" s="262" t="str">
        <f ca="true">+IF(OFFSET('Hygiene Data'!$F$13,0,10*ROW('Hygiene Data'!F24))="","",OFFSET('Hygiene Data'!$F$13,0,10*ROW('Hygiene Data'!F24)))</f>
        <v/>
      </c>
      <c r="DX30" s="262" t="str">
        <f ca="true">+IF(OFFSET('Hygiene Data'!$G$11,0,10*ROW('Hygiene Data'!G24))="","",OFFSET('Hygiene Data'!$G$11,0,10*ROW('Hygiene Data'!G24)))</f>
        <v/>
      </c>
      <c r="DY30" s="262" t="str">
        <f ca="true">+IF(OFFSET('Hygiene Data'!$G$12,0,10*ROW('Hygiene Data'!G24))="","",OFFSET('Hygiene Data'!$G$12,0,10*ROW('Hygiene Data'!G24)))</f>
        <v/>
      </c>
      <c r="DZ30" s="262" t="str">
        <f ca="true">+IF(OFFSET('Hygiene Data'!$G$13,0,10*ROW('Hygiene Data'!G24))="","",OFFSET('Hygiene Data'!$G$13,0,10*ROW('Hygiene Data'!G24)))</f>
        <v/>
      </c>
      <c r="EA30" s="262" t="str">
        <f ca="true">+IF(OFFSET('Hygiene Data'!$H$11,0,10*ROW('Hygiene Data'!H24))="","",OFFSET('Hygiene Data'!$H$11,0,10*ROW('Hygiene Data'!H24)))</f>
        <v/>
      </c>
      <c r="EB30" s="262" t="str">
        <f ca="true">+IF(OFFSET('Hygiene Data'!$H$12,0,10*ROW('Hygiene Data'!H24))="","",OFFSET('Hygiene Data'!$H$12,0,10*ROW('Hygiene Data'!H24)))</f>
        <v/>
      </c>
      <c r="EC30" s="262" t="str">
        <f ca="true">+IF(OFFSET('Hygiene Data'!$H$13,0,10*ROW('Hygiene Data'!H24))="","",OFFSET('Hygiene Data'!$H$13,0,10*ROW('Hygiene Data'!H24)))</f>
        <v/>
      </c>
      <c r="ED30" s="262" t="str">
        <f ca="true">+IF(OFFSET('Hygiene Data'!$I$11,0,10*ROW('Hygiene Data'!I24))="","",OFFSET('Hygiene Data'!$I$11,0,10*ROW('Hygiene Data'!I24)))</f>
        <v/>
      </c>
      <c r="EE30" s="262" t="str">
        <f ca="true">+IF(OFFSET('Hygiene Data'!$I$12,0,10*ROW('Hygiene Data'!I24))="","",OFFSET('Hygiene Data'!$I$12,0,10*ROW('Hygiene Data'!I24)))</f>
        <v/>
      </c>
      <c r="EF30" s="262" t="str">
        <f ca="true">+IF(OFFSET('Hygiene Data'!$I$13,0,10*ROW('Hygiene Data'!I24))="","",OFFSET('Hygiene Data'!$I$13,0,10*ROW('Hygiene Data'!I24)))</f>
        <v/>
      </c>
    </row>
    <row xmlns:x14ac="http://schemas.microsoft.com/office/spreadsheetml/2009/9/ac" r="31" x14ac:dyDescent="0.2">
      <c r="A31" s="32" t="str">
        <f ca="true">+IF(OFFSET('Water Data'!$B$2,0,10*ROW('Water Data'!E25))="","",OFFSET('Water Data'!$B$2,0,10*ROW('Water Data'!E25)))</f>
        <v/>
      </c>
      <c r="B31" s="32" t="str">
        <f ca="true">+IF(OFFSET('Water Data'!$C$2,0,10*ROW('Water Data'!F25))="","",OFFSET('Water Data'!$C$2,0,10*ROW('Water Data'!F25)))</f>
        <v/>
      </c>
      <c r="C31" s="318" t="str">
        <f t="shared" ca="true" si="0"/>
        <v/>
      </c>
      <c r="D31" s="85"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85"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85"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85"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85"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85"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85"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85"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85"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85"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85"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85"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85"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85"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85"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85"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85"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85"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86"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86"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86"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86"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86"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86"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86"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86"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86"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86"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86"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86"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86"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86"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86"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86"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86"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86"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86"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86"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86"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86"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86"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86"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86"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86"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86"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86"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86"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86"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87"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87"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87"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87"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87"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87"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87"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87"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87"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87"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87"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87"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87"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87"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87"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87"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87"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87"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62"/>
      <c r="BS31" s="262" t="str">
        <f ca="true">+IF(OFFSET('Water Data'!$D$27,0,10*ROW('Water Data'!D25))="","",OFFSET('Water Data'!$D$27,0,10*ROW('Water Data'!D25)))</f>
        <v/>
      </c>
      <c r="BT31" s="262" t="str">
        <f ca="true">+IF(OFFSET('Water Data'!$D$28,0,10*ROW('Water Data'!D25))="","",OFFSET('Water Data'!$D$28,0,10*ROW('Water Data'!D25)))</f>
        <v/>
      </c>
      <c r="BU31" s="262" t="str">
        <f ca="true">+IF(OFFSET('Water Data'!$D$29,0,10*ROW('Water Data'!D25))="","",OFFSET('Water Data'!$D$29,0,10*ROW('Water Data'!D25)))</f>
        <v/>
      </c>
      <c r="BV31" s="262" t="str">
        <f ca="true">+IF(OFFSET('Water Data'!$E$27,0,10*ROW('Water Data'!E25))="","",OFFSET('Water Data'!$E$27,0,10*ROW('Water Data'!E25)))</f>
        <v/>
      </c>
      <c r="BW31" s="262" t="str">
        <f ca="true">+IF(OFFSET('Water Data'!$E$28,0,10*ROW('Water Data'!E25))="","",OFFSET('Water Data'!$E$28,0,10*ROW('Water Data'!E25)))</f>
        <v/>
      </c>
      <c r="BX31" s="262" t="str">
        <f ca="true">+IF(OFFSET('Water Data'!$E$29,0,10*ROW('Water Data'!E25))="","",OFFSET('Water Data'!$E$29,0,10*ROW('Water Data'!E25)))</f>
        <v/>
      </c>
      <c r="BY31" s="262" t="str">
        <f ca="true">+IF(OFFSET('Water Data'!$F$27,0,10*ROW('Water Data'!F25))="","",OFFSET('Water Data'!$F$27,0,10*ROW('Water Data'!F25)))</f>
        <v/>
      </c>
      <c r="BZ31" s="262" t="str">
        <f ca="true">+IF(OFFSET('Water Data'!$F$28,0,10*ROW('Water Data'!F25))="","",OFFSET('Water Data'!$F$28,0,10*ROW('Water Data'!F25)))</f>
        <v/>
      </c>
      <c r="CA31" s="262" t="str">
        <f ca="true">+IF(OFFSET('Water Data'!$F$29,0,10*ROW('Water Data'!F25))="","",OFFSET('Water Data'!$F$29,0,10*ROW('Water Data'!F25)))</f>
        <v/>
      </c>
      <c r="CB31" s="262" t="str">
        <f ca="true">+IF(OFFSET('Water Data'!$G$27,0,10*ROW('Water Data'!G25))="","",OFFSET('Water Data'!$G$27,0,10*ROW('Water Data'!G25)))</f>
        <v/>
      </c>
      <c r="CC31" s="262" t="str">
        <f ca="true">+IF(OFFSET('Water Data'!$G$28,0,10*ROW('Water Data'!G25))="","",OFFSET('Water Data'!$G$28,0,10*ROW('Water Data'!G25)))</f>
        <v/>
      </c>
      <c r="CD31" s="262" t="str">
        <f ca="true">+IF(OFFSET('Water Data'!$G$29,0,10*ROW('Water Data'!G25))="","",OFFSET('Water Data'!$G$29,0,10*ROW('Water Data'!G25)))</f>
        <v/>
      </c>
      <c r="CE31" s="262" t="str">
        <f ca="true">+IF(OFFSET('Water Data'!$H$27,0,10*ROW('Water Data'!H25))="","",OFFSET('Water Data'!$H$27,0,10*ROW('Water Data'!H25)))</f>
        <v/>
      </c>
      <c r="CF31" s="262" t="str">
        <f ca="true">+IF(OFFSET('Water Data'!$H$28,0,10*ROW('Water Data'!H25))="","",OFFSET('Water Data'!$H$28,0,10*ROW('Water Data'!H25)))</f>
        <v/>
      </c>
      <c r="CG31" s="262" t="str">
        <f ca="true">+IF(OFFSET('Water Data'!$H$29,0,10*ROW('Water Data'!H25))="","",OFFSET('Water Data'!$H$29,0,10*ROW('Water Data'!H25)))</f>
        <v/>
      </c>
      <c r="CH31" s="262" t="str">
        <f ca="true">+IF(OFFSET('Water Data'!$I$27,0,10*ROW('Water Data'!I25))="","",OFFSET('Water Data'!$I$27,0,10*ROW('Water Data'!I25)))</f>
        <v/>
      </c>
      <c r="CI31" s="262" t="str">
        <f ca="true">+IF(OFFSET('Water Data'!$I$28,0,10*ROW('Water Data'!I25))="","",OFFSET('Water Data'!$I$28,0,10*ROW('Water Data'!I25)))</f>
        <v/>
      </c>
      <c r="CJ31" s="262" t="str">
        <f ca="true">+IF(OFFSET('Water Data'!$I$29,0,10*ROW('Water Data'!I25))="","",OFFSET('Water Data'!$I$29,0,10*ROW('Water Data'!I25)))</f>
        <v/>
      </c>
      <c r="CK31" s="262" t="str">
        <f ca="true">+IF(OFFSET('Sanitation Data'!$D$28,0,10*ROW('Sanitation Data'!D25))="","",OFFSET('Sanitation Data'!$D$28,0,10*ROW('Sanitation Data'!D25)))</f>
        <v/>
      </c>
      <c r="CL31" s="262" t="str">
        <f ca="true">+IF(OFFSET('Sanitation Data'!$D$29,0,10*ROW('Sanitation Data'!D25))="","",OFFSET('Sanitation Data'!$D$29,0,10*ROW('Sanitation Data'!D25)))</f>
        <v/>
      </c>
      <c r="CM31" s="262" t="str">
        <f ca="true">+IF(OFFSET('Sanitation Data'!$D$30,0,10*ROW('Sanitation Data'!D25))="","",OFFSET('Sanitation Data'!$D$30,0,10*ROW('Sanitation Data'!D25)))</f>
        <v/>
      </c>
      <c r="CN31" s="262" t="str">
        <f ca="true">+IF(OFFSET('Sanitation Data'!$D$31,0,10*ROW('Sanitation Data'!D25))="","",OFFSET('Sanitation Data'!$D$31,0,10*ROW('Sanitation Data'!D25)))</f>
        <v/>
      </c>
      <c r="CO31" s="262" t="str">
        <f ca="true">+IF(OFFSET('Sanitation Data'!$D$32,0,10*ROW('Sanitation Data'!D25))="","",OFFSET('Sanitation Data'!$D$32,0,10*ROW('Sanitation Data'!D25)))</f>
        <v/>
      </c>
      <c r="CP31" s="262" t="str">
        <f ca="true">+IF(OFFSET('Sanitation Data'!$E$28,0,10*ROW('Sanitation Data'!E25))="","",OFFSET('Sanitation Data'!$E$28,0,10*ROW('Sanitation Data'!E25)))</f>
        <v/>
      </c>
      <c r="CQ31" s="262" t="str">
        <f ca="true">+IF(OFFSET('Sanitation Data'!$E$29,0,10*ROW('Sanitation Data'!E25))="","",OFFSET('Sanitation Data'!$E$29,0,10*ROW('Sanitation Data'!E25)))</f>
        <v/>
      </c>
      <c r="CR31" s="262" t="str">
        <f ca="true">+IF(OFFSET('Sanitation Data'!$E$30,0,10*ROW('Sanitation Data'!E25))="","",OFFSET('Sanitation Data'!$E$30,0,10*ROW('Sanitation Data'!E25)))</f>
        <v/>
      </c>
      <c r="CS31" s="262" t="str">
        <f ca="true">+IF(OFFSET('Sanitation Data'!$E$31,0,10*ROW('Sanitation Data'!E25))="","",OFFSET('Sanitation Data'!$E$31,0,10*ROW('Sanitation Data'!E25)))</f>
        <v/>
      </c>
      <c r="CT31" s="262" t="str">
        <f ca="true">+IF(OFFSET('Sanitation Data'!$E$32,0,10*ROW('Sanitation Data'!E25))="","",OFFSET('Sanitation Data'!$E$32,0,10*ROW('Sanitation Data'!E25)))</f>
        <v/>
      </c>
      <c r="CU31" s="262" t="str">
        <f ca="true">+IF(OFFSET('Sanitation Data'!$F$28,0,10*ROW('Sanitation Data'!F25))="","",OFFSET('Sanitation Data'!$F$28,0,10*ROW('Sanitation Data'!F25)))</f>
        <v/>
      </c>
      <c r="CV31" s="262" t="str">
        <f ca="true">+IF(OFFSET('Sanitation Data'!$F$29,0,10*ROW('Sanitation Data'!F25))="","",OFFSET('Sanitation Data'!$F$29,0,10*ROW('Sanitation Data'!F25)))</f>
        <v/>
      </c>
      <c r="CW31" s="262" t="str">
        <f ca="true">+IF(OFFSET('Sanitation Data'!$F$30,0,10*ROW('Sanitation Data'!F25))="","",OFFSET('Sanitation Data'!$F$30,0,10*ROW('Sanitation Data'!F25)))</f>
        <v/>
      </c>
      <c r="CX31" s="262" t="str">
        <f ca="true">+IF(OFFSET('Sanitation Data'!$F$31,0,10*ROW('Sanitation Data'!F25))="","",OFFSET('Sanitation Data'!$F$31,0,10*ROW('Sanitation Data'!F25)))</f>
        <v/>
      </c>
      <c r="CY31" s="262" t="str">
        <f ca="true">+IF(OFFSET('Sanitation Data'!$F$32,0,10*ROW('Sanitation Data'!F25))="","",OFFSET('Sanitation Data'!$F$32,0,10*ROW('Sanitation Data'!F25)))</f>
        <v/>
      </c>
      <c r="CZ31" s="262" t="str">
        <f ca="true">+IF(OFFSET('Sanitation Data'!$G$28,0,10*ROW('Sanitation Data'!G25))="","",OFFSET('Sanitation Data'!$G$28,0,10*ROW('Sanitation Data'!G25)))</f>
        <v/>
      </c>
      <c r="DA31" s="262" t="str">
        <f ca="true">+IF(OFFSET('Sanitation Data'!$G$29,0,10*ROW('Sanitation Data'!G25))="","",OFFSET('Sanitation Data'!$G$29,0,10*ROW('Sanitation Data'!G25)))</f>
        <v/>
      </c>
      <c r="DB31" s="262" t="str">
        <f ca="true">+IF(OFFSET('Sanitation Data'!$G$30,0,10*ROW('Sanitation Data'!G25))="","",OFFSET('Sanitation Data'!$G$30,0,10*ROW('Sanitation Data'!G25)))</f>
        <v/>
      </c>
      <c r="DC31" s="262" t="str">
        <f ca="true">+IF(OFFSET('Sanitation Data'!$G$31,0,10*ROW('Sanitation Data'!G25))="","",OFFSET('Sanitation Data'!$G$31,0,10*ROW('Sanitation Data'!G25)))</f>
        <v/>
      </c>
      <c r="DD31" s="262" t="str">
        <f ca="true">+IF(OFFSET('Sanitation Data'!$G$32,0,10*ROW('Sanitation Data'!G25))="","",OFFSET('Sanitation Data'!$G$32,0,10*ROW('Sanitation Data'!G25)))</f>
        <v/>
      </c>
      <c r="DE31" s="262" t="str">
        <f ca="true">+IF(OFFSET('Sanitation Data'!$H$28,0,10*ROW('Sanitation Data'!H25))="","",OFFSET('Sanitation Data'!$H$28,0,10*ROW('Sanitation Data'!H25)))</f>
        <v/>
      </c>
      <c r="DF31" s="262" t="str">
        <f ca="true">+IF(OFFSET('Sanitation Data'!$H$29,0,10*ROW('Sanitation Data'!H25))="","",OFFSET('Sanitation Data'!$H$29,0,10*ROW('Sanitation Data'!H25)))</f>
        <v/>
      </c>
      <c r="DG31" s="262" t="str">
        <f ca="true">+IF(OFFSET('Sanitation Data'!$H$30,0,10*ROW('Sanitation Data'!H25))="","",OFFSET('Sanitation Data'!$H$30,0,10*ROW('Sanitation Data'!H25)))</f>
        <v/>
      </c>
      <c r="DH31" s="262" t="str">
        <f ca="true">+IF(OFFSET('Sanitation Data'!$H$31,0,10*ROW('Sanitation Data'!H25))="","",OFFSET('Sanitation Data'!$H$31,0,10*ROW('Sanitation Data'!H25)))</f>
        <v/>
      </c>
      <c r="DI31" s="262" t="str">
        <f ca="true">+IF(OFFSET('Sanitation Data'!$H$32,0,10*ROW('Sanitation Data'!H25))="","",OFFSET('Sanitation Data'!$H$32,0,10*ROW('Sanitation Data'!H25)))</f>
        <v/>
      </c>
      <c r="DJ31" s="262" t="str">
        <f ca="true">+IF(OFFSET('Sanitation Data'!$I$28,0,10*ROW('Sanitation Data'!I25))="","",OFFSET('Sanitation Data'!$I$28,0,10*ROW('Sanitation Data'!I25)))</f>
        <v/>
      </c>
      <c r="DK31" s="262" t="str">
        <f ca="true">+IF(OFFSET('Sanitation Data'!$I$29,0,10*ROW('Sanitation Data'!I25))="","",OFFSET('Sanitation Data'!$I$29,0,10*ROW('Sanitation Data'!I25)))</f>
        <v/>
      </c>
      <c r="DL31" s="262" t="str">
        <f ca="true">+IF(OFFSET('Sanitation Data'!$I$30,0,10*ROW('Sanitation Data'!I25))="","",OFFSET('Sanitation Data'!$I$30,0,10*ROW('Sanitation Data'!I25)))</f>
        <v/>
      </c>
      <c r="DM31" s="262" t="str">
        <f ca="true">+IF(OFFSET('Sanitation Data'!$I$31,0,10*ROW('Sanitation Data'!I25))="","",OFFSET('Sanitation Data'!$I$31,0,10*ROW('Sanitation Data'!I25)))</f>
        <v/>
      </c>
      <c r="DN31" s="262" t="str">
        <f ca="true">+IF(OFFSET('Sanitation Data'!$I$32,0,10*ROW('Sanitation Data'!I25))="","",OFFSET('Sanitation Data'!$I$32,0,10*ROW('Sanitation Data'!I25)))</f>
        <v/>
      </c>
      <c r="DO31" s="262" t="str">
        <f ca="true">+IF(OFFSET('Hygiene Data'!$D$11,0,10*ROW('Hygiene Data'!D25))="","",OFFSET('Hygiene Data'!$D$11,0,10*ROW('Hygiene Data'!D25)))</f>
        <v/>
      </c>
      <c r="DP31" s="262" t="str">
        <f ca="true">+IF(OFFSET('Hygiene Data'!$D$12,0,10*ROW('Hygiene Data'!D25))="","",OFFSET('Hygiene Data'!$D$12,0,10*ROW('Hygiene Data'!D25)))</f>
        <v/>
      </c>
      <c r="DQ31" s="262" t="str">
        <f ca="true">+IF(OFFSET('Hygiene Data'!$D$13,0,10*ROW('Hygiene Data'!D25))="","",OFFSET('Hygiene Data'!$D$13,0,10*ROW('Hygiene Data'!D25)))</f>
        <v/>
      </c>
      <c r="DR31" s="262" t="str">
        <f ca="true">+IF(OFFSET('Hygiene Data'!$E$11,0,10*ROW('Hygiene Data'!E25))="","",OFFSET('Hygiene Data'!$E$11,0,10*ROW('Hygiene Data'!E25)))</f>
        <v/>
      </c>
      <c r="DS31" s="262" t="str">
        <f ca="true">+IF(OFFSET('Hygiene Data'!$E$12,0,10*ROW('Hygiene Data'!E25))="","",OFFSET('Hygiene Data'!$E$12,0,10*ROW('Hygiene Data'!E25)))</f>
        <v/>
      </c>
      <c r="DT31" s="262" t="str">
        <f ca="true">+IF(OFFSET('Hygiene Data'!$E$13,0,10*ROW('Hygiene Data'!E25))="","",OFFSET('Hygiene Data'!$E$13,0,10*ROW('Hygiene Data'!E25)))</f>
        <v/>
      </c>
      <c r="DU31" s="262" t="str">
        <f ca="true">+IF(OFFSET('Hygiene Data'!$F$11,0,10*ROW('Hygiene Data'!F25))="","",OFFSET('Hygiene Data'!$F$11,0,10*ROW('Hygiene Data'!F25)))</f>
        <v/>
      </c>
      <c r="DV31" s="262" t="str">
        <f ca="true">+IF(OFFSET('Hygiene Data'!$F$12,0,10*ROW('Hygiene Data'!F25))="","",OFFSET('Hygiene Data'!$F$12,0,10*ROW('Hygiene Data'!F25)))</f>
        <v/>
      </c>
      <c r="DW31" s="262" t="str">
        <f ca="true">+IF(OFFSET('Hygiene Data'!$F$13,0,10*ROW('Hygiene Data'!F25))="","",OFFSET('Hygiene Data'!$F$13,0,10*ROW('Hygiene Data'!F25)))</f>
        <v/>
      </c>
      <c r="DX31" s="262" t="str">
        <f ca="true">+IF(OFFSET('Hygiene Data'!$G$11,0,10*ROW('Hygiene Data'!G25))="","",OFFSET('Hygiene Data'!$G$11,0,10*ROW('Hygiene Data'!G25)))</f>
        <v/>
      </c>
      <c r="DY31" s="262" t="str">
        <f ca="true">+IF(OFFSET('Hygiene Data'!$G$12,0,10*ROW('Hygiene Data'!G25))="","",OFFSET('Hygiene Data'!$G$12,0,10*ROW('Hygiene Data'!G25)))</f>
        <v/>
      </c>
      <c r="DZ31" s="262" t="str">
        <f ca="true">+IF(OFFSET('Hygiene Data'!$G$13,0,10*ROW('Hygiene Data'!G25))="","",OFFSET('Hygiene Data'!$G$13,0,10*ROW('Hygiene Data'!G25)))</f>
        <v/>
      </c>
      <c r="EA31" s="262" t="str">
        <f ca="true">+IF(OFFSET('Hygiene Data'!$H$11,0,10*ROW('Hygiene Data'!H25))="","",OFFSET('Hygiene Data'!$H$11,0,10*ROW('Hygiene Data'!H25)))</f>
        <v/>
      </c>
      <c r="EB31" s="262" t="str">
        <f ca="true">+IF(OFFSET('Hygiene Data'!$H$12,0,10*ROW('Hygiene Data'!H25))="","",OFFSET('Hygiene Data'!$H$12,0,10*ROW('Hygiene Data'!H25)))</f>
        <v/>
      </c>
      <c r="EC31" s="262" t="str">
        <f ca="true">+IF(OFFSET('Hygiene Data'!$H$13,0,10*ROW('Hygiene Data'!H25))="","",OFFSET('Hygiene Data'!$H$13,0,10*ROW('Hygiene Data'!H25)))</f>
        <v/>
      </c>
      <c r="ED31" s="262" t="str">
        <f ca="true">+IF(OFFSET('Hygiene Data'!$I$11,0,10*ROW('Hygiene Data'!I25))="","",OFFSET('Hygiene Data'!$I$11,0,10*ROW('Hygiene Data'!I25)))</f>
        <v/>
      </c>
      <c r="EE31" s="262" t="str">
        <f ca="true">+IF(OFFSET('Hygiene Data'!$I$12,0,10*ROW('Hygiene Data'!I25))="","",OFFSET('Hygiene Data'!$I$12,0,10*ROW('Hygiene Data'!I25)))</f>
        <v/>
      </c>
      <c r="EF31" s="262" t="str">
        <f ca="true">+IF(OFFSET('Hygiene Data'!$I$13,0,10*ROW('Hygiene Data'!I25))="","",OFFSET('Hygiene Data'!$I$13,0,10*ROW('Hygiene Data'!I25)))</f>
        <v/>
      </c>
    </row>
    <row xmlns:x14ac="http://schemas.microsoft.com/office/spreadsheetml/2009/9/ac" r="32" x14ac:dyDescent="0.2">
      <c r="A32" s="32" t="str">
        <f ca="true">+IF(OFFSET('Water Data'!$B$2,0,10*ROW('Water Data'!E26))="","",OFFSET('Water Data'!$B$2,0,10*ROW('Water Data'!E26)))</f>
        <v/>
      </c>
      <c r="B32" s="32" t="str">
        <f ca="true">+IF(OFFSET('Water Data'!$C$2,0,10*ROW('Water Data'!F26))="","",OFFSET('Water Data'!$C$2,0,10*ROW('Water Data'!F26)))</f>
        <v/>
      </c>
      <c r="C32" s="318" t="str">
        <f t="shared" ca="true" si="0"/>
        <v/>
      </c>
      <c r="D32" s="85"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85"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85"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85"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85"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85"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85"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85"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85"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85"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85"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85"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85"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85"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85"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85"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85"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85"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86"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86"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86"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86"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86"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86"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86"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86"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86"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86"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86"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86"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86"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86"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86"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86"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86"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86"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86"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86"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86"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86"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86"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86"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86"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86"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86"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86"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86"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86"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87"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87"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87"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87"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87"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87"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87"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87"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87"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87"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87"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87"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87"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87"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87"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87"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87"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87"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62"/>
      <c r="BS32" s="262" t="str">
        <f ca="true">+IF(OFFSET('Water Data'!$D$27,0,10*ROW('Water Data'!D26))="","",OFFSET('Water Data'!$D$27,0,10*ROW('Water Data'!D26)))</f>
        <v/>
      </c>
      <c r="BT32" s="262" t="str">
        <f ca="true">+IF(OFFSET('Water Data'!$D$28,0,10*ROW('Water Data'!D26))="","",OFFSET('Water Data'!$D$28,0,10*ROW('Water Data'!D26)))</f>
        <v/>
      </c>
      <c r="BU32" s="262" t="str">
        <f ca="true">+IF(OFFSET('Water Data'!$D$29,0,10*ROW('Water Data'!D26))="","",OFFSET('Water Data'!$D$29,0,10*ROW('Water Data'!D26)))</f>
        <v/>
      </c>
      <c r="BV32" s="262" t="str">
        <f ca="true">+IF(OFFSET('Water Data'!$E$27,0,10*ROW('Water Data'!E26))="","",OFFSET('Water Data'!$E$27,0,10*ROW('Water Data'!E26)))</f>
        <v/>
      </c>
      <c r="BW32" s="262" t="str">
        <f ca="true">+IF(OFFSET('Water Data'!$E$28,0,10*ROW('Water Data'!E26))="","",OFFSET('Water Data'!$E$28,0,10*ROW('Water Data'!E26)))</f>
        <v/>
      </c>
      <c r="BX32" s="262" t="str">
        <f ca="true">+IF(OFFSET('Water Data'!$E$29,0,10*ROW('Water Data'!E26))="","",OFFSET('Water Data'!$E$29,0,10*ROW('Water Data'!E26)))</f>
        <v/>
      </c>
      <c r="BY32" s="262" t="str">
        <f ca="true">+IF(OFFSET('Water Data'!$F$27,0,10*ROW('Water Data'!F26))="","",OFFSET('Water Data'!$F$27,0,10*ROW('Water Data'!F26)))</f>
        <v/>
      </c>
      <c r="BZ32" s="262" t="str">
        <f ca="true">+IF(OFFSET('Water Data'!$F$28,0,10*ROW('Water Data'!F26))="","",OFFSET('Water Data'!$F$28,0,10*ROW('Water Data'!F26)))</f>
        <v/>
      </c>
      <c r="CA32" s="262" t="str">
        <f ca="true">+IF(OFFSET('Water Data'!$F$29,0,10*ROW('Water Data'!F26))="","",OFFSET('Water Data'!$F$29,0,10*ROW('Water Data'!F26)))</f>
        <v/>
      </c>
      <c r="CB32" s="262" t="str">
        <f ca="true">+IF(OFFSET('Water Data'!$G$27,0,10*ROW('Water Data'!G26))="","",OFFSET('Water Data'!$G$27,0,10*ROW('Water Data'!G26)))</f>
        <v/>
      </c>
      <c r="CC32" s="262" t="str">
        <f ca="true">+IF(OFFSET('Water Data'!$G$28,0,10*ROW('Water Data'!G26))="","",OFFSET('Water Data'!$G$28,0,10*ROW('Water Data'!G26)))</f>
        <v/>
      </c>
      <c r="CD32" s="262" t="str">
        <f ca="true">+IF(OFFSET('Water Data'!$G$29,0,10*ROW('Water Data'!G26))="","",OFFSET('Water Data'!$G$29,0,10*ROW('Water Data'!G26)))</f>
        <v/>
      </c>
      <c r="CE32" s="262" t="str">
        <f ca="true">+IF(OFFSET('Water Data'!$H$27,0,10*ROW('Water Data'!H26))="","",OFFSET('Water Data'!$H$27,0,10*ROW('Water Data'!H26)))</f>
        <v/>
      </c>
      <c r="CF32" s="262" t="str">
        <f ca="true">+IF(OFFSET('Water Data'!$H$28,0,10*ROW('Water Data'!H26))="","",OFFSET('Water Data'!$H$28,0,10*ROW('Water Data'!H26)))</f>
        <v/>
      </c>
      <c r="CG32" s="262" t="str">
        <f ca="true">+IF(OFFSET('Water Data'!$H$29,0,10*ROW('Water Data'!H26))="","",OFFSET('Water Data'!$H$29,0,10*ROW('Water Data'!H26)))</f>
        <v/>
      </c>
      <c r="CH32" s="262" t="str">
        <f ca="true">+IF(OFFSET('Water Data'!$I$27,0,10*ROW('Water Data'!I26))="","",OFFSET('Water Data'!$I$27,0,10*ROW('Water Data'!I26)))</f>
        <v/>
      </c>
      <c r="CI32" s="262" t="str">
        <f ca="true">+IF(OFFSET('Water Data'!$I$28,0,10*ROW('Water Data'!I26))="","",OFFSET('Water Data'!$I$28,0,10*ROW('Water Data'!I26)))</f>
        <v/>
      </c>
      <c r="CJ32" s="262" t="str">
        <f ca="true">+IF(OFFSET('Water Data'!$I$29,0,10*ROW('Water Data'!I26))="","",OFFSET('Water Data'!$I$29,0,10*ROW('Water Data'!I26)))</f>
        <v/>
      </c>
      <c r="CK32" s="262" t="str">
        <f ca="true">+IF(OFFSET('Sanitation Data'!$D$28,0,10*ROW('Sanitation Data'!D26))="","",OFFSET('Sanitation Data'!$D$28,0,10*ROW('Sanitation Data'!D26)))</f>
        <v/>
      </c>
      <c r="CL32" s="262" t="str">
        <f ca="true">+IF(OFFSET('Sanitation Data'!$D$29,0,10*ROW('Sanitation Data'!D26))="","",OFFSET('Sanitation Data'!$D$29,0,10*ROW('Sanitation Data'!D26)))</f>
        <v/>
      </c>
      <c r="CM32" s="262" t="str">
        <f ca="true">+IF(OFFSET('Sanitation Data'!$D$30,0,10*ROW('Sanitation Data'!D26))="","",OFFSET('Sanitation Data'!$D$30,0,10*ROW('Sanitation Data'!D26)))</f>
        <v/>
      </c>
      <c r="CN32" s="262" t="str">
        <f ca="true">+IF(OFFSET('Sanitation Data'!$D$31,0,10*ROW('Sanitation Data'!D26))="","",OFFSET('Sanitation Data'!$D$31,0,10*ROW('Sanitation Data'!D26)))</f>
        <v/>
      </c>
      <c r="CO32" s="262" t="str">
        <f ca="true">+IF(OFFSET('Sanitation Data'!$D$32,0,10*ROW('Sanitation Data'!D26))="","",OFFSET('Sanitation Data'!$D$32,0,10*ROW('Sanitation Data'!D26)))</f>
        <v/>
      </c>
      <c r="CP32" s="262" t="str">
        <f ca="true">+IF(OFFSET('Sanitation Data'!$E$28,0,10*ROW('Sanitation Data'!E26))="","",OFFSET('Sanitation Data'!$E$28,0,10*ROW('Sanitation Data'!E26)))</f>
        <v/>
      </c>
      <c r="CQ32" s="262" t="str">
        <f ca="true">+IF(OFFSET('Sanitation Data'!$E$29,0,10*ROW('Sanitation Data'!E26))="","",OFFSET('Sanitation Data'!$E$29,0,10*ROW('Sanitation Data'!E26)))</f>
        <v/>
      </c>
      <c r="CR32" s="262" t="str">
        <f ca="true">+IF(OFFSET('Sanitation Data'!$E$30,0,10*ROW('Sanitation Data'!E26))="","",OFFSET('Sanitation Data'!$E$30,0,10*ROW('Sanitation Data'!E26)))</f>
        <v/>
      </c>
      <c r="CS32" s="262" t="str">
        <f ca="true">+IF(OFFSET('Sanitation Data'!$E$31,0,10*ROW('Sanitation Data'!E26))="","",OFFSET('Sanitation Data'!$E$31,0,10*ROW('Sanitation Data'!E26)))</f>
        <v/>
      </c>
      <c r="CT32" s="262" t="str">
        <f ca="true">+IF(OFFSET('Sanitation Data'!$E$32,0,10*ROW('Sanitation Data'!E26))="","",OFFSET('Sanitation Data'!$E$32,0,10*ROW('Sanitation Data'!E26)))</f>
        <v/>
      </c>
      <c r="CU32" s="262" t="str">
        <f ca="true">+IF(OFFSET('Sanitation Data'!$F$28,0,10*ROW('Sanitation Data'!F26))="","",OFFSET('Sanitation Data'!$F$28,0,10*ROW('Sanitation Data'!F26)))</f>
        <v/>
      </c>
      <c r="CV32" s="262" t="str">
        <f ca="true">+IF(OFFSET('Sanitation Data'!$F$29,0,10*ROW('Sanitation Data'!F26))="","",OFFSET('Sanitation Data'!$F$29,0,10*ROW('Sanitation Data'!F26)))</f>
        <v/>
      </c>
      <c r="CW32" s="262" t="str">
        <f ca="true">+IF(OFFSET('Sanitation Data'!$F$30,0,10*ROW('Sanitation Data'!F26))="","",OFFSET('Sanitation Data'!$F$30,0,10*ROW('Sanitation Data'!F26)))</f>
        <v/>
      </c>
      <c r="CX32" s="262" t="str">
        <f ca="true">+IF(OFFSET('Sanitation Data'!$F$31,0,10*ROW('Sanitation Data'!F26))="","",OFFSET('Sanitation Data'!$F$31,0,10*ROW('Sanitation Data'!F26)))</f>
        <v/>
      </c>
      <c r="CY32" s="262" t="str">
        <f ca="true">+IF(OFFSET('Sanitation Data'!$F$32,0,10*ROW('Sanitation Data'!F26))="","",OFFSET('Sanitation Data'!$F$32,0,10*ROW('Sanitation Data'!F26)))</f>
        <v/>
      </c>
      <c r="CZ32" s="262" t="str">
        <f ca="true">+IF(OFFSET('Sanitation Data'!$G$28,0,10*ROW('Sanitation Data'!G26))="","",OFFSET('Sanitation Data'!$G$28,0,10*ROW('Sanitation Data'!G26)))</f>
        <v/>
      </c>
      <c r="DA32" s="262" t="str">
        <f ca="true">+IF(OFFSET('Sanitation Data'!$G$29,0,10*ROW('Sanitation Data'!G26))="","",OFFSET('Sanitation Data'!$G$29,0,10*ROW('Sanitation Data'!G26)))</f>
        <v/>
      </c>
      <c r="DB32" s="262" t="str">
        <f ca="true">+IF(OFFSET('Sanitation Data'!$G$30,0,10*ROW('Sanitation Data'!G26))="","",OFFSET('Sanitation Data'!$G$30,0,10*ROW('Sanitation Data'!G26)))</f>
        <v/>
      </c>
      <c r="DC32" s="262" t="str">
        <f ca="true">+IF(OFFSET('Sanitation Data'!$G$31,0,10*ROW('Sanitation Data'!G26))="","",OFFSET('Sanitation Data'!$G$31,0,10*ROW('Sanitation Data'!G26)))</f>
        <v/>
      </c>
      <c r="DD32" s="262" t="str">
        <f ca="true">+IF(OFFSET('Sanitation Data'!$G$32,0,10*ROW('Sanitation Data'!G26))="","",OFFSET('Sanitation Data'!$G$32,0,10*ROW('Sanitation Data'!G26)))</f>
        <v/>
      </c>
      <c r="DE32" s="262" t="str">
        <f ca="true">+IF(OFFSET('Sanitation Data'!$H$28,0,10*ROW('Sanitation Data'!H26))="","",OFFSET('Sanitation Data'!$H$28,0,10*ROW('Sanitation Data'!H26)))</f>
        <v/>
      </c>
      <c r="DF32" s="262" t="str">
        <f ca="true">+IF(OFFSET('Sanitation Data'!$H$29,0,10*ROW('Sanitation Data'!H26))="","",OFFSET('Sanitation Data'!$H$29,0,10*ROW('Sanitation Data'!H26)))</f>
        <v/>
      </c>
      <c r="DG32" s="262" t="str">
        <f ca="true">+IF(OFFSET('Sanitation Data'!$H$30,0,10*ROW('Sanitation Data'!H26))="","",OFFSET('Sanitation Data'!$H$30,0,10*ROW('Sanitation Data'!H26)))</f>
        <v/>
      </c>
      <c r="DH32" s="262" t="str">
        <f ca="true">+IF(OFFSET('Sanitation Data'!$H$31,0,10*ROW('Sanitation Data'!H26))="","",OFFSET('Sanitation Data'!$H$31,0,10*ROW('Sanitation Data'!H26)))</f>
        <v/>
      </c>
      <c r="DI32" s="262" t="str">
        <f ca="true">+IF(OFFSET('Sanitation Data'!$H$32,0,10*ROW('Sanitation Data'!H26))="","",OFFSET('Sanitation Data'!$H$32,0,10*ROW('Sanitation Data'!H26)))</f>
        <v/>
      </c>
      <c r="DJ32" s="262" t="str">
        <f ca="true">+IF(OFFSET('Sanitation Data'!$I$28,0,10*ROW('Sanitation Data'!I26))="","",OFFSET('Sanitation Data'!$I$28,0,10*ROW('Sanitation Data'!I26)))</f>
        <v/>
      </c>
      <c r="DK32" s="262" t="str">
        <f ca="true">+IF(OFFSET('Sanitation Data'!$I$29,0,10*ROW('Sanitation Data'!I26))="","",OFFSET('Sanitation Data'!$I$29,0,10*ROW('Sanitation Data'!I26)))</f>
        <v/>
      </c>
      <c r="DL32" s="262" t="str">
        <f ca="true">+IF(OFFSET('Sanitation Data'!$I$30,0,10*ROW('Sanitation Data'!I26))="","",OFFSET('Sanitation Data'!$I$30,0,10*ROW('Sanitation Data'!I26)))</f>
        <v/>
      </c>
      <c r="DM32" s="262" t="str">
        <f ca="true">+IF(OFFSET('Sanitation Data'!$I$31,0,10*ROW('Sanitation Data'!I26))="","",OFFSET('Sanitation Data'!$I$31,0,10*ROW('Sanitation Data'!I26)))</f>
        <v/>
      </c>
      <c r="DN32" s="262" t="str">
        <f ca="true">+IF(OFFSET('Sanitation Data'!$I$32,0,10*ROW('Sanitation Data'!I26))="","",OFFSET('Sanitation Data'!$I$32,0,10*ROW('Sanitation Data'!I26)))</f>
        <v/>
      </c>
      <c r="DO32" s="262" t="str">
        <f ca="true">+IF(OFFSET('Hygiene Data'!$D$11,0,10*ROW('Hygiene Data'!D26))="","",OFFSET('Hygiene Data'!$D$11,0,10*ROW('Hygiene Data'!D26)))</f>
        <v/>
      </c>
      <c r="DP32" s="262" t="str">
        <f ca="true">+IF(OFFSET('Hygiene Data'!$D$12,0,10*ROW('Hygiene Data'!D26))="","",OFFSET('Hygiene Data'!$D$12,0,10*ROW('Hygiene Data'!D26)))</f>
        <v/>
      </c>
      <c r="DQ32" s="262" t="str">
        <f ca="true">+IF(OFFSET('Hygiene Data'!$D$13,0,10*ROW('Hygiene Data'!D26))="","",OFFSET('Hygiene Data'!$D$13,0,10*ROW('Hygiene Data'!D26)))</f>
        <v/>
      </c>
      <c r="DR32" s="262" t="str">
        <f ca="true">+IF(OFFSET('Hygiene Data'!$E$11,0,10*ROW('Hygiene Data'!E26))="","",OFFSET('Hygiene Data'!$E$11,0,10*ROW('Hygiene Data'!E26)))</f>
        <v/>
      </c>
      <c r="DS32" s="262" t="str">
        <f ca="true">+IF(OFFSET('Hygiene Data'!$E$12,0,10*ROW('Hygiene Data'!E26))="","",OFFSET('Hygiene Data'!$E$12,0,10*ROW('Hygiene Data'!E26)))</f>
        <v/>
      </c>
      <c r="DT32" s="262" t="str">
        <f ca="true">+IF(OFFSET('Hygiene Data'!$E$13,0,10*ROW('Hygiene Data'!E26))="","",OFFSET('Hygiene Data'!$E$13,0,10*ROW('Hygiene Data'!E26)))</f>
        <v/>
      </c>
      <c r="DU32" s="262" t="str">
        <f ca="true">+IF(OFFSET('Hygiene Data'!$F$11,0,10*ROW('Hygiene Data'!F26))="","",OFFSET('Hygiene Data'!$F$11,0,10*ROW('Hygiene Data'!F26)))</f>
        <v/>
      </c>
      <c r="DV32" s="262" t="str">
        <f ca="true">+IF(OFFSET('Hygiene Data'!$F$12,0,10*ROW('Hygiene Data'!F26))="","",OFFSET('Hygiene Data'!$F$12,0,10*ROW('Hygiene Data'!F26)))</f>
        <v/>
      </c>
      <c r="DW32" s="262" t="str">
        <f ca="true">+IF(OFFSET('Hygiene Data'!$F$13,0,10*ROW('Hygiene Data'!F26))="","",OFFSET('Hygiene Data'!$F$13,0,10*ROW('Hygiene Data'!F26)))</f>
        <v/>
      </c>
      <c r="DX32" s="262" t="str">
        <f ca="true">+IF(OFFSET('Hygiene Data'!$G$11,0,10*ROW('Hygiene Data'!G26))="","",OFFSET('Hygiene Data'!$G$11,0,10*ROW('Hygiene Data'!G26)))</f>
        <v/>
      </c>
      <c r="DY32" s="262" t="str">
        <f ca="true">+IF(OFFSET('Hygiene Data'!$G$12,0,10*ROW('Hygiene Data'!G26))="","",OFFSET('Hygiene Data'!$G$12,0,10*ROW('Hygiene Data'!G26)))</f>
        <v/>
      </c>
      <c r="DZ32" s="262" t="str">
        <f ca="true">+IF(OFFSET('Hygiene Data'!$G$13,0,10*ROW('Hygiene Data'!G26))="","",OFFSET('Hygiene Data'!$G$13,0,10*ROW('Hygiene Data'!G26)))</f>
        <v/>
      </c>
      <c r="EA32" s="262" t="str">
        <f ca="true">+IF(OFFSET('Hygiene Data'!$H$11,0,10*ROW('Hygiene Data'!H26))="","",OFFSET('Hygiene Data'!$H$11,0,10*ROW('Hygiene Data'!H26)))</f>
        <v/>
      </c>
      <c r="EB32" s="262" t="str">
        <f ca="true">+IF(OFFSET('Hygiene Data'!$H$12,0,10*ROW('Hygiene Data'!H26))="","",OFFSET('Hygiene Data'!$H$12,0,10*ROW('Hygiene Data'!H26)))</f>
        <v/>
      </c>
      <c r="EC32" s="262" t="str">
        <f ca="true">+IF(OFFSET('Hygiene Data'!$H$13,0,10*ROW('Hygiene Data'!H26))="","",OFFSET('Hygiene Data'!$H$13,0,10*ROW('Hygiene Data'!H26)))</f>
        <v/>
      </c>
      <c r="ED32" s="262" t="str">
        <f ca="true">+IF(OFFSET('Hygiene Data'!$I$11,0,10*ROW('Hygiene Data'!I26))="","",OFFSET('Hygiene Data'!$I$11,0,10*ROW('Hygiene Data'!I26)))</f>
        <v/>
      </c>
      <c r="EE32" s="262" t="str">
        <f ca="true">+IF(OFFSET('Hygiene Data'!$I$12,0,10*ROW('Hygiene Data'!I26))="","",OFFSET('Hygiene Data'!$I$12,0,10*ROW('Hygiene Data'!I26)))</f>
        <v/>
      </c>
      <c r="EF32" s="262" t="str">
        <f ca="true">+IF(OFFSET('Hygiene Data'!$I$13,0,10*ROW('Hygiene Data'!I26))="","",OFFSET('Hygiene Data'!$I$13,0,10*ROW('Hygiene Data'!I26)))</f>
        <v/>
      </c>
    </row>
    <row xmlns:x14ac="http://schemas.microsoft.com/office/spreadsheetml/2009/9/ac" r="33" x14ac:dyDescent="0.2">
      <c r="A33" s="32" t="str">
        <f ca="true">+IF(OFFSET('Water Data'!$B$2,0,10*ROW('Water Data'!E27))="","",OFFSET('Water Data'!$B$2,0,10*ROW('Water Data'!E27)))</f>
        <v/>
      </c>
      <c r="B33" s="32" t="str">
        <f ca="true">+IF(OFFSET('Water Data'!$C$2,0,10*ROW('Water Data'!F27))="","",OFFSET('Water Data'!$C$2,0,10*ROW('Water Data'!F27)))</f>
        <v/>
      </c>
      <c r="C33" s="318" t="str">
        <f t="shared" ca="true" si="0"/>
        <v/>
      </c>
      <c r="D33" s="85"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85"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85"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85"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85"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85"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85"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85"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85"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85"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85"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85"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85"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85"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85"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85"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85"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85"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86"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86"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86"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86"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86"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86"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86"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86"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86"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86"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86"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86"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86"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86"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86"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86"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86"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86"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86"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86"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86"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86"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86"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86"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86"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86"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86"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86"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86"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86"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87"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87"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87"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87"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87"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87"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87"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87"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87"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87"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87"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87"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87"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87"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87"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87"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87"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87"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62"/>
      <c r="BS33" s="262" t="str">
        <f ca="true">+IF(OFFSET('Water Data'!$D$27,0,10*ROW('Water Data'!D27))="","",OFFSET('Water Data'!$D$27,0,10*ROW('Water Data'!D27)))</f>
        <v/>
      </c>
      <c r="BT33" s="262" t="str">
        <f ca="true">+IF(OFFSET('Water Data'!$D$28,0,10*ROW('Water Data'!D27))="","",OFFSET('Water Data'!$D$28,0,10*ROW('Water Data'!D27)))</f>
        <v/>
      </c>
      <c r="BU33" s="262" t="str">
        <f ca="true">+IF(OFFSET('Water Data'!$D$29,0,10*ROW('Water Data'!D27))="","",OFFSET('Water Data'!$D$29,0,10*ROW('Water Data'!D27)))</f>
        <v/>
      </c>
      <c r="BV33" s="262" t="str">
        <f ca="true">+IF(OFFSET('Water Data'!$E$27,0,10*ROW('Water Data'!E27))="","",OFFSET('Water Data'!$E$27,0,10*ROW('Water Data'!E27)))</f>
        <v/>
      </c>
      <c r="BW33" s="262" t="str">
        <f ca="true">+IF(OFFSET('Water Data'!$E$28,0,10*ROW('Water Data'!E27))="","",OFFSET('Water Data'!$E$28,0,10*ROW('Water Data'!E27)))</f>
        <v/>
      </c>
      <c r="BX33" s="262" t="str">
        <f ca="true">+IF(OFFSET('Water Data'!$E$29,0,10*ROW('Water Data'!E27))="","",OFFSET('Water Data'!$E$29,0,10*ROW('Water Data'!E27)))</f>
        <v/>
      </c>
      <c r="BY33" s="262" t="str">
        <f ca="true">+IF(OFFSET('Water Data'!$F$27,0,10*ROW('Water Data'!F27))="","",OFFSET('Water Data'!$F$27,0,10*ROW('Water Data'!F27)))</f>
        <v/>
      </c>
      <c r="BZ33" s="262" t="str">
        <f ca="true">+IF(OFFSET('Water Data'!$F$28,0,10*ROW('Water Data'!F27))="","",OFFSET('Water Data'!$F$28,0,10*ROW('Water Data'!F27)))</f>
        <v/>
      </c>
      <c r="CA33" s="262" t="str">
        <f ca="true">+IF(OFFSET('Water Data'!$F$29,0,10*ROW('Water Data'!F27))="","",OFFSET('Water Data'!$F$29,0,10*ROW('Water Data'!F27)))</f>
        <v/>
      </c>
      <c r="CB33" s="262" t="str">
        <f ca="true">+IF(OFFSET('Water Data'!$G$27,0,10*ROW('Water Data'!G27))="","",OFFSET('Water Data'!$G$27,0,10*ROW('Water Data'!G27)))</f>
        <v/>
      </c>
      <c r="CC33" s="262" t="str">
        <f ca="true">+IF(OFFSET('Water Data'!$G$28,0,10*ROW('Water Data'!G27))="","",OFFSET('Water Data'!$G$28,0,10*ROW('Water Data'!G27)))</f>
        <v/>
      </c>
      <c r="CD33" s="262" t="str">
        <f ca="true">+IF(OFFSET('Water Data'!$G$29,0,10*ROW('Water Data'!G27))="","",OFFSET('Water Data'!$G$29,0,10*ROW('Water Data'!G27)))</f>
        <v/>
      </c>
      <c r="CE33" s="262" t="str">
        <f ca="true">+IF(OFFSET('Water Data'!$H$27,0,10*ROW('Water Data'!H27))="","",OFFSET('Water Data'!$H$27,0,10*ROW('Water Data'!H27)))</f>
        <v/>
      </c>
      <c r="CF33" s="262" t="str">
        <f ca="true">+IF(OFFSET('Water Data'!$H$28,0,10*ROW('Water Data'!H27))="","",OFFSET('Water Data'!$H$28,0,10*ROW('Water Data'!H27)))</f>
        <v/>
      </c>
      <c r="CG33" s="262" t="str">
        <f ca="true">+IF(OFFSET('Water Data'!$H$29,0,10*ROW('Water Data'!H27))="","",OFFSET('Water Data'!$H$29,0,10*ROW('Water Data'!H27)))</f>
        <v/>
      </c>
      <c r="CH33" s="262" t="str">
        <f ca="true">+IF(OFFSET('Water Data'!$I$27,0,10*ROW('Water Data'!I27))="","",OFFSET('Water Data'!$I$27,0,10*ROW('Water Data'!I27)))</f>
        <v/>
      </c>
      <c r="CI33" s="262" t="str">
        <f ca="true">+IF(OFFSET('Water Data'!$I$28,0,10*ROW('Water Data'!I27))="","",OFFSET('Water Data'!$I$28,0,10*ROW('Water Data'!I27)))</f>
        <v/>
      </c>
      <c r="CJ33" s="262" t="str">
        <f ca="true">+IF(OFFSET('Water Data'!$I$29,0,10*ROW('Water Data'!I27))="","",OFFSET('Water Data'!$I$29,0,10*ROW('Water Data'!I27)))</f>
        <v/>
      </c>
      <c r="CK33" s="262" t="str">
        <f ca="true">+IF(OFFSET('Sanitation Data'!$D$28,0,10*ROW('Sanitation Data'!D27))="","",OFFSET('Sanitation Data'!$D$28,0,10*ROW('Sanitation Data'!D27)))</f>
        <v/>
      </c>
      <c r="CL33" s="262" t="str">
        <f ca="true">+IF(OFFSET('Sanitation Data'!$D$29,0,10*ROW('Sanitation Data'!D27))="","",OFFSET('Sanitation Data'!$D$29,0,10*ROW('Sanitation Data'!D27)))</f>
        <v/>
      </c>
      <c r="CM33" s="262" t="str">
        <f ca="true">+IF(OFFSET('Sanitation Data'!$D$30,0,10*ROW('Sanitation Data'!D27))="","",OFFSET('Sanitation Data'!$D$30,0,10*ROW('Sanitation Data'!D27)))</f>
        <v/>
      </c>
      <c r="CN33" s="262" t="str">
        <f ca="true">+IF(OFFSET('Sanitation Data'!$D$31,0,10*ROW('Sanitation Data'!D27))="","",OFFSET('Sanitation Data'!$D$31,0,10*ROW('Sanitation Data'!D27)))</f>
        <v/>
      </c>
      <c r="CO33" s="262" t="str">
        <f ca="true">+IF(OFFSET('Sanitation Data'!$D$32,0,10*ROW('Sanitation Data'!D27))="","",OFFSET('Sanitation Data'!$D$32,0,10*ROW('Sanitation Data'!D27)))</f>
        <v/>
      </c>
      <c r="CP33" s="262" t="str">
        <f ca="true">+IF(OFFSET('Sanitation Data'!$E$28,0,10*ROW('Sanitation Data'!E27))="","",OFFSET('Sanitation Data'!$E$28,0,10*ROW('Sanitation Data'!E27)))</f>
        <v/>
      </c>
      <c r="CQ33" s="262" t="str">
        <f ca="true">+IF(OFFSET('Sanitation Data'!$E$29,0,10*ROW('Sanitation Data'!E27))="","",OFFSET('Sanitation Data'!$E$29,0,10*ROW('Sanitation Data'!E27)))</f>
        <v/>
      </c>
      <c r="CR33" s="262" t="str">
        <f ca="true">+IF(OFFSET('Sanitation Data'!$E$30,0,10*ROW('Sanitation Data'!E27))="","",OFFSET('Sanitation Data'!$E$30,0,10*ROW('Sanitation Data'!E27)))</f>
        <v/>
      </c>
      <c r="CS33" s="262" t="str">
        <f ca="true">+IF(OFFSET('Sanitation Data'!$E$31,0,10*ROW('Sanitation Data'!E27))="","",OFFSET('Sanitation Data'!$E$31,0,10*ROW('Sanitation Data'!E27)))</f>
        <v/>
      </c>
      <c r="CT33" s="262" t="str">
        <f ca="true">+IF(OFFSET('Sanitation Data'!$E$32,0,10*ROW('Sanitation Data'!E27))="","",OFFSET('Sanitation Data'!$E$32,0,10*ROW('Sanitation Data'!E27)))</f>
        <v/>
      </c>
      <c r="CU33" s="262" t="str">
        <f ca="true">+IF(OFFSET('Sanitation Data'!$F$28,0,10*ROW('Sanitation Data'!F27))="","",OFFSET('Sanitation Data'!$F$28,0,10*ROW('Sanitation Data'!F27)))</f>
        <v/>
      </c>
      <c r="CV33" s="262" t="str">
        <f ca="true">+IF(OFFSET('Sanitation Data'!$F$29,0,10*ROW('Sanitation Data'!F27))="","",OFFSET('Sanitation Data'!$F$29,0,10*ROW('Sanitation Data'!F27)))</f>
        <v/>
      </c>
      <c r="CW33" s="262" t="str">
        <f ca="true">+IF(OFFSET('Sanitation Data'!$F$30,0,10*ROW('Sanitation Data'!F27))="","",OFFSET('Sanitation Data'!$F$30,0,10*ROW('Sanitation Data'!F27)))</f>
        <v/>
      </c>
      <c r="CX33" s="262" t="str">
        <f ca="true">+IF(OFFSET('Sanitation Data'!$F$31,0,10*ROW('Sanitation Data'!F27))="","",OFFSET('Sanitation Data'!$F$31,0,10*ROW('Sanitation Data'!F27)))</f>
        <v/>
      </c>
      <c r="CY33" s="262" t="str">
        <f ca="true">+IF(OFFSET('Sanitation Data'!$F$32,0,10*ROW('Sanitation Data'!F27))="","",OFFSET('Sanitation Data'!$F$32,0,10*ROW('Sanitation Data'!F27)))</f>
        <v/>
      </c>
      <c r="CZ33" s="262" t="str">
        <f ca="true">+IF(OFFSET('Sanitation Data'!$G$28,0,10*ROW('Sanitation Data'!G27))="","",OFFSET('Sanitation Data'!$G$28,0,10*ROW('Sanitation Data'!G27)))</f>
        <v/>
      </c>
      <c r="DA33" s="262" t="str">
        <f ca="true">+IF(OFFSET('Sanitation Data'!$G$29,0,10*ROW('Sanitation Data'!G27))="","",OFFSET('Sanitation Data'!$G$29,0,10*ROW('Sanitation Data'!G27)))</f>
        <v/>
      </c>
      <c r="DB33" s="262" t="str">
        <f ca="true">+IF(OFFSET('Sanitation Data'!$G$30,0,10*ROW('Sanitation Data'!G27))="","",OFFSET('Sanitation Data'!$G$30,0,10*ROW('Sanitation Data'!G27)))</f>
        <v/>
      </c>
      <c r="DC33" s="262" t="str">
        <f ca="true">+IF(OFFSET('Sanitation Data'!$G$31,0,10*ROW('Sanitation Data'!G27))="","",OFFSET('Sanitation Data'!$G$31,0,10*ROW('Sanitation Data'!G27)))</f>
        <v/>
      </c>
      <c r="DD33" s="262" t="str">
        <f ca="true">+IF(OFFSET('Sanitation Data'!$G$32,0,10*ROW('Sanitation Data'!G27))="","",OFFSET('Sanitation Data'!$G$32,0,10*ROW('Sanitation Data'!G27)))</f>
        <v/>
      </c>
      <c r="DE33" s="262" t="str">
        <f ca="true">+IF(OFFSET('Sanitation Data'!$H$28,0,10*ROW('Sanitation Data'!H27))="","",OFFSET('Sanitation Data'!$H$28,0,10*ROW('Sanitation Data'!H27)))</f>
        <v/>
      </c>
      <c r="DF33" s="262" t="str">
        <f ca="true">+IF(OFFSET('Sanitation Data'!$H$29,0,10*ROW('Sanitation Data'!H27))="","",OFFSET('Sanitation Data'!$H$29,0,10*ROW('Sanitation Data'!H27)))</f>
        <v/>
      </c>
      <c r="DG33" s="262" t="str">
        <f ca="true">+IF(OFFSET('Sanitation Data'!$H$30,0,10*ROW('Sanitation Data'!H27))="","",OFFSET('Sanitation Data'!$H$30,0,10*ROW('Sanitation Data'!H27)))</f>
        <v/>
      </c>
      <c r="DH33" s="262" t="str">
        <f ca="true">+IF(OFFSET('Sanitation Data'!$H$31,0,10*ROW('Sanitation Data'!H27))="","",OFFSET('Sanitation Data'!$H$31,0,10*ROW('Sanitation Data'!H27)))</f>
        <v/>
      </c>
      <c r="DI33" s="262" t="str">
        <f ca="true">+IF(OFFSET('Sanitation Data'!$H$32,0,10*ROW('Sanitation Data'!H27))="","",OFFSET('Sanitation Data'!$H$32,0,10*ROW('Sanitation Data'!H27)))</f>
        <v/>
      </c>
      <c r="DJ33" s="262" t="str">
        <f ca="true">+IF(OFFSET('Sanitation Data'!$I$28,0,10*ROW('Sanitation Data'!I27))="","",OFFSET('Sanitation Data'!$I$28,0,10*ROW('Sanitation Data'!I27)))</f>
        <v/>
      </c>
      <c r="DK33" s="262" t="str">
        <f ca="true">+IF(OFFSET('Sanitation Data'!$I$29,0,10*ROW('Sanitation Data'!I27))="","",OFFSET('Sanitation Data'!$I$29,0,10*ROW('Sanitation Data'!I27)))</f>
        <v/>
      </c>
      <c r="DL33" s="262" t="str">
        <f ca="true">+IF(OFFSET('Sanitation Data'!$I$30,0,10*ROW('Sanitation Data'!I27))="","",OFFSET('Sanitation Data'!$I$30,0,10*ROW('Sanitation Data'!I27)))</f>
        <v/>
      </c>
      <c r="DM33" s="262" t="str">
        <f ca="true">+IF(OFFSET('Sanitation Data'!$I$31,0,10*ROW('Sanitation Data'!I27))="","",OFFSET('Sanitation Data'!$I$31,0,10*ROW('Sanitation Data'!I27)))</f>
        <v/>
      </c>
      <c r="DN33" s="262" t="str">
        <f ca="true">+IF(OFFSET('Sanitation Data'!$I$32,0,10*ROW('Sanitation Data'!I27))="","",OFFSET('Sanitation Data'!$I$32,0,10*ROW('Sanitation Data'!I27)))</f>
        <v/>
      </c>
      <c r="DO33" s="262" t="str">
        <f ca="true">+IF(OFFSET('Hygiene Data'!$D$11,0,10*ROW('Hygiene Data'!D27))="","",OFFSET('Hygiene Data'!$D$11,0,10*ROW('Hygiene Data'!D27)))</f>
        <v/>
      </c>
      <c r="DP33" s="262" t="str">
        <f ca="true">+IF(OFFSET('Hygiene Data'!$D$12,0,10*ROW('Hygiene Data'!D27))="","",OFFSET('Hygiene Data'!$D$12,0,10*ROW('Hygiene Data'!D27)))</f>
        <v/>
      </c>
      <c r="DQ33" s="262" t="str">
        <f ca="true">+IF(OFFSET('Hygiene Data'!$D$13,0,10*ROW('Hygiene Data'!D27))="","",OFFSET('Hygiene Data'!$D$13,0,10*ROW('Hygiene Data'!D27)))</f>
        <v/>
      </c>
      <c r="DR33" s="262" t="str">
        <f ca="true">+IF(OFFSET('Hygiene Data'!$E$11,0,10*ROW('Hygiene Data'!E27))="","",OFFSET('Hygiene Data'!$E$11,0,10*ROW('Hygiene Data'!E27)))</f>
        <v/>
      </c>
      <c r="DS33" s="262" t="str">
        <f ca="true">+IF(OFFSET('Hygiene Data'!$E$12,0,10*ROW('Hygiene Data'!E27))="","",OFFSET('Hygiene Data'!$E$12,0,10*ROW('Hygiene Data'!E27)))</f>
        <v/>
      </c>
      <c r="DT33" s="262" t="str">
        <f ca="true">+IF(OFFSET('Hygiene Data'!$E$13,0,10*ROW('Hygiene Data'!E27))="","",OFFSET('Hygiene Data'!$E$13,0,10*ROW('Hygiene Data'!E27)))</f>
        <v/>
      </c>
      <c r="DU33" s="262" t="str">
        <f ca="true">+IF(OFFSET('Hygiene Data'!$F$11,0,10*ROW('Hygiene Data'!F27))="","",OFFSET('Hygiene Data'!$F$11,0,10*ROW('Hygiene Data'!F27)))</f>
        <v/>
      </c>
      <c r="DV33" s="262" t="str">
        <f ca="true">+IF(OFFSET('Hygiene Data'!$F$12,0,10*ROW('Hygiene Data'!F27))="","",OFFSET('Hygiene Data'!$F$12,0,10*ROW('Hygiene Data'!F27)))</f>
        <v/>
      </c>
      <c r="DW33" s="262" t="str">
        <f ca="true">+IF(OFFSET('Hygiene Data'!$F$13,0,10*ROW('Hygiene Data'!F27))="","",OFFSET('Hygiene Data'!$F$13,0,10*ROW('Hygiene Data'!F27)))</f>
        <v/>
      </c>
      <c r="DX33" s="262" t="str">
        <f ca="true">+IF(OFFSET('Hygiene Data'!$G$11,0,10*ROW('Hygiene Data'!G27))="","",OFFSET('Hygiene Data'!$G$11,0,10*ROW('Hygiene Data'!G27)))</f>
        <v/>
      </c>
      <c r="DY33" s="262" t="str">
        <f ca="true">+IF(OFFSET('Hygiene Data'!$G$12,0,10*ROW('Hygiene Data'!G27))="","",OFFSET('Hygiene Data'!$G$12,0,10*ROW('Hygiene Data'!G27)))</f>
        <v/>
      </c>
      <c r="DZ33" s="262" t="str">
        <f ca="true">+IF(OFFSET('Hygiene Data'!$G$13,0,10*ROW('Hygiene Data'!G27))="","",OFFSET('Hygiene Data'!$G$13,0,10*ROW('Hygiene Data'!G27)))</f>
        <v/>
      </c>
      <c r="EA33" s="262" t="str">
        <f ca="true">+IF(OFFSET('Hygiene Data'!$H$11,0,10*ROW('Hygiene Data'!H27))="","",OFFSET('Hygiene Data'!$H$11,0,10*ROW('Hygiene Data'!H27)))</f>
        <v/>
      </c>
      <c r="EB33" s="262" t="str">
        <f ca="true">+IF(OFFSET('Hygiene Data'!$H$12,0,10*ROW('Hygiene Data'!H27))="","",OFFSET('Hygiene Data'!$H$12,0,10*ROW('Hygiene Data'!H27)))</f>
        <v/>
      </c>
      <c r="EC33" s="262" t="str">
        <f ca="true">+IF(OFFSET('Hygiene Data'!$H$13,0,10*ROW('Hygiene Data'!H27))="","",OFFSET('Hygiene Data'!$H$13,0,10*ROW('Hygiene Data'!H27)))</f>
        <v/>
      </c>
      <c r="ED33" s="262" t="str">
        <f ca="true">+IF(OFFSET('Hygiene Data'!$I$11,0,10*ROW('Hygiene Data'!I27))="","",OFFSET('Hygiene Data'!$I$11,0,10*ROW('Hygiene Data'!I27)))</f>
        <v/>
      </c>
      <c r="EE33" s="262" t="str">
        <f ca="true">+IF(OFFSET('Hygiene Data'!$I$12,0,10*ROW('Hygiene Data'!I27))="","",OFFSET('Hygiene Data'!$I$12,0,10*ROW('Hygiene Data'!I27)))</f>
        <v/>
      </c>
      <c r="EF33" s="262" t="str">
        <f ca="true">+IF(OFFSET('Hygiene Data'!$I$13,0,10*ROW('Hygiene Data'!I27))="","",OFFSET('Hygiene Data'!$I$13,0,10*ROW('Hygiene Data'!I27)))</f>
        <v/>
      </c>
    </row>
    <row xmlns:x14ac="http://schemas.microsoft.com/office/spreadsheetml/2009/9/ac" r="34" x14ac:dyDescent="0.2">
      <c r="A34" s="32" t="str">
        <f ca="true">+IF(OFFSET('Water Data'!$B$2,0,10*ROW('Water Data'!E28))="","",OFFSET('Water Data'!$B$2,0,10*ROW('Water Data'!E28)))</f>
        <v/>
      </c>
      <c r="B34" s="32" t="str">
        <f ca="true">+IF(OFFSET('Water Data'!$C$2,0,10*ROW('Water Data'!F28))="","",OFFSET('Water Data'!$C$2,0,10*ROW('Water Data'!F28)))</f>
        <v/>
      </c>
      <c r="C34" s="318" t="str">
        <f t="shared" ca="true" si="0"/>
        <v/>
      </c>
      <c r="D34" s="85"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85"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85"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85"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85"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85"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85"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85"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85"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85"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85"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85"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85"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85"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85"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85"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85"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85"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86"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86"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86"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86"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86"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86"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86"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86"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86"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86"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86"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86"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86"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86"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86"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86"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86"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86"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86"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86"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86"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86"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86"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86"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86"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86"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86"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86"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86"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86"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87"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87"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87"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87"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87"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87"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87"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87"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87"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87"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87"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87"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87"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87"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87"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87"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87"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87"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62"/>
      <c r="BS34" s="262" t="str">
        <f ca="true">+IF(OFFSET('Water Data'!$D$27,0,10*ROW('Water Data'!D28))="","",OFFSET('Water Data'!$D$27,0,10*ROW('Water Data'!D28)))</f>
        <v/>
      </c>
      <c r="BT34" s="262" t="str">
        <f ca="true">+IF(OFFSET('Water Data'!$D$28,0,10*ROW('Water Data'!D28))="","",OFFSET('Water Data'!$D$28,0,10*ROW('Water Data'!D28)))</f>
        <v/>
      </c>
      <c r="BU34" s="262" t="str">
        <f ca="true">+IF(OFFSET('Water Data'!$D$29,0,10*ROW('Water Data'!D28))="","",OFFSET('Water Data'!$D$29,0,10*ROW('Water Data'!D28)))</f>
        <v/>
      </c>
      <c r="BV34" s="262" t="str">
        <f ca="true">+IF(OFFSET('Water Data'!$E$27,0,10*ROW('Water Data'!E28))="","",OFFSET('Water Data'!$E$27,0,10*ROW('Water Data'!E28)))</f>
        <v/>
      </c>
      <c r="BW34" s="262" t="str">
        <f ca="true">+IF(OFFSET('Water Data'!$E$28,0,10*ROW('Water Data'!E28))="","",OFFSET('Water Data'!$E$28,0,10*ROW('Water Data'!E28)))</f>
        <v/>
      </c>
      <c r="BX34" s="262" t="str">
        <f ca="true">+IF(OFFSET('Water Data'!$E$29,0,10*ROW('Water Data'!E28))="","",OFFSET('Water Data'!$E$29,0,10*ROW('Water Data'!E28)))</f>
        <v/>
      </c>
      <c r="BY34" s="262" t="str">
        <f ca="true">+IF(OFFSET('Water Data'!$F$27,0,10*ROW('Water Data'!F28))="","",OFFSET('Water Data'!$F$27,0,10*ROW('Water Data'!F28)))</f>
        <v/>
      </c>
      <c r="BZ34" s="262" t="str">
        <f ca="true">+IF(OFFSET('Water Data'!$F$28,0,10*ROW('Water Data'!F28))="","",OFFSET('Water Data'!$F$28,0,10*ROW('Water Data'!F28)))</f>
        <v/>
      </c>
      <c r="CA34" s="262" t="str">
        <f ca="true">+IF(OFFSET('Water Data'!$F$29,0,10*ROW('Water Data'!F28))="","",OFFSET('Water Data'!$F$29,0,10*ROW('Water Data'!F28)))</f>
        <v/>
      </c>
      <c r="CB34" s="262" t="str">
        <f ca="true">+IF(OFFSET('Water Data'!$G$27,0,10*ROW('Water Data'!G28))="","",OFFSET('Water Data'!$G$27,0,10*ROW('Water Data'!G28)))</f>
        <v/>
      </c>
      <c r="CC34" s="262" t="str">
        <f ca="true">+IF(OFFSET('Water Data'!$G$28,0,10*ROW('Water Data'!G28))="","",OFFSET('Water Data'!$G$28,0,10*ROW('Water Data'!G28)))</f>
        <v/>
      </c>
      <c r="CD34" s="262" t="str">
        <f ca="true">+IF(OFFSET('Water Data'!$G$29,0,10*ROW('Water Data'!G28))="","",OFFSET('Water Data'!$G$29,0,10*ROW('Water Data'!G28)))</f>
        <v/>
      </c>
      <c r="CE34" s="262" t="str">
        <f ca="true">+IF(OFFSET('Water Data'!$H$27,0,10*ROW('Water Data'!H28))="","",OFFSET('Water Data'!$H$27,0,10*ROW('Water Data'!H28)))</f>
        <v/>
      </c>
      <c r="CF34" s="262" t="str">
        <f ca="true">+IF(OFFSET('Water Data'!$H$28,0,10*ROW('Water Data'!H28))="","",OFFSET('Water Data'!$H$28,0,10*ROW('Water Data'!H28)))</f>
        <v/>
      </c>
      <c r="CG34" s="262" t="str">
        <f ca="true">+IF(OFFSET('Water Data'!$H$29,0,10*ROW('Water Data'!H28))="","",OFFSET('Water Data'!$H$29,0,10*ROW('Water Data'!H28)))</f>
        <v/>
      </c>
      <c r="CH34" s="262" t="str">
        <f ca="true">+IF(OFFSET('Water Data'!$I$27,0,10*ROW('Water Data'!I28))="","",OFFSET('Water Data'!$I$27,0,10*ROW('Water Data'!I28)))</f>
        <v/>
      </c>
      <c r="CI34" s="262" t="str">
        <f ca="true">+IF(OFFSET('Water Data'!$I$28,0,10*ROW('Water Data'!I28))="","",OFFSET('Water Data'!$I$28,0,10*ROW('Water Data'!I28)))</f>
        <v/>
      </c>
      <c r="CJ34" s="262" t="str">
        <f ca="true">+IF(OFFSET('Water Data'!$I$29,0,10*ROW('Water Data'!I28))="","",OFFSET('Water Data'!$I$29,0,10*ROW('Water Data'!I28)))</f>
        <v/>
      </c>
      <c r="CK34" s="262" t="str">
        <f ca="true">+IF(OFFSET('Sanitation Data'!$D$28,0,10*ROW('Sanitation Data'!D28))="","",OFFSET('Sanitation Data'!$D$28,0,10*ROW('Sanitation Data'!D28)))</f>
        <v/>
      </c>
      <c r="CL34" s="262" t="str">
        <f ca="true">+IF(OFFSET('Sanitation Data'!$D$29,0,10*ROW('Sanitation Data'!D28))="","",OFFSET('Sanitation Data'!$D$29,0,10*ROW('Sanitation Data'!D28)))</f>
        <v/>
      </c>
      <c r="CM34" s="262" t="str">
        <f ca="true">+IF(OFFSET('Sanitation Data'!$D$30,0,10*ROW('Sanitation Data'!D28))="","",OFFSET('Sanitation Data'!$D$30,0,10*ROW('Sanitation Data'!D28)))</f>
        <v/>
      </c>
      <c r="CN34" s="262" t="str">
        <f ca="true">+IF(OFFSET('Sanitation Data'!$D$31,0,10*ROW('Sanitation Data'!D28))="","",OFFSET('Sanitation Data'!$D$31,0,10*ROW('Sanitation Data'!D28)))</f>
        <v/>
      </c>
      <c r="CO34" s="262" t="str">
        <f ca="true">+IF(OFFSET('Sanitation Data'!$D$32,0,10*ROW('Sanitation Data'!D28))="","",OFFSET('Sanitation Data'!$D$32,0,10*ROW('Sanitation Data'!D28)))</f>
        <v/>
      </c>
      <c r="CP34" s="262" t="str">
        <f ca="true">+IF(OFFSET('Sanitation Data'!$E$28,0,10*ROW('Sanitation Data'!E28))="","",OFFSET('Sanitation Data'!$E$28,0,10*ROW('Sanitation Data'!E28)))</f>
        <v/>
      </c>
      <c r="CQ34" s="262" t="str">
        <f ca="true">+IF(OFFSET('Sanitation Data'!$E$29,0,10*ROW('Sanitation Data'!E28))="","",OFFSET('Sanitation Data'!$E$29,0,10*ROW('Sanitation Data'!E28)))</f>
        <v/>
      </c>
      <c r="CR34" s="262" t="str">
        <f ca="true">+IF(OFFSET('Sanitation Data'!$E$30,0,10*ROW('Sanitation Data'!E28))="","",OFFSET('Sanitation Data'!$E$30,0,10*ROW('Sanitation Data'!E28)))</f>
        <v/>
      </c>
      <c r="CS34" s="262" t="str">
        <f ca="true">+IF(OFFSET('Sanitation Data'!$E$31,0,10*ROW('Sanitation Data'!E28))="","",OFFSET('Sanitation Data'!$E$31,0,10*ROW('Sanitation Data'!E28)))</f>
        <v/>
      </c>
      <c r="CT34" s="262" t="str">
        <f ca="true">+IF(OFFSET('Sanitation Data'!$E$32,0,10*ROW('Sanitation Data'!E28))="","",OFFSET('Sanitation Data'!$E$32,0,10*ROW('Sanitation Data'!E28)))</f>
        <v/>
      </c>
      <c r="CU34" s="262" t="str">
        <f ca="true">+IF(OFFSET('Sanitation Data'!$F$28,0,10*ROW('Sanitation Data'!F28))="","",OFFSET('Sanitation Data'!$F$28,0,10*ROW('Sanitation Data'!F28)))</f>
        <v/>
      </c>
      <c r="CV34" s="262" t="str">
        <f ca="true">+IF(OFFSET('Sanitation Data'!$F$29,0,10*ROW('Sanitation Data'!F28))="","",OFFSET('Sanitation Data'!$F$29,0,10*ROW('Sanitation Data'!F28)))</f>
        <v/>
      </c>
      <c r="CW34" s="262" t="str">
        <f ca="true">+IF(OFFSET('Sanitation Data'!$F$30,0,10*ROW('Sanitation Data'!F28))="","",OFFSET('Sanitation Data'!$F$30,0,10*ROW('Sanitation Data'!F28)))</f>
        <v/>
      </c>
      <c r="CX34" s="262" t="str">
        <f ca="true">+IF(OFFSET('Sanitation Data'!$F$31,0,10*ROW('Sanitation Data'!F28))="","",OFFSET('Sanitation Data'!$F$31,0,10*ROW('Sanitation Data'!F28)))</f>
        <v/>
      </c>
      <c r="CY34" s="262" t="str">
        <f ca="true">+IF(OFFSET('Sanitation Data'!$F$32,0,10*ROW('Sanitation Data'!F28))="","",OFFSET('Sanitation Data'!$F$32,0,10*ROW('Sanitation Data'!F28)))</f>
        <v/>
      </c>
      <c r="CZ34" s="262" t="str">
        <f ca="true">+IF(OFFSET('Sanitation Data'!$G$28,0,10*ROW('Sanitation Data'!G28))="","",OFFSET('Sanitation Data'!$G$28,0,10*ROW('Sanitation Data'!G28)))</f>
        <v/>
      </c>
      <c r="DA34" s="262" t="str">
        <f ca="true">+IF(OFFSET('Sanitation Data'!$G$29,0,10*ROW('Sanitation Data'!G28))="","",OFFSET('Sanitation Data'!$G$29,0,10*ROW('Sanitation Data'!G28)))</f>
        <v/>
      </c>
      <c r="DB34" s="262" t="str">
        <f ca="true">+IF(OFFSET('Sanitation Data'!$G$30,0,10*ROW('Sanitation Data'!G28))="","",OFFSET('Sanitation Data'!$G$30,0,10*ROW('Sanitation Data'!G28)))</f>
        <v/>
      </c>
      <c r="DC34" s="262" t="str">
        <f ca="true">+IF(OFFSET('Sanitation Data'!$G$31,0,10*ROW('Sanitation Data'!G28))="","",OFFSET('Sanitation Data'!$G$31,0,10*ROW('Sanitation Data'!G28)))</f>
        <v/>
      </c>
      <c r="DD34" s="262" t="str">
        <f ca="true">+IF(OFFSET('Sanitation Data'!$G$32,0,10*ROW('Sanitation Data'!G28))="","",OFFSET('Sanitation Data'!$G$32,0,10*ROW('Sanitation Data'!G28)))</f>
        <v/>
      </c>
      <c r="DE34" s="262" t="str">
        <f ca="true">+IF(OFFSET('Sanitation Data'!$H$28,0,10*ROW('Sanitation Data'!H28))="","",OFFSET('Sanitation Data'!$H$28,0,10*ROW('Sanitation Data'!H28)))</f>
        <v/>
      </c>
      <c r="DF34" s="262" t="str">
        <f ca="true">+IF(OFFSET('Sanitation Data'!$H$29,0,10*ROW('Sanitation Data'!H28))="","",OFFSET('Sanitation Data'!$H$29,0,10*ROW('Sanitation Data'!H28)))</f>
        <v/>
      </c>
      <c r="DG34" s="262" t="str">
        <f ca="true">+IF(OFFSET('Sanitation Data'!$H$30,0,10*ROW('Sanitation Data'!H28))="","",OFFSET('Sanitation Data'!$H$30,0,10*ROW('Sanitation Data'!H28)))</f>
        <v/>
      </c>
      <c r="DH34" s="262" t="str">
        <f ca="true">+IF(OFFSET('Sanitation Data'!$H$31,0,10*ROW('Sanitation Data'!H28))="","",OFFSET('Sanitation Data'!$H$31,0,10*ROW('Sanitation Data'!H28)))</f>
        <v/>
      </c>
      <c r="DI34" s="262" t="str">
        <f ca="true">+IF(OFFSET('Sanitation Data'!$H$32,0,10*ROW('Sanitation Data'!H28))="","",OFFSET('Sanitation Data'!$H$32,0,10*ROW('Sanitation Data'!H28)))</f>
        <v/>
      </c>
      <c r="DJ34" s="262" t="str">
        <f ca="true">+IF(OFFSET('Sanitation Data'!$I$28,0,10*ROW('Sanitation Data'!I28))="","",OFFSET('Sanitation Data'!$I$28,0,10*ROW('Sanitation Data'!I28)))</f>
        <v/>
      </c>
      <c r="DK34" s="262" t="str">
        <f ca="true">+IF(OFFSET('Sanitation Data'!$I$29,0,10*ROW('Sanitation Data'!I28))="","",OFFSET('Sanitation Data'!$I$29,0,10*ROW('Sanitation Data'!I28)))</f>
        <v/>
      </c>
      <c r="DL34" s="262" t="str">
        <f ca="true">+IF(OFFSET('Sanitation Data'!$I$30,0,10*ROW('Sanitation Data'!I28))="","",OFFSET('Sanitation Data'!$I$30,0,10*ROW('Sanitation Data'!I28)))</f>
        <v/>
      </c>
      <c r="DM34" s="262" t="str">
        <f ca="true">+IF(OFFSET('Sanitation Data'!$I$31,0,10*ROW('Sanitation Data'!I28))="","",OFFSET('Sanitation Data'!$I$31,0,10*ROW('Sanitation Data'!I28)))</f>
        <v/>
      </c>
      <c r="DN34" s="262" t="str">
        <f ca="true">+IF(OFFSET('Sanitation Data'!$I$32,0,10*ROW('Sanitation Data'!I28))="","",OFFSET('Sanitation Data'!$I$32,0,10*ROW('Sanitation Data'!I28)))</f>
        <v/>
      </c>
      <c r="DO34" s="262" t="str">
        <f ca="true">+IF(OFFSET('Hygiene Data'!$D$11,0,10*ROW('Hygiene Data'!D28))="","",OFFSET('Hygiene Data'!$D$11,0,10*ROW('Hygiene Data'!D28)))</f>
        <v/>
      </c>
      <c r="DP34" s="262" t="str">
        <f ca="true">+IF(OFFSET('Hygiene Data'!$D$12,0,10*ROW('Hygiene Data'!D28))="","",OFFSET('Hygiene Data'!$D$12,0,10*ROW('Hygiene Data'!D28)))</f>
        <v/>
      </c>
      <c r="DQ34" s="262" t="str">
        <f ca="true">+IF(OFFSET('Hygiene Data'!$D$13,0,10*ROW('Hygiene Data'!D28))="","",OFFSET('Hygiene Data'!$D$13,0,10*ROW('Hygiene Data'!D28)))</f>
        <v/>
      </c>
      <c r="DR34" s="262" t="str">
        <f ca="true">+IF(OFFSET('Hygiene Data'!$E$11,0,10*ROW('Hygiene Data'!E28))="","",OFFSET('Hygiene Data'!$E$11,0,10*ROW('Hygiene Data'!E28)))</f>
        <v/>
      </c>
      <c r="DS34" s="262" t="str">
        <f ca="true">+IF(OFFSET('Hygiene Data'!$E$12,0,10*ROW('Hygiene Data'!E28))="","",OFFSET('Hygiene Data'!$E$12,0,10*ROW('Hygiene Data'!E28)))</f>
        <v/>
      </c>
      <c r="DT34" s="262" t="str">
        <f ca="true">+IF(OFFSET('Hygiene Data'!$E$13,0,10*ROW('Hygiene Data'!E28))="","",OFFSET('Hygiene Data'!$E$13,0,10*ROW('Hygiene Data'!E28)))</f>
        <v/>
      </c>
      <c r="DU34" s="262" t="str">
        <f ca="true">+IF(OFFSET('Hygiene Data'!$F$11,0,10*ROW('Hygiene Data'!F28))="","",OFFSET('Hygiene Data'!$F$11,0,10*ROW('Hygiene Data'!F28)))</f>
        <v/>
      </c>
      <c r="DV34" s="262" t="str">
        <f ca="true">+IF(OFFSET('Hygiene Data'!$F$12,0,10*ROW('Hygiene Data'!F28))="","",OFFSET('Hygiene Data'!$F$12,0,10*ROW('Hygiene Data'!F28)))</f>
        <v/>
      </c>
      <c r="DW34" s="262" t="str">
        <f ca="true">+IF(OFFSET('Hygiene Data'!$F$13,0,10*ROW('Hygiene Data'!F28))="","",OFFSET('Hygiene Data'!$F$13,0,10*ROW('Hygiene Data'!F28)))</f>
        <v/>
      </c>
      <c r="DX34" s="262" t="str">
        <f ca="true">+IF(OFFSET('Hygiene Data'!$G$11,0,10*ROW('Hygiene Data'!G28))="","",OFFSET('Hygiene Data'!$G$11,0,10*ROW('Hygiene Data'!G28)))</f>
        <v/>
      </c>
      <c r="DY34" s="262" t="str">
        <f ca="true">+IF(OFFSET('Hygiene Data'!$G$12,0,10*ROW('Hygiene Data'!G28))="","",OFFSET('Hygiene Data'!$G$12,0,10*ROW('Hygiene Data'!G28)))</f>
        <v/>
      </c>
      <c r="DZ34" s="262" t="str">
        <f ca="true">+IF(OFFSET('Hygiene Data'!$G$13,0,10*ROW('Hygiene Data'!G28))="","",OFFSET('Hygiene Data'!$G$13,0,10*ROW('Hygiene Data'!G28)))</f>
        <v/>
      </c>
      <c r="EA34" s="262" t="str">
        <f ca="true">+IF(OFFSET('Hygiene Data'!$H$11,0,10*ROW('Hygiene Data'!H28))="","",OFFSET('Hygiene Data'!$H$11,0,10*ROW('Hygiene Data'!H28)))</f>
        <v/>
      </c>
      <c r="EB34" s="262" t="str">
        <f ca="true">+IF(OFFSET('Hygiene Data'!$H$12,0,10*ROW('Hygiene Data'!H28))="","",OFFSET('Hygiene Data'!$H$12,0,10*ROW('Hygiene Data'!H28)))</f>
        <v/>
      </c>
      <c r="EC34" s="262" t="str">
        <f ca="true">+IF(OFFSET('Hygiene Data'!$H$13,0,10*ROW('Hygiene Data'!H28))="","",OFFSET('Hygiene Data'!$H$13,0,10*ROW('Hygiene Data'!H28)))</f>
        <v/>
      </c>
      <c r="ED34" s="262" t="str">
        <f ca="true">+IF(OFFSET('Hygiene Data'!$I$11,0,10*ROW('Hygiene Data'!I28))="","",OFFSET('Hygiene Data'!$I$11,0,10*ROW('Hygiene Data'!I28)))</f>
        <v/>
      </c>
      <c r="EE34" s="262" t="str">
        <f ca="true">+IF(OFFSET('Hygiene Data'!$I$12,0,10*ROW('Hygiene Data'!I28))="","",OFFSET('Hygiene Data'!$I$12,0,10*ROW('Hygiene Data'!I28)))</f>
        <v/>
      </c>
      <c r="EF34" s="262" t="str">
        <f ca="true">+IF(OFFSET('Hygiene Data'!$I$13,0,10*ROW('Hygiene Data'!I28))="","",OFFSET('Hygiene Data'!$I$13,0,10*ROW('Hygiene Data'!I28)))</f>
        <v/>
      </c>
    </row>
    <row xmlns:x14ac="http://schemas.microsoft.com/office/spreadsheetml/2009/9/ac" r="35" x14ac:dyDescent="0.2">
      <c r="A35" s="32" t="str">
        <f ca="true">+IF(OFFSET('Water Data'!$B$2,0,10*ROW('Water Data'!E29))="","",OFFSET('Water Data'!$B$2,0,10*ROW('Water Data'!E29)))</f>
        <v/>
      </c>
      <c r="B35" s="32" t="str">
        <f ca="true">+IF(OFFSET('Water Data'!$C$2,0,10*ROW('Water Data'!F29))="","",OFFSET('Water Data'!$C$2,0,10*ROW('Water Data'!F29)))</f>
        <v/>
      </c>
      <c r="C35" s="318" t="str">
        <f t="shared" ca="true" si="0"/>
        <v/>
      </c>
      <c r="D35" s="85"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85"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85"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85"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85"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85"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85"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85"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85"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85"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85"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85"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85"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85"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85"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85"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85"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85"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86"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86"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86"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86"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86"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86"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86"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86"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86"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86"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86"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86"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86"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86"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86"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86"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86"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86"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86"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86"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86"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86"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86"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86"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86"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86"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86"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86"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86"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86"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87"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87"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87"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87"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87"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87"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87"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87"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87"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87"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87"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87"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87"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87"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87"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87"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87"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87"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62"/>
      <c r="BS35" s="262" t="str">
        <f ca="true">+IF(OFFSET('Water Data'!$D$27,0,10*ROW('Water Data'!D29))="","",OFFSET('Water Data'!$D$27,0,10*ROW('Water Data'!D29)))</f>
        <v/>
      </c>
      <c r="BT35" s="262" t="str">
        <f ca="true">+IF(OFFSET('Water Data'!$D$28,0,10*ROW('Water Data'!D29))="","",OFFSET('Water Data'!$D$28,0,10*ROW('Water Data'!D29)))</f>
        <v/>
      </c>
      <c r="BU35" s="262" t="str">
        <f ca="true">+IF(OFFSET('Water Data'!$D$29,0,10*ROW('Water Data'!D29))="","",OFFSET('Water Data'!$D$29,0,10*ROW('Water Data'!D29)))</f>
        <v/>
      </c>
      <c r="BV35" s="262" t="str">
        <f ca="true">+IF(OFFSET('Water Data'!$E$27,0,10*ROW('Water Data'!E29))="","",OFFSET('Water Data'!$E$27,0,10*ROW('Water Data'!E29)))</f>
        <v/>
      </c>
      <c r="BW35" s="262" t="str">
        <f ca="true">+IF(OFFSET('Water Data'!$E$28,0,10*ROW('Water Data'!E29))="","",OFFSET('Water Data'!$E$28,0,10*ROW('Water Data'!E29)))</f>
        <v/>
      </c>
      <c r="BX35" s="262" t="str">
        <f ca="true">+IF(OFFSET('Water Data'!$E$29,0,10*ROW('Water Data'!E29))="","",OFFSET('Water Data'!$E$29,0,10*ROW('Water Data'!E29)))</f>
        <v/>
      </c>
      <c r="BY35" s="262" t="str">
        <f ca="true">+IF(OFFSET('Water Data'!$F$27,0,10*ROW('Water Data'!F29))="","",OFFSET('Water Data'!$F$27,0,10*ROW('Water Data'!F29)))</f>
        <v/>
      </c>
      <c r="BZ35" s="262" t="str">
        <f ca="true">+IF(OFFSET('Water Data'!$F$28,0,10*ROW('Water Data'!F29))="","",OFFSET('Water Data'!$F$28,0,10*ROW('Water Data'!F29)))</f>
        <v/>
      </c>
      <c r="CA35" s="262" t="str">
        <f ca="true">+IF(OFFSET('Water Data'!$F$29,0,10*ROW('Water Data'!F29))="","",OFFSET('Water Data'!$F$29,0,10*ROW('Water Data'!F29)))</f>
        <v/>
      </c>
      <c r="CB35" s="262" t="str">
        <f ca="true">+IF(OFFSET('Water Data'!$G$27,0,10*ROW('Water Data'!G29))="","",OFFSET('Water Data'!$G$27,0,10*ROW('Water Data'!G29)))</f>
        <v/>
      </c>
      <c r="CC35" s="262" t="str">
        <f ca="true">+IF(OFFSET('Water Data'!$G$28,0,10*ROW('Water Data'!G29))="","",OFFSET('Water Data'!$G$28,0,10*ROW('Water Data'!G29)))</f>
        <v/>
      </c>
      <c r="CD35" s="262" t="str">
        <f ca="true">+IF(OFFSET('Water Data'!$G$29,0,10*ROW('Water Data'!G29))="","",OFFSET('Water Data'!$G$29,0,10*ROW('Water Data'!G29)))</f>
        <v/>
      </c>
      <c r="CE35" s="262" t="str">
        <f ca="true">+IF(OFFSET('Water Data'!$H$27,0,10*ROW('Water Data'!H29))="","",OFFSET('Water Data'!$H$27,0,10*ROW('Water Data'!H29)))</f>
        <v/>
      </c>
      <c r="CF35" s="262" t="str">
        <f ca="true">+IF(OFFSET('Water Data'!$H$28,0,10*ROW('Water Data'!H29))="","",OFFSET('Water Data'!$H$28,0,10*ROW('Water Data'!H29)))</f>
        <v/>
      </c>
      <c r="CG35" s="262" t="str">
        <f ca="true">+IF(OFFSET('Water Data'!$H$29,0,10*ROW('Water Data'!H29))="","",OFFSET('Water Data'!$H$29,0,10*ROW('Water Data'!H29)))</f>
        <v/>
      </c>
      <c r="CH35" s="262" t="str">
        <f ca="true">+IF(OFFSET('Water Data'!$I$27,0,10*ROW('Water Data'!I29))="","",OFFSET('Water Data'!$I$27,0,10*ROW('Water Data'!I29)))</f>
        <v/>
      </c>
      <c r="CI35" s="262" t="str">
        <f ca="true">+IF(OFFSET('Water Data'!$I$28,0,10*ROW('Water Data'!I29))="","",OFFSET('Water Data'!$I$28,0,10*ROW('Water Data'!I29)))</f>
        <v/>
      </c>
      <c r="CJ35" s="262" t="str">
        <f ca="true">+IF(OFFSET('Water Data'!$I$29,0,10*ROW('Water Data'!I29))="","",OFFSET('Water Data'!$I$29,0,10*ROW('Water Data'!I29)))</f>
        <v/>
      </c>
      <c r="CK35" s="262" t="str">
        <f ca="true">+IF(OFFSET('Sanitation Data'!$D$28,0,10*ROW('Sanitation Data'!D29))="","",OFFSET('Sanitation Data'!$D$28,0,10*ROW('Sanitation Data'!D29)))</f>
        <v/>
      </c>
      <c r="CL35" s="262" t="str">
        <f ca="true">+IF(OFFSET('Sanitation Data'!$D$29,0,10*ROW('Sanitation Data'!D29))="","",OFFSET('Sanitation Data'!$D$29,0,10*ROW('Sanitation Data'!D29)))</f>
        <v/>
      </c>
      <c r="CM35" s="262" t="str">
        <f ca="true">+IF(OFFSET('Sanitation Data'!$D$30,0,10*ROW('Sanitation Data'!D29))="","",OFFSET('Sanitation Data'!$D$30,0,10*ROW('Sanitation Data'!D29)))</f>
        <v/>
      </c>
      <c r="CN35" s="262" t="str">
        <f ca="true">+IF(OFFSET('Sanitation Data'!$D$31,0,10*ROW('Sanitation Data'!D29))="","",OFFSET('Sanitation Data'!$D$31,0,10*ROW('Sanitation Data'!D29)))</f>
        <v/>
      </c>
      <c r="CO35" s="262" t="str">
        <f ca="true">+IF(OFFSET('Sanitation Data'!$D$32,0,10*ROW('Sanitation Data'!D29))="","",OFFSET('Sanitation Data'!$D$32,0,10*ROW('Sanitation Data'!D29)))</f>
        <v/>
      </c>
      <c r="CP35" s="262" t="str">
        <f ca="true">+IF(OFFSET('Sanitation Data'!$E$28,0,10*ROW('Sanitation Data'!E29))="","",OFFSET('Sanitation Data'!$E$28,0,10*ROW('Sanitation Data'!E29)))</f>
        <v/>
      </c>
      <c r="CQ35" s="262" t="str">
        <f ca="true">+IF(OFFSET('Sanitation Data'!$E$29,0,10*ROW('Sanitation Data'!E29))="","",OFFSET('Sanitation Data'!$E$29,0,10*ROW('Sanitation Data'!E29)))</f>
        <v/>
      </c>
      <c r="CR35" s="262" t="str">
        <f ca="true">+IF(OFFSET('Sanitation Data'!$E$30,0,10*ROW('Sanitation Data'!E29))="","",OFFSET('Sanitation Data'!$E$30,0,10*ROW('Sanitation Data'!E29)))</f>
        <v/>
      </c>
      <c r="CS35" s="262" t="str">
        <f ca="true">+IF(OFFSET('Sanitation Data'!$E$31,0,10*ROW('Sanitation Data'!E29))="","",OFFSET('Sanitation Data'!$E$31,0,10*ROW('Sanitation Data'!E29)))</f>
        <v/>
      </c>
      <c r="CT35" s="262" t="str">
        <f ca="true">+IF(OFFSET('Sanitation Data'!$E$32,0,10*ROW('Sanitation Data'!E29))="","",OFFSET('Sanitation Data'!$E$32,0,10*ROW('Sanitation Data'!E29)))</f>
        <v/>
      </c>
      <c r="CU35" s="262" t="str">
        <f ca="true">+IF(OFFSET('Sanitation Data'!$F$28,0,10*ROW('Sanitation Data'!F29))="","",OFFSET('Sanitation Data'!$F$28,0,10*ROW('Sanitation Data'!F29)))</f>
        <v/>
      </c>
      <c r="CV35" s="262" t="str">
        <f ca="true">+IF(OFFSET('Sanitation Data'!$F$29,0,10*ROW('Sanitation Data'!F29))="","",OFFSET('Sanitation Data'!$F$29,0,10*ROW('Sanitation Data'!F29)))</f>
        <v/>
      </c>
      <c r="CW35" s="262" t="str">
        <f ca="true">+IF(OFFSET('Sanitation Data'!$F$30,0,10*ROW('Sanitation Data'!F29))="","",OFFSET('Sanitation Data'!$F$30,0,10*ROW('Sanitation Data'!F29)))</f>
        <v/>
      </c>
      <c r="CX35" s="262" t="str">
        <f ca="true">+IF(OFFSET('Sanitation Data'!$F$31,0,10*ROW('Sanitation Data'!F29))="","",OFFSET('Sanitation Data'!$F$31,0,10*ROW('Sanitation Data'!F29)))</f>
        <v/>
      </c>
      <c r="CY35" s="262" t="str">
        <f ca="true">+IF(OFFSET('Sanitation Data'!$F$32,0,10*ROW('Sanitation Data'!F29))="","",OFFSET('Sanitation Data'!$F$32,0,10*ROW('Sanitation Data'!F29)))</f>
        <v/>
      </c>
      <c r="CZ35" s="262" t="str">
        <f ca="true">+IF(OFFSET('Sanitation Data'!$G$28,0,10*ROW('Sanitation Data'!G29))="","",OFFSET('Sanitation Data'!$G$28,0,10*ROW('Sanitation Data'!G29)))</f>
        <v/>
      </c>
      <c r="DA35" s="262" t="str">
        <f ca="true">+IF(OFFSET('Sanitation Data'!$G$29,0,10*ROW('Sanitation Data'!G29))="","",OFFSET('Sanitation Data'!$G$29,0,10*ROW('Sanitation Data'!G29)))</f>
        <v/>
      </c>
      <c r="DB35" s="262" t="str">
        <f ca="true">+IF(OFFSET('Sanitation Data'!$G$30,0,10*ROW('Sanitation Data'!G29))="","",OFFSET('Sanitation Data'!$G$30,0,10*ROW('Sanitation Data'!G29)))</f>
        <v/>
      </c>
      <c r="DC35" s="262" t="str">
        <f ca="true">+IF(OFFSET('Sanitation Data'!$G$31,0,10*ROW('Sanitation Data'!G29))="","",OFFSET('Sanitation Data'!$G$31,0,10*ROW('Sanitation Data'!G29)))</f>
        <v/>
      </c>
      <c r="DD35" s="262" t="str">
        <f ca="true">+IF(OFFSET('Sanitation Data'!$G$32,0,10*ROW('Sanitation Data'!G29))="","",OFFSET('Sanitation Data'!$G$32,0,10*ROW('Sanitation Data'!G29)))</f>
        <v/>
      </c>
      <c r="DE35" s="262" t="str">
        <f ca="true">+IF(OFFSET('Sanitation Data'!$H$28,0,10*ROW('Sanitation Data'!H29))="","",OFFSET('Sanitation Data'!$H$28,0,10*ROW('Sanitation Data'!H29)))</f>
        <v/>
      </c>
      <c r="DF35" s="262" t="str">
        <f ca="true">+IF(OFFSET('Sanitation Data'!$H$29,0,10*ROW('Sanitation Data'!H29))="","",OFFSET('Sanitation Data'!$H$29,0,10*ROW('Sanitation Data'!H29)))</f>
        <v/>
      </c>
      <c r="DG35" s="262" t="str">
        <f ca="true">+IF(OFFSET('Sanitation Data'!$H$30,0,10*ROW('Sanitation Data'!H29))="","",OFFSET('Sanitation Data'!$H$30,0,10*ROW('Sanitation Data'!H29)))</f>
        <v/>
      </c>
      <c r="DH35" s="262" t="str">
        <f ca="true">+IF(OFFSET('Sanitation Data'!$H$31,0,10*ROW('Sanitation Data'!H29))="","",OFFSET('Sanitation Data'!$H$31,0,10*ROW('Sanitation Data'!H29)))</f>
        <v/>
      </c>
      <c r="DI35" s="262" t="str">
        <f ca="true">+IF(OFFSET('Sanitation Data'!$H$32,0,10*ROW('Sanitation Data'!H29))="","",OFFSET('Sanitation Data'!$H$32,0,10*ROW('Sanitation Data'!H29)))</f>
        <v/>
      </c>
      <c r="DJ35" s="262" t="str">
        <f ca="true">+IF(OFFSET('Sanitation Data'!$I$28,0,10*ROW('Sanitation Data'!I29))="","",OFFSET('Sanitation Data'!$I$28,0,10*ROW('Sanitation Data'!I29)))</f>
        <v/>
      </c>
      <c r="DK35" s="262" t="str">
        <f ca="true">+IF(OFFSET('Sanitation Data'!$I$29,0,10*ROW('Sanitation Data'!I29))="","",OFFSET('Sanitation Data'!$I$29,0,10*ROW('Sanitation Data'!I29)))</f>
        <v/>
      </c>
      <c r="DL35" s="262" t="str">
        <f ca="true">+IF(OFFSET('Sanitation Data'!$I$30,0,10*ROW('Sanitation Data'!I29))="","",OFFSET('Sanitation Data'!$I$30,0,10*ROW('Sanitation Data'!I29)))</f>
        <v/>
      </c>
      <c r="DM35" s="262" t="str">
        <f ca="true">+IF(OFFSET('Sanitation Data'!$I$31,0,10*ROW('Sanitation Data'!I29))="","",OFFSET('Sanitation Data'!$I$31,0,10*ROW('Sanitation Data'!I29)))</f>
        <v/>
      </c>
      <c r="DN35" s="262" t="str">
        <f ca="true">+IF(OFFSET('Sanitation Data'!$I$32,0,10*ROW('Sanitation Data'!I29))="","",OFFSET('Sanitation Data'!$I$32,0,10*ROW('Sanitation Data'!I29)))</f>
        <v/>
      </c>
      <c r="DO35" s="262" t="str">
        <f ca="true">+IF(OFFSET('Hygiene Data'!$D$11,0,10*ROW('Hygiene Data'!D29))="","",OFFSET('Hygiene Data'!$D$11,0,10*ROW('Hygiene Data'!D29)))</f>
        <v/>
      </c>
      <c r="DP35" s="262" t="str">
        <f ca="true">+IF(OFFSET('Hygiene Data'!$D$12,0,10*ROW('Hygiene Data'!D29))="","",OFFSET('Hygiene Data'!$D$12,0,10*ROW('Hygiene Data'!D29)))</f>
        <v/>
      </c>
      <c r="DQ35" s="262" t="str">
        <f ca="true">+IF(OFFSET('Hygiene Data'!$D$13,0,10*ROW('Hygiene Data'!D29))="","",OFFSET('Hygiene Data'!$D$13,0,10*ROW('Hygiene Data'!D29)))</f>
        <v/>
      </c>
      <c r="DR35" s="262" t="str">
        <f ca="true">+IF(OFFSET('Hygiene Data'!$E$11,0,10*ROW('Hygiene Data'!E29))="","",OFFSET('Hygiene Data'!$E$11,0,10*ROW('Hygiene Data'!E29)))</f>
        <v/>
      </c>
      <c r="DS35" s="262" t="str">
        <f ca="true">+IF(OFFSET('Hygiene Data'!$E$12,0,10*ROW('Hygiene Data'!E29))="","",OFFSET('Hygiene Data'!$E$12,0,10*ROW('Hygiene Data'!E29)))</f>
        <v/>
      </c>
      <c r="DT35" s="262" t="str">
        <f ca="true">+IF(OFFSET('Hygiene Data'!$E$13,0,10*ROW('Hygiene Data'!E29))="","",OFFSET('Hygiene Data'!$E$13,0,10*ROW('Hygiene Data'!E29)))</f>
        <v/>
      </c>
      <c r="DU35" s="262" t="str">
        <f ca="true">+IF(OFFSET('Hygiene Data'!$F$11,0,10*ROW('Hygiene Data'!F29))="","",OFFSET('Hygiene Data'!$F$11,0,10*ROW('Hygiene Data'!F29)))</f>
        <v/>
      </c>
      <c r="DV35" s="262" t="str">
        <f ca="true">+IF(OFFSET('Hygiene Data'!$F$12,0,10*ROW('Hygiene Data'!F29))="","",OFFSET('Hygiene Data'!$F$12,0,10*ROW('Hygiene Data'!F29)))</f>
        <v/>
      </c>
      <c r="DW35" s="262" t="str">
        <f ca="true">+IF(OFFSET('Hygiene Data'!$F$13,0,10*ROW('Hygiene Data'!F29))="","",OFFSET('Hygiene Data'!$F$13,0,10*ROW('Hygiene Data'!F29)))</f>
        <v/>
      </c>
      <c r="DX35" s="262" t="str">
        <f ca="true">+IF(OFFSET('Hygiene Data'!$G$11,0,10*ROW('Hygiene Data'!G29))="","",OFFSET('Hygiene Data'!$G$11,0,10*ROW('Hygiene Data'!G29)))</f>
        <v/>
      </c>
      <c r="DY35" s="262" t="str">
        <f ca="true">+IF(OFFSET('Hygiene Data'!$G$12,0,10*ROW('Hygiene Data'!G29))="","",OFFSET('Hygiene Data'!$G$12,0,10*ROW('Hygiene Data'!G29)))</f>
        <v/>
      </c>
      <c r="DZ35" s="262" t="str">
        <f ca="true">+IF(OFFSET('Hygiene Data'!$G$13,0,10*ROW('Hygiene Data'!G29))="","",OFFSET('Hygiene Data'!$G$13,0,10*ROW('Hygiene Data'!G29)))</f>
        <v/>
      </c>
      <c r="EA35" s="262" t="str">
        <f ca="true">+IF(OFFSET('Hygiene Data'!$H$11,0,10*ROW('Hygiene Data'!H29))="","",OFFSET('Hygiene Data'!$H$11,0,10*ROW('Hygiene Data'!H29)))</f>
        <v/>
      </c>
      <c r="EB35" s="262" t="str">
        <f ca="true">+IF(OFFSET('Hygiene Data'!$H$12,0,10*ROW('Hygiene Data'!H29))="","",OFFSET('Hygiene Data'!$H$12,0,10*ROW('Hygiene Data'!H29)))</f>
        <v/>
      </c>
      <c r="EC35" s="262" t="str">
        <f ca="true">+IF(OFFSET('Hygiene Data'!$H$13,0,10*ROW('Hygiene Data'!H29))="","",OFFSET('Hygiene Data'!$H$13,0,10*ROW('Hygiene Data'!H29)))</f>
        <v/>
      </c>
      <c r="ED35" s="262" t="str">
        <f ca="true">+IF(OFFSET('Hygiene Data'!$I$11,0,10*ROW('Hygiene Data'!I29))="","",OFFSET('Hygiene Data'!$I$11,0,10*ROW('Hygiene Data'!I29)))</f>
        <v/>
      </c>
      <c r="EE35" s="262" t="str">
        <f ca="true">+IF(OFFSET('Hygiene Data'!$I$12,0,10*ROW('Hygiene Data'!I29))="","",OFFSET('Hygiene Data'!$I$12,0,10*ROW('Hygiene Data'!I29)))</f>
        <v/>
      </c>
      <c r="EF35" s="262" t="str">
        <f ca="true">+IF(OFFSET('Hygiene Data'!$I$13,0,10*ROW('Hygiene Data'!I29))="","",OFFSET('Hygiene Data'!$I$13,0,10*ROW('Hygiene Data'!I29)))</f>
        <v/>
      </c>
    </row>
    <row xmlns:x14ac="http://schemas.microsoft.com/office/spreadsheetml/2009/9/ac" r="36" x14ac:dyDescent="0.2">
      <c r="A36" s="32" t="str">
        <f ca="true">+IF(OFFSET('Water Data'!$B$2,0,10*ROW('Water Data'!E30))="","",OFFSET('Water Data'!$B$2,0,10*ROW('Water Data'!E30)))</f>
        <v/>
      </c>
      <c r="B36" s="32" t="str">
        <f ca="true">+IF(OFFSET('Water Data'!$C$2,0,10*ROW('Water Data'!F30))="","",OFFSET('Water Data'!$C$2,0,10*ROW('Water Data'!F30)))</f>
        <v/>
      </c>
      <c r="C36" s="318" t="str">
        <f t="shared" ca="true" si="0"/>
        <v/>
      </c>
      <c r="D36" s="85"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85"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85"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85"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85"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85"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85"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85"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85"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85"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85"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85"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85"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85"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85"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85"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85"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85"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86"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86"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86"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86"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86"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86"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86"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86"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86"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86"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86"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86"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86"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86"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86"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86"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86"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86"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86"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86"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86"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86"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86"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86"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86"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86"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86"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86"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86"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86"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87"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87"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87"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87"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87"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87"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87"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87"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87"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87"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87"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87"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87"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87"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87"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87"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87"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87"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62"/>
      <c r="BS36" s="262" t="str">
        <f ca="true">+IF(OFFSET('Water Data'!$D$27,0,10*ROW('Water Data'!D30))="","",OFFSET('Water Data'!$D$27,0,10*ROW('Water Data'!D30)))</f>
        <v/>
      </c>
      <c r="BT36" s="262" t="str">
        <f ca="true">+IF(OFFSET('Water Data'!$D$28,0,10*ROW('Water Data'!D30))="","",OFFSET('Water Data'!$D$28,0,10*ROW('Water Data'!D30)))</f>
        <v/>
      </c>
      <c r="BU36" s="262" t="str">
        <f ca="true">+IF(OFFSET('Water Data'!$D$29,0,10*ROW('Water Data'!D30))="","",OFFSET('Water Data'!$D$29,0,10*ROW('Water Data'!D30)))</f>
        <v/>
      </c>
      <c r="BV36" s="262" t="str">
        <f ca="true">+IF(OFFSET('Water Data'!$E$27,0,10*ROW('Water Data'!E30))="","",OFFSET('Water Data'!$E$27,0,10*ROW('Water Data'!E30)))</f>
        <v/>
      </c>
      <c r="BW36" s="262" t="str">
        <f ca="true">+IF(OFFSET('Water Data'!$E$28,0,10*ROW('Water Data'!E30))="","",OFFSET('Water Data'!$E$28,0,10*ROW('Water Data'!E30)))</f>
        <v/>
      </c>
      <c r="BX36" s="262" t="str">
        <f ca="true">+IF(OFFSET('Water Data'!$E$29,0,10*ROW('Water Data'!E30))="","",OFFSET('Water Data'!$E$29,0,10*ROW('Water Data'!E30)))</f>
        <v/>
      </c>
      <c r="BY36" s="262" t="str">
        <f ca="true">+IF(OFFSET('Water Data'!$F$27,0,10*ROW('Water Data'!F30))="","",OFFSET('Water Data'!$F$27,0,10*ROW('Water Data'!F30)))</f>
        <v/>
      </c>
      <c r="BZ36" s="262" t="str">
        <f ca="true">+IF(OFFSET('Water Data'!$F$28,0,10*ROW('Water Data'!F30))="","",OFFSET('Water Data'!$F$28,0,10*ROW('Water Data'!F30)))</f>
        <v/>
      </c>
      <c r="CA36" s="262" t="str">
        <f ca="true">+IF(OFFSET('Water Data'!$F$29,0,10*ROW('Water Data'!F30))="","",OFFSET('Water Data'!$F$29,0,10*ROW('Water Data'!F30)))</f>
        <v/>
      </c>
      <c r="CB36" s="262" t="str">
        <f ca="true">+IF(OFFSET('Water Data'!$G$27,0,10*ROW('Water Data'!G30))="","",OFFSET('Water Data'!$G$27,0,10*ROW('Water Data'!G30)))</f>
        <v/>
      </c>
      <c r="CC36" s="262" t="str">
        <f ca="true">+IF(OFFSET('Water Data'!$G$28,0,10*ROW('Water Data'!G30))="","",OFFSET('Water Data'!$G$28,0,10*ROW('Water Data'!G30)))</f>
        <v/>
      </c>
      <c r="CD36" s="262" t="str">
        <f ca="true">+IF(OFFSET('Water Data'!$G$29,0,10*ROW('Water Data'!G30))="","",OFFSET('Water Data'!$G$29,0,10*ROW('Water Data'!G30)))</f>
        <v/>
      </c>
      <c r="CE36" s="262" t="str">
        <f ca="true">+IF(OFFSET('Water Data'!$H$27,0,10*ROW('Water Data'!H30))="","",OFFSET('Water Data'!$H$27,0,10*ROW('Water Data'!H30)))</f>
        <v/>
      </c>
      <c r="CF36" s="262" t="str">
        <f ca="true">+IF(OFFSET('Water Data'!$H$28,0,10*ROW('Water Data'!H30))="","",OFFSET('Water Data'!$H$28,0,10*ROW('Water Data'!H30)))</f>
        <v/>
      </c>
      <c r="CG36" s="262" t="str">
        <f ca="true">+IF(OFFSET('Water Data'!$H$29,0,10*ROW('Water Data'!H30))="","",OFFSET('Water Data'!$H$29,0,10*ROW('Water Data'!H30)))</f>
        <v/>
      </c>
      <c r="CH36" s="262" t="str">
        <f ca="true">+IF(OFFSET('Water Data'!$I$27,0,10*ROW('Water Data'!I30))="","",OFFSET('Water Data'!$I$27,0,10*ROW('Water Data'!I30)))</f>
        <v/>
      </c>
      <c r="CI36" s="262" t="str">
        <f ca="true">+IF(OFFSET('Water Data'!$I$28,0,10*ROW('Water Data'!I30))="","",OFFSET('Water Data'!$I$28,0,10*ROW('Water Data'!I30)))</f>
        <v/>
      </c>
      <c r="CJ36" s="262" t="str">
        <f ca="true">+IF(OFFSET('Water Data'!$I$29,0,10*ROW('Water Data'!I30))="","",OFFSET('Water Data'!$I$29,0,10*ROW('Water Data'!I30)))</f>
        <v/>
      </c>
      <c r="CK36" s="262" t="str">
        <f ca="true">+IF(OFFSET('Sanitation Data'!$D$28,0,10*ROW('Sanitation Data'!D30))="","",OFFSET('Sanitation Data'!$D$28,0,10*ROW('Sanitation Data'!D30)))</f>
        <v/>
      </c>
      <c r="CL36" s="262" t="str">
        <f ca="true">+IF(OFFSET('Sanitation Data'!$D$29,0,10*ROW('Sanitation Data'!D30))="","",OFFSET('Sanitation Data'!$D$29,0,10*ROW('Sanitation Data'!D30)))</f>
        <v/>
      </c>
      <c r="CM36" s="262" t="str">
        <f ca="true">+IF(OFFSET('Sanitation Data'!$D$30,0,10*ROW('Sanitation Data'!D30))="","",OFFSET('Sanitation Data'!$D$30,0,10*ROW('Sanitation Data'!D30)))</f>
        <v/>
      </c>
      <c r="CN36" s="262" t="str">
        <f ca="true">+IF(OFFSET('Sanitation Data'!$D$31,0,10*ROW('Sanitation Data'!D30))="","",OFFSET('Sanitation Data'!$D$31,0,10*ROW('Sanitation Data'!D30)))</f>
        <v/>
      </c>
      <c r="CO36" s="262" t="str">
        <f ca="true">+IF(OFFSET('Sanitation Data'!$D$32,0,10*ROW('Sanitation Data'!D30))="","",OFFSET('Sanitation Data'!$D$32,0,10*ROW('Sanitation Data'!D30)))</f>
        <v/>
      </c>
      <c r="CP36" s="262" t="str">
        <f ca="true">+IF(OFFSET('Sanitation Data'!$E$28,0,10*ROW('Sanitation Data'!E30))="","",OFFSET('Sanitation Data'!$E$28,0,10*ROW('Sanitation Data'!E30)))</f>
        <v/>
      </c>
      <c r="CQ36" s="262" t="str">
        <f ca="true">+IF(OFFSET('Sanitation Data'!$E$29,0,10*ROW('Sanitation Data'!E30))="","",OFFSET('Sanitation Data'!$E$29,0,10*ROW('Sanitation Data'!E30)))</f>
        <v/>
      </c>
      <c r="CR36" s="262" t="str">
        <f ca="true">+IF(OFFSET('Sanitation Data'!$E$30,0,10*ROW('Sanitation Data'!E30))="","",OFFSET('Sanitation Data'!$E$30,0,10*ROW('Sanitation Data'!E30)))</f>
        <v/>
      </c>
      <c r="CS36" s="262" t="str">
        <f ca="true">+IF(OFFSET('Sanitation Data'!$E$31,0,10*ROW('Sanitation Data'!E30))="","",OFFSET('Sanitation Data'!$E$31,0,10*ROW('Sanitation Data'!E30)))</f>
        <v/>
      </c>
      <c r="CT36" s="262" t="str">
        <f ca="true">+IF(OFFSET('Sanitation Data'!$E$32,0,10*ROW('Sanitation Data'!E30))="","",OFFSET('Sanitation Data'!$E$32,0,10*ROW('Sanitation Data'!E30)))</f>
        <v/>
      </c>
      <c r="CU36" s="262" t="str">
        <f ca="true">+IF(OFFSET('Sanitation Data'!$F$28,0,10*ROW('Sanitation Data'!F30))="","",OFFSET('Sanitation Data'!$F$28,0,10*ROW('Sanitation Data'!F30)))</f>
        <v/>
      </c>
      <c r="CV36" s="262" t="str">
        <f ca="true">+IF(OFFSET('Sanitation Data'!$F$29,0,10*ROW('Sanitation Data'!F30))="","",OFFSET('Sanitation Data'!$F$29,0,10*ROW('Sanitation Data'!F30)))</f>
        <v/>
      </c>
      <c r="CW36" s="262" t="str">
        <f ca="true">+IF(OFFSET('Sanitation Data'!$F$30,0,10*ROW('Sanitation Data'!F30))="","",OFFSET('Sanitation Data'!$F$30,0,10*ROW('Sanitation Data'!F30)))</f>
        <v/>
      </c>
      <c r="CX36" s="262" t="str">
        <f ca="true">+IF(OFFSET('Sanitation Data'!$F$31,0,10*ROW('Sanitation Data'!F30))="","",OFFSET('Sanitation Data'!$F$31,0,10*ROW('Sanitation Data'!F30)))</f>
        <v/>
      </c>
      <c r="CY36" s="262" t="str">
        <f ca="true">+IF(OFFSET('Sanitation Data'!$F$32,0,10*ROW('Sanitation Data'!F30))="","",OFFSET('Sanitation Data'!$F$32,0,10*ROW('Sanitation Data'!F30)))</f>
        <v/>
      </c>
      <c r="CZ36" s="262" t="str">
        <f ca="true">+IF(OFFSET('Sanitation Data'!$G$28,0,10*ROW('Sanitation Data'!G30))="","",OFFSET('Sanitation Data'!$G$28,0,10*ROW('Sanitation Data'!G30)))</f>
        <v/>
      </c>
      <c r="DA36" s="262" t="str">
        <f ca="true">+IF(OFFSET('Sanitation Data'!$G$29,0,10*ROW('Sanitation Data'!G30))="","",OFFSET('Sanitation Data'!$G$29,0,10*ROW('Sanitation Data'!G30)))</f>
        <v/>
      </c>
      <c r="DB36" s="262" t="str">
        <f ca="true">+IF(OFFSET('Sanitation Data'!$G$30,0,10*ROW('Sanitation Data'!G30))="","",OFFSET('Sanitation Data'!$G$30,0,10*ROW('Sanitation Data'!G30)))</f>
        <v/>
      </c>
      <c r="DC36" s="262" t="str">
        <f ca="true">+IF(OFFSET('Sanitation Data'!$G$31,0,10*ROW('Sanitation Data'!G30))="","",OFFSET('Sanitation Data'!$G$31,0,10*ROW('Sanitation Data'!G30)))</f>
        <v/>
      </c>
      <c r="DD36" s="262" t="str">
        <f ca="true">+IF(OFFSET('Sanitation Data'!$G$32,0,10*ROW('Sanitation Data'!G30))="","",OFFSET('Sanitation Data'!$G$32,0,10*ROW('Sanitation Data'!G30)))</f>
        <v/>
      </c>
      <c r="DE36" s="262" t="str">
        <f ca="true">+IF(OFFSET('Sanitation Data'!$H$28,0,10*ROW('Sanitation Data'!H30))="","",OFFSET('Sanitation Data'!$H$28,0,10*ROW('Sanitation Data'!H30)))</f>
        <v/>
      </c>
      <c r="DF36" s="262" t="str">
        <f ca="true">+IF(OFFSET('Sanitation Data'!$H$29,0,10*ROW('Sanitation Data'!H30))="","",OFFSET('Sanitation Data'!$H$29,0,10*ROW('Sanitation Data'!H30)))</f>
        <v/>
      </c>
      <c r="DG36" s="262" t="str">
        <f ca="true">+IF(OFFSET('Sanitation Data'!$H$30,0,10*ROW('Sanitation Data'!H30))="","",OFFSET('Sanitation Data'!$H$30,0,10*ROW('Sanitation Data'!H30)))</f>
        <v/>
      </c>
      <c r="DH36" s="262" t="str">
        <f ca="true">+IF(OFFSET('Sanitation Data'!$H$31,0,10*ROW('Sanitation Data'!H30))="","",OFFSET('Sanitation Data'!$H$31,0,10*ROW('Sanitation Data'!H30)))</f>
        <v/>
      </c>
      <c r="DI36" s="262" t="str">
        <f ca="true">+IF(OFFSET('Sanitation Data'!$H$32,0,10*ROW('Sanitation Data'!H30))="","",OFFSET('Sanitation Data'!$H$32,0,10*ROW('Sanitation Data'!H30)))</f>
        <v/>
      </c>
      <c r="DJ36" s="262" t="str">
        <f ca="true">+IF(OFFSET('Sanitation Data'!$I$28,0,10*ROW('Sanitation Data'!I30))="","",OFFSET('Sanitation Data'!$I$28,0,10*ROW('Sanitation Data'!I30)))</f>
        <v/>
      </c>
      <c r="DK36" s="262" t="str">
        <f ca="true">+IF(OFFSET('Sanitation Data'!$I$29,0,10*ROW('Sanitation Data'!I30))="","",OFFSET('Sanitation Data'!$I$29,0,10*ROW('Sanitation Data'!I30)))</f>
        <v/>
      </c>
      <c r="DL36" s="262" t="str">
        <f ca="true">+IF(OFFSET('Sanitation Data'!$I$30,0,10*ROW('Sanitation Data'!I30))="","",OFFSET('Sanitation Data'!$I$30,0,10*ROW('Sanitation Data'!I30)))</f>
        <v/>
      </c>
      <c r="DM36" s="262" t="str">
        <f ca="true">+IF(OFFSET('Sanitation Data'!$I$31,0,10*ROW('Sanitation Data'!I30))="","",OFFSET('Sanitation Data'!$I$31,0,10*ROW('Sanitation Data'!I30)))</f>
        <v/>
      </c>
      <c r="DN36" s="262" t="str">
        <f ca="true">+IF(OFFSET('Sanitation Data'!$I$32,0,10*ROW('Sanitation Data'!I30))="","",OFFSET('Sanitation Data'!$I$32,0,10*ROW('Sanitation Data'!I30)))</f>
        <v/>
      </c>
      <c r="DO36" s="262" t="str">
        <f ca="true">+IF(OFFSET('Hygiene Data'!$D$11,0,10*ROW('Hygiene Data'!D30))="","",OFFSET('Hygiene Data'!$D$11,0,10*ROW('Hygiene Data'!D30)))</f>
        <v/>
      </c>
      <c r="DP36" s="262" t="str">
        <f ca="true">+IF(OFFSET('Hygiene Data'!$D$12,0,10*ROW('Hygiene Data'!D30))="","",OFFSET('Hygiene Data'!$D$12,0,10*ROW('Hygiene Data'!D30)))</f>
        <v/>
      </c>
      <c r="DQ36" s="262" t="str">
        <f ca="true">+IF(OFFSET('Hygiene Data'!$D$13,0,10*ROW('Hygiene Data'!D30))="","",OFFSET('Hygiene Data'!$D$13,0,10*ROW('Hygiene Data'!D30)))</f>
        <v/>
      </c>
      <c r="DR36" s="262" t="str">
        <f ca="true">+IF(OFFSET('Hygiene Data'!$E$11,0,10*ROW('Hygiene Data'!E30))="","",OFFSET('Hygiene Data'!$E$11,0,10*ROW('Hygiene Data'!E30)))</f>
        <v/>
      </c>
      <c r="DS36" s="262" t="str">
        <f ca="true">+IF(OFFSET('Hygiene Data'!$E$12,0,10*ROW('Hygiene Data'!E30))="","",OFFSET('Hygiene Data'!$E$12,0,10*ROW('Hygiene Data'!E30)))</f>
        <v/>
      </c>
      <c r="DT36" s="262" t="str">
        <f ca="true">+IF(OFFSET('Hygiene Data'!$E$13,0,10*ROW('Hygiene Data'!E30))="","",OFFSET('Hygiene Data'!$E$13,0,10*ROW('Hygiene Data'!E30)))</f>
        <v/>
      </c>
      <c r="DU36" s="262" t="str">
        <f ca="true">+IF(OFFSET('Hygiene Data'!$F$11,0,10*ROW('Hygiene Data'!F30))="","",OFFSET('Hygiene Data'!$F$11,0,10*ROW('Hygiene Data'!F30)))</f>
        <v/>
      </c>
      <c r="DV36" s="262" t="str">
        <f ca="true">+IF(OFFSET('Hygiene Data'!$F$12,0,10*ROW('Hygiene Data'!F30))="","",OFFSET('Hygiene Data'!$F$12,0,10*ROW('Hygiene Data'!F30)))</f>
        <v/>
      </c>
      <c r="DW36" s="262" t="str">
        <f ca="true">+IF(OFFSET('Hygiene Data'!$F$13,0,10*ROW('Hygiene Data'!F30))="","",OFFSET('Hygiene Data'!$F$13,0,10*ROW('Hygiene Data'!F30)))</f>
        <v/>
      </c>
      <c r="DX36" s="262" t="str">
        <f ca="true">+IF(OFFSET('Hygiene Data'!$G$11,0,10*ROW('Hygiene Data'!G30))="","",OFFSET('Hygiene Data'!$G$11,0,10*ROW('Hygiene Data'!G30)))</f>
        <v/>
      </c>
      <c r="DY36" s="262" t="str">
        <f ca="true">+IF(OFFSET('Hygiene Data'!$G$12,0,10*ROW('Hygiene Data'!G30))="","",OFFSET('Hygiene Data'!$G$12,0,10*ROW('Hygiene Data'!G30)))</f>
        <v/>
      </c>
      <c r="DZ36" s="262" t="str">
        <f ca="true">+IF(OFFSET('Hygiene Data'!$G$13,0,10*ROW('Hygiene Data'!G30))="","",OFFSET('Hygiene Data'!$G$13,0,10*ROW('Hygiene Data'!G30)))</f>
        <v/>
      </c>
      <c r="EA36" s="262" t="str">
        <f ca="true">+IF(OFFSET('Hygiene Data'!$H$11,0,10*ROW('Hygiene Data'!H30))="","",OFFSET('Hygiene Data'!$H$11,0,10*ROW('Hygiene Data'!H30)))</f>
        <v/>
      </c>
      <c r="EB36" s="262" t="str">
        <f ca="true">+IF(OFFSET('Hygiene Data'!$H$12,0,10*ROW('Hygiene Data'!H30))="","",OFFSET('Hygiene Data'!$H$12,0,10*ROW('Hygiene Data'!H30)))</f>
        <v/>
      </c>
      <c r="EC36" s="262" t="str">
        <f ca="true">+IF(OFFSET('Hygiene Data'!$H$13,0,10*ROW('Hygiene Data'!H30))="","",OFFSET('Hygiene Data'!$H$13,0,10*ROW('Hygiene Data'!H30)))</f>
        <v/>
      </c>
      <c r="ED36" s="262" t="str">
        <f ca="true">+IF(OFFSET('Hygiene Data'!$I$11,0,10*ROW('Hygiene Data'!I30))="","",OFFSET('Hygiene Data'!$I$11,0,10*ROW('Hygiene Data'!I30)))</f>
        <v/>
      </c>
      <c r="EE36" s="262" t="str">
        <f ca="true">+IF(OFFSET('Hygiene Data'!$I$12,0,10*ROW('Hygiene Data'!I30))="","",OFFSET('Hygiene Data'!$I$12,0,10*ROW('Hygiene Data'!I30)))</f>
        <v/>
      </c>
      <c r="EF36" s="262" t="str">
        <f ca="true">+IF(OFFSET('Hygiene Data'!$I$13,0,10*ROW('Hygiene Data'!I30))="","",OFFSET('Hygiene Data'!$I$13,0,10*ROW('Hygiene Data'!I30)))</f>
        <v/>
      </c>
    </row>
    <row xmlns:x14ac="http://schemas.microsoft.com/office/spreadsheetml/2009/9/ac" r="37" x14ac:dyDescent="0.2">
      <c r="A37" s="32" t="str">
        <f ca="true">+IF(OFFSET('Water Data'!$B$2,0,10*ROW('Water Data'!E31))="","",OFFSET('Water Data'!$B$2,0,10*ROW('Water Data'!E31)))</f>
        <v/>
      </c>
      <c r="B37" s="32" t="str">
        <f ca="true">+IF(OFFSET('Water Data'!$C$2,0,10*ROW('Water Data'!F31))="","",OFFSET('Water Data'!$C$2,0,10*ROW('Water Data'!F31)))</f>
        <v/>
      </c>
      <c r="C37" s="318" t="str">
        <f t="shared" ca="true" si="0"/>
        <v/>
      </c>
      <c r="D37" s="85"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85"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85"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85"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85"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85"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85"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85"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85"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85"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85"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85"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85"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85"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85"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85"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85"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85"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86"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86"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86"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86"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86"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86"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86"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86"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86"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86"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86"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86"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86"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86"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86"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86"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86"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86"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86"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86"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86"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86"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86"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86"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86"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86"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86"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86"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86"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86"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87"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87"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87"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87"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87"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87"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87"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87"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87"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87"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87"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87"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87"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87"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87"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87"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87"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87"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62"/>
      <c r="BS37" s="262" t="str">
        <f ca="true">+IF(OFFSET('Water Data'!$D$27,0,10*ROW('Water Data'!D31))="","",OFFSET('Water Data'!$D$27,0,10*ROW('Water Data'!D31)))</f>
        <v/>
      </c>
      <c r="BT37" s="262" t="str">
        <f ca="true">+IF(OFFSET('Water Data'!$D$28,0,10*ROW('Water Data'!D31))="","",OFFSET('Water Data'!$D$28,0,10*ROW('Water Data'!D31)))</f>
        <v/>
      </c>
      <c r="BU37" s="262" t="str">
        <f ca="true">+IF(OFFSET('Water Data'!$D$29,0,10*ROW('Water Data'!D31))="","",OFFSET('Water Data'!$D$29,0,10*ROW('Water Data'!D31)))</f>
        <v/>
      </c>
      <c r="BV37" s="262" t="str">
        <f ca="true">+IF(OFFSET('Water Data'!$E$27,0,10*ROW('Water Data'!E31))="","",OFFSET('Water Data'!$E$27,0,10*ROW('Water Data'!E31)))</f>
        <v/>
      </c>
      <c r="BW37" s="262" t="str">
        <f ca="true">+IF(OFFSET('Water Data'!$E$28,0,10*ROW('Water Data'!E31))="","",OFFSET('Water Data'!$E$28,0,10*ROW('Water Data'!E31)))</f>
        <v/>
      </c>
      <c r="BX37" s="262" t="str">
        <f ca="true">+IF(OFFSET('Water Data'!$E$29,0,10*ROW('Water Data'!E31))="","",OFFSET('Water Data'!$E$29,0,10*ROW('Water Data'!E31)))</f>
        <v/>
      </c>
      <c r="BY37" s="262" t="str">
        <f ca="true">+IF(OFFSET('Water Data'!$F$27,0,10*ROW('Water Data'!F31))="","",OFFSET('Water Data'!$F$27,0,10*ROW('Water Data'!F31)))</f>
        <v/>
      </c>
      <c r="BZ37" s="262" t="str">
        <f ca="true">+IF(OFFSET('Water Data'!$F$28,0,10*ROW('Water Data'!F31))="","",OFFSET('Water Data'!$F$28,0,10*ROW('Water Data'!F31)))</f>
        <v/>
      </c>
      <c r="CA37" s="262" t="str">
        <f ca="true">+IF(OFFSET('Water Data'!$F$29,0,10*ROW('Water Data'!F31))="","",OFFSET('Water Data'!$F$29,0,10*ROW('Water Data'!F31)))</f>
        <v/>
      </c>
      <c r="CB37" s="262" t="str">
        <f ca="true">+IF(OFFSET('Water Data'!$G$27,0,10*ROW('Water Data'!G31))="","",OFFSET('Water Data'!$G$27,0,10*ROW('Water Data'!G31)))</f>
        <v/>
      </c>
      <c r="CC37" s="262" t="str">
        <f ca="true">+IF(OFFSET('Water Data'!$G$28,0,10*ROW('Water Data'!G31))="","",OFFSET('Water Data'!$G$28,0,10*ROW('Water Data'!G31)))</f>
        <v/>
      </c>
      <c r="CD37" s="262" t="str">
        <f ca="true">+IF(OFFSET('Water Data'!$G$29,0,10*ROW('Water Data'!G31))="","",OFFSET('Water Data'!$G$29,0,10*ROW('Water Data'!G31)))</f>
        <v/>
      </c>
      <c r="CE37" s="262" t="str">
        <f ca="true">+IF(OFFSET('Water Data'!$H$27,0,10*ROW('Water Data'!H31))="","",OFFSET('Water Data'!$H$27,0,10*ROW('Water Data'!H31)))</f>
        <v/>
      </c>
      <c r="CF37" s="262" t="str">
        <f ca="true">+IF(OFFSET('Water Data'!$H$28,0,10*ROW('Water Data'!H31))="","",OFFSET('Water Data'!$H$28,0,10*ROW('Water Data'!H31)))</f>
        <v/>
      </c>
      <c r="CG37" s="262" t="str">
        <f ca="true">+IF(OFFSET('Water Data'!$H$29,0,10*ROW('Water Data'!H31))="","",OFFSET('Water Data'!$H$29,0,10*ROW('Water Data'!H31)))</f>
        <v/>
      </c>
      <c r="CH37" s="262" t="str">
        <f ca="true">+IF(OFFSET('Water Data'!$I$27,0,10*ROW('Water Data'!I31))="","",OFFSET('Water Data'!$I$27,0,10*ROW('Water Data'!I31)))</f>
        <v/>
      </c>
      <c r="CI37" s="262" t="str">
        <f ca="true">+IF(OFFSET('Water Data'!$I$28,0,10*ROW('Water Data'!I31))="","",OFFSET('Water Data'!$I$28,0,10*ROW('Water Data'!I31)))</f>
        <v/>
      </c>
      <c r="CJ37" s="262" t="str">
        <f ca="true">+IF(OFFSET('Water Data'!$I$29,0,10*ROW('Water Data'!I31))="","",OFFSET('Water Data'!$I$29,0,10*ROW('Water Data'!I31)))</f>
        <v/>
      </c>
      <c r="CK37" s="262" t="str">
        <f ca="true">+IF(OFFSET('Sanitation Data'!$D$28,0,10*ROW('Sanitation Data'!D31))="","",OFFSET('Sanitation Data'!$D$28,0,10*ROW('Sanitation Data'!D31)))</f>
        <v/>
      </c>
      <c r="CL37" s="262" t="str">
        <f ca="true">+IF(OFFSET('Sanitation Data'!$D$29,0,10*ROW('Sanitation Data'!D31))="","",OFFSET('Sanitation Data'!$D$29,0,10*ROW('Sanitation Data'!D31)))</f>
        <v/>
      </c>
      <c r="CM37" s="262" t="str">
        <f ca="true">+IF(OFFSET('Sanitation Data'!$D$30,0,10*ROW('Sanitation Data'!D31))="","",OFFSET('Sanitation Data'!$D$30,0,10*ROW('Sanitation Data'!D31)))</f>
        <v/>
      </c>
      <c r="CN37" s="262" t="str">
        <f ca="true">+IF(OFFSET('Sanitation Data'!$D$31,0,10*ROW('Sanitation Data'!D31))="","",OFFSET('Sanitation Data'!$D$31,0,10*ROW('Sanitation Data'!D31)))</f>
        <v/>
      </c>
      <c r="CO37" s="262" t="str">
        <f ca="true">+IF(OFFSET('Sanitation Data'!$D$32,0,10*ROW('Sanitation Data'!D31))="","",OFFSET('Sanitation Data'!$D$32,0,10*ROW('Sanitation Data'!D31)))</f>
        <v/>
      </c>
      <c r="CP37" s="262" t="str">
        <f ca="true">+IF(OFFSET('Sanitation Data'!$E$28,0,10*ROW('Sanitation Data'!E31))="","",OFFSET('Sanitation Data'!$E$28,0,10*ROW('Sanitation Data'!E31)))</f>
        <v/>
      </c>
      <c r="CQ37" s="262" t="str">
        <f ca="true">+IF(OFFSET('Sanitation Data'!$E$29,0,10*ROW('Sanitation Data'!E31))="","",OFFSET('Sanitation Data'!$E$29,0,10*ROW('Sanitation Data'!E31)))</f>
        <v/>
      </c>
      <c r="CR37" s="262" t="str">
        <f ca="true">+IF(OFFSET('Sanitation Data'!$E$30,0,10*ROW('Sanitation Data'!E31))="","",OFFSET('Sanitation Data'!$E$30,0,10*ROW('Sanitation Data'!E31)))</f>
        <v/>
      </c>
      <c r="CS37" s="262" t="str">
        <f ca="true">+IF(OFFSET('Sanitation Data'!$E$31,0,10*ROW('Sanitation Data'!E31))="","",OFFSET('Sanitation Data'!$E$31,0,10*ROW('Sanitation Data'!E31)))</f>
        <v/>
      </c>
      <c r="CT37" s="262" t="str">
        <f ca="true">+IF(OFFSET('Sanitation Data'!$E$32,0,10*ROW('Sanitation Data'!E31))="","",OFFSET('Sanitation Data'!$E$32,0,10*ROW('Sanitation Data'!E31)))</f>
        <v/>
      </c>
      <c r="CU37" s="262" t="str">
        <f ca="true">+IF(OFFSET('Sanitation Data'!$F$28,0,10*ROW('Sanitation Data'!F31))="","",OFFSET('Sanitation Data'!$F$28,0,10*ROW('Sanitation Data'!F31)))</f>
        <v/>
      </c>
      <c r="CV37" s="262" t="str">
        <f ca="true">+IF(OFFSET('Sanitation Data'!$F$29,0,10*ROW('Sanitation Data'!F31))="","",OFFSET('Sanitation Data'!$F$29,0,10*ROW('Sanitation Data'!F31)))</f>
        <v/>
      </c>
      <c r="CW37" s="262" t="str">
        <f ca="true">+IF(OFFSET('Sanitation Data'!$F$30,0,10*ROW('Sanitation Data'!F31))="","",OFFSET('Sanitation Data'!$F$30,0,10*ROW('Sanitation Data'!F31)))</f>
        <v/>
      </c>
      <c r="CX37" s="262" t="str">
        <f ca="true">+IF(OFFSET('Sanitation Data'!$F$31,0,10*ROW('Sanitation Data'!F31))="","",OFFSET('Sanitation Data'!$F$31,0,10*ROW('Sanitation Data'!F31)))</f>
        <v/>
      </c>
      <c r="CY37" s="262" t="str">
        <f ca="true">+IF(OFFSET('Sanitation Data'!$F$32,0,10*ROW('Sanitation Data'!F31))="","",OFFSET('Sanitation Data'!$F$32,0,10*ROW('Sanitation Data'!F31)))</f>
        <v/>
      </c>
      <c r="CZ37" s="262" t="str">
        <f ca="true">+IF(OFFSET('Sanitation Data'!$G$28,0,10*ROW('Sanitation Data'!G31))="","",OFFSET('Sanitation Data'!$G$28,0,10*ROW('Sanitation Data'!G31)))</f>
        <v/>
      </c>
      <c r="DA37" s="262" t="str">
        <f ca="true">+IF(OFFSET('Sanitation Data'!$G$29,0,10*ROW('Sanitation Data'!G31))="","",OFFSET('Sanitation Data'!$G$29,0,10*ROW('Sanitation Data'!G31)))</f>
        <v/>
      </c>
      <c r="DB37" s="262" t="str">
        <f ca="true">+IF(OFFSET('Sanitation Data'!$G$30,0,10*ROW('Sanitation Data'!G31))="","",OFFSET('Sanitation Data'!$G$30,0,10*ROW('Sanitation Data'!G31)))</f>
        <v/>
      </c>
      <c r="DC37" s="262" t="str">
        <f ca="true">+IF(OFFSET('Sanitation Data'!$G$31,0,10*ROW('Sanitation Data'!G31))="","",OFFSET('Sanitation Data'!$G$31,0,10*ROW('Sanitation Data'!G31)))</f>
        <v/>
      </c>
      <c r="DD37" s="262" t="str">
        <f ca="true">+IF(OFFSET('Sanitation Data'!$G$32,0,10*ROW('Sanitation Data'!G31))="","",OFFSET('Sanitation Data'!$G$32,0,10*ROW('Sanitation Data'!G31)))</f>
        <v/>
      </c>
      <c r="DE37" s="262" t="str">
        <f ca="true">+IF(OFFSET('Sanitation Data'!$H$28,0,10*ROW('Sanitation Data'!H31))="","",OFFSET('Sanitation Data'!$H$28,0,10*ROW('Sanitation Data'!H31)))</f>
        <v/>
      </c>
      <c r="DF37" s="262" t="str">
        <f ca="true">+IF(OFFSET('Sanitation Data'!$H$29,0,10*ROW('Sanitation Data'!H31))="","",OFFSET('Sanitation Data'!$H$29,0,10*ROW('Sanitation Data'!H31)))</f>
        <v/>
      </c>
      <c r="DG37" s="262" t="str">
        <f ca="true">+IF(OFFSET('Sanitation Data'!$H$30,0,10*ROW('Sanitation Data'!H31))="","",OFFSET('Sanitation Data'!$H$30,0,10*ROW('Sanitation Data'!H31)))</f>
        <v/>
      </c>
      <c r="DH37" s="262" t="str">
        <f ca="true">+IF(OFFSET('Sanitation Data'!$H$31,0,10*ROW('Sanitation Data'!H31))="","",OFFSET('Sanitation Data'!$H$31,0,10*ROW('Sanitation Data'!H31)))</f>
        <v/>
      </c>
      <c r="DI37" s="262" t="str">
        <f ca="true">+IF(OFFSET('Sanitation Data'!$H$32,0,10*ROW('Sanitation Data'!H31))="","",OFFSET('Sanitation Data'!$H$32,0,10*ROW('Sanitation Data'!H31)))</f>
        <v/>
      </c>
      <c r="DJ37" s="262" t="str">
        <f ca="true">+IF(OFFSET('Sanitation Data'!$I$28,0,10*ROW('Sanitation Data'!I31))="","",OFFSET('Sanitation Data'!$I$28,0,10*ROW('Sanitation Data'!I31)))</f>
        <v/>
      </c>
      <c r="DK37" s="262" t="str">
        <f ca="true">+IF(OFFSET('Sanitation Data'!$I$29,0,10*ROW('Sanitation Data'!I31))="","",OFFSET('Sanitation Data'!$I$29,0,10*ROW('Sanitation Data'!I31)))</f>
        <v/>
      </c>
      <c r="DL37" s="262" t="str">
        <f ca="true">+IF(OFFSET('Sanitation Data'!$I$30,0,10*ROW('Sanitation Data'!I31))="","",OFFSET('Sanitation Data'!$I$30,0,10*ROW('Sanitation Data'!I31)))</f>
        <v/>
      </c>
      <c r="DM37" s="262" t="str">
        <f ca="true">+IF(OFFSET('Sanitation Data'!$I$31,0,10*ROW('Sanitation Data'!I31))="","",OFFSET('Sanitation Data'!$I$31,0,10*ROW('Sanitation Data'!I31)))</f>
        <v/>
      </c>
      <c r="DN37" s="262" t="str">
        <f ca="true">+IF(OFFSET('Sanitation Data'!$I$32,0,10*ROW('Sanitation Data'!I31))="","",OFFSET('Sanitation Data'!$I$32,0,10*ROW('Sanitation Data'!I31)))</f>
        <v/>
      </c>
      <c r="DO37" s="262" t="str">
        <f ca="true">+IF(OFFSET('Hygiene Data'!$D$11,0,10*ROW('Hygiene Data'!D31))="","",OFFSET('Hygiene Data'!$D$11,0,10*ROW('Hygiene Data'!D31)))</f>
        <v/>
      </c>
      <c r="DP37" s="262" t="str">
        <f ca="true">+IF(OFFSET('Hygiene Data'!$D$12,0,10*ROW('Hygiene Data'!D31))="","",OFFSET('Hygiene Data'!$D$12,0,10*ROW('Hygiene Data'!D31)))</f>
        <v/>
      </c>
      <c r="DQ37" s="262" t="str">
        <f ca="true">+IF(OFFSET('Hygiene Data'!$D$13,0,10*ROW('Hygiene Data'!D31))="","",OFFSET('Hygiene Data'!$D$13,0,10*ROW('Hygiene Data'!D31)))</f>
        <v/>
      </c>
      <c r="DR37" s="262" t="str">
        <f ca="true">+IF(OFFSET('Hygiene Data'!$E$11,0,10*ROW('Hygiene Data'!E31))="","",OFFSET('Hygiene Data'!$E$11,0,10*ROW('Hygiene Data'!E31)))</f>
        <v/>
      </c>
      <c r="DS37" s="262" t="str">
        <f ca="true">+IF(OFFSET('Hygiene Data'!$E$12,0,10*ROW('Hygiene Data'!E31))="","",OFFSET('Hygiene Data'!$E$12,0,10*ROW('Hygiene Data'!E31)))</f>
        <v/>
      </c>
      <c r="DT37" s="262" t="str">
        <f ca="true">+IF(OFFSET('Hygiene Data'!$E$13,0,10*ROW('Hygiene Data'!E31))="","",OFFSET('Hygiene Data'!$E$13,0,10*ROW('Hygiene Data'!E31)))</f>
        <v/>
      </c>
      <c r="DU37" s="262" t="str">
        <f ca="true">+IF(OFFSET('Hygiene Data'!$F$11,0,10*ROW('Hygiene Data'!F31))="","",OFFSET('Hygiene Data'!$F$11,0,10*ROW('Hygiene Data'!F31)))</f>
        <v/>
      </c>
      <c r="DV37" s="262" t="str">
        <f ca="true">+IF(OFFSET('Hygiene Data'!$F$12,0,10*ROW('Hygiene Data'!F31))="","",OFFSET('Hygiene Data'!$F$12,0,10*ROW('Hygiene Data'!F31)))</f>
        <v/>
      </c>
      <c r="DW37" s="262" t="str">
        <f ca="true">+IF(OFFSET('Hygiene Data'!$F$13,0,10*ROW('Hygiene Data'!F31))="","",OFFSET('Hygiene Data'!$F$13,0,10*ROW('Hygiene Data'!F31)))</f>
        <v/>
      </c>
      <c r="DX37" s="262" t="str">
        <f ca="true">+IF(OFFSET('Hygiene Data'!$G$11,0,10*ROW('Hygiene Data'!G31))="","",OFFSET('Hygiene Data'!$G$11,0,10*ROW('Hygiene Data'!G31)))</f>
        <v/>
      </c>
      <c r="DY37" s="262" t="str">
        <f ca="true">+IF(OFFSET('Hygiene Data'!$G$12,0,10*ROW('Hygiene Data'!G31))="","",OFFSET('Hygiene Data'!$G$12,0,10*ROW('Hygiene Data'!G31)))</f>
        <v/>
      </c>
      <c r="DZ37" s="262" t="str">
        <f ca="true">+IF(OFFSET('Hygiene Data'!$G$13,0,10*ROW('Hygiene Data'!G31))="","",OFFSET('Hygiene Data'!$G$13,0,10*ROW('Hygiene Data'!G31)))</f>
        <v/>
      </c>
      <c r="EA37" s="262" t="str">
        <f ca="true">+IF(OFFSET('Hygiene Data'!$H$11,0,10*ROW('Hygiene Data'!H31))="","",OFFSET('Hygiene Data'!$H$11,0,10*ROW('Hygiene Data'!H31)))</f>
        <v/>
      </c>
      <c r="EB37" s="262" t="str">
        <f ca="true">+IF(OFFSET('Hygiene Data'!$H$12,0,10*ROW('Hygiene Data'!H31))="","",OFFSET('Hygiene Data'!$H$12,0,10*ROW('Hygiene Data'!H31)))</f>
        <v/>
      </c>
      <c r="EC37" s="262" t="str">
        <f ca="true">+IF(OFFSET('Hygiene Data'!$H$13,0,10*ROW('Hygiene Data'!H31))="","",OFFSET('Hygiene Data'!$H$13,0,10*ROW('Hygiene Data'!H31)))</f>
        <v/>
      </c>
      <c r="ED37" s="262" t="str">
        <f ca="true">+IF(OFFSET('Hygiene Data'!$I$11,0,10*ROW('Hygiene Data'!I31))="","",OFFSET('Hygiene Data'!$I$11,0,10*ROW('Hygiene Data'!I31)))</f>
        <v/>
      </c>
      <c r="EE37" s="262" t="str">
        <f ca="true">+IF(OFFSET('Hygiene Data'!$I$12,0,10*ROW('Hygiene Data'!I31))="","",OFFSET('Hygiene Data'!$I$12,0,10*ROW('Hygiene Data'!I31)))</f>
        <v/>
      </c>
      <c r="EF37" s="262" t="str">
        <f ca="true">+IF(OFFSET('Hygiene Data'!$I$13,0,10*ROW('Hygiene Data'!I31))="","",OFFSET('Hygiene Data'!$I$13,0,10*ROW('Hygiene Data'!I31)))</f>
        <v/>
      </c>
    </row>
    <row xmlns:x14ac="http://schemas.microsoft.com/office/spreadsheetml/2009/9/ac" r="38" x14ac:dyDescent="0.2">
      <c r="A38" s="32" t="str">
        <f ca="true">+IF(OFFSET('Water Data'!$B$2,0,10*ROW('Water Data'!E32))="","",OFFSET('Water Data'!$B$2,0,10*ROW('Water Data'!E32)))</f>
        <v/>
      </c>
      <c r="B38" s="32" t="str">
        <f ca="true">+IF(OFFSET('Water Data'!$C$2,0,10*ROW('Water Data'!F32))="","",OFFSET('Water Data'!$C$2,0,10*ROW('Water Data'!F32)))</f>
        <v/>
      </c>
      <c r="C38" s="318" t="str">
        <f t="shared" ca="true" si="0"/>
        <v/>
      </c>
      <c r="D38" s="85"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85"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85"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85"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85"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85"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85"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85"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85"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85"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85"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85"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85"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85"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85"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85"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85"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85"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86"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86"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86"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86"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86"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86"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86"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86"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86"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86"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86"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86"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86"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86"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86"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86"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86"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86"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86"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86"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86"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86"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86"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86"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86"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86"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86"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86"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86"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86"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87"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87"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87"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87"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87"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87"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87"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87"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87"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87"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87"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87"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87"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87"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87"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87"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87"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87"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62"/>
      <c r="BS38" s="262" t="str">
        <f ca="true">+IF(OFFSET('Water Data'!$D$27,0,10*ROW('Water Data'!D32))="","",OFFSET('Water Data'!$D$27,0,10*ROW('Water Data'!D32)))</f>
        <v/>
      </c>
      <c r="BT38" s="262" t="str">
        <f ca="true">+IF(OFFSET('Water Data'!$D$28,0,10*ROW('Water Data'!D32))="","",OFFSET('Water Data'!$D$28,0,10*ROW('Water Data'!D32)))</f>
        <v/>
      </c>
      <c r="BU38" s="262" t="str">
        <f ca="true">+IF(OFFSET('Water Data'!$D$29,0,10*ROW('Water Data'!D32))="","",OFFSET('Water Data'!$D$29,0,10*ROW('Water Data'!D32)))</f>
        <v/>
      </c>
      <c r="BV38" s="262" t="str">
        <f ca="true">+IF(OFFSET('Water Data'!$E$27,0,10*ROW('Water Data'!E32))="","",OFFSET('Water Data'!$E$27,0,10*ROW('Water Data'!E32)))</f>
        <v/>
      </c>
      <c r="BW38" s="262" t="str">
        <f ca="true">+IF(OFFSET('Water Data'!$E$28,0,10*ROW('Water Data'!E32))="","",OFFSET('Water Data'!$E$28,0,10*ROW('Water Data'!E32)))</f>
        <v/>
      </c>
      <c r="BX38" s="262" t="str">
        <f ca="true">+IF(OFFSET('Water Data'!$E$29,0,10*ROW('Water Data'!E32))="","",OFFSET('Water Data'!$E$29,0,10*ROW('Water Data'!E32)))</f>
        <v/>
      </c>
      <c r="BY38" s="262" t="str">
        <f ca="true">+IF(OFFSET('Water Data'!$F$27,0,10*ROW('Water Data'!F32))="","",OFFSET('Water Data'!$F$27,0,10*ROW('Water Data'!F32)))</f>
        <v/>
      </c>
      <c r="BZ38" s="262" t="str">
        <f ca="true">+IF(OFFSET('Water Data'!$F$28,0,10*ROW('Water Data'!F32))="","",OFFSET('Water Data'!$F$28,0,10*ROW('Water Data'!F32)))</f>
        <v/>
      </c>
      <c r="CA38" s="262" t="str">
        <f ca="true">+IF(OFFSET('Water Data'!$F$29,0,10*ROW('Water Data'!F32))="","",OFFSET('Water Data'!$F$29,0,10*ROW('Water Data'!F32)))</f>
        <v/>
      </c>
      <c r="CB38" s="262" t="str">
        <f ca="true">+IF(OFFSET('Water Data'!$G$27,0,10*ROW('Water Data'!G32))="","",OFFSET('Water Data'!$G$27,0,10*ROW('Water Data'!G32)))</f>
        <v/>
      </c>
      <c r="CC38" s="262" t="str">
        <f ca="true">+IF(OFFSET('Water Data'!$G$28,0,10*ROW('Water Data'!G32))="","",OFFSET('Water Data'!$G$28,0,10*ROW('Water Data'!G32)))</f>
        <v/>
      </c>
      <c r="CD38" s="262" t="str">
        <f ca="true">+IF(OFFSET('Water Data'!$G$29,0,10*ROW('Water Data'!G32))="","",OFFSET('Water Data'!$G$29,0,10*ROW('Water Data'!G32)))</f>
        <v/>
      </c>
      <c r="CE38" s="262" t="str">
        <f ca="true">+IF(OFFSET('Water Data'!$H$27,0,10*ROW('Water Data'!H32))="","",OFFSET('Water Data'!$H$27,0,10*ROW('Water Data'!H32)))</f>
        <v/>
      </c>
      <c r="CF38" s="262" t="str">
        <f ca="true">+IF(OFFSET('Water Data'!$H$28,0,10*ROW('Water Data'!H32))="","",OFFSET('Water Data'!$H$28,0,10*ROW('Water Data'!H32)))</f>
        <v/>
      </c>
      <c r="CG38" s="262" t="str">
        <f ca="true">+IF(OFFSET('Water Data'!$H$29,0,10*ROW('Water Data'!H32))="","",OFFSET('Water Data'!$H$29,0,10*ROW('Water Data'!H32)))</f>
        <v/>
      </c>
      <c r="CH38" s="262" t="str">
        <f ca="true">+IF(OFFSET('Water Data'!$I$27,0,10*ROW('Water Data'!I32))="","",OFFSET('Water Data'!$I$27,0,10*ROW('Water Data'!I32)))</f>
        <v/>
      </c>
      <c r="CI38" s="262" t="str">
        <f ca="true">+IF(OFFSET('Water Data'!$I$28,0,10*ROW('Water Data'!I32))="","",OFFSET('Water Data'!$I$28,0,10*ROW('Water Data'!I32)))</f>
        <v/>
      </c>
      <c r="CJ38" s="262" t="str">
        <f ca="true">+IF(OFFSET('Water Data'!$I$29,0,10*ROW('Water Data'!I32))="","",OFFSET('Water Data'!$I$29,0,10*ROW('Water Data'!I32)))</f>
        <v/>
      </c>
      <c r="CK38" s="262" t="str">
        <f ca="true">+IF(OFFSET('Sanitation Data'!$D$28,0,10*ROW('Sanitation Data'!D32))="","",OFFSET('Sanitation Data'!$D$28,0,10*ROW('Sanitation Data'!D32)))</f>
        <v/>
      </c>
      <c r="CL38" s="262" t="str">
        <f ca="true">+IF(OFFSET('Sanitation Data'!$D$29,0,10*ROW('Sanitation Data'!D32))="","",OFFSET('Sanitation Data'!$D$29,0,10*ROW('Sanitation Data'!D32)))</f>
        <v/>
      </c>
      <c r="CM38" s="262" t="str">
        <f ca="true">+IF(OFFSET('Sanitation Data'!$D$30,0,10*ROW('Sanitation Data'!D32))="","",OFFSET('Sanitation Data'!$D$30,0,10*ROW('Sanitation Data'!D32)))</f>
        <v/>
      </c>
      <c r="CN38" s="262" t="str">
        <f ca="true">+IF(OFFSET('Sanitation Data'!$D$31,0,10*ROW('Sanitation Data'!D32))="","",OFFSET('Sanitation Data'!$D$31,0,10*ROW('Sanitation Data'!D32)))</f>
        <v/>
      </c>
      <c r="CO38" s="262" t="str">
        <f ca="true">+IF(OFFSET('Sanitation Data'!$D$32,0,10*ROW('Sanitation Data'!D32))="","",OFFSET('Sanitation Data'!$D$32,0,10*ROW('Sanitation Data'!D32)))</f>
        <v/>
      </c>
      <c r="CP38" s="262" t="str">
        <f ca="true">+IF(OFFSET('Sanitation Data'!$E$28,0,10*ROW('Sanitation Data'!E32))="","",OFFSET('Sanitation Data'!$E$28,0,10*ROW('Sanitation Data'!E32)))</f>
        <v/>
      </c>
      <c r="CQ38" s="262" t="str">
        <f ca="true">+IF(OFFSET('Sanitation Data'!$E$29,0,10*ROW('Sanitation Data'!E32))="","",OFFSET('Sanitation Data'!$E$29,0,10*ROW('Sanitation Data'!E32)))</f>
        <v/>
      </c>
      <c r="CR38" s="262" t="str">
        <f ca="true">+IF(OFFSET('Sanitation Data'!$E$30,0,10*ROW('Sanitation Data'!E32))="","",OFFSET('Sanitation Data'!$E$30,0,10*ROW('Sanitation Data'!E32)))</f>
        <v/>
      </c>
      <c r="CS38" s="262" t="str">
        <f ca="true">+IF(OFFSET('Sanitation Data'!$E$31,0,10*ROW('Sanitation Data'!E32))="","",OFFSET('Sanitation Data'!$E$31,0,10*ROW('Sanitation Data'!E32)))</f>
        <v/>
      </c>
      <c r="CT38" s="262" t="str">
        <f ca="true">+IF(OFFSET('Sanitation Data'!$E$32,0,10*ROW('Sanitation Data'!E32))="","",OFFSET('Sanitation Data'!$E$32,0,10*ROW('Sanitation Data'!E32)))</f>
        <v/>
      </c>
      <c r="CU38" s="262" t="str">
        <f ca="true">+IF(OFFSET('Sanitation Data'!$F$28,0,10*ROW('Sanitation Data'!F32))="","",OFFSET('Sanitation Data'!$F$28,0,10*ROW('Sanitation Data'!F32)))</f>
        <v/>
      </c>
      <c r="CV38" s="262" t="str">
        <f ca="true">+IF(OFFSET('Sanitation Data'!$F$29,0,10*ROW('Sanitation Data'!F32))="","",OFFSET('Sanitation Data'!$F$29,0,10*ROW('Sanitation Data'!F32)))</f>
        <v/>
      </c>
      <c r="CW38" s="262" t="str">
        <f ca="true">+IF(OFFSET('Sanitation Data'!$F$30,0,10*ROW('Sanitation Data'!F32))="","",OFFSET('Sanitation Data'!$F$30,0,10*ROW('Sanitation Data'!F32)))</f>
        <v/>
      </c>
      <c r="CX38" s="262" t="str">
        <f ca="true">+IF(OFFSET('Sanitation Data'!$F$31,0,10*ROW('Sanitation Data'!F32))="","",OFFSET('Sanitation Data'!$F$31,0,10*ROW('Sanitation Data'!F32)))</f>
        <v/>
      </c>
      <c r="CY38" s="262" t="str">
        <f ca="true">+IF(OFFSET('Sanitation Data'!$F$32,0,10*ROW('Sanitation Data'!F32))="","",OFFSET('Sanitation Data'!$F$32,0,10*ROW('Sanitation Data'!F32)))</f>
        <v/>
      </c>
      <c r="CZ38" s="262" t="str">
        <f ca="true">+IF(OFFSET('Sanitation Data'!$G$28,0,10*ROW('Sanitation Data'!G32))="","",OFFSET('Sanitation Data'!$G$28,0,10*ROW('Sanitation Data'!G32)))</f>
        <v/>
      </c>
      <c r="DA38" s="262" t="str">
        <f ca="true">+IF(OFFSET('Sanitation Data'!$G$29,0,10*ROW('Sanitation Data'!G32))="","",OFFSET('Sanitation Data'!$G$29,0,10*ROW('Sanitation Data'!G32)))</f>
        <v/>
      </c>
      <c r="DB38" s="262" t="str">
        <f ca="true">+IF(OFFSET('Sanitation Data'!$G$30,0,10*ROW('Sanitation Data'!G32))="","",OFFSET('Sanitation Data'!$G$30,0,10*ROW('Sanitation Data'!G32)))</f>
        <v/>
      </c>
      <c r="DC38" s="262" t="str">
        <f ca="true">+IF(OFFSET('Sanitation Data'!$G$31,0,10*ROW('Sanitation Data'!G32))="","",OFFSET('Sanitation Data'!$G$31,0,10*ROW('Sanitation Data'!G32)))</f>
        <v/>
      </c>
      <c r="DD38" s="262" t="str">
        <f ca="true">+IF(OFFSET('Sanitation Data'!$G$32,0,10*ROW('Sanitation Data'!G32))="","",OFFSET('Sanitation Data'!$G$32,0,10*ROW('Sanitation Data'!G32)))</f>
        <v/>
      </c>
      <c r="DE38" s="262" t="str">
        <f ca="true">+IF(OFFSET('Sanitation Data'!$H$28,0,10*ROW('Sanitation Data'!H32))="","",OFFSET('Sanitation Data'!$H$28,0,10*ROW('Sanitation Data'!H32)))</f>
        <v/>
      </c>
      <c r="DF38" s="262" t="str">
        <f ca="true">+IF(OFFSET('Sanitation Data'!$H$29,0,10*ROW('Sanitation Data'!H32))="","",OFFSET('Sanitation Data'!$H$29,0,10*ROW('Sanitation Data'!H32)))</f>
        <v/>
      </c>
      <c r="DG38" s="262" t="str">
        <f ca="true">+IF(OFFSET('Sanitation Data'!$H$30,0,10*ROW('Sanitation Data'!H32))="","",OFFSET('Sanitation Data'!$H$30,0,10*ROW('Sanitation Data'!H32)))</f>
        <v/>
      </c>
      <c r="DH38" s="262" t="str">
        <f ca="true">+IF(OFFSET('Sanitation Data'!$H$31,0,10*ROW('Sanitation Data'!H32))="","",OFFSET('Sanitation Data'!$H$31,0,10*ROW('Sanitation Data'!H32)))</f>
        <v/>
      </c>
      <c r="DI38" s="262" t="str">
        <f ca="true">+IF(OFFSET('Sanitation Data'!$H$32,0,10*ROW('Sanitation Data'!H32))="","",OFFSET('Sanitation Data'!$H$32,0,10*ROW('Sanitation Data'!H32)))</f>
        <v/>
      </c>
      <c r="DJ38" s="262" t="str">
        <f ca="true">+IF(OFFSET('Sanitation Data'!$I$28,0,10*ROW('Sanitation Data'!I32))="","",OFFSET('Sanitation Data'!$I$28,0,10*ROW('Sanitation Data'!I32)))</f>
        <v/>
      </c>
      <c r="DK38" s="262" t="str">
        <f ca="true">+IF(OFFSET('Sanitation Data'!$I$29,0,10*ROW('Sanitation Data'!I32))="","",OFFSET('Sanitation Data'!$I$29,0,10*ROW('Sanitation Data'!I32)))</f>
        <v/>
      </c>
      <c r="DL38" s="262" t="str">
        <f ca="true">+IF(OFFSET('Sanitation Data'!$I$30,0,10*ROW('Sanitation Data'!I32))="","",OFFSET('Sanitation Data'!$I$30,0,10*ROW('Sanitation Data'!I32)))</f>
        <v/>
      </c>
      <c r="DM38" s="262" t="str">
        <f ca="true">+IF(OFFSET('Sanitation Data'!$I$31,0,10*ROW('Sanitation Data'!I32))="","",OFFSET('Sanitation Data'!$I$31,0,10*ROW('Sanitation Data'!I32)))</f>
        <v/>
      </c>
      <c r="DN38" s="262" t="str">
        <f ca="true">+IF(OFFSET('Sanitation Data'!$I$32,0,10*ROW('Sanitation Data'!I32))="","",OFFSET('Sanitation Data'!$I$32,0,10*ROW('Sanitation Data'!I32)))</f>
        <v/>
      </c>
      <c r="DO38" s="262" t="str">
        <f ca="true">+IF(OFFSET('Hygiene Data'!$D$11,0,10*ROW('Hygiene Data'!D32))="","",OFFSET('Hygiene Data'!$D$11,0,10*ROW('Hygiene Data'!D32)))</f>
        <v/>
      </c>
      <c r="DP38" s="262" t="str">
        <f ca="true">+IF(OFFSET('Hygiene Data'!$D$12,0,10*ROW('Hygiene Data'!D32))="","",OFFSET('Hygiene Data'!$D$12,0,10*ROW('Hygiene Data'!D32)))</f>
        <v/>
      </c>
      <c r="DQ38" s="262" t="str">
        <f ca="true">+IF(OFFSET('Hygiene Data'!$D$13,0,10*ROW('Hygiene Data'!D32))="","",OFFSET('Hygiene Data'!$D$13,0,10*ROW('Hygiene Data'!D32)))</f>
        <v/>
      </c>
      <c r="DR38" s="262" t="str">
        <f ca="true">+IF(OFFSET('Hygiene Data'!$E$11,0,10*ROW('Hygiene Data'!E32))="","",OFFSET('Hygiene Data'!$E$11,0,10*ROW('Hygiene Data'!E32)))</f>
        <v/>
      </c>
      <c r="DS38" s="262" t="str">
        <f ca="true">+IF(OFFSET('Hygiene Data'!$E$12,0,10*ROW('Hygiene Data'!E32))="","",OFFSET('Hygiene Data'!$E$12,0,10*ROW('Hygiene Data'!E32)))</f>
        <v/>
      </c>
      <c r="DT38" s="262" t="str">
        <f ca="true">+IF(OFFSET('Hygiene Data'!$E$13,0,10*ROW('Hygiene Data'!E32))="","",OFFSET('Hygiene Data'!$E$13,0,10*ROW('Hygiene Data'!E32)))</f>
        <v/>
      </c>
      <c r="DU38" s="262" t="str">
        <f ca="true">+IF(OFFSET('Hygiene Data'!$F$11,0,10*ROW('Hygiene Data'!F32))="","",OFFSET('Hygiene Data'!$F$11,0,10*ROW('Hygiene Data'!F32)))</f>
        <v/>
      </c>
      <c r="DV38" s="262" t="str">
        <f ca="true">+IF(OFFSET('Hygiene Data'!$F$12,0,10*ROW('Hygiene Data'!F32))="","",OFFSET('Hygiene Data'!$F$12,0,10*ROW('Hygiene Data'!F32)))</f>
        <v/>
      </c>
      <c r="DW38" s="262" t="str">
        <f ca="true">+IF(OFFSET('Hygiene Data'!$F$13,0,10*ROW('Hygiene Data'!F32))="","",OFFSET('Hygiene Data'!$F$13,0,10*ROW('Hygiene Data'!F32)))</f>
        <v/>
      </c>
      <c r="DX38" s="262" t="str">
        <f ca="true">+IF(OFFSET('Hygiene Data'!$G$11,0,10*ROW('Hygiene Data'!G32))="","",OFFSET('Hygiene Data'!$G$11,0,10*ROW('Hygiene Data'!G32)))</f>
        <v/>
      </c>
      <c r="DY38" s="262" t="str">
        <f ca="true">+IF(OFFSET('Hygiene Data'!$G$12,0,10*ROW('Hygiene Data'!G32))="","",OFFSET('Hygiene Data'!$G$12,0,10*ROW('Hygiene Data'!G32)))</f>
        <v/>
      </c>
      <c r="DZ38" s="262" t="str">
        <f ca="true">+IF(OFFSET('Hygiene Data'!$G$13,0,10*ROW('Hygiene Data'!G32))="","",OFFSET('Hygiene Data'!$G$13,0,10*ROW('Hygiene Data'!G32)))</f>
        <v/>
      </c>
      <c r="EA38" s="262" t="str">
        <f ca="true">+IF(OFFSET('Hygiene Data'!$H$11,0,10*ROW('Hygiene Data'!H32))="","",OFFSET('Hygiene Data'!$H$11,0,10*ROW('Hygiene Data'!H32)))</f>
        <v/>
      </c>
      <c r="EB38" s="262" t="str">
        <f ca="true">+IF(OFFSET('Hygiene Data'!$H$12,0,10*ROW('Hygiene Data'!H32))="","",OFFSET('Hygiene Data'!$H$12,0,10*ROW('Hygiene Data'!H32)))</f>
        <v/>
      </c>
      <c r="EC38" s="262" t="str">
        <f ca="true">+IF(OFFSET('Hygiene Data'!$H$13,0,10*ROW('Hygiene Data'!H32))="","",OFFSET('Hygiene Data'!$H$13,0,10*ROW('Hygiene Data'!H32)))</f>
        <v/>
      </c>
      <c r="ED38" s="262" t="str">
        <f ca="true">+IF(OFFSET('Hygiene Data'!$I$11,0,10*ROW('Hygiene Data'!I32))="","",OFFSET('Hygiene Data'!$I$11,0,10*ROW('Hygiene Data'!I32)))</f>
        <v/>
      </c>
      <c r="EE38" s="262" t="str">
        <f ca="true">+IF(OFFSET('Hygiene Data'!$I$12,0,10*ROW('Hygiene Data'!I32))="","",OFFSET('Hygiene Data'!$I$12,0,10*ROW('Hygiene Data'!I32)))</f>
        <v/>
      </c>
      <c r="EF38" s="262" t="str">
        <f ca="true">+IF(OFFSET('Hygiene Data'!$I$13,0,10*ROW('Hygiene Data'!I32))="","",OFFSET('Hygiene Data'!$I$13,0,10*ROW('Hygiene Data'!I32)))</f>
        <v/>
      </c>
    </row>
    <row xmlns:x14ac="http://schemas.microsoft.com/office/spreadsheetml/2009/9/ac" r="39" x14ac:dyDescent="0.2">
      <c r="A39" s="32" t="str">
        <f ca="true">+IF(OFFSET('Water Data'!$B$2,0,10*ROW('Water Data'!E33))="","",OFFSET('Water Data'!$B$2,0,10*ROW('Water Data'!E33)))</f>
        <v/>
      </c>
      <c r="B39" s="32" t="str">
        <f ca="true">+IF(OFFSET('Water Data'!$C$2,0,10*ROW('Water Data'!F33))="","",OFFSET('Water Data'!$C$2,0,10*ROW('Water Data'!F33)))</f>
        <v/>
      </c>
      <c r="C39" s="318" t="str">
        <f t="shared" ca="true" si="0"/>
        <v/>
      </c>
      <c r="D39" s="85"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85"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85"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85"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85"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85"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85"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85"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85"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85"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85"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85"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85"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85"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85"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85"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85"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85"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86"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86"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86"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86"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86"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86"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86"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86"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86"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86"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86"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86"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86"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86"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86"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86"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86"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86"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86"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86"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86"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86"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86"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86"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86"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86"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86"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86"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86"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86"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87"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87"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87"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87"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87"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87"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87"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87"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87"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87"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87"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87"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87"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87"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87"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87"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87"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87"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62"/>
      <c r="BS39" s="262" t="str">
        <f ca="true">+IF(OFFSET('Water Data'!$D$27,0,10*ROW('Water Data'!D33))="","",OFFSET('Water Data'!$D$27,0,10*ROW('Water Data'!D33)))</f>
        <v/>
      </c>
      <c r="BT39" s="262" t="str">
        <f ca="true">+IF(OFFSET('Water Data'!$D$28,0,10*ROW('Water Data'!D33))="","",OFFSET('Water Data'!$D$28,0,10*ROW('Water Data'!D33)))</f>
        <v/>
      </c>
      <c r="BU39" s="262" t="str">
        <f ca="true">+IF(OFFSET('Water Data'!$D$29,0,10*ROW('Water Data'!D33))="","",OFFSET('Water Data'!$D$29,0,10*ROW('Water Data'!D33)))</f>
        <v/>
      </c>
      <c r="BV39" s="262" t="str">
        <f ca="true">+IF(OFFSET('Water Data'!$E$27,0,10*ROW('Water Data'!E33))="","",OFFSET('Water Data'!$E$27,0,10*ROW('Water Data'!E33)))</f>
        <v/>
      </c>
      <c r="BW39" s="262" t="str">
        <f ca="true">+IF(OFFSET('Water Data'!$E$28,0,10*ROW('Water Data'!E33))="","",OFFSET('Water Data'!$E$28,0,10*ROW('Water Data'!E33)))</f>
        <v/>
      </c>
      <c r="BX39" s="262" t="str">
        <f ca="true">+IF(OFFSET('Water Data'!$E$29,0,10*ROW('Water Data'!E33))="","",OFFSET('Water Data'!$E$29,0,10*ROW('Water Data'!E33)))</f>
        <v/>
      </c>
      <c r="BY39" s="262" t="str">
        <f ca="true">+IF(OFFSET('Water Data'!$F$27,0,10*ROW('Water Data'!F33))="","",OFFSET('Water Data'!$F$27,0,10*ROW('Water Data'!F33)))</f>
        <v/>
      </c>
      <c r="BZ39" s="262" t="str">
        <f ca="true">+IF(OFFSET('Water Data'!$F$28,0,10*ROW('Water Data'!F33))="","",OFFSET('Water Data'!$F$28,0,10*ROW('Water Data'!F33)))</f>
        <v/>
      </c>
      <c r="CA39" s="262" t="str">
        <f ca="true">+IF(OFFSET('Water Data'!$F$29,0,10*ROW('Water Data'!F33))="","",OFFSET('Water Data'!$F$29,0,10*ROW('Water Data'!F33)))</f>
        <v/>
      </c>
      <c r="CB39" s="262" t="str">
        <f ca="true">+IF(OFFSET('Water Data'!$G$27,0,10*ROW('Water Data'!G33))="","",OFFSET('Water Data'!$G$27,0,10*ROW('Water Data'!G33)))</f>
        <v/>
      </c>
      <c r="CC39" s="262" t="str">
        <f ca="true">+IF(OFFSET('Water Data'!$G$28,0,10*ROW('Water Data'!G33))="","",OFFSET('Water Data'!$G$28,0,10*ROW('Water Data'!G33)))</f>
        <v/>
      </c>
      <c r="CD39" s="262" t="str">
        <f ca="true">+IF(OFFSET('Water Data'!$G$29,0,10*ROW('Water Data'!G33))="","",OFFSET('Water Data'!$G$29,0,10*ROW('Water Data'!G33)))</f>
        <v/>
      </c>
      <c r="CE39" s="262" t="str">
        <f ca="true">+IF(OFFSET('Water Data'!$H$27,0,10*ROW('Water Data'!H33))="","",OFFSET('Water Data'!$H$27,0,10*ROW('Water Data'!H33)))</f>
        <v/>
      </c>
      <c r="CF39" s="262" t="str">
        <f ca="true">+IF(OFFSET('Water Data'!$H$28,0,10*ROW('Water Data'!H33))="","",OFFSET('Water Data'!$H$28,0,10*ROW('Water Data'!H33)))</f>
        <v/>
      </c>
      <c r="CG39" s="262" t="str">
        <f ca="true">+IF(OFFSET('Water Data'!$H$29,0,10*ROW('Water Data'!H33))="","",OFFSET('Water Data'!$H$29,0,10*ROW('Water Data'!H33)))</f>
        <v/>
      </c>
      <c r="CH39" s="262" t="str">
        <f ca="true">+IF(OFFSET('Water Data'!$I$27,0,10*ROW('Water Data'!I33))="","",OFFSET('Water Data'!$I$27,0,10*ROW('Water Data'!I33)))</f>
        <v/>
      </c>
      <c r="CI39" s="262" t="str">
        <f ca="true">+IF(OFFSET('Water Data'!$I$28,0,10*ROW('Water Data'!I33))="","",OFFSET('Water Data'!$I$28,0,10*ROW('Water Data'!I33)))</f>
        <v/>
      </c>
      <c r="CJ39" s="262" t="str">
        <f ca="true">+IF(OFFSET('Water Data'!$I$29,0,10*ROW('Water Data'!I33))="","",OFFSET('Water Data'!$I$29,0,10*ROW('Water Data'!I33)))</f>
        <v/>
      </c>
      <c r="CK39" s="262" t="str">
        <f ca="true">+IF(OFFSET('Sanitation Data'!$D$28,0,10*ROW('Sanitation Data'!D33))="","",OFFSET('Sanitation Data'!$D$28,0,10*ROW('Sanitation Data'!D33)))</f>
        <v/>
      </c>
      <c r="CL39" s="262" t="str">
        <f ca="true">+IF(OFFSET('Sanitation Data'!$D$29,0,10*ROW('Sanitation Data'!D33))="","",OFFSET('Sanitation Data'!$D$29,0,10*ROW('Sanitation Data'!D33)))</f>
        <v/>
      </c>
      <c r="CM39" s="262" t="str">
        <f ca="true">+IF(OFFSET('Sanitation Data'!$D$30,0,10*ROW('Sanitation Data'!D33))="","",OFFSET('Sanitation Data'!$D$30,0,10*ROW('Sanitation Data'!D33)))</f>
        <v/>
      </c>
      <c r="CN39" s="262" t="str">
        <f ca="true">+IF(OFFSET('Sanitation Data'!$D$31,0,10*ROW('Sanitation Data'!D33))="","",OFFSET('Sanitation Data'!$D$31,0,10*ROW('Sanitation Data'!D33)))</f>
        <v/>
      </c>
      <c r="CO39" s="262" t="str">
        <f ca="true">+IF(OFFSET('Sanitation Data'!$D$32,0,10*ROW('Sanitation Data'!D33))="","",OFFSET('Sanitation Data'!$D$32,0,10*ROW('Sanitation Data'!D33)))</f>
        <v/>
      </c>
      <c r="CP39" s="262" t="str">
        <f ca="true">+IF(OFFSET('Sanitation Data'!$E$28,0,10*ROW('Sanitation Data'!E33))="","",OFFSET('Sanitation Data'!$E$28,0,10*ROW('Sanitation Data'!E33)))</f>
        <v/>
      </c>
      <c r="CQ39" s="262" t="str">
        <f ca="true">+IF(OFFSET('Sanitation Data'!$E$29,0,10*ROW('Sanitation Data'!E33))="","",OFFSET('Sanitation Data'!$E$29,0,10*ROW('Sanitation Data'!E33)))</f>
        <v/>
      </c>
      <c r="CR39" s="262" t="str">
        <f ca="true">+IF(OFFSET('Sanitation Data'!$E$30,0,10*ROW('Sanitation Data'!E33))="","",OFFSET('Sanitation Data'!$E$30,0,10*ROW('Sanitation Data'!E33)))</f>
        <v/>
      </c>
      <c r="CS39" s="262" t="str">
        <f ca="true">+IF(OFFSET('Sanitation Data'!$E$31,0,10*ROW('Sanitation Data'!E33))="","",OFFSET('Sanitation Data'!$E$31,0,10*ROW('Sanitation Data'!E33)))</f>
        <v/>
      </c>
      <c r="CT39" s="262" t="str">
        <f ca="true">+IF(OFFSET('Sanitation Data'!$E$32,0,10*ROW('Sanitation Data'!E33))="","",OFFSET('Sanitation Data'!$E$32,0,10*ROW('Sanitation Data'!E33)))</f>
        <v/>
      </c>
      <c r="CU39" s="262" t="str">
        <f ca="true">+IF(OFFSET('Sanitation Data'!$F$28,0,10*ROW('Sanitation Data'!F33))="","",OFFSET('Sanitation Data'!$F$28,0,10*ROW('Sanitation Data'!F33)))</f>
        <v/>
      </c>
      <c r="CV39" s="262" t="str">
        <f ca="true">+IF(OFFSET('Sanitation Data'!$F$29,0,10*ROW('Sanitation Data'!F33))="","",OFFSET('Sanitation Data'!$F$29,0,10*ROW('Sanitation Data'!F33)))</f>
        <v/>
      </c>
      <c r="CW39" s="262" t="str">
        <f ca="true">+IF(OFFSET('Sanitation Data'!$F$30,0,10*ROW('Sanitation Data'!F33))="","",OFFSET('Sanitation Data'!$F$30,0,10*ROW('Sanitation Data'!F33)))</f>
        <v/>
      </c>
      <c r="CX39" s="262" t="str">
        <f ca="true">+IF(OFFSET('Sanitation Data'!$F$31,0,10*ROW('Sanitation Data'!F33))="","",OFFSET('Sanitation Data'!$F$31,0,10*ROW('Sanitation Data'!F33)))</f>
        <v/>
      </c>
      <c r="CY39" s="262" t="str">
        <f ca="true">+IF(OFFSET('Sanitation Data'!$F$32,0,10*ROW('Sanitation Data'!F33))="","",OFFSET('Sanitation Data'!$F$32,0,10*ROW('Sanitation Data'!F33)))</f>
        <v/>
      </c>
      <c r="CZ39" s="262" t="str">
        <f ca="true">+IF(OFFSET('Sanitation Data'!$G$28,0,10*ROW('Sanitation Data'!G33))="","",OFFSET('Sanitation Data'!$G$28,0,10*ROW('Sanitation Data'!G33)))</f>
        <v/>
      </c>
      <c r="DA39" s="262" t="str">
        <f ca="true">+IF(OFFSET('Sanitation Data'!$G$29,0,10*ROW('Sanitation Data'!G33))="","",OFFSET('Sanitation Data'!$G$29,0,10*ROW('Sanitation Data'!G33)))</f>
        <v/>
      </c>
      <c r="DB39" s="262" t="str">
        <f ca="true">+IF(OFFSET('Sanitation Data'!$G$30,0,10*ROW('Sanitation Data'!G33))="","",OFFSET('Sanitation Data'!$G$30,0,10*ROW('Sanitation Data'!G33)))</f>
        <v/>
      </c>
      <c r="DC39" s="262" t="str">
        <f ca="true">+IF(OFFSET('Sanitation Data'!$G$31,0,10*ROW('Sanitation Data'!G33))="","",OFFSET('Sanitation Data'!$G$31,0,10*ROW('Sanitation Data'!G33)))</f>
        <v/>
      </c>
      <c r="DD39" s="262" t="str">
        <f ca="true">+IF(OFFSET('Sanitation Data'!$G$32,0,10*ROW('Sanitation Data'!G33))="","",OFFSET('Sanitation Data'!$G$32,0,10*ROW('Sanitation Data'!G33)))</f>
        <v/>
      </c>
      <c r="DE39" s="262" t="str">
        <f ca="true">+IF(OFFSET('Sanitation Data'!$H$28,0,10*ROW('Sanitation Data'!H33))="","",OFFSET('Sanitation Data'!$H$28,0,10*ROW('Sanitation Data'!H33)))</f>
        <v/>
      </c>
      <c r="DF39" s="262" t="str">
        <f ca="true">+IF(OFFSET('Sanitation Data'!$H$29,0,10*ROW('Sanitation Data'!H33))="","",OFFSET('Sanitation Data'!$H$29,0,10*ROW('Sanitation Data'!H33)))</f>
        <v/>
      </c>
      <c r="DG39" s="262" t="str">
        <f ca="true">+IF(OFFSET('Sanitation Data'!$H$30,0,10*ROW('Sanitation Data'!H33))="","",OFFSET('Sanitation Data'!$H$30,0,10*ROW('Sanitation Data'!H33)))</f>
        <v/>
      </c>
      <c r="DH39" s="262" t="str">
        <f ca="true">+IF(OFFSET('Sanitation Data'!$H$31,0,10*ROW('Sanitation Data'!H33))="","",OFFSET('Sanitation Data'!$H$31,0,10*ROW('Sanitation Data'!H33)))</f>
        <v/>
      </c>
      <c r="DI39" s="262" t="str">
        <f ca="true">+IF(OFFSET('Sanitation Data'!$H$32,0,10*ROW('Sanitation Data'!H33))="","",OFFSET('Sanitation Data'!$H$32,0,10*ROW('Sanitation Data'!H33)))</f>
        <v/>
      </c>
      <c r="DJ39" s="262" t="str">
        <f ca="true">+IF(OFFSET('Sanitation Data'!$I$28,0,10*ROW('Sanitation Data'!I33))="","",OFFSET('Sanitation Data'!$I$28,0,10*ROW('Sanitation Data'!I33)))</f>
        <v/>
      </c>
      <c r="DK39" s="262" t="str">
        <f ca="true">+IF(OFFSET('Sanitation Data'!$I$29,0,10*ROW('Sanitation Data'!I33))="","",OFFSET('Sanitation Data'!$I$29,0,10*ROW('Sanitation Data'!I33)))</f>
        <v/>
      </c>
      <c r="DL39" s="262" t="str">
        <f ca="true">+IF(OFFSET('Sanitation Data'!$I$30,0,10*ROW('Sanitation Data'!I33))="","",OFFSET('Sanitation Data'!$I$30,0,10*ROW('Sanitation Data'!I33)))</f>
        <v/>
      </c>
      <c r="DM39" s="262" t="str">
        <f ca="true">+IF(OFFSET('Sanitation Data'!$I$31,0,10*ROW('Sanitation Data'!I33))="","",OFFSET('Sanitation Data'!$I$31,0,10*ROW('Sanitation Data'!I33)))</f>
        <v/>
      </c>
      <c r="DN39" s="262" t="str">
        <f ca="true">+IF(OFFSET('Sanitation Data'!$I$32,0,10*ROW('Sanitation Data'!I33))="","",OFFSET('Sanitation Data'!$I$32,0,10*ROW('Sanitation Data'!I33)))</f>
        <v/>
      </c>
      <c r="DO39" s="262" t="str">
        <f ca="true">+IF(OFFSET('Hygiene Data'!$D$11,0,10*ROW('Hygiene Data'!D33))="","",OFFSET('Hygiene Data'!$D$11,0,10*ROW('Hygiene Data'!D33)))</f>
        <v/>
      </c>
      <c r="DP39" s="262" t="str">
        <f ca="true">+IF(OFFSET('Hygiene Data'!$D$12,0,10*ROW('Hygiene Data'!D33))="","",OFFSET('Hygiene Data'!$D$12,0,10*ROW('Hygiene Data'!D33)))</f>
        <v/>
      </c>
      <c r="DQ39" s="262" t="str">
        <f ca="true">+IF(OFFSET('Hygiene Data'!$D$13,0,10*ROW('Hygiene Data'!D33))="","",OFFSET('Hygiene Data'!$D$13,0,10*ROW('Hygiene Data'!D33)))</f>
        <v/>
      </c>
      <c r="DR39" s="262" t="str">
        <f ca="true">+IF(OFFSET('Hygiene Data'!$E$11,0,10*ROW('Hygiene Data'!E33))="","",OFFSET('Hygiene Data'!$E$11,0,10*ROW('Hygiene Data'!E33)))</f>
        <v/>
      </c>
      <c r="DS39" s="262" t="str">
        <f ca="true">+IF(OFFSET('Hygiene Data'!$E$12,0,10*ROW('Hygiene Data'!E33))="","",OFFSET('Hygiene Data'!$E$12,0,10*ROW('Hygiene Data'!E33)))</f>
        <v/>
      </c>
      <c r="DT39" s="262" t="str">
        <f ca="true">+IF(OFFSET('Hygiene Data'!$E$13,0,10*ROW('Hygiene Data'!E33))="","",OFFSET('Hygiene Data'!$E$13,0,10*ROW('Hygiene Data'!E33)))</f>
        <v/>
      </c>
      <c r="DU39" s="262" t="str">
        <f ca="true">+IF(OFFSET('Hygiene Data'!$F$11,0,10*ROW('Hygiene Data'!F33))="","",OFFSET('Hygiene Data'!$F$11,0,10*ROW('Hygiene Data'!F33)))</f>
        <v/>
      </c>
      <c r="DV39" s="262" t="str">
        <f ca="true">+IF(OFFSET('Hygiene Data'!$F$12,0,10*ROW('Hygiene Data'!F33))="","",OFFSET('Hygiene Data'!$F$12,0,10*ROW('Hygiene Data'!F33)))</f>
        <v/>
      </c>
      <c r="DW39" s="262" t="str">
        <f ca="true">+IF(OFFSET('Hygiene Data'!$F$13,0,10*ROW('Hygiene Data'!F33))="","",OFFSET('Hygiene Data'!$F$13,0,10*ROW('Hygiene Data'!F33)))</f>
        <v/>
      </c>
      <c r="DX39" s="262" t="str">
        <f ca="true">+IF(OFFSET('Hygiene Data'!$G$11,0,10*ROW('Hygiene Data'!G33))="","",OFFSET('Hygiene Data'!$G$11,0,10*ROW('Hygiene Data'!G33)))</f>
        <v/>
      </c>
      <c r="DY39" s="262" t="str">
        <f ca="true">+IF(OFFSET('Hygiene Data'!$G$12,0,10*ROW('Hygiene Data'!G33))="","",OFFSET('Hygiene Data'!$G$12,0,10*ROW('Hygiene Data'!G33)))</f>
        <v/>
      </c>
      <c r="DZ39" s="262" t="str">
        <f ca="true">+IF(OFFSET('Hygiene Data'!$G$13,0,10*ROW('Hygiene Data'!G33))="","",OFFSET('Hygiene Data'!$G$13,0,10*ROW('Hygiene Data'!G33)))</f>
        <v/>
      </c>
      <c r="EA39" s="262" t="str">
        <f ca="true">+IF(OFFSET('Hygiene Data'!$H$11,0,10*ROW('Hygiene Data'!H33))="","",OFFSET('Hygiene Data'!$H$11,0,10*ROW('Hygiene Data'!H33)))</f>
        <v/>
      </c>
      <c r="EB39" s="262" t="str">
        <f ca="true">+IF(OFFSET('Hygiene Data'!$H$12,0,10*ROW('Hygiene Data'!H33))="","",OFFSET('Hygiene Data'!$H$12,0,10*ROW('Hygiene Data'!H33)))</f>
        <v/>
      </c>
      <c r="EC39" s="262" t="str">
        <f ca="true">+IF(OFFSET('Hygiene Data'!$H$13,0,10*ROW('Hygiene Data'!H33))="","",OFFSET('Hygiene Data'!$H$13,0,10*ROW('Hygiene Data'!H33)))</f>
        <v/>
      </c>
      <c r="ED39" s="262" t="str">
        <f ca="true">+IF(OFFSET('Hygiene Data'!$I$11,0,10*ROW('Hygiene Data'!I33))="","",OFFSET('Hygiene Data'!$I$11,0,10*ROW('Hygiene Data'!I33)))</f>
        <v/>
      </c>
      <c r="EE39" s="262" t="str">
        <f ca="true">+IF(OFFSET('Hygiene Data'!$I$12,0,10*ROW('Hygiene Data'!I33))="","",OFFSET('Hygiene Data'!$I$12,0,10*ROW('Hygiene Data'!I33)))</f>
        <v/>
      </c>
      <c r="EF39" s="262" t="str">
        <f ca="true">+IF(OFFSET('Hygiene Data'!$I$13,0,10*ROW('Hygiene Data'!I33))="","",OFFSET('Hygiene Data'!$I$13,0,10*ROW('Hygiene Data'!I33)))</f>
        <v/>
      </c>
    </row>
    <row xmlns:x14ac="http://schemas.microsoft.com/office/spreadsheetml/2009/9/ac" r="40" x14ac:dyDescent="0.2">
      <c r="A40" s="32" t="str">
        <f ca="true">+IF(OFFSET('Water Data'!$B$2,0,10*ROW('Water Data'!E34))="","",OFFSET('Water Data'!$B$2,0,10*ROW('Water Data'!E34)))</f>
        <v/>
      </c>
      <c r="B40" s="32" t="str">
        <f ca="true">+IF(OFFSET('Water Data'!$C$2,0,10*ROW('Water Data'!F34))="","",OFFSET('Water Data'!$C$2,0,10*ROW('Water Data'!F34)))</f>
        <v/>
      </c>
      <c r="C40" s="318" t="str">
        <f t="shared" ca="true" si="0"/>
        <v/>
      </c>
      <c r="D40" s="85"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85"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85"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85"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85"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85"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85"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85"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85"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85"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85"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85"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85"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85"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85"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85"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85"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85"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86"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86"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86"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86"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86"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86"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86"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86"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86"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86"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86"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86"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86"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86"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86"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86"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86"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86"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86"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86"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86"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86"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86"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86"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86"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86"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86"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86"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86"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86"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87"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87"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87"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87"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87"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87"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87"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87"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87"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87"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87"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87"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87"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87"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87"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87"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87"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87"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62"/>
      <c r="BS40" s="262" t="str">
        <f ca="true">+IF(OFFSET('Water Data'!$D$27,0,10*ROW('Water Data'!D34))="","",OFFSET('Water Data'!$D$27,0,10*ROW('Water Data'!D34)))</f>
        <v/>
      </c>
      <c r="BT40" s="262" t="str">
        <f ca="true">+IF(OFFSET('Water Data'!$D$28,0,10*ROW('Water Data'!D34))="","",OFFSET('Water Data'!$D$28,0,10*ROW('Water Data'!D34)))</f>
        <v/>
      </c>
      <c r="BU40" s="262" t="str">
        <f ca="true">+IF(OFFSET('Water Data'!$D$29,0,10*ROW('Water Data'!D34))="","",OFFSET('Water Data'!$D$29,0,10*ROW('Water Data'!D34)))</f>
        <v/>
      </c>
      <c r="BV40" s="262" t="str">
        <f ca="true">+IF(OFFSET('Water Data'!$E$27,0,10*ROW('Water Data'!E34))="","",OFFSET('Water Data'!$E$27,0,10*ROW('Water Data'!E34)))</f>
        <v/>
      </c>
      <c r="BW40" s="262" t="str">
        <f ca="true">+IF(OFFSET('Water Data'!$E$28,0,10*ROW('Water Data'!E34))="","",OFFSET('Water Data'!$E$28,0,10*ROW('Water Data'!E34)))</f>
        <v/>
      </c>
      <c r="BX40" s="262" t="str">
        <f ca="true">+IF(OFFSET('Water Data'!$E$29,0,10*ROW('Water Data'!E34))="","",OFFSET('Water Data'!$E$29,0,10*ROW('Water Data'!E34)))</f>
        <v/>
      </c>
      <c r="BY40" s="262" t="str">
        <f ca="true">+IF(OFFSET('Water Data'!$F$27,0,10*ROW('Water Data'!F34))="","",OFFSET('Water Data'!$F$27,0,10*ROW('Water Data'!F34)))</f>
        <v/>
      </c>
      <c r="BZ40" s="262" t="str">
        <f ca="true">+IF(OFFSET('Water Data'!$F$28,0,10*ROW('Water Data'!F34))="","",OFFSET('Water Data'!$F$28,0,10*ROW('Water Data'!F34)))</f>
        <v/>
      </c>
      <c r="CA40" s="262" t="str">
        <f ca="true">+IF(OFFSET('Water Data'!$F$29,0,10*ROW('Water Data'!F34))="","",OFFSET('Water Data'!$F$29,0,10*ROW('Water Data'!F34)))</f>
        <v/>
      </c>
      <c r="CB40" s="262" t="str">
        <f ca="true">+IF(OFFSET('Water Data'!$G$27,0,10*ROW('Water Data'!G34))="","",OFFSET('Water Data'!$G$27,0,10*ROW('Water Data'!G34)))</f>
        <v/>
      </c>
      <c r="CC40" s="262" t="str">
        <f ca="true">+IF(OFFSET('Water Data'!$G$28,0,10*ROW('Water Data'!G34))="","",OFFSET('Water Data'!$G$28,0,10*ROW('Water Data'!G34)))</f>
        <v/>
      </c>
      <c r="CD40" s="262" t="str">
        <f ca="true">+IF(OFFSET('Water Data'!$G$29,0,10*ROW('Water Data'!G34))="","",OFFSET('Water Data'!$G$29,0,10*ROW('Water Data'!G34)))</f>
        <v/>
      </c>
      <c r="CE40" s="262" t="str">
        <f ca="true">+IF(OFFSET('Water Data'!$H$27,0,10*ROW('Water Data'!H34))="","",OFFSET('Water Data'!$H$27,0,10*ROW('Water Data'!H34)))</f>
        <v/>
      </c>
      <c r="CF40" s="262" t="str">
        <f ca="true">+IF(OFFSET('Water Data'!$H$28,0,10*ROW('Water Data'!H34))="","",OFFSET('Water Data'!$H$28,0,10*ROW('Water Data'!H34)))</f>
        <v/>
      </c>
      <c r="CG40" s="262" t="str">
        <f ca="true">+IF(OFFSET('Water Data'!$H$29,0,10*ROW('Water Data'!H34))="","",OFFSET('Water Data'!$H$29,0,10*ROW('Water Data'!H34)))</f>
        <v/>
      </c>
      <c r="CH40" s="262" t="str">
        <f ca="true">+IF(OFFSET('Water Data'!$I$27,0,10*ROW('Water Data'!I34))="","",OFFSET('Water Data'!$I$27,0,10*ROW('Water Data'!I34)))</f>
        <v/>
      </c>
      <c r="CI40" s="262" t="str">
        <f ca="true">+IF(OFFSET('Water Data'!$I$28,0,10*ROW('Water Data'!I34))="","",OFFSET('Water Data'!$I$28,0,10*ROW('Water Data'!I34)))</f>
        <v/>
      </c>
      <c r="CJ40" s="262" t="str">
        <f ca="true">+IF(OFFSET('Water Data'!$I$29,0,10*ROW('Water Data'!I34))="","",OFFSET('Water Data'!$I$29,0,10*ROW('Water Data'!I34)))</f>
        <v/>
      </c>
      <c r="CK40" s="262" t="str">
        <f ca="true">+IF(OFFSET('Sanitation Data'!$D$28,0,10*ROW('Sanitation Data'!D34))="","",OFFSET('Sanitation Data'!$D$28,0,10*ROW('Sanitation Data'!D34)))</f>
        <v/>
      </c>
      <c r="CL40" s="262" t="str">
        <f ca="true">+IF(OFFSET('Sanitation Data'!$D$29,0,10*ROW('Sanitation Data'!D34))="","",OFFSET('Sanitation Data'!$D$29,0,10*ROW('Sanitation Data'!D34)))</f>
        <v/>
      </c>
      <c r="CM40" s="262" t="str">
        <f ca="true">+IF(OFFSET('Sanitation Data'!$D$30,0,10*ROW('Sanitation Data'!D34))="","",OFFSET('Sanitation Data'!$D$30,0,10*ROW('Sanitation Data'!D34)))</f>
        <v/>
      </c>
      <c r="CN40" s="262" t="str">
        <f ca="true">+IF(OFFSET('Sanitation Data'!$D$31,0,10*ROW('Sanitation Data'!D34))="","",OFFSET('Sanitation Data'!$D$31,0,10*ROW('Sanitation Data'!D34)))</f>
        <v/>
      </c>
      <c r="CO40" s="262" t="str">
        <f ca="true">+IF(OFFSET('Sanitation Data'!$D$32,0,10*ROW('Sanitation Data'!D34))="","",OFFSET('Sanitation Data'!$D$32,0,10*ROW('Sanitation Data'!D34)))</f>
        <v/>
      </c>
      <c r="CP40" s="262" t="str">
        <f ca="true">+IF(OFFSET('Sanitation Data'!$E$28,0,10*ROW('Sanitation Data'!E34))="","",OFFSET('Sanitation Data'!$E$28,0,10*ROW('Sanitation Data'!E34)))</f>
        <v/>
      </c>
      <c r="CQ40" s="262" t="str">
        <f ca="true">+IF(OFFSET('Sanitation Data'!$E$29,0,10*ROW('Sanitation Data'!E34))="","",OFFSET('Sanitation Data'!$E$29,0,10*ROW('Sanitation Data'!E34)))</f>
        <v/>
      </c>
      <c r="CR40" s="262" t="str">
        <f ca="true">+IF(OFFSET('Sanitation Data'!$E$30,0,10*ROW('Sanitation Data'!E34))="","",OFFSET('Sanitation Data'!$E$30,0,10*ROW('Sanitation Data'!E34)))</f>
        <v/>
      </c>
      <c r="CS40" s="262" t="str">
        <f ca="true">+IF(OFFSET('Sanitation Data'!$E$31,0,10*ROW('Sanitation Data'!E34))="","",OFFSET('Sanitation Data'!$E$31,0,10*ROW('Sanitation Data'!E34)))</f>
        <v/>
      </c>
      <c r="CT40" s="262" t="str">
        <f ca="true">+IF(OFFSET('Sanitation Data'!$E$32,0,10*ROW('Sanitation Data'!E34))="","",OFFSET('Sanitation Data'!$E$32,0,10*ROW('Sanitation Data'!E34)))</f>
        <v/>
      </c>
      <c r="CU40" s="262" t="str">
        <f ca="true">+IF(OFFSET('Sanitation Data'!$F$28,0,10*ROW('Sanitation Data'!F34))="","",OFFSET('Sanitation Data'!$F$28,0,10*ROW('Sanitation Data'!F34)))</f>
        <v/>
      </c>
      <c r="CV40" s="262" t="str">
        <f ca="true">+IF(OFFSET('Sanitation Data'!$F$29,0,10*ROW('Sanitation Data'!F34))="","",OFFSET('Sanitation Data'!$F$29,0,10*ROW('Sanitation Data'!F34)))</f>
        <v/>
      </c>
      <c r="CW40" s="262" t="str">
        <f ca="true">+IF(OFFSET('Sanitation Data'!$F$30,0,10*ROW('Sanitation Data'!F34))="","",OFFSET('Sanitation Data'!$F$30,0,10*ROW('Sanitation Data'!F34)))</f>
        <v/>
      </c>
      <c r="CX40" s="262" t="str">
        <f ca="true">+IF(OFFSET('Sanitation Data'!$F$31,0,10*ROW('Sanitation Data'!F34))="","",OFFSET('Sanitation Data'!$F$31,0,10*ROW('Sanitation Data'!F34)))</f>
        <v/>
      </c>
      <c r="CY40" s="262" t="str">
        <f ca="true">+IF(OFFSET('Sanitation Data'!$F$32,0,10*ROW('Sanitation Data'!F34))="","",OFFSET('Sanitation Data'!$F$32,0,10*ROW('Sanitation Data'!F34)))</f>
        <v/>
      </c>
      <c r="CZ40" s="262" t="str">
        <f ca="true">+IF(OFFSET('Sanitation Data'!$G$28,0,10*ROW('Sanitation Data'!G34))="","",OFFSET('Sanitation Data'!$G$28,0,10*ROW('Sanitation Data'!G34)))</f>
        <v/>
      </c>
      <c r="DA40" s="262" t="str">
        <f ca="true">+IF(OFFSET('Sanitation Data'!$G$29,0,10*ROW('Sanitation Data'!G34))="","",OFFSET('Sanitation Data'!$G$29,0,10*ROW('Sanitation Data'!G34)))</f>
        <v/>
      </c>
      <c r="DB40" s="262" t="str">
        <f ca="true">+IF(OFFSET('Sanitation Data'!$G$30,0,10*ROW('Sanitation Data'!G34))="","",OFFSET('Sanitation Data'!$G$30,0,10*ROW('Sanitation Data'!G34)))</f>
        <v/>
      </c>
      <c r="DC40" s="262" t="str">
        <f ca="true">+IF(OFFSET('Sanitation Data'!$G$31,0,10*ROW('Sanitation Data'!G34))="","",OFFSET('Sanitation Data'!$G$31,0,10*ROW('Sanitation Data'!G34)))</f>
        <v/>
      </c>
      <c r="DD40" s="262" t="str">
        <f ca="true">+IF(OFFSET('Sanitation Data'!$G$32,0,10*ROW('Sanitation Data'!G34))="","",OFFSET('Sanitation Data'!$G$32,0,10*ROW('Sanitation Data'!G34)))</f>
        <v/>
      </c>
      <c r="DE40" s="262" t="str">
        <f ca="true">+IF(OFFSET('Sanitation Data'!$H$28,0,10*ROW('Sanitation Data'!H34))="","",OFFSET('Sanitation Data'!$H$28,0,10*ROW('Sanitation Data'!H34)))</f>
        <v/>
      </c>
      <c r="DF40" s="262" t="str">
        <f ca="true">+IF(OFFSET('Sanitation Data'!$H$29,0,10*ROW('Sanitation Data'!H34))="","",OFFSET('Sanitation Data'!$H$29,0,10*ROW('Sanitation Data'!H34)))</f>
        <v/>
      </c>
      <c r="DG40" s="262" t="str">
        <f ca="true">+IF(OFFSET('Sanitation Data'!$H$30,0,10*ROW('Sanitation Data'!H34))="","",OFFSET('Sanitation Data'!$H$30,0,10*ROW('Sanitation Data'!H34)))</f>
        <v/>
      </c>
      <c r="DH40" s="262" t="str">
        <f ca="true">+IF(OFFSET('Sanitation Data'!$H$31,0,10*ROW('Sanitation Data'!H34))="","",OFFSET('Sanitation Data'!$H$31,0,10*ROW('Sanitation Data'!H34)))</f>
        <v/>
      </c>
      <c r="DI40" s="262" t="str">
        <f ca="true">+IF(OFFSET('Sanitation Data'!$H$32,0,10*ROW('Sanitation Data'!H34))="","",OFFSET('Sanitation Data'!$H$32,0,10*ROW('Sanitation Data'!H34)))</f>
        <v/>
      </c>
      <c r="DJ40" s="262" t="str">
        <f ca="true">+IF(OFFSET('Sanitation Data'!$I$28,0,10*ROW('Sanitation Data'!I34))="","",OFFSET('Sanitation Data'!$I$28,0,10*ROW('Sanitation Data'!I34)))</f>
        <v/>
      </c>
      <c r="DK40" s="262" t="str">
        <f ca="true">+IF(OFFSET('Sanitation Data'!$I$29,0,10*ROW('Sanitation Data'!I34))="","",OFFSET('Sanitation Data'!$I$29,0,10*ROW('Sanitation Data'!I34)))</f>
        <v/>
      </c>
      <c r="DL40" s="262" t="str">
        <f ca="true">+IF(OFFSET('Sanitation Data'!$I$30,0,10*ROW('Sanitation Data'!I34))="","",OFFSET('Sanitation Data'!$I$30,0,10*ROW('Sanitation Data'!I34)))</f>
        <v/>
      </c>
      <c r="DM40" s="262" t="str">
        <f ca="true">+IF(OFFSET('Sanitation Data'!$I$31,0,10*ROW('Sanitation Data'!I34))="","",OFFSET('Sanitation Data'!$I$31,0,10*ROW('Sanitation Data'!I34)))</f>
        <v/>
      </c>
      <c r="DN40" s="262" t="str">
        <f ca="true">+IF(OFFSET('Sanitation Data'!$I$32,0,10*ROW('Sanitation Data'!I34))="","",OFFSET('Sanitation Data'!$I$32,0,10*ROW('Sanitation Data'!I34)))</f>
        <v/>
      </c>
      <c r="DO40" s="262" t="str">
        <f ca="true">+IF(OFFSET('Hygiene Data'!$D$11,0,10*ROW('Hygiene Data'!D34))="","",OFFSET('Hygiene Data'!$D$11,0,10*ROW('Hygiene Data'!D34)))</f>
        <v/>
      </c>
      <c r="DP40" s="262" t="str">
        <f ca="true">+IF(OFFSET('Hygiene Data'!$D$12,0,10*ROW('Hygiene Data'!D34))="","",OFFSET('Hygiene Data'!$D$12,0,10*ROW('Hygiene Data'!D34)))</f>
        <v/>
      </c>
      <c r="DQ40" s="262" t="str">
        <f ca="true">+IF(OFFSET('Hygiene Data'!$D$13,0,10*ROW('Hygiene Data'!D34))="","",OFFSET('Hygiene Data'!$D$13,0,10*ROW('Hygiene Data'!D34)))</f>
        <v/>
      </c>
      <c r="DR40" s="262" t="str">
        <f ca="true">+IF(OFFSET('Hygiene Data'!$E$11,0,10*ROW('Hygiene Data'!E34))="","",OFFSET('Hygiene Data'!$E$11,0,10*ROW('Hygiene Data'!E34)))</f>
        <v/>
      </c>
      <c r="DS40" s="262" t="str">
        <f ca="true">+IF(OFFSET('Hygiene Data'!$E$12,0,10*ROW('Hygiene Data'!E34))="","",OFFSET('Hygiene Data'!$E$12,0,10*ROW('Hygiene Data'!E34)))</f>
        <v/>
      </c>
      <c r="DT40" s="262" t="str">
        <f ca="true">+IF(OFFSET('Hygiene Data'!$E$13,0,10*ROW('Hygiene Data'!E34))="","",OFFSET('Hygiene Data'!$E$13,0,10*ROW('Hygiene Data'!E34)))</f>
        <v/>
      </c>
      <c r="DU40" s="262" t="str">
        <f ca="true">+IF(OFFSET('Hygiene Data'!$F$11,0,10*ROW('Hygiene Data'!F34))="","",OFFSET('Hygiene Data'!$F$11,0,10*ROW('Hygiene Data'!F34)))</f>
        <v/>
      </c>
      <c r="DV40" s="262" t="str">
        <f ca="true">+IF(OFFSET('Hygiene Data'!$F$12,0,10*ROW('Hygiene Data'!F34))="","",OFFSET('Hygiene Data'!$F$12,0,10*ROW('Hygiene Data'!F34)))</f>
        <v/>
      </c>
      <c r="DW40" s="262" t="str">
        <f ca="true">+IF(OFFSET('Hygiene Data'!$F$13,0,10*ROW('Hygiene Data'!F34))="","",OFFSET('Hygiene Data'!$F$13,0,10*ROW('Hygiene Data'!F34)))</f>
        <v/>
      </c>
      <c r="DX40" s="262" t="str">
        <f ca="true">+IF(OFFSET('Hygiene Data'!$G$11,0,10*ROW('Hygiene Data'!G34))="","",OFFSET('Hygiene Data'!$G$11,0,10*ROW('Hygiene Data'!G34)))</f>
        <v/>
      </c>
      <c r="DY40" s="262" t="str">
        <f ca="true">+IF(OFFSET('Hygiene Data'!$G$12,0,10*ROW('Hygiene Data'!G34))="","",OFFSET('Hygiene Data'!$G$12,0,10*ROW('Hygiene Data'!G34)))</f>
        <v/>
      </c>
      <c r="DZ40" s="262" t="str">
        <f ca="true">+IF(OFFSET('Hygiene Data'!$G$13,0,10*ROW('Hygiene Data'!G34))="","",OFFSET('Hygiene Data'!$G$13,0,10*ROW('Hygiene Data'!G34)))</f>
        <v/>
      </c>
      <c r="EA40" s="262" t="str">
        <f ca="true">+IF(OFFSET('Hygiene Data'!$H$11,0,10*ROW('Hygiene Data'!H34))="","",OFFSET('Hygiene Data'!$H$11,0,10*ROW('Hygiene Data'!H34)))</f>
        <v/>
      </c>
      <c r="EB40" s="262" t="str">
        <f ca="true">+IF(OFFSET('Hygiene Data'!$H$12,0,10*ROW('Hygiene Data'!H34))="","",OFFSET('Hygiene Data'!$H$12,0,10*ROW('Hygiene Data'!H34)))</f>
        <v/>
      </c>
      <c r="EC40" s="262" t="str">
        <f ca="true">+IF(OFFSET('Hygiene Data'!$H$13,0,10*ROW('Hygiene Data'!H34))="","",OFFSET('Hygiene Data'!$H$13,0,10*ROW('Hygiene Data'!H34)))</f>
        <v/>
      </c>
      <c r="ED40" s="262" t="str">
        <f ca="true">+IF(OFFSET('Hygiene Data'!$I$11,0,10*ROW('Hygiene Data'!I34))="","",OFFSET('Hygiene Data'!$I$11,0,10*ROW('Hygiene Data'!I34)))</f>
        <v/>
      </c>
      <c r="EE40" s="262" t="str">
        <f ca="true">+IF(OFFSET('Hygiene Data'!$I$12,0,10*ROW('Hygiene Data'!I34))="","",OFFSET('Hygiene Data'!$I$12,0,10*ROW('Hygiene Data'!I34)))</f>
        <v/>
      </c>
      <c r="EF40" s="262" t="str">
        <f ca="true">+IF(OFFSET('Hygiene Data'!$I$13,0,10*ROW('Hygiene Data'!I34))="","",OFFSET('Hygiene Data'!$I$13,0,10*ROW('Hygiene Data'!I34)))</f>
        <v/>
      </c>
    </row>
    <row xmlns:x14ac="http://schemas.microsoft.com/office/spreadsheetml/2009/9/ac" r="41" x14ac:dyDescent="0.2">
      <c r="A41" s="32" t="str">
        <f ca="true">+IF(OFFSET('Water Data'!$B$2,0,10*ROW('Water Data'!E35))="","",OFFSET('Water Data'!$B$2,0,10*ROW('Water Data'!E35)))</f>
        <v/>
      </c>
      <c r="B41" s="32" t="str">
        <f ca="true">+IF(OFFSET('Water Data'!$C$2,0,10*ROW('Water Data'!F35))="","",OFFSET('Water Data'!$C$2,0,10*ROW('Water Data'!F35)))</f>
        <v/>
      </c>
      <c r="C41" s="318" t="str">
        <f t="shared" ca="true" si="0"/>
        <v/>
      </c>
      <c r="D41" s="85"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85"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85"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85"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85"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85"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85"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85"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85"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85"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85"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85"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85"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85"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85"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85"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85"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85"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86"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86"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86"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86"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86"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86"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86"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86"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86"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86"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86"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86"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86"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86"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86"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86"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86"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86"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86"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86"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86"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86"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86"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86"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86"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86"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86"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86"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86"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86"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87"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87"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87"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87"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87"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87"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87"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87"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87"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87"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87"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87"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87"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87"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87"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87"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87"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87"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62"/>
      <c r="BS41" s="262" t="str">
        <f ca="true">+IF(OFFSET('Water Data'!$D$27,0,10*ROW('Water Data'!D35))="","",OFFSET('Water Data'!$D$27,0,10*ROW('Water Data'!D35)))</f>
        <v/>
      </c>
      <c r="BT41" s="262" t="str">
        <f ca="true">+IF(OFFSET('Water Data'!$D$28,0,10*ROW('Water Data'!D35))="","",OFFSET('Water Data'!$D$28,0,10*ROW('Water Data'!D35)))</f>
        <v/>
      </c>
      <c r="BU41" s="262" t="str">
        <f ca="true">+IF(OFFSET('Water Data'!$D$29,0,10*ROW('Water Data'!D35))="","",OFFSET('Water Data'!$D$29,0,10*ROW('Water Data'!D35)))</f>
        <v/>
      </c>
      <c r="BV41" s="262" t="str">
        <f ca="true">+IF(OFFSET('Water Data'!$E$27,0,10*ROW('Water Data'!E35))="","",OFFSET('Water Data'!$E$27,0,10*ROW('Water Data'!E35)))</f>
        <v/>
      </c>
      <c r="BW41" s="262" t="str">
        <f ca="true">+IF(OFFSET('Water Data'!$E$28,0,10*ROW('Water Data'!E35))="","",OFFSET('Water Data'!$E$28,0,10*ROW('Water Data'!E35)))</f>
        <v/>
      </c>
      <c r="BX41" s="262" t="str">
        <f ca="true">+IF(OFFSET('Water Data'!$E$29,0,10*ROW('Water Data'!E35))="","",OFFSET('Water Data'!$E$29,0,10*ROW('Water Data'!E35)))</f>
        <v/>
      </c>
      <c r="BY41" s="262" t="str">
        <f ca="true">+IF(OFFSET('Water Data'!$F$27,0,10*ROW('Water Data'!F35))="","",OFFSET('Water Data'!$F$27,0,10*ROW('Water Data'!F35)))</f>
        <v/>
      </c>
      <c r="BZ41" s="262" t="str">
        <f ca="true">+IF(OFFSET('Water Data'!$F$28,0,10*ROW('Water Data'!F35))="","",OFFSET('Water Data'!$F$28,0,10*ROW('Water Data'!F35)))</f>
        <v/>
      </c>
      <c r="CA41" s="262" t="str">
        <f ca="true">+IF(OFFSET('Water Data'!$F$29,0,10*ROW('Water Data'!F35))="","",OFFSET('Water Data'!$F$29,0,10*ROW('Water Data'!F35)))</f>
        <v/>
      </c>
      <c r="CB41" s="262" t="str">
        <f ca="true">+IF(OFFSET('Water Data'!$G$27,0,10*ROW('Water Data'!G35))="","",OFFSET('Water Data'!$G$27,0,10*ROW('Water Data'!G35)))</f>
        <v/>
      </c>
      <c r="CC41" s="262" t="str">
        <f ca="true">+IF(OFFSET('Water Data'!$G$28,0,10*ROW('Water Data'!G35))="","",OFFSET('Water Data'!$G$28,0,10*ROW('Water Data'!G35)))</f>
        <v/>
      </c>
      <c r="CD41" s="262" t="str">
        <f ca="true">+IF(OFFSET('Water Data'!$G$29,0,10*ROW('Water Data'!G35))="","",OFFSET('Water Data'!$G$29,0,10*ROW('Water Data'!G35)))</f>
        <v/>
      </c>
      <c r="CE41" s="262" t="str">
        <f ca="true">+IF(OFFSET('Water Data'!$H$27,0,10*ROW('Water Data'!H35))="","",OFFSET('Water Data'!$H$27,0,10*ROW('Water Data'!H35)))</f>
        <v/>
      </c>
      <c r="CF41" s="262" t="str">
        <f ca="true">+IF(OFFSET('Water Data'!$H$28,0,10*ROW('Water Data'!H35))="","",OFFSET('Water Data'!$H$28,0,10*ROW('Water Data'!H35)))</f>
        <v/>
      </c>
      <c r="CG41" s="262" t="str">
        <f ca="true">+IF(OFFSET('Water Data'!$H$29,0,10*ROW('Water Data'!H35))="","",OFFSET('Water Data'!$H$29,0,10*ROW('Water Data'!H35)))</f>
        <v/>
      </c>
      <c r="CH41" s="262" t="str">
        <f ca="true">+IF(OFFSET('Water Data'!$I$27,0,10*ROW('Water Data'!I35))="","",OFFSET('Water Data'!$I$27,0,10*ROW('Water Data'!I35)))</f>
        <v/>
      </c>
      <c r="CI41" s="262" t="str">
        <f ca="true">+IF(OFFSET('Water Data'!$I$28,0,10*ROW('Water Data'!I35))="","",OFFSET('Water Data'!$I$28,0,10*ROW('Water Data'!I35)))</f>
        <v/>
      </c>
      <c r="CJ41" s="262" t="str">
        <f ca="true">+IF(OFFSET('Water Data'!$I$29,0,10*ROW('Water Data'!I35))="","",OFFSET('Water Data'!$I$29,0,10*ROW('Water Data'!I35)))</f>
        <v/>
      </c>
      <c r="CK41" s="262" t="str">
        <f ca="true">+IF(OFFSET('Sanitation Data'!$D$28,0,10*ROW('Sanitation Data'!D35))="","",OFFSET('Sanitation Data'!$D$28,0,10*ROW('Sanitation Data'!D35)))</f>
        <v/>
      </c>
      <c r="CL41" s="262" t="str">
        <f ca="true">+IF(OFFSET('Sanitation Data'!$D$29,0,10*ROW('Sanitation Data'!D35))="","",OFFSET('Sanitation Data'!$D$29,0,10*ROW('Sanitation Data'!D35)))</f>
        <v/>
      </c>
      <c r="CM41" s="262" t="str">
        <f ca="true">+IF(OFFSET('Sanitation Data'!$D$30,0,10*ROW('Sanitation Data'!D35))="","",OFFSET('Sanitation Data'!$D$30,0,10*ROW('Sanitation Data'!D35)))</f>
        <v/>
      </c>
      <c r="CN41" s="262" t="str">
        <f ca="true">+IF(OFFSET('Sanitation Data'!$D$31,0,10*ROW('Sanitation Data'!D35))="","",OFFSET('Sanitation Data'!$D$31,0,10*ROW('Sanitation Data'!D35)))</f>
        <v/>
      </c>
      <c r="CO41" s="262" t="str">
        <f ca="true">+IF(OFFSET('Sanitation Data'!$D$32,0,10*ROW('Sanitation Data'!D35))="","",OFFSET('Sanitation Data'!$D$32,0,10*ROW('Sanitation Data'!D35)))</f>
        <v/>
      </c>
      <c r="CP41" s="262" t="str">
        <f ca="true">+IF(OFFSET('Sanitation Data'!$E$28,0,10*ROW('Sanitation Data'!E35))="","",OFFSET('Sanitation Data'!$E$28,0,10*ROW('Sanitation Data'!E35)))</f>
        <v/>
      </c>
      <c r="CQ41" s="262" t="str">
        <f ca="true">+IF(OFFSET('Sanitation Data'!$E$29,0,10*ROW('Sanitation Data'!E35))="","",OFFSET('Sanitation Data'!$E$29,0,10*ROW('Sanitation Data'!E35)))</f>
        <v/>
      </c>
      <c r="CR41" s="262" t="str">
        <f ca="true">+IF(OFFSET('Sanitation Data'!$E$30,0,10*ROW('Sanitation Data'!E35))="","",OFFSET('Sanitation Data'!$E$30,0,10*ROW('Sanitation Data'!E35)))</f>
        <v/>
      </c>
      <c r="CS41" s="262" t="str">
        <f ca="true">+IF(OFFSET('Sanitation Data'!$E$31,0,10*ROW('Sanitation Data'!E35))="","",OFFSET('Sanitation Data'!$E$31,0,10*ROW('Sanitation Data'!E35)))</f>
        <v/>
      </c>
      <c r="CT41" s="262" t="str">
        <f ca="true">+IF(OFFSET('Sanitation Data'!$E$32,0,10*ROW('Sanitation Data'!E35))="","",OFFSET('Sanitation Data'!$E$32,0,10*ROW('Sanitation Data'!E35)))</f>
        <v/>
      </c>
      <c r="CU41" s="262" t="str">
        <f ca="true">+IF(OFFSET('Sanitation Data'!$F$28,0,10*ROW('Sanitation Data'!F35))="","",OFFSET('Sanitation Data'!$F$28,0,10*ROW('Sanitation Data'!F35)))</f>
        <v/>
      </c>
      <c r="CV41" s="262" t="str">
        <f ca="true">+IF(OFFSET('Sanitation Data'!$F$29,0,10*ROW('Sanitation Data'!F35))="","",OFFSET('Sanitation Data'!$F$29,0,10*ROW('Sanitation Data'!F35)))</f>
        <v/>
      </c>
      <c r="CW41" s="262" t="str">
        <f ca="true">+IF(OFFSET('Sanitation Data'!$F$30,0,10*ROW('Sanitation Data'!F35))="","",OFFSET('Sanitation Data'!$F$30,0,10*ROW('Sanitation Data'!F35)))</f>
        <v/>
      </c>
      <c r="CX41" s="262" t="str">
        <f ca="true">+IF(OFFSET('Sanitation Data'!$F$31,0,10*ROW('Sanitation Data'!F35))="","",OFFSET('Sanitation Data'!$F$31,0,10*ROW('Sanitation Data'!F35)))</f>
        <v/>
      </c>
      <c r="CY41" s="262" t="str">
        <f ca="true">+IF(OFFSET('Sanitation Data'!$F$32,0,10*ROW('Sanitation Data'!F35))="","",OFFSET('Sanitation Data'!$F$32,0,10*ROW('Sanitation Data'!F35)))</f>
        <v/>
      </c>
      <c r="CZ41" s="262" t="str">
        <f ca="true">+IF(OFFSET('Sanitation Data'!$G$28,0,10*ROW('Sanitation Data'!G35))="","",OFFSET('Sanitation Data'!$G$28,0,10*ROW('Sanitation Data'!G35)))</f>
        <v/>
      </c>
      <c r="DA41" s="262" t="str">
        <f ca="true">+IF(OFFSET('Sanitation Data'!$G$29,0,10*ROW('Sanitation Data'!G35))="","",OFFSET('Sanitation Data'!$G$29,0,10*ROW('Sanitation Data'!G35)))</f>
        <v/>
      </c>
      <c r="DB41" s="262" t="str">
        <f ca="true">+IF(OFFSET('Sanitation Data'!$G$30,0,10*ROW('Sanitation Data'!G35))="","",OFFSET('Sanitation Data'!$G$30,0,10*ROW('Sanitation Data'!G35)))</f>
        <v/>
      </c>
      <c r="DC41" s="262" t="str">
        <f ca="true">+IF(OFFSET('Sanitation Data'!$G$31,0,10*ROW('Sanitation Data'!G35))="","",OFFSET('Sanitation Data'!$G$31,0,10*ROW('Sanitation Data'!G35)))</f>
        <v/>
      </c>
      <c r="DD41" s="262" t="str">
        <f ca="true">+IF(OFFSET('Sanitation Data'!$G$32,0,10*ROW('Sanitation Data'!G35))="","",OFFSET('Sanitation Data'!$G$32,0,10*ROW('Sanitation Data'!G35)))</f>
        <v/>
      </c>
      <c r="DE41" s="262" t="str">
        <f ca="true">+IF(OFFSET('Sanitation Data'!$H$28,0,10*ROW('Sanitation Data'!H35))="","",OFFSET('Sanitation Data'!$H$28,0,10*ROW('Sanitation Data'!H35)))</f>
        <v/>
      </c>
      <c r="DF41" s="262" t="str">
        <f ca="true">+IF(OFFSET('Sanitation Data'!$H$29,0,10*ROW('Sanitation Data'!H35))="","",OFFSET('Sanitation Data'!$H$29,0,10*ROW('Sanitation Data'!H35)))</f>
        <v/>
      </c>
      <c r="DG41" s="262" t="str">
        <f ca="true">+IF(OFFSET('Sanitation Data'!$H$30,0,10*ROW('Sanitation Data'!H35))="","",OFFSET('Sanitation Data'!$H$30,0,10*ROW('Sanitation Data'!H35)))</f>
        <v/>
      </c>
      <c r="DH41" s="262" t="str">
        <f ca="true">+IF(OFFSET('Sanitation Data'!$H$31,0,10*ROW('Sanitation Data'!H35))="","",OFFSET('Sanitation Data'!$H$31,0,10*ROW('Sanitation Data'!H35)))</f>
        <v/>
      </c>
      <c r="DI41" s="262" t="str">
        <f ca="true">+IF(OFFSET('Sanitation Data'!$H$32,0,10*ROW('Sanitation Data'!H35))="","",OFFSET('Sanitation Data'!$H$32,0,10*ROW('Sanitation Data'!H35)))</f>
        <v/>
      </c>
      <c r="DJ41" s="262" t="str">
        <f ca="true">+IF(OFFSET('Sanitation Data'!$I$28,0,10*ROW('Sanitation Data'!I35))="","",OFFSET('Sanitation Data'!$I$28,0,10*ROW('Sanitation Data'!I35)))</f>
        <v/>
      </c>
      <c r="DK41" s="262" t="str">
        <f ca="true">+IF(OFFSET('Sanitation Data'!$I$29,0,10*ROW('Sanitation Data'!I35))="","",OFFSET('Sanitation Data'!$I$29,0,10*ROW('Sanitation Data'!I35)))</f>
        <v/>
      </c>
      <c r="DL41" s="262" t="str">
        <f ca="true">+IF(OFFSET('Sanitation Data'!$I$30,0,10*ROW('Sanitation Data'!I35))="","",OFFSET('Sanitation Data'!$I$30,0,10*ROW('Sanitation Data'!I35)))</f>
        <v/>
      </c>
      <c r="DM41" s="262" t="str">
        <f ca="true">+IF(OFFSET('Sanitation Data'!$I$31,0,10*ROW('Sanitation Data'!I35))="","",OFFSET('Sanitation Data'!$I$31,0,10*ROW('Sanitation Data'!I35)))</f>
        <v/>
      </c>
      <c r="DN41" s="262" t="str">
        <f ca="true">+IF(OFFSET('Sanitation Data'!$I$32,0,10*ROW('Sanitation Data'!I35))="","",OFFSET('Sanitation Data'!$I$32,0,10*ROW('Sanitation Data'!I35)))</f>
        <v/>
      </c>
      <c r="DO41" s="262" t="str">
        <f ca="true">+IF(OFFSET('Hygiene Data'!$D$11,0,10*ROW('Hygiene Data'!D35))="","",OFFSET('Hygiene Data'!$D$11,0,10*ROW('Hygiene Data'!D35)))</f>
        <v/>
      </c>
      <c r="DP41" s="262" t="str">
        <f ca="true">+IF(OFFSET('Hygiene Data'!$D$12,0,10*ROW('Hygiene Data'!D35))="","",OFFSET('Hygiene Data'!$D$12,0,10*ROW('Hygiene Data'!D35)))</f>
        <v/>
      </c>
      <c r="DQ41" s="262" t="str">
        <f ca="true">+IF(OFFSET('Hygiene Data'!$D$13,0,10*ROW('Hygiene Data'!D35))="","",OFFSET('Hygiene Data'!$D$13,0,10*ROW('Hygiene Data'!D35)))</f>
        <v/>
      </c>
      <c r="DR41" s="262" t="str">
        <f ca="true">+IF(OFFSET('Hygiene Data'!$E$11,0,10*ROW('Hygiene Data'!E35))="","",OFFSET('Hygiene Data'!$E$11,0,10*ROW('Hygiene Data'!E35)))</f>
        <v/>
      </c>
      <c r="DS41" s="262" t="str">
        <f ca="true">+IF(OFFSET('Hygiene Data'!$E$12,0,10*ROW('Hygiene Data'!E35))="","",OFFSET('Hygiene Data'!$E$12,0,10*ROW('Hygiene Data'!E35)))</f>
        <v/>
      </c>
      <c r="DT41" s="262" t="str">
        <f ca="true">+IF(OFFSET('Hygiene Data'!$E$13,0,10*ROW('Hygiene Data'!E35))="","",OFFSET('Hygiene Data'!$E$13,0,10*ROW('Hygiene Data'!E35)))</f>
        <v/>
      </c>
      <c r="DU41" s="262" t="str">
        <f ca="true">+IF(OFFSET('Hygiene Data'!$F$11,0,10*ROW('Hygiene Data'!F35))="","",OFFSET('Hygiene Data'!$F$11,0,10*ROW('Hygiene Data'!F35)))</f>
        <v/>
      </c>
      <c r="DV41" s="262" t="str">
        <f ca="true">+IF(OFFSET('Hygiene Data'!$F$12,0,10*ROW('Hygiene Data'!F35))="","",OFFSET('Hygiene Data'!$F$12,0,10*ROW('Hygiene Data'!F35)))</f>
        <v/>
      </c>
      <c r="DW41" s="262" t="str">
        <f ca="true">+IF(OFFSET('Hygiene Data'!$F$13,0,10*ROW('Hygiene Data'!F35))="","",OFFSET('Hygiene Data'!$F$13,0,10*ROW('Hygiene Data'!F35)))</f>
        <v/>
      </c>
      <c r="DX41" s="262" t="str">
        <f ca="true">+IF(OFFSET('Hygiene Data'!$G$11,0,10*ROW('Hygiene Data'!G35))="","",OFFSET('Hygiene Data'!$G$11,0,10*ROW('Hygiene Data'!G35)))</f>
        <v/>
      </c>
      <c r="DY41" s="262" t="str">
        <f ca="true">+IF(OFFSET('Hygiene Data'!$G$12,0,10*ROW('Hygiene Data'!G35))="","",OFFSET('Hygiene Data'!$G$12,0,10*ROW('Hygiene Data'!G35)))</f>
        <v/>
      </c>
      <c r="DZ41" s="262" t="str">
        <f ca="true">+IF(OFFSET('Hygiene Data'!$G$13,0,10*ROW('Hygiene Data'!G35))="","",OFFSET('Hygiene Data'!$G$13,0,10*ROW('Hygiene Data'!G35)))</f>
        <v/>
      </c>
      <c r="EA41" s="262" t="str">
        <f ca="true">+IF(OFFSET('Hygiene Data'!$H$11,0,10*ROW('Hygiene Data'!H35))="","",OFFSET('Hygiene Data'!$H$11,0,10*ROW('Hygiene Data'!H35)))</f>
        <v/>
      </c>
      <c r="EB41" s="262" t="str">
        <f ca="true">+IF(OFFSET('Hygiene Data'!$H$12,0,10*ROW('Hygiene Data'!H35))="","",OFFSET('Hygiene Data'!$H$12,0,10*ROW('Hygiene Data'!H35)))</f>
        <v/>
      </c>
      <c r="EC41" s="262" t="str">
        <f ca="true">+IF(OFFSET('Hygiene Data'!$H$13,0,10*ROW('Hygiene Data'!H35))="","",OFFSET('Hygiene Data'!$H$13,0,10*ROW('Hygiene Data'!H35)))</f>
        <v/>
      </c>
      <c r="ED41" s="262" t="str">
        <f ca="true">+IF(OFFSET('Hygiene Data'!$I$11,0,10*ROW('Hygiene Data'!I35))="","",OFFSET('Hygiene Data'!$I$11,0,10*ROW('Hygiene Data'!I35)))</f>
        <v/>
      </c>
      <c r="EE41" s="262" t="str">
        <f ca="true">+IF(OFFSET('Hygiene Data'!$I$12,0,10*ROW('Hygiene Data'!I35))="","",OFFSET('Hygiene Data'!$I$12,0,10*ROW('Hygiene Data'!I35)))</f>
        <v/>
      </c>
      <c r="EF41" s="262" t="str">
        <f ca="true">+IF(OFFSET('Hygiene Data'!$I$13,0,10*ROW('Hygiene Data'!I35))="","",OFFSET('Hygiene Data'!$I$13,0,10*ROW('Hygiene Data'!I35)))</f>
        <v/>
      </c>
    </row>
    <row xmlns:x14ac="http://schemas.microsoft.com/office/spreadsheetml/2009/9/ac" r="42" x14ac:dyDescent="0.2">
      <c r="A42" s="32" t="str">
        <f ca="true">+IF(OFFSET('Water Data'!$B$2,0,10*ROW('Water Data'!E36))="","",OFFSET('Water Data'!$B$2,0,10*ROW('Water Data'!E36)))</f>
        <v/>
      </c>
      <c r="B42" s="32" t="str">
        <f ca="true">+IF(OFFSET('Water Data'!$C$2,0,10*ROW('Water Data'!F36))="","",OFFSET('Water Data'!$C$2,0,10*ROW('Water Data'!F36)))</f>
        <v/>
      </c>
      <c r="C42" s="318" t="str">
        <f t="shared" ca="true" si="0"/>
        <v/>
      </c>
      <c r="D42" s="85"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85"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85"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85"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85"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85"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85"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85"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85"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85"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85"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85"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85"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85"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85"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85"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85"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85"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86"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86"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86"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86"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86"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86"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86"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86"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86"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86"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86"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86"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86"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86"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86"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86"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86"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86"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86"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86"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86"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86"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86"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86"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86"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86"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86"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86"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86"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86"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87"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87"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87"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87"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87"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87"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87"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87"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87"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87"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87"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87"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87"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87"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87"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87"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87"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87"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62"/>
      <c r="BS42" s="262" t="str">
        <f ca="true">+IF(OFFSET('Water Data'!$D$27,0,10*ROW('Water Data'!D36))="","",OFFSET('Water Data'!$D$27,0,10*ROW('Water Data'!D36)))</f>
        <v/>
      </c>
      <c r="BT42" s="262" t="str">
        <f ca="true">+IF(OFFSET('Water Data'!$D$28,0,10*ROW('Water Data'!D36))="","",OFFSET('Water Data'!$D$28,0,10*ROW('Water Data'!D36)))</f>
        <v/>
      </c>
      <c r="BU42" s="262" t="str">
        <f ca="true">+IF(OFFSET('Water Data'!$D$29,0,10*ROW('Water Data'!D36))="","",OFFSET('Water Data'!$D$29,0,10*ROW('Water Data'!D36)))</f>
        <v/>
      </c>
      <c r="BV42" s="262" t="str">
        <f ca="true">+IF(OFFSET('Water Data'!$E$27,0,10*ROW('Water Data'!E36))="","",OFFSET('Water Data'!$E$27,0,10*ROW('Water Data'!E36)))</f>
        <v/>
      </c>
      <c r="BW42" s="262" t="str">
        <f ca="true">+IF(OFFSET('Water Data'!$E$28,0,10*ROW('Water Data'!E36))="","",OFFSET('Water Data'!$E$28,0,10*ROW('Water Data'!E36)))</f>
        <v/>
      </c>
      <c r="BX42" s="262" t="str">
        <f ca="true">+IF(OFFSET('Water Data'!$E$29,0,10*ROW('Water Data'!E36))="","",OFFSET('Water Data'!$E$29,0,10*ROW('Water Data'!E36)))</f>
        <v/>
      </c>
      <c r="BY42" s="262" t="str">
        <f ca="true">+IF(OFFSET('Water Data'!$F$27,0,10*ROW('Water Data'!F36))="","",OFFSET('Water Data'!$F$27,0,10*ROW('Water Data'!F36)))</f>
        <v/>
      </c>
      <c r="BZ42" s="262" t="str">
        <f ca="true">+IF(OFFSET('Water Data'!$F$28,0,10*ROW('Water Data'!F36))="","",OFFSET('Water Data'!$F$28,0,10*ROW('Water Data'!F36)))</f>
        <v/>
      </c>
      <c r="CA42" s="262" t="str">
        <f ca="true">+IF(OFFSET('Water Data'!$F$29,0,10*ROW('Water Data'!F36))="","",OFFSET('Water Data'!$F$29,0,10*ROW('Water Data'!F36)))</f>
        <v/>
      </c>
      <c r="CB42" s="262" t="str">
        <f ca="true">+IF(OFFSET('Water Data'!$G$27,0,10*ROW('Water Data'!G36))="","",OFFSET('Water Data'!$G$27,0,10*ROW('Water Data'!G36)))</f>
        <v/>
      </c>
      <c r="CC42" s="262" t="str">
        <f ca="true">+IF(OFFSET('Water Data'!$G$28,0,10*ROW('Water Data'!G36))="","",OFFSET('Water Data'!$G$28,0,10*ROW('Water Data'!G36)))</f>
        <v/>
      </c>
      <c r="CD42" s="262" t="str">
        <f ca="true">+IF(OFFSET('Water Data'!$G$29,0,10*ROW('Water Data'!G36))="","",OFFSET('Water Data'!$G$29,0,10*ROW('Water Data'!G36)))</f>
        <v/>
      </c>
      <c r="CE42" s="262" t="str">
        <f ca="true">+IF(OFFSET('Water Data'!$H$27,0,10*ROW('Water Data'!H36))="","",OFFSET('Water Data'!$H$27,0,10*ROW('Water Data'!H36)))</f>
        <v/>
      </c>
      <c r="CF42" s="262" t="str">
        <f ca="true">+IF(OFFSET('Water Data'!$H$28,0,10*ROW('Water Data'!H36))="","",OFFSET('Water Data'!$H$28,0,10*ROW('Water Data'!H36)))</f>
        <v/>
      </c>
      <c r="CG42" s="262" t="str">
        <f ca="true">+IF(OFFSET('Water Data'!$H$29,0,10*ROW('Water Data'!H36))="","",OFFSET('Water Data'!$H$29,0,10*ROW('Water Data'!H36)))</f>
        <v/>
      </c>
      <c r="CH42" s="262" t="str">
        <f ca="true">+IF(OFFSET('Water Data'!$I$27,0,10*ROW('Water Data'!I36))="","",OFFSET('Water Data'!$I$27,0,10*ROW('Water Data'!I36)))</f>
        <v/>
      </c>
      <c r="CI42" s="262" t="str">
        <f ca="true">+IF(OFFSET('Water Data'!$I$28,0,10*ROW('Water Data'!I36))="","",OFFSET('Water Data'!$I$28,0,10*ROW('Water Data'!I36)))</f>
        <v/>
      </c>
      <c r="CJ42" s="262" t="str">
        <f ca="true">+IF(OFFSET('Water Data'!$I$29,0,10*ROW('Water Data'!I36))="","",OFFSET('Water Data'!$I$29,0,10*ROW('Water Data'!I36)))</f>
        <v/>
      </c>
      <c r="CK42" s="262" t="str">
        <f ca="true">+IF(OFFSET('Sanitation Data'!$D$28,0,10*ROW('Sanitation Data'!D36))="","",OFFSET('Sanitation Data'!$D$28,0,10*ROW('Sanitation Data'!D36)))</f>
        <v/>
      </c>
      <c r="CL42" s="262" t="str">
        <f ca="true">+IF(OFFSET('Sanitation Data'!$D$29,0,10*ROW('Sanitation Data'!D36))="","",OFFSET('Sanitation Data'!$D$29,0,10*ROW('Sanitation Data'!D36)))</f>
        <v/>
      </c>
      <c r="CM42" s="262" t="str">
        <f ca="true">+IF(OFFSET('Sanitation Data'!$D$30,0,10*ROW('Sanitation Data'!D36))="","",OFFSET('Sanitation Data'!$D$30,0,10*ROW('Sanitation Data'!D36)))</f>
        <v/>
      </c>
      <c r="CN42" s="262" t="str">
        <f ca="true">+IF(OFFSET('Sanitation Data'!$D$31,0,10*ROW('Sanitation Data'!D36))="","",OFFSET('Sanitation Data'!$D$31,0,10*ROW('Sanitation Data'!D36)))</f>
        <v/>
      </c>
      <c r="CO42" s="262" t="str">
        <f ca="true">+IF(OFFSET('Sanitation Data'!$D$32,0,10*ROW('Sanitation Data'!D36))="","",OFFSET('Sanitation Data'!$D$32,0,10*ROW('Sanitation Data'!D36)))</f>
        <v/>
      </c>
      <c r="CP42" s="262" t="str">
        <f ca="true">+IF(OFFSET('Sanitation Data'!$E$28,0,10*ROW('Sanitation Data'!E36))="","",OFFSET('Sanitation Data'!$E$28,0,10*ROW('Sanitation Data'!E36)))</f>
        <v/>
      </c>
      <c r="CQ42" s="262" t="str">
        <f ca="true">+IF(OFFSET('Sanitation Data'!$E$29,0,10*ROW('Sanitation Data'!E36))="","",OFFSET('Sanitation Data'!$E$29,0,10*ROW('Sanitation Data'!E36)))</f>
        <v/>
      </c>
      <c r="CR42" s="262" t="str">
        <f ca="true">+IF(OFFSET('Sanitation Data'!$E$30,0,10*ROW('Sanitation Data'!E36))="","",OFFSET('Sanitation Data'!$E$30,0,10*ROW('Sanitation Data'!E36)))</f>
        <v/>
      </c>
      <c r="CS42" s="262" t="str">
        <f ca="true">+IF(OFFSET('Sanitation Data'!$E$31,0,10*ROW('Sanitation Data'!E36))="","",OFFSET('Sanitation Data'!$E$31,0,10*ROW('Sanitation Data'!E36)))</f>
        <v/>
      </c>
      <c r="CT42" s="262" t="str">
        <f ca="true">+IF(OFFSET('Sanitation Data'!$E$32,0,10*ROW('Sanitation Data'!E36))="","",OFFSET('Sanitation Data'!$E$32,0,10*ROW('Sanitation Data'!E36)))</f>
        <v/>
      </c>
      <c r="CU42" s="262" t="str">
        <f ca="true">+IF(OFFSET('Sanitation Data'!$F$28,0,10*ROW('Sanitation Data'!F36))="","",OFFSET('Sanitation Data'!$F$28,0,10*ROW('Sanitation Data'!F36)))</f>
        <v/>
      </c>
      <c r="CV42" s="262" t="str">
        <f ca="true">+IF(OFFSET('Sanitation Data'!$F$29,0,10*ROW('Sanitation Data'!F36))="","",OFFSET('Sanitation Data'!$F$29,0,10*ROW('Sanitation Data'!F36)))</f>
        <v/>
      </c>
      <c r="CW42" s="262" t="str">
        <f ca="true">+IF(OFFSET('Sanitation Data'!$F$30,0,10*ROW('Sanitation Data'!F36))="","",OFFSET('Sanitation Data'!$F$30,0,10*ROW('Sanitation Data'!F36)))</f>
        <v/>
      </c>
      <c r="CX42" s="262" t="str">
        <f ca="true">+IF(OFFSET('Sanitation Data'!$F$31,0,10*ROW('Sanitation Data'!F36))="","",OFFSET('Sanitation Data'!$F$31,0,10*ROW('Sanitation Data'!F36)))</f>
        <v/>
      </c>
      <c r="CY42" s="262" t="str">
        <f ca="true">+IF(OFFSET('Sanitation Data'!$F$32,0,10*ROW('Sanitation Data'!F36))="","",OFFSET('Sanitation Data'!$F$32,0,10*ROW('Sanitation Data'!F36)))</f>
        <v/>
      </c>
      <c r="CZ42" s="262" t="str">
        <f ca="true">+IF(OFFSET('Sanitation Data'!$G$28,0,10*ROW('Sanitation Data'!G36))="","",OFFSET('Sanitation Data'!$G$28,0,10*ROW('Sanitation Data'!G36)))</f>
        <v/>
      </c>
      <c r="DA42" s="262" t="str">
        <f ca="true">+IF(OFFSET('Sanitation Data'!$G$29,0,10*ROW('Sanitation Data'!G36))="","",OFFSET('Sanitation Data'!$G$29,0,10*ROW('Sanitation Data'!G36)))</f>
        <v/>
      </c>
      <c r="DB42" s="262" t="str">
        <f ca="true">+IF(OFFSET('Sanitation Data'!$G$30,0,10*ROW('Sanitation Data'!G36))="","",OFFSET('Sanitation Data'!$G$30,0,10*ROW('Sanitation Data'!G36)))</f>
        <v/>
      </c>
      <c r="DC42" s="262" t="str">
        <f ca="true">+IF(OFFSET('Sanitation Data'!$G$31,0,10*ROW('Sanitation Data'!G36))="","",OFFSET('Sanitation Data'!$G$31,0,10*ROW('Sanitation Data'!G36)))</f>
        <v/>
      </c>
      <c r="DD42" s="262" t="str">
        <f ca="true">+IF(OFFSET('Sanitation Data'!$G$32,0,10*ROW('Sanitation Data'!G36))="","",OFFSET('Sanitation Data'!$G$32,0,10*ROW('Sanitation Data'!G36)))</f>
        <v/>
      </c>
      <c r="DE42" s="262" t="str">
        <f ca="true">+IF(OFFSET('Sanitation Data'!$H$28,0,10*ROW('Sanitation Data'!H36))="","",OFFSET('Sanitation Data'!$H$28,0,10*ROW('Sanitation Data'!H36)))</f>
        <v/>
      </c>
      <c r="DF42" s="262" t="str">
        <f ca="true">+IF(OFFSET('Sanitation Data'!$H$29,0,10*ROW('Sanitation Data'!H36))="","",OFFSET('Sanitation Data'!$H$29,0,10*ROW('Sanitation Data'!H36)))</f>
        <v/>
      </c>
      <c r="DG42" s="262" t="str">
        <f ca="true">+IF(OFFSET('Sanitation Data'!$H$30,0,10*ROW('Sanitation Data'!H36))="","",OFFSET('Sanitation Data'!$H$30,0,10*ROW('Sanitation Data'!H36)))</f>
        <v/>
      </c>
      <c r="DH42" s="262" t="str">
        <f ca="true">+IF(OFFSET('Sanitation Data'!$H$31,0,10*ROW('Sanitation Data'!H36))="","",OFFSET('Sanitation Data'!$H$31,0,10*ROW('Sanitation Data'!H36)))</f>
        <v/>
      </c>
      <c r="DI42" s="262" t="str">
        <f ca="true">+IF(OFFSET('Sanitation Data'!$H$32,0,10*ROW('Sanitation Data'!H36))="","",OFFSET('Sanitation Data'!$H$32,0,10*ROW('Sanitation Data'!H36)))</f>
        <v/>
      </c>
      <c r="DJ42" s="262" t="str">
        <f ca="true">+IF(OFFSET('Sanitation Data'!$I$28,0,10*ROW('Sanitation Data'!I36))="","",OFFSET('Sanitation Data'!$I$28,0,10*ROW('Sanitation Data'!I36)))</f>
        <v/>
      </c>
      <c r="DK42" s="262" t="str">
        <f ca="true">+IF(OFFSET('Sanitation Data'!$I$29,0,10*ROW('Sanitation Data'!I36))="","",OFFSET('Sanitation Data'!$I$29,0,10*ROW('Sanitation Data'!I36)))</f>
        <v/>
      </c>
      <c r="DL42" s="262" t="str">
        <f ca="true">+IF(OFFSET('Sanitation Data'!$I$30,0,10*ROW('Sanitation Data'!I36))="","",OFFSET('Sanitation Data'!$I$30,0,10*ROW('Sanitation Data'!I36)))</f>
        <v/>
      </c>
      <c r="DM42" s="262" t="str">
        <f ca="true">+IF(OFFSET('Sanitation Data'!$I$31,0,10*ROW('Sanitation Data'!I36))="","",OFFSET('Sanitation Data'!$I$31,0,10*ROW('Sanitation Data'!I36)))</f>
        <v/>
      </c>
      <c r="DN42" s="262" t="str">
        <f ca="true">+IF(OFFSET('Sanitation Data'!$I$32,0,10*ROW('Sanitation Data'!I36))="","",OFFSET('Sanitation Data'!$I$32,0,10*ROW('Sanitation Data'!I36)))</f>
        <v/>
      </c>
      <c r="DO42" s="262" t="str">
        <f ca="true">+IF(OFFSET('Hygiene Data'!$D$11,0,10*ROW('Hygiene Data'!D36))="","",OFFSET('Hygiene Data'!$D$11,0,10*ROW('Hygiene Data'!D36)))</f>
        <v/>
      </c>
      <c r="DP42" s="262" t="str">
        <f ca="true">+IF(OFFSET('Hygiene Data'!$D$12,0,10*ROW('Hygiene Data'!D36))="","",OFFSET('Hygiene Data'!$D$12,0,10*ROW('Hygiene Data'!D36)))</f>
        <v/>
      </c>
      <c r="DQ42" s="262" t="str">
        <f ca="true">+IF(OFFSET('Hygiene Data'!$D$13,0,10*ROW('Hygiene Data'!D36))="","",OFFSET('Hygiene Data'!$D$13,0,10*ROW('Hygiene Data'!D36)))</f>
        <v/>
      </c>
      <c r="DR42" s="262" t="str">
        <f ca="true">+IF(OFFSET('Hygiene Data'!$E$11,0,10*ROW('Hygiene Data'!E36))="","",OFFSET('Hygiene Data'!$E$11,0,10*ROW('Hygiene Data'!E36)))</f>
        <v/>
      </c>
      <c r="DS42" s="262" t="str">
        <f ca="true">+IF(OFFSET('Hygiene Data'!$E$12,0,10*ROW('Hygiene Data'!E36))="","",OFFSET('Hygiene Data'!$E$12,0,10*ROW('Hygiene Data'!E36)))</f>
        <v/>
      </c>
      <c r="DT42" s="262" t="str">
        <f ca="true">+IF(OFFSET('Hygiene Data'!$E$13,0,10*ROW('Hygiene Data'!E36))="","",OFFSET('Hygiene Data'!$E$13,0,10*ROW('Hygiene Data'!E36)))</f>
        <v/>
      </c>
      <c r="DU42" s="262" t="str">
        <f ca="true">+IF(OFFSET('Hygiene Data'!$F$11,0,10*ROW('Hygiene Data'!F36))="","",OFFSET('Hygiene Data'!$F$11,0,10*ROW('Hygiene Data'!F36)))</f>
        <v/>
      </c>
      <c r="DV42" s="262" t="str">
        <f ca="true">+IF(OFFSET('Hygiene Data'!$F$12,0,10*ROW('Hygiene Data'!F36))="","",OFFSET('Hygiene Data'!$F$12,0,10*ROW('Hygiene Data'!F36)))</f>
        <v/>
      </c>
      <c r="DW42" s="262" t="str">
        <f ca="true">+IF(OFFSET('Hygiene Data'!$F$13,0,10*ROW('Hygiene Data'!F36))="","",OFFSET('Hygiene Data'!$F$13,0,10*ROW('Hygiene Data'!F36)))</f>
        <v/>
      </c>
      <c r="DX42" s="262" t="str">
        <f ca="true">+IF(OFFSET('Hygiene Data'!$G$11,0,10*ROW('Hygiene Data'!G36))="","",OFFSET('Hygiene Data'!$G$11,0,10*ROW('Hygiene Data'!G36)))</f>
        <v/>
      </c>
      <c r="DY42" s="262" t="str">
        <f ca="true">+IF(OFFSET('Hygiene Data'!$G$12,0,10*ROW('Hygiene Data'!G36))="","",OFFSET('Hygiene Data'!$G$12,0,10*ROW('Hygiene Data'!G36)))</f>
        <v/>
      </c>
      <c r="DZ42" s="262" t="str">
        <f ca="true">+IF(OFFSET('Hygiene Data'!$G$13,0,10*ROW('Hygiene Data'!G36))="","",OFFSET('Hygiene Data'!$G$13,0,10*ROW('Hygiene Data'!G36)))</f>
        <v/>
      </c>
      <c r="EA42" s="262" t="str">
        <f ca="true">+IF(OFFSET('Hygiene Data'!$H$11,0,10*ROW('Hygiene Data'!H36))="","",OFFSET('Hygiene Data'!$H$11,0,10*ROW('Hygiene Data'!H36)))</f>
        <v/>
      </c>
      <c r="EB42" s="262" t="str">
        <f ca="true">+IF(OFFSET('Hygiene Data'!$H$12,0,10*ROW('Hygiene Data'!H36))="","",OFFSET('Hygiene Data'!$H$12,0,10*ROW('Hygiene Data'!H36)))</f>
        <v/>
      </c>
      <c r="EC42" s="262" t="str">
        <f ca="true">+IF(OFFSET('Hygiene Data'!$H$13,0,10*ROW('Hygiene Data'!H36))="","",OFFSET('Hygiene Data'!$H$13,0,10*ROW('Hygiene Data'!H36)))</f>
        <v/>
      </c>
      <c r="ED42" s="262" t="str">
        <f ca="true">+IF(OFFSET('Hygiene Data'!$I$11,0,10*ROW('Hygiene Data'!I36))="","",OFFSET('Hygiene Data'!$I$11,0,10*ROW('Hygiene Data'!I36)))</f>
        <v/>
      </c>
      <c r="EE42" s="262" t="str">
        <f ca="true">+IF(OFFSET('Hygiene Data'!$I$12,0,10*ROW('Hygiene Data'!I36))="","",OFFSET('Hygiene Data'!$I$12,0,10*ROW('Hygiene Data'!I36)))</f>
        <v/>
      </c>
      <c r="EF42" s="262" t="str">
        <f ca="true">+IF(OFFSET('Hygiene Data'!$I$13,0,10*ROW('Hygiene Data'!I36))="","",OFFSET('Hygiene Data'!$I$13,0,10*ROW('Hygiene Data'!I36)))</f>
        <v/>
      </c>
    </row>
    <row xmlns:x14ac="http://schemas.microsoft.com/office/spreadsheetml/2009/9/ac" r="43" x14ac:dyDescent="0.2">
      <c r="A43" s="32" t="str">
        <f ca="true">+IF(OFFSET('Water Data'!$B$2,0,10*ROW('Water Data'!E37))="","",OFFSET('Water Data'!$B$2,0,10*ROW('Water Data'!E37)))</f>
        <v/>
      </c>
      <c r="B43" s="32" t="str">
        <f ca="true">+IF(OFFSET('Water Data'!$C$2,0,10*ROW('Water Data'!F37))="","",OFFSET('Water Data'!$C$2,0,10*ROW('Water Data'!F37)))</f>
        <v/>
      </c>
      <c r="C43" s="318" t="str">
        <f t="shared" ca="true" si="0"/>
        <v/>
      </c>
      <c r="D43" s="85"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85"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85"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85"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85"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85"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85"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85"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85"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85"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85"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85"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85"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85"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85"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85"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85"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85"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86"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86"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86"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86"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86"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86"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86"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86"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86"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86"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86"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86"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86"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86"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86"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86"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86"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86"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86"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86"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86"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86"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86"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86"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86"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86"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86"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86"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86"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86"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87"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87"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87"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87"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87"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87"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87"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87"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87"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87"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87"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87"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87"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87"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87"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87"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87"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87"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62"/>
      <c r="BS43" s="262" t="str">
        <f ca="true">+IF(OFFSET('Water Data'!$D$27,0,10*ROW('Water Data'!D37))="","",OFFSET('Water Data'!$D$27,0,10*ROW('Water Data'!D37)))</f>
        <v/>
      </c>
      <c r="BT43" s="262" t="str">
        <f ca="true">+IF(OFFSET('Water Data'!$D$28,0,10*ROW('Water Data'!D37))="","",OFFSET('Water Data'!$D$28,0,10*ROW('Water Data'!D37)))</f>
        <v/>
      </c>
      <c r="BU43" s="262" t="str">
        <f ca="true">+IF(OFFSET('Water Data'!$D$29,0,10*ROW('Water Data'!D37))="","",OFFSET('Water Data'!$D$29,0,10*ROW('Water Data'!D37)))</f>
        <v/>
      </c>
      <c r="BV43" s="262" t="str">
        <f ca="true">+IF(OFFSET('Water Data'!$E$27,0,10*ROW('Water Data'!E37))="","",OFFSET('Water Data'!$E$27,0,10*ROW('Water Data'!E37)))</f>
        <v/>
      </c>
      <c r="BW43" s="262" t="str">
        <f ca="true">+IF(OFFSET('Water Data'!$E$28,0,10*ROW('Water Data'!E37))="","",OFFSET('Water Data'!$E$28,0,10*ROW('Water Data'!E37)))</f>
        <v/>
      </c>
      <c r="BX43" s="262" t="str">
        <f ca="true">+IF(OFFSET('Water Data'!$E$29,0,10*ROW('Water Data'!E37))="","",OFFSET('Water Data'!$E$29,0,10*ROW('Water Data'!E37)))</f>
        <v/>
      </c>
      <c r="BY43" s="262" t="str">
        <f ca="true">+IF(OFFSET('Water Data'!$F$27,0,10*ROW('Water Data'!F37))="","",OFFSET('Water Data'!$F$27,0,10*ROW('Water Data'!F37)))</f>
        <v/>
      </c>
      <c r="BZ43" s="262" t="str">
        <f ca="true">+IF(OFFSET('Water Data'!$F$28,0,10*ROW('Water Data'!F37))="","",OFFSET('Water Data'!$F$28,0,10*ROW('Water Data'!F37)))</f>
        <v/>
      </c>
      <c r="CA43" s="262" t="str">
        <f ca="true">+IF(OFFSET('Water Data'!$F$29,0,10*ROW('Water Data'!F37))="","",OFFSET('Water Data'!$F$29,0,10*ROW('Water Data'!F37)))</f>
        <v/>
      </c>
      <c r="CB43" s="262" t="str">
        <f ca="true">+IF(OFFSET('Water Data'!$G$27,0,10*ROW('Water Data'!G37))="","",OFFSET('Water Data'!$G$27,0,10*ROW('Water Data'!G37)))</f>
        <v/>
      </c>
      <c r="CC43" s="262" t="str">
        <f ca="true">+IF(OFFSET('Water Data'!$G$28,0,10*ROW('Water Data'!G37))="","",OFFSET('Water Data'!$G$28,0,10*ROW('Water Data'!G37)))</f>
        <v/>
      </c>
      <c r="CD43" s="262" t="str">
        <f ca="true">+IF(OFFSET('Water Data'!$G$29,0,10*ROW('Water Data'!G37))="","",OFFSET('Water Data'!$G$29,0,10*ROW('Water Data'!G37)))</f>
        <v/>
      </c>
      <c r="CE43" s="262" t="str">
        <f ca="true">+IF(OFFSET('Water Data'!$H$27,0,10*ROW('Water Data'!H37))="","",OFFSET('Water Data'!$H$27,0,10*ROW('Water Data'!H37)))</f>
        <v/>
      </c>
      <c r="CF43" s="262" t="str">
        <f ca="true">+IF(OFFSET('Water Data'!$H$28,0,10*ROW('Water Data'!H37))="","",OFFSET('Water Data'!$H$28,0,10*ROW('Water Data'!H37)))</f>
        <v/>
      </c>
      <c r="CG43" s="262" t="str">
        <f ca="true">+IF(OFFSET('Water Data'!$H$29,0,10*ROW('Water Data'!H37))="","",OFFSET('Water Data'!$H$29,0,10*ROW('Water Data'!H37)))</f>
        <v/>
      </c>
      <c r="CH43" s="262" t="str">
        <f ca="true">+IF(OFFSET('Water Data'!$I$27,0,10*ROW('Water Data'!I37))="","",OFFSET('Water Data'!$I$27,0,10*ROW('Water Data'!I37)))</f>
        <v/>
      </c>
      <c r="CI43" s="262" t="str">
        <f ca="true">+IF(OFFSET('Water Data'!$I$28,0,10*ROW('Water Data'!I37))="","",OFFSET('Water Data'!$I$28,0,10*ROW('Water Data'!I37)))</f>
        <v/>
      </c>
      <c r="CJ43" s="262" t="str">
        <f ca="true">+IF(OFFSET('Water Data'!$I$29,0,10*ROW('Water Data'!I37))="","",OFFSET('Water Data'!$I$29,0,10*ROW('Water Data'!I37)))</f>
        <v/>
      </c>
      <c r="CK43" s="262" t="str">
        <f ca="true">+IF(OFFSET('Sanitation Data'!$D$28,0,10*ROW('Sanitation Data'!D37))="","",OFFSET('Sanitation Data'!$D$28,0,10*ROW('Sanitation Data'!D37)))</f>
        <v/>
      </c>
      <c r="CL43" s="262" t="str">
        <f ca="true">+IF(OFFSET('Sanitation Data'!$D$29,0,10*ROW('Sanitation Data'!D37))="","",OFFSET('Sanitation Data'!$D$29,0,10*ROW('Sanitation Data'!D37)))</f>
        <v/>
      </c>
      <c r="CM43" s="262" t="str">
        <f ca="true">+IF(OFFSET('Sanitation Data'!$D$30,0,10*ROW('Sanitation Data'!D37))="","",OFFSET('Sanitation Data'!$D$30,0,10*ROW('Sanitation Data'!D37)))</f>
        <v/>
      </c>
      <c r="CN43" s="262" t="str">
        <f ca="true">+IF(OFFSET('Sanitation Data'!$D$31,0,10*ROW('Sanitation Data'!D37))="","",OFFSET('Sanitation Data'!$D$31,0,10*ROW('Sanitation Data'!D37)))</f>
        <v/>
      </c>
      <c r="CO43" s="262" t="str">
        <f ca="true">+IF(OFFSET('Sanitation Data'!$D$32,0,10*ROW('Sanitation Data'!D37))="","",OFFSET('Sanitation Data'!$D$32,0,10*ROW('Sanitation Data'!D37)))</f>
        <v/>
      </c>
      <c r="CP43" s="262" t="str">
        <f ca="true">+IF(OFFSET('Sanitation Data'!$E$28,0,10*ROW('Sanitation Data'!E37))="","",OFFSET('Sanitation Data'!$E$28,0,10*ROW('Sanitation Data'!E37)))</f>
        <v/>
      </c>
      <c r="CQ43" s="262" t="str">
        <f ca="true">+IF(OFFSET('Sanitation Data'!$E$29,0,10*ROW('Sanitation Data'!E37))="","",OFFSET('Sanitation Data'!$E$29,0,10*ROW('Sanitation Data'!E37)))</f>
        <v/>
      </c>
      <c r="CR43" s="262" t="str">
        <f ca="true">+IF(OFFSET('Sanitation Data'!$E$30,0,10*ROW('Sanitation Data'!E37))="","",OFFSET('Sanitation Data'!$E$30,0,10*ROW('Sanitation Data'!E37)))</f>
        <v/>
      </c>
      <c r="CS43" s="262" t="str">
        <f ca="true">+IF(OFFSET('Sanitation Data'!$E$31,0,10*ROW('Sanitation Data'!E37))="","",OFFSET('Sanitation Data'!$E$31,0,10*ROW('Sanitation Data'!E37)))</f>
        <v/>
      </c>
      <c r="CT43" s="262" t="str">
        <f ca="true">+IF(OFFSET('Sanitation Data'!$E$32,0,10*ROW('Sanitation Data'!E37))="","",OFFSET('Sanitation Data'!$E$32,0,10*ROW('Sanitation Data'!E37)))</f>
        <v/>
      </c>
      <c r="CU43" s="262" t="str">
        <f ca="true">+IF(OFFSET('Sanitation Data'!$F$28,0,10*ROW('Sanitation Data'!F37))="","",OFFSET('Sanitation Data'!$F$28,0,10*ROW('Sanitation Data'!F37)))</f>
        <v/>
      </c>
      <c r="CV43" s="262" t="str">
        <f ca="true">+IF(OFFSET('Sanitation Data'!$F$29,0,10*ROW('Sanitation Data'!F37))="","",OFFSET('Sanitation Data'!$F$29,0,10*ROW('Sanitation Data'!F37)))</f>
        <v/>
      </c>
      <c r="CW43" s="262" t="str">
        <f ca="true">+IF(OFFSET('Sanitation Data'!$F$30,0,10*ROW('Sanitation Data'!F37))="","",OFFSET('Sanitation Data'!$F$30,0,10*ROW('Sanitation Data'!F37)))</f>
        <v/>
      </c>
      <c r="CX43" s="262" t="str">
        <f ca="true">+IF(OFFSET('Sanitation Data'!$F$31,0,10*ROW('Sanitation Data'!F37))="","",OFFSET('Sanitation Data'!$F$31,0,10*ROW('Sanitation Data'!F37)))</f>
        <v/>
      </c>
      <c r="CY43" s="262" t="str">
        <f ca="true">+IF(OFFSET('Sanitation Data'!$F$32,0,10*ROW('Sanitation Data'!F37))="","",OFFSET('Sanitation Data'!$F$32,0,10*ROW('Sanitation Data'!F37)))</f>
        <v/>
      </c>
      <c r="CZ43" s="262" t="str">
        <f ca="true">+IF(OFFSET('Sanitation Data'!$G$28,0,10*ROW('Sanitation Data'!G37))="","",OFFSET('Sanitation Data'!$G$28,0,10*ROW('Sanitation Data'!G37)))</f>
        <v/>
      </c>
      <c r="DA43" s="262" t="str">
        <f ca="true">+IF(OFFSET('Sanitation Data'!$G$29,0,10*ROW('Sanitation Data'!G37))="","",OFFSET('Sanitation Data'!$G$29,0,10*ROW('Sanitation Data'!G37)))</f>
        <v/>
      </c>
      <c r="DB43" s="262" t="str">
        <f ca="true">+IF(OFFSET('Sanitation Data'!$G$30,0,10*ROW('Sanitation Data'!G37))="","",OFFSET('Sanitation Data'!$G$30,0,10*ROW('Sanitation Data'!G37)))</f>
        <v/>
      </c>
      <c r="DC43" s="262" t="str">
        <f ca="true">+IF(OFFSET('Sanitation Data'!$G$31,0,10*ROW('Sanitation Data'!G37))="","",OFFSET('Sanitation Data'!$G$31,0,10*ROW('Sanitation Data'!G37)))</f>
        <v/>
      </c>
      <c r="DD43" s="262" t="str">
        <f ca="true">+IF(OFFSET('Sanitation Data'!$G$32,0,10*ROW('Sanitation Data'!G37))="","",OFFSET('Sanitation Data'!$G$32,0,10*ROW('Sanitation Data'!G37)))</f>
        <v/>
      </c>
      <c r="DE43" s="262" t="str">
        <f ca="true">+IF(OFFSET('Sanitation Data'!$H$28,0,10*ROW('Sanitation Data'!H37))="","",OFFSET('Sanitation Data'!$H$28,0,10*ROW('Sanitation Data'!H37)))</f>
        <v/>
      </c>
      <c r="DF43" s="262" t="str">
        <f ca="true">+IF(OFFSET('Sanitation Data'!$H$29,0,10*ROW('Sanitation Data'!H37))="","",OFFSET('Sanitation Data'!$H$29,0,10*ROW('Sanitation Data'!H37)))</f>
        <v/>
      </c>
      <c r="DG43" s="262" t="str">
        <f ca="true">+IF(OFFSET('Sanitation Data'!$H$30,0,10*ROW('Sanitation Data'!H37))="","",OFFSET('Sanitation Data'!$H$30,0,10*ROW('Sanitation Data'!H37)))</f>
        <v/>
      </c>
      <c r="DH43" s="262" t="str">
        <f ca="true">+IF(OFFSET('Sanitation Data'!$H$31,0,10*ROW('Sanitation Data'!H37))="","",OFFSET('Sanitation Data'!$H$31,0,10*ROW('Sanitation Data'!H37)))</f>
        <v/>
      </c>
      <c r="DI43" s="262" t="str">
        <f ca="true">+IF(OFFSET('Sanitation Data'!$H$32,0,10*ROW('Sanitation Data'!H37))="","",OFFSET('Sanitation Data'!$H$32,0,10*ROW('Sanitation Data'!H37)))</f>
        <v/>
      </c>
      <c r="DJ43" s="262" t="str">
        <f ca="true">+IF(OFFSET('Sanitation Data'!$I$28,0,10*ROW('Sanitation Data'!I37))="","",OFFSET('Sanitation Data'!$I$28,0,10*ROW('Sanitation Data'!I37)))</f>
        <v/>
      </c>
      <c r="DK43" s="262" t="str">
        <f ca="true">+IF(OFFSET('Sanitation Data'!$I$29,0,10*ROW('Sanitation Data'!I37))="","",OFFSET('Sanitation Data'!$I$29,0,10*ROW('Sanitation Data'!I37)))</f>
        <v/>
      </c>
      <c r="DL43" s="262" t="str">
        <f ca="true">+IF(OFFSET('Sanitation Data'!$I$30,0,10*ROW('Sanitation Data'!I37))="","",OFFSET('Sanitation Data'!$I$30,0,10*ROW('Sanitation Data'!I37)))</f>
        <v/>
      </c>
      <c r="DM43" s="262" t="str">
        <f ca="true">+IF(OFFSET('Sanitation Data'!$I$31,0,10*ROW('Sanitation Data'!I37))="","",OFFSET('Sanitation Data'!$I$31,0,10*ROW('Sanitation Data'!I37)))</f>
        <v/>
      </c>
      <c r="DN43" s="262" t="str">
        <f ca="true">+IF(OFFSET('Sanitation Data'!$I$32,0,10*ROW('Sanitation Data'!I37))="","",OFFSET('Sanitation Data'!$I$32,0,10*ROW('Sanitation Data'!I37)))</f>
        <v/>
      </c>
      <c r="DO43" s="262" t="str">
        <f ca="true">+IF(OFFSET('Hygiene Data'!$D$11,0,10*ROW('Hygiene Data'!D37))="","",OFFSET('Hygiene Data'!$D$11,0,10*ROW('Hygiene Data'!D37)))</f>
        <v/>
      </c>
      <c r="DP43" s="262" t="str">
        <f ca="true">+IF(OFFSET('Hygiene Data'!$D$12,0,10*ROW('Hygiene Data'!D37))="","",OFFSET('Hygiene Data'!$D$12,0,10*ROW('Hygiene Data'!D37)))</f>
        <v/>
      </c>
      <c r="DQ43" s="262" t="str">
        <f ca="true">+IF(OFFSET('Hygiene Data'!$D$13,0,10*ROW('Hygiene Data'!D37))="","",OFFSET('Hygiene Data'!$D$13,0,10*ROW('Hygiene Data'!D37)))</f>
        <v/>
      </c>
      <c r="DR43" s="262" t="str">
        <f ca="true">+IF(OFFSET('Hygiene Data'!$E$11,0,10*ROW('Hygiene Data'!E37))="","",OFFSET('Hygiene Data'!$E$11,0,10*ROW('Hygiene Data'!E37)))</f>
        <v/>
      </c>
      <c r="DS43" s="262" t="str">
        <f ca="true">+IF(OFFSET('Hygiene Data'!$E$12,0,10*ROW('Hygiene Data'!E37))="","",OFFSET('Hygiene Data'!$E$12,0,10*ROW('Hygiene Data'!E37)))</f>
        <v/>
      </c>
      <c r="DT43" s="262" t="str">
        <f ca="true">+IF(OFFSET('Hygiene Data'!$E$13,0,10*ROW('Hygiene Data'!E37))="","",OFFSET('Hygiene Data'!$E$13,0,10*ROW('Hygiene Data'!E37)))</f>
        <v/>
      </c>
      <c r="DU43" s="262" t="str">
        <f ca="true">+IF(OFFSET('Hygiene Data'!$F$11,0,10*ROW('Hygiene Data'!F37))="","",OFFSET('Hygiene Data'!$F$11,0,10*ROW('Hygiene Data'!F37)))</f>
        <v/>
      </c>
      <c r="DV43" s="262" t="str">
        <f ca="true">+IF(OFFSET('Hygiene Data'!$F$12,0,10*ROW('Hygiene Data'!F37))="","",OFFSET('Hygiene Data'!$F$12,0,10*ROW('Hygiene Data'!F37)))</f>
        <v/>
      </c>
      <c r="DW43" s="262" t="str">
        <f ca="true">+IF(OFFSET('Hygiene Data'!$F$13,0,10*ROW('Hygiene Data'!F37))="","",OFFSET('Hygiene Data'!$F$13,0,10*ROW('Hygiene Data'!F37)))</f>
        <v/>
      </c>
      <c r="DX43" s="262" t="str">
        <f ca="true">+IF(OFFSET('Hygiene Data'!$G$11,0,10*ROW('Hygiene Data'!G37))="","",OFFSET('Hygiene Data'!$G$11,0,10*ROW('Hygiene Data'!G37)))</f>
        <v/>
      </c>
      <c r="DY43" s="262" t="str">
        <f ca="true">+IF(OFFSET('Hygiene Data'!$G$12,0,10*ROW('Hygiene Data'!G37))="","",OFFSET('Hygiene Data'!$G$12,0,10*ROW('Hygiene Data'!G37)))</f>
        <v/>
      </c>
      <c r="DZ43" s="262" t="str">
        <f ca="true">+IF(OFFSET('Hygiene Data'!$G$13,0,10*ROW('Hygiene Data'!G37))="","",OFFSET('Hygiene Data'!$G$13,0,10*ROW('Hygiene Data'!G37)))</f>
        <v/>
      </c>
      <c r="EA43" s="262" t="str">
        <f ca="true">+IF(OFFSET('Hygiene Data'!$H$11,0,10*ROW('Hygiene Data'!H37))="","",OFFSET('Hygiene Data'!$H$11,0,10*ROW('Hygiene Data'!H37)))</f>
        <v/>
      </c>
      <c r="EB43" s="262" t="str">
        <f ca="true">+IF(OFFSET('Hygiene Data'!$H$12,0,10*ROW('Hygiene Data'!H37))="","",OFFSET('Hygiene Data'!$H$12,0,10*ROW('Hygiene Data'!H37)))</f>
        <v/>
      </c>
      <c r="EC43" s="262" t="str">
        <f ca="true">+IF(OFFSET('Hygiene Data'!$H$13,0,10*ROW('Hygiene Data'!H37))="","",OFFSET('Hygiene Data'!$H$13,0,10*ROW('Hygiene Data'!H37)))</f>
        <v/>
      </c>
      <c r="ED43" s="262" t="str">
        <f ca="true">+IF(OFFSET('Hygiene Data'!$I$11,0,10*ROW('Hygiene Data'!I37))="","",OFFSET('Hygiene Data'!$I$11,0,10*ROW('Hygiene Data'!I37)))</f>
        <v/>
      </c>
      <c r="EE43" s="262" t="str">
        <f ca="true">+IF(OFFSET('Hygiene Data'!$I$12,0,10*ROW('Hygiene Data'!I37))="","",OFFSET('Hygiene Data'!$I$12,0,10*ROW('Hygiene Data'!I37)))</f>
        <v/>
      </c>
      <c r="EF43" s="262" t="str">
        <f ca="true">+IF(OFFSET('Hygiene Data'!$I$13,0,10*ROW('Hygiene Data'!I37))="","",OFFSET('Hygiene Data'!$I$13,0,10*ROW('Hygiene Data'!I37)))</f>
        <v/>
      </c>
    </row>
    <row xmlns:x14ac="http://schemas.microsoft.com/office/spreadsheetml/2009/9/ac" r="44" x14ac:dyDescent="0.2">
      <c r="A44" s="32" t="str">
        <f ca="true">+IF(OFFSET('Water Data'!$B$2,0,10*ROW('Water Data'!E38))="","",OFFSET('Water Data'!$B$2,0,10*ROW('Water Data'!E38)))</f>
        <v/>
      </c>
      <c r="B44" s="32" t="str">
        <f ca="true">+IF(OFFSET('Water Data'!$C$2,0,10*ROW('Water Data'!F38))="","",OFFSET('Water Data'!$C$2,0,10*ROW('Water Data'!F38)))</f>
        <v/>
      </c>
      <c r="C44" s="318" t="str">
        <f t="shared" ca="true" si="0"/>
        <v/>
      </c>
      <c r="D44" s="85"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85"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85"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85"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85"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85"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85"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85"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85"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85"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85"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85"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85"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85"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85"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85"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85"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85"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86"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86"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86"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86"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86"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86"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86"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86"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86"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86"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86"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86"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86"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86"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86"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86"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86"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86"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86"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86"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86"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86"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86"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86"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86"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86"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86"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86"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86"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86"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87"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87"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87"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87"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87"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87"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87"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87"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87"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87"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87"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87"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87"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87"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87"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87"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87"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87"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62"/>
      <c r="BS44" s="262" t="str">
        <f ca="true">+IF(OFFSET('Water Data'!$D$27,0,10*ROW('Water Data'!D38))="","",OFFSET('Water Data'!$D$27,0,10*ROW('Water Data'!D38)))</f>
        <v/>
      </c>
      <c r="BT44" s="262" t="str">
        <f ca="true">+IF(OFFSET('Water Data'!$D$28,0,10*ROW('Water Data'!D38))="","",OFFSET('Water Data'!$D$28,0,10*ROW('Water Data'!D38)))</f>
        <v/>
      </c>
      <c r="BU44" s="262" t="str">
        <f ca="true">+IF(OFFSET('Water Data'!$D$29,0,10*ROW('Water Data'!D38))="","",OFFSET('Water Data'!$D$29,0,10*ROW('Water Data'!D38)))</f>
        <v/>
      </c>
      <c r="BV44" s="262" t="str">
        <f ca="true">+IF(OFFSET('Water Data'!$E$27,0,10*ROW('Water Data'!E38))="","",OFFSET('Water Data'!$E$27,0,10*ROW('Water Data'!E38)))</f>
        <v/>
      </c>
      <c r="BW44" s="262" t="str">
        <f ca="true">+IF(OFFSET('Water Data'!$E$28,0,10*ROW('Water Data'!E38))="","",OFFSET('Water Data'!$E$28,0,10*ROW('Water Data'!E38)))</f>
        <v/>
      </c>
      <c r="BX44" s="262" t="str">
        <f ca="true">+IF(OFFSET('Water Data'!$E$29,0,10*ROW('Water Data'!E38))="","",OFFSET('Water Data'!$E$29,0,10*ROW('Water Data'!E38)))</f>
        <v/>
      </c>
      <c r="BY44" s="262" t="str">
        <f ca="true">+IF(OFFSET('Water Data'!$F$27,0,10*ROW('Water Data'!F38))="","",OFFSET('Water Data'!$F$27,0,10*ROW('Water Data'!F38)))</f>
        <v/>
      </c>
      <c r="BZ44" s="262" t="str">
        <f ca="true">+IF(OFFSET('Water Data'!$F$28,0,10*ROW('Water Data'!F38))="","",OFFSET('Water Data'!$F$28,0,10*ROW('Water Data'!F38)))</f>
        <v/>
      </c>
      <c r="CA44" s="262" t="str">
        <f ca="true">+IF(OFFSET('Water Data'!$F$29,0,10*ROW('Water Data'!F38))="","",OFFSET('Water Data'!$F$29,0,10*ROW('Water Data'!F38)))</f>
        <v/>
      </c>
      <c r="CB44" s="262" t="str">
        <f ca="true">+IF(OFFSET('Water Data'!$G$27,0,10*ROW('Water Data'!G38))="","",OFFSET('Water Data'!$G$27,0,10*ROW('Water Data'!G38)))</f>
        <v/>
      </c>
      <c r="CC44" s="262" t="str">
        <f ca="true">+IF(OFFSET('Water Data'!$G$28,0,10*ROW('Water Data'!G38))="","",OFFSET('Water Data'!$G$28,0,10*ROW('Water Data'!G38)))</f>
        <v/>
      </c>
      <c r="CD44" s="262" t="str">
        <f ca="true">+IF(OFFSET('Water Data'!$G$29,0,10*ROW('Water Data'!G38))="","",OFFSET('Water Data'!$G$29,0,10*ROW('Water Data'!G38)))</f>
        <v/>
      </c>
      <c r="CE44" s="262" t="str">
        <f ca="true">+IF(OFFSET('Water Data'!$H$27,0,10*ROW('Water Data'!H38))="","",OFFSET('Water Data'!$H$27,0,10*ROW('Water Data'!H38)))</f>
        <v/>
      </c>
      <c r="CF44" s="262" t="str">
        <f ca="true">+IF(OFFSET('Water Data'!$H$28,0,10*ROW('Water Data'!H38))="","",OFFSET('Water Data'!$H$28,0,10*ROW('Water Data'!H38)))</f>
        <v/>
      </c>
      <c r="CG44" s="262" t="str">
        <f ca="true">+IF(OFFSET('Water Data'!$H$29,0,10*ROW('Water Data'!H38))="","",OFFSET('Water Data'!$H$29,0,10*ROW('Water Data'!H38)))</f>
        <v/>
      </c>
      <c r="CH44" s="262" t="str">
        <f ca="true">+IF(OFFSET('Water Data'!$I$27,0,10*ROW('Water Data'!I38))="","",OFFSET('Water Data'!$I$27,0,10*ROW('Water Data'!I38)))</f>
        <v/>
      </c>
      <c r="CI44" s="262" t="str">
        <f ca="true">+IF(OFFSET('Water Data'!$I$28,0,10*ROW('Water Data'!I38))="","",OFFSET('Water Data'!$I$28,0,10*ROW('Water Data'!I38)))</f>
        <v/>
      </c>
      <c r="CJ44" s="262" t="str">
        <f ca="true">+IF(OFFSET('Water Data'!$I$29,0,10*ROW('Water Data'!I38))="","",OFFSET('Water Data'!$I$29,0,10*ROW('Water Data'!I38)))</f>
        <v/>
      </c>
      <c r="CK44" s="262" t="str">
        <f ca="true">+IF(OFFSET('Sanitation Data'!$D$28,0,10*ROW('Sanitation Data'!D38))="","",OFFSET('Sanitation Data'!$D$28,0,10*ROW('Sanitation Data'!D38)))</f>
        <v/>
      </c>
      <c r="CL44" s="262" t="str">
        <f ca="true">+IF(OFFSET('Sanitation Data'!$D$29,0,10*ROW('Sanitation Data'!D38))="","",OFFSET('Sanitation Data'!$D$29,0,10*ROW('Sanitation Data'!D38)))</f>
        <v/>
      </c>
      <c r="CM44" s="262" t="str">
        <f ca="true">+IF(OFFSET('Sanitation Data'!$D$30,0,10*ROW('Sanitation Data'!D38))="","",OFFSET('Sanitation Data'!$D$30,0,10*ROW('Sanitation Data'!D38)))</f>
        <v/>
      </c>
      <c r="CN44" s="262" t="str">
        <f ca="true">+IF(OFFSET('Sanitation Data'!$D$31,0,10*ROW('Sanitation Data'!D38))="","",OFFSET('Sanitation Data'!$D$31,0,10*ROW('Sanitation Data'!D38)))</f>
        <v/>
      </c>
      <c r="CO44" s="262" t="str">
        <f ca="true">+IF(OFFSET('Sanitation Data'!$D$32,0,10*ROW('Sanitation Data'!D38))="","",OFFSET('Sanitation Data'!$D$32,0,10*ROW('Sanitation Data'!D38)))</f>
        <v/>
      </c>
      <c r="CP44" s="262" t="str">
        <f ca="true">+IF(OFFSET('Sanitation Data'!$E$28,0,10*ROW('Sanitation Data'!E38))="","",OFFSET('Sanitation Data'!$E$28,0,10*ROW('Sanitation Data'!E38)))</f>
        <v/>
      </c>
      <c r="CQ44" s="262" t="str">
        <f ca="true">+IF(OFFSET('Sanitation Data'!$E$29,0,10*ROW('Sanitation Data'!E38))="","",OFFSET('Sanitation Data'!$E$29,0,10*ROW('Sanitation Data'!E38)))</f>
        <v/>
      </c>
      <c r="CR44" s="262" t="str">
        <f ca="true">+IF(OFFSET('Sanitation Data'!$E$30,0,10*ROW('Sanitation Data'!E38))="","",OFFSET('Sanitation Data'!$E$30,0,10*ROW('Sanitation Data'!E38)))</f>
        <v/>
      </c>
      <c r="CS44" s="262" t="str">
        <f ca="true">+IF(OFFSET('Sanitation Data'!$E$31,0,10*ROW('Sanitation Data'!E38))="","",OFFSET('Sanitation Data'!$E$31,0,10*ROW('Sanitation Data'!E38)))</f>
        <v/>
      </c>
      <c r="CT44" s="262" t="str">
        <f ca="true">+IF(OFFSET('Sanitation Data'!$E$32,0,10*ROW('Sanitation Data'!E38))="","",OFFSET('Sanitation Data'!$E$32,0,10*ROW('Sanitation Data'!E38)))</f>
        <v/>
      </c>
      <c r="CU44" s="262" t="str">
        <f ca="true">+IF(OFFSET('Sanitation Data'!$F$28,0,10*ROW('Sanitation Data'!F38))="","",OFFSET('Sanitation Data'!$F$28,0,10*ROW('Sanitation Data'!F38)))</f>
        <v/>
      </c>
      <c r="CV44" s="262" t="str">
        <f ca="true">+IF(OFFSET('Sanitation Data'!$F$29,0,10*ROW('Sanitation Data'!F38))="","",OFFSET('Sanitation Data'!$F$29,0,10*ROW('Sanitation Data'!F38)))</f>
        <v/>
      </c>
      <c r="CW44" s="262" t="str">
        <f ca="true">+IF(OFFSET('Sanitation Data'!$F$30,0,10*ROW('Sanitation Data'!F38))="","",OFFSET('Sanitation Data'!$F$30,0,10*ROW('Sanitation Data'!F38)))</f>
        <v/>
      </c>
      <c r="CX44" s="262" t="str">
        <f ca="true">+IF(OFFSET('Sanitation Data'!$F$31,0,10*ROW('Sanitation Data'!F38))="","",OFFSET('Sanitation Data'!$F$31,0,10*ROW('Sanitation Data'!F38)))</f>
        <v/>
      </c>
      <c r="CY44" s="262" t="str">
        <f ca="true">+IF(OFFSET('Sanitation Data'!$F$32,0,10*ROW('Sanitation Data'!F38))="","",OFFSET('Sanitation Data'!$F$32,0,10*ROW('Sanitation Data'!F38)))</f>
        <v/>
      </c>
      <c r="CZ44" s="262" t="str">
        <f ca="true">+IF(OFFSET('Sanitation Data'!$G$28,0,10*ROW('Sanitation Data'!G38))="","",OFFSET('Sanitation Data'!$G$28,0,10*ROW('Sanitation Data'!G38)))</f>
        <v/>
      </c>
      <c r="DA44" s="262" t="str">
        <f ca="true">+IF(OFFSET('Sanitation Data'!$G$29,0,10*ROW('Sanitation Data'!G38))="","",OFFSET('Sanitation Data'!$G$29,0,10*ROW('Sanitation Data'!G38)))</f>
        <v/>
      </c>
      <c r="DB44" s="262" t="str">
        <f ca="true">+IF(OFFSET('Sanitation Data'!$G$30,0,10*ROW('Sanitation Data'!G38))="","",OFFSET('Sanitation Data'!$G$30,0,10*ROW('Sanitation Data'!G38)))</f>
        <v/>
      </c>
      <c r="DC44" s="262" t="str">
        <f ca="true">+IF(OFFSET('Sanitation Data'!$G$31,0,10*ROW('Sanitation Data'!G38))="","",OFFSET('Sanitation Data'!$G$31,0,10*ROW('Sanitation Data'!G38)))</f>
        <v/>
      </c>
      <c r="DD44" s="262" t="str">
        <f ca="true">+IF(OFFSET('Sanitation Data'!$G$32,0,10*ROW('Sanitation Data'!G38))="","",OFFSET('Sanitation Data'!$G$32,0,10*ROW('Sanitation Data'!G38)))</f>
        <v/>
      </c>
      <c r="DE44" s="262" t="str">
        <f ca="true">+IF(OFFSET('Sanitation Data'!$H$28,0,10*ROW('Sanitation Data'!H38))="","",OFFSET('Sanitation Data'!$H$28,0,10*ROW('Sanitation Data'!H38)))</f>
        <v/>
      </c>
      <c r="DF44" s="262" t="str">
        <f ca="true">+IF(OFFSET('Sanitation Data'!$H$29,0,10*ROW('Sanitation Data'!H38))="","",OFFSET('Sanitation Data'!$H$29,0,10*ROW('Sanitation Data'!H38)))</f>
        <v/>
      </c>
      <c r="DG44" s="262" t="str">
        <f ca="true">+IF(OFFSET('Sanitation Data'!$H$30,0,10*ROW('Sanitation Data'!H38))="","",OFFSET('Sanitation Data'!$H$30,0,10*ROW('Sanitation Data'!H38)))</f>
        <v/>
      </c>
      <c r="DH44" s="262" t="str">
        <f ca="true">+IF(OFFSET('Sanitation Data'!$H$31,0,10*ROW('Sanitation Data'!H38))="","",OFFSET('Sanitation Data'!$H$31,0,10*ROW('Sanitation Data'!H38)))</f>
        <v/>
      </c>
      <c r="DI44" s="262" t="str">
        <f ca="true">+IF(OFFSET('Sanitation Data'!$H$32,0,10*ROW('Sanitation Data'!H38))="","",OFFSET('Sanitation Data'!$H$32,0,10*ROW('Sanitation Data'!H38)))</f>
        <v/>
      </c>
      <c r="DJ44" s="262" t="str">
        <f ca="true">+IF(OFFSET('Sanitation Data'!$I$28,0,10*ROW('Sanitation Data'!I38))="","",OFFSET('Sanitation Data'!$I$28,0,10*ROW('Sanitation Data'!I38)))</f>
        <v/>
      </c>
      <c r="DK44" s="262" t="str">
        <f ca="true">+IF(OFFSET('Sanitation Data'!$I$29,0,10*ROW('Sanitation Data'!I38))="","",OFFSET('Sanitation Data'!$I$29,0,10*ROW('Sanitation Data'!I38)))</f>
        <v/>
      </c>
      <c r="DL44" s="262" t="str">
        <f ca="true">+IF(OFFSET('Sanitation Data'!$I$30,0,10*ROW('Sanitation Data'!I38))="","",OFFSET('Sanitation Data'!$I$30,0,10*ROW('Sanitation Data'!I38)))</f>
        <v/>
      </c>
      <c r="DM44" s="262" t="str">
        <f ca="true">+IF(OFFSET('Sanitation Data'!$I$31,0,10*ROW('Sanitation Data'!I38))="","",OFFSET('Sanitation Data'!$I$31,0,10*ROW('Sanitation Data'!I38)))</f>
        <v/>
      </c>
      <c r="DN44" s="262" t="str">
        <f ca="true">+IF(OFFSET('Sanitation Data'!$I$32,0,10*ROW('Sanitation Data'!I38))="","",OFFSET('Sanitation Data'!$I$32,0,10*ROW('Sanitation Data'!I38)))</f>
        <v/>
      </c>
      <c r="DO44" s="262" t="str">
        <f ca="true">+IF(OFFSET('Hygiene Data'!$D$11,0,10*ROW('Hygiene Data'!D38))="","",OFFSET('Hygiene Data'!$D$11,0,10*ROW('Hygiene Data'!D38)))</f>
        <v/>
      </c>
      <c r="DP44" s="262" t="str">
        <f ca="true">+IF(OFFSET('Hygiene Data'!$D$12,0,10*ROW('Hygiene Data'!D38))="","",OFFSET('Hygiene Data'!$D$12,0,10*ROW('Hygiene Data'!D38)))</f>
        <v/>
      </c>
      <c r="DQ44" s="262" t="str">
        <f ca="true">+IF(OFFSET('Hygiene Data'!$D$13,0,10*ROW('Hygiene Data'!D38))="","",OFFSET('Hygiene Data'!$D$13,0,10*ROW('Hygiene Data'!D38)))</f>
        <v/>
      </c>
      <c r="DR44" s="262" t="str">
        <f ca="true">+IF(OFFSET('Hygiene Data'!$E$11,0,10*ROW('Hygiene Data'!E38))="","",OFFSET('Hygiene Data'!$E$11,0,10*ROW('Hygiene Data'!E38)))</f>
        <v/>
      </c>
      <c r="DS44" s="262" t="str">
        <f ca="true">+IF(OFFSET('Hygiene Data'!$E$12,0,10*ROW('Hygiene Data'!E38))="","",OFFSET('Hygiene Data'!$E$12,0,10*ROW('Hygiene Data'!E38)))</f>
        <v/>
      </c>
      <c r="DT44" s="262" t="str">
        <f ca="true">+IF(OFFSET('Hygiene Data'!$E$13,0,10*ROW('Hygiene Data'!E38))="","",OFFSET('Hygiene Data'!$E$13,0,10*ROW('Hygiene Data'!E38)))</f>
        <v/>
      </c>
      <c r="DU44" s="262" t="str">
        <f ca="true">+IF(OFFSET('Hygiene Data'!$F$11,0,10*ROW('Hygiene Data'!F38))="","",OFFSET('Hygiene Data'!$F$11,0,10*ROW('Hygiene Data'!F38)))</f>
        <v/>
      </c>
      <c r="DV44" s="262" t="str">
        <f ca="true">+IF(OFFSET('Hygiene Data'!$F$12,0,10*ROW('Hygiene Data'!F38))="","",OFFSET('Hygiene Data'!$F$12,0,10*ROW('Hygiene Data'!F38)))</f>
        <v/>
      </c>
      <c r="DW44" s="262" t="str">
        <f ca="true">+IF(OFFSET('Hygiene Data'!$F$13,0,10*ROW('Hygiene Data'!F38))="","",OFFSET('Hygiene Data'!$F$13,0,10*ROW('Hygiene Data'!F38)))</f>
        <v/>
      </c>
      <c r="DX44" s="262" t="str">
        <f ca="true">+IF(OFFSET('Hygiene Data'!$G$11,0,10*ROW('Hygiene Data'!G38))="","",OFFSET('Hygiene Data'!$G$11,0,10*ROW('Hygiene Data'!G38)))</f>
        <v/>
      </c>
      <c r="DY44" s="262" t="str">
        <f ca="true">+IF(OFFSET('Hygiene Data'!$G$12,0,10*ROW('Hygiene Data'!G38))="","",OFFSET('Hygiene Data'!$G$12,0,10*ROW('Hygiene Data'!G38)))</f>
        <v/>
      </c>
      <c r="DZ44" s="262" t="str">
        <f ca="true">+IF(OFFSET('Hygiene Data'!$G$13,0,10*ROW('Hygiene Data'!G38))="","",OFFSET('Hygiene Data'!$G$13,0,10*ROW('Hygiene Data'!G38)))</f>
        <v/>
      </c>
      <c r="EA44" s="262" t="str">
        <f ca="true">+IF(OFFSET('Hygiene Data'!$H$11,0,10*ROW('Hygiene Data'!H38))="","",OFFSET('Hygiene Data'!$H$11,0,10*ROW('Hygiene Data'!H38)))</f>
        <v/>
      </c>
      <c r="EB44" s="262" t="str">
        <f ca="true">+IF(OFFSET('Hygiene Data'!$H$12,0,10*ROW('Hygiene Data'!H38))="","",OFFSET('Hygiene Data'!$H$12,0,10*ROW('Hygiene Data'!H38)))</f>
        <v/>
      </c>
      <c r="EC44" s="262" t="str">
        <f ca="true">+IF(OFFSET('Hygiene Data'!$H$13,0,10*ROW('Hygiene Data'!H38))="","",OFFSET('Hygiene Data'!$H$13,0,10*ROW('Hygiene Data'!H38)))</f>
        <v/>
      </c>
      <c r="ED44" s="262" t="str">
        <f ca="true">+IF(OFFSET('Hygiene Data'!$I$11,0,10*ROW('Hygiene Data'!I38))="","",OFFSET('Hygiene Data'!$I$11,0,10*ROW('Hygiene Data'!I38)))</f>
        <v/>
      </c>
      <c r="EE44" s="262" t="str">
        <f ca="true">+IF(OFFSET('Hygiene Data'!$I$12,0,10*ROW('Hygiene Data'!I38))="","",OFFSET('Hygiene Data'!$I$12,0,10*ROW('Hygiene Data'!I38)))</f>
        <v/>
      </c>
      <c r="EF44" s="262" t="str">
        <f ca="true">+IF(OFFSET('Hygiene Data'!$I$13,0,10*ROW('Hygiene Data'!I38))="","",OFFSET('Hygiene Data'!$I$13,0,10*ROW('Hygiene Data'!I38)))</f>
        <v/>
      </c>
    </row>
    <row xmlns:x14ac="http://schemas.microsoft.com/office/spreadsheetml/2009/9/ac" r="45" x14ac:dyDescent="0.2">
      <c r="A45" s="32" t="str">
        <f ca="true">+IF(OFFSET('Water Data'!$B$2,0,10*ROW('Water Data'!E39))="","",OFFSET('Water Data'!$B$2,0,10*ROW('Water Data'!E39)))</f>
        <v/>
      </c>
      <c r="B45" s="32" t="str">
        <f ca="true">+IF(OFFSET('Water Data'!$C$2,0,10*ROW('Water Data'!F39))="","",OFFSET('Water Data'!$C$2,0,10*ROW('Water Data'!F39)))</f>
        <v/>
      </c>
      <c r="C45" s="318" t="str">
        <f t="shared" ca="true" si="0"/>
        <v/>
      </c>
      <c r="D45" s="85"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85"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85"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85"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85"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85"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85"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85"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85"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85"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85"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85"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85"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85"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85"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85"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85"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85"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86"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86"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86"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86"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86"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86"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86"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86"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86"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86"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86"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86"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86"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86"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86"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86"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86"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86"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86"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86"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86"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86"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86"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86"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86"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86"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86"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86"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86"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86"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87"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87"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87"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87"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87"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87"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87"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87"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87"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87"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87"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87"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87"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87"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87"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87"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87"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87"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62"/>
      <c r="BS45" s="262" t="str">
        <f ca="true">+IF(OFFSET('Water Data'!$D$27,0,10*ROW('Water Data'!D39))="","",OFFSET('Water Data'!$D$27,0,10*ROW('Water Data'!D39)))</f>
        <v/>
      </c>
      <c r="BT45" s="262" t="str">
        <f ca="true">+IF(OFFSET('Water Data'!$D$28,0,10*ROW('Water Data'!D39))="","",OFFSET('Water Data'!$D$28,0,10*ROW('Water Data'!D39)))</f>
        <v/>
      </c>
      <c r="BU45" s="262" t="str">
        <f ca="true">+IF(OFFSET('Water Data'!$D$29,0,10*ROW('Water Data'!D39))="","",OFFSET('Water Data'!$D$29,0,10*ROW('Water Data'!D39)))</f>
        <v/>
      </c>
      <c r="BV45" s="262" t="str">
        <f ca="true">+IF(OFFSET('Water Data'!$E$27,0,10*ROW('Water Data'!E39))="","",OFFSET('Water Data'!$E$27,0,10*ROW('Water Data'!E39)))</f>
        <v/>
      </c>
      <c r="BW45" s="262" t="str">
        <f ca="true">+IF(OFFSET('Water Data'!$E$28,0,10*ROW('Water Data'!E39))="","",OFFSET('Water Data'!$E$28,0,10*ROW('Water Data'!E39)))</f>
        <v/>
      </c>
      <c r="BX45" s="262" t="str">
        <f ca="true">+IF(OFFSET('Water Data'!$E$29,0,10*ROW('Water Data'!E39))="","",OFFSET('Water Data'!$E$29,0,10*ROW('Water Data'!E39)))</f>
        <v/>
      </c>
      <c r="BY45" s="262" t="str">
        <f ca="true">+IF(OFFSET('Water Data'!$F$27,0,10*ROW('Water Data'!F39))="","",OFFSET('Water Data'!$F$27,0,10*ROW('Water Data'!F39)))</f>
        <v/>
      </c>
      <c r="BZ45" s="262" t="str">
        <f ca="true">+IF(OFFSET('Water Data'!$F$28,0,10*ROW('Water Data'!F39))="","",OFFSET('Water Data'!$F$28,0,10*ROW('Water Data'!F39)))</f>
        <v/>
      </c>
      <c r="CA45" s="262" t="str">
        <f ca="true">+IF(OFFSET('Water Data'!$F$29,0,10*ROW('Water Data'!F39))="","",OFFSET('Water Data'!$F$29,0,10*ROW('Water Data'!F39)))</f>
        <v/>
      </c>
      <c r="CB45" s="262" t="str">
        <f ca="true">+IF(OFFSET('Water Data'!$G$27,0,10*ROW('Water Data'!G39))="","",OFFSET('Water Data'!$G$27,0,10*ROW('Water Data'!G39)))</f>
        <v/>
      </c>
      <c r="CC45" s="262" t="str">
        <f ca="true">+IF(OFFSET('Water Data'!$G$28,0,10*ROW('Water Data'!G39))="","",OFFSET('Water Data'!$G$28,0,10*ROW('Water Data'!G39)))</f>
        <v/>
      </c>
      <c r="CD45" s="262" t="str">
        <f ca="true">+IF(OFFSET('Water Data'!$G$29,0,10*ROW('Water Data'!G39))="","",OFFSET('Water Data'!$G$29,0,10*ROW('Water Data'!G39)))</f>
        <v/>
      </c>
      <c r="CE45" s="262" t="str">
        <f ca="true">+IF(OFFSET('Water Data'!$H$27,0,10*ROW('Water Data'!H39))="","",OFFSET('Water Data'!$H$27,0,10*ROW('Water Data'!H39)))</f>
        <v/>
      </c>
      <c r="CF45" s="262" t="str">
        <f ca="true">+IF(OFFSET('Water Data'!$H$28,0,10*ROW('Water Data'!H39))="","",OFFSET('Water Data'!$H$28,0,10*ROW('Water Data'!H39)))</f>
        <v/>
      </c>
      <c r="CG45" s="262" t="str">
        <f ca="true">+IF(OFFSET('Water Data'!$H$29,0,10*ROW('Water Data'!H39))="","",OFFSET('Water Data'!$H$29,0,10*ROW('Water Data'!H39)))</f>
        <v/>
      </c>
      <c r="CH45" s="262" t="str">
        <f ca="true">+IF(OFFSET('Water Data'!$I$27,0,10*ROW('Water Data'!I39))="","",OFFSET('Water Data'!$I$27,0,10*ROW('Water Data'!I39)))</f>
        <v/>
      </c>
      <c r="CI45" s="262" t="str">
        <f ca="true">+IF(OFFSET('Water Data'!$I$28,0,10*ROW('Water Data'!I39))="","",OFFSET('Water Data'!$I$28,0,10*ROW('Water Data'!I39)))</f>
        <v/>
      </c>
      <c r="CJ45" s="262" t="str">
        <f ca="true">+IF(OFFSET('Water Data'!$I$29,0,10*ROW('Water Data'!I39))="","",OFFSET('Water Data'!$I$29,0,10*ROW('Water Data'!I39)))</f>
        <v/>
      </c>
      <c r="CK45" s="262" t="str">
        <f ca="true">+IF(OFFSET('Sanitation Data'!$D$28,0,10*ROW('Sanitation Data'!D39))="","",OFFSET('Sanitation Data'!$D$28,0,10*ROW('Sanitation Data'!D39)))</f>
        <v/>
      </c>
      <c r="CL45" s="262" t="str">
        <f ca="true">+IF(OFFSET('Sanitation Data'!$D$29,0,10*ROW('Sanitation Data'!D39))="","",OFFSET('Sanitation Data'!$D$29,0,10*ROW('Sanitation Data'!D39)))</f>
        <v/>
      </c>
      <c r="CM45" s="262" t="str">
        <f ca="true">+IF(OFFSET('Sanitation Data'!$D$30,0,10*ROW('Sanitation Data'!D39))="","",OFFSET('Sanitation Data'!$D$30,0,10*ROW('Sanitation Data'!D39)))</f>
        <v/>
      </c>
      <c r="CN45" s="262" t="str">
        <f ca="true">+IF(OFFSET('Sanitation Data'!$D$31,0,10*ROW('Sanitation Data'!D39))="","",OFFSET('Sanitation Data'!$D$31,0,10*ROW('Sanitation Data'!D39)))</f>
        <v/>
      </c>
      <c r="CO45" s="262" t="str">
        <f ca="true">+IF(OFFSET('Sanitation Data'!$D$32,0,10*ROW('Sanitation Data'!D39))="","",OFFSET('Sanitation Data'!$D$32,0,10*ROW('Sanitation Data'!D39)))</f>
        <v/>
      </c>
      <c r="CP45" s="262" t="str">
        <f ca="true">+IF(OFFSET('Sanitation Data'!$E$28,0,10*ROW('Sanitation Data'!E39))="","",OFFSET('Sanitation Data'!$E$28,0,10*ROW('Sanitation Data'!E39)))</f>
        <v/>
      </c>
      <c r="CQ45" s="262" t="str">
        <f ca="true">+IF(OFFSET('Sanitation Data'!$E$29,0,10*ROW('Sanitation Data'!E39))="","",OFFSET('Sanitation Data'!$E$29,0,10*ROW('Sanitation Data'!E39)))</f>
        <v/>
      </c>
      <c r="CR45" s="262" t="str">
        <f ca="true">+IF(OFFSET('Sanitation Data'!$E$30,0,10*ROW('Sanitation Data'!E39))="","",OFFSET('Sanitation Data'!$E$30,0,10*ROW('Sanitation Data'!E39)))</f>
        <v/>
      </c>
      <c r="CS45" s="262" t="str">
        <f ca="true">+IF(OFFSET('Sanitation Data'!$E$31,0,10*ROW('Sanitation Data'!E39))="","",OFFSET('Sanitation Data'!$E$31,0,10*ROW('Sanitation Data'!E39)))</f>
        <v/>
      </c>
      <c r="CT45" s="262" t="str">
        <f ca="true">+IF(OFFSET('Sanitation Data'!$E$32,0,10*ROW('Sanitation Data'!E39))="","",OFFSET('Sanitation Data'!$E$32,0,10*ROW('Sanitation Data'!E39)))</f>
        <v/>
      </c>
      <c r="CU45" s="262" t="str">
        <f ca="true">+IF(OFFSET('Sanitation Data'!$F$28,0,10*ROW('Sanitation Data'!F39))="","",OFFSET('Sanitation Data'!$F$28,0,10*ROW('Sanitation Data'!F39)))</f>
        <v/>
      </c>
      <c r="CV45" s="262" t="str">
        <f ca="true">+IF(OFFSET('Sanitation Data'!$F$29,0,10*ROW('Sanitation Data'!F39))="","",OFFSET('Sanitation Data'!$F$29,0,10*ROW('Sanitation Data'!F39)))</f>
        <v/>
      </c>
      <c r="CW45" s="262" t="str">
        <f ca="true">+IF(OFFSET('Sanitation Data'!$F$30,0,10*ROW('Sanitation Data'!F39))="","",OFFSET('Sanitation Data'!$F$30,0,10*ROW('Sanitation Data'!F39)))</f>
        <v/>
      </c>
      <c r="CX45" s="262" t="str">
        <f ca="true">+IF(OFFSET('Sanitation Data'!$F$31,0,10*ROW('Sanitation Data'!F39))="","",OFFSET('Sanitation Data'!$F$31,0,10*ROW('Sanitation Data'!F39)))</f>
        <v/>
      </c>
      <c r="CY45" s="262" t="str">
        <f ca="true">+IF(OFFSET('Sanitation Data'!$F$32,0,10*ROW('Sanitation Data'!F39))="","",OFFSET('Sanitation Data'!$F$32,0,10*ROW('Sanitation Data'!F39)))</f>
        <v/>
      </c>
      <c r="CZ45" s="262" t="str">
        <f ca="true">+IF(OFFSET('Sanitation Data'!$G$28,0,10*ROW('Sanitation Data'!G39))="","",OFFSET('Sanitation Data'!$G$28,0,10*ROW('Sanitation Data'!G39)))</f>
        <v/>
      </c>
      <c r="DA45" s="262" t="str">
        <f ca="true">+IF(OFFSET('Sanitation Data'!$G$29,0,10*ROW('Sanitation Data'!G39))="","",OFFSET('Sanitation Data'!$G$29,0,10*ROW('Sanitation Data'!G39)))</f>
        <v/>
      </c>
      <c r="DB45" s="262" t="str">
        <f ca="true">+IF(OFFSET('Sanitation Data'!$G$30,0,10*ROW('Sanitation Data'!G39))="","",OFFSET('Sanitation Data'!$G$30,0,10*ROW('Sanitation Data'!G39)))</f>
        <v/>
      </c>
      <c r="DC45" s="262" t="str">
        <f ca="true">+IF(OFFSET('Sanitation Data'!$G$31,0,10*ROW('Sanitation Data'!G39))="","",OFFSET('Sanitation Data'!$G$31,0,10*ROW('Sanitation Data'!G39)))</f>
        <v/>
      </c>
      <c r="DD45" s="262" t="str">
        <f ca="true">+IF(OFFSET('Sanitation Data'!$G$32,0,10*ROW('Sanitation Data'!G39))="","",OFFSET('Sanitation Data'!$G$32,0,10*ROW('Sanitation Data'!G39)))</f>
        <v/>
      </c>
      <c r="DE45" s="262" t="str">
        <f ca="true">+IF(OFFSET('Sanitation Data'!$H$28,0,10*ROW('Sanitation Data'!H39))="","",OFFSET('Sanitation Data'!$H$28,0,10*ROW('Sanitation Data'!H39)))</f>
        <v/>
      </c>
      <c r="DF45" s="262" t="str">
        <f ca="true">+IF(OFFSET('Sanitation Data'!$H$29,0,10*ROW('Sanitation Data'!H39))="","",OFFSET('Sanitation Data'!$H$29,0,10*ROW('Sanitation Data'!H39)))</f>
        <v/>
      </c>
      <c r="DG45" s="262" t="str">
        <f ca="true">+IF(OFFSET('Sanitation Data'!$H$30,0,10*ROW('Sanitation Data'!H39))="","",OFFSET('Sanitation Data'!$H$30,0,10*ROW('Sanitation Data'!H39)))</f>
        <v/>
      </c>
      <c r="DH45" s="262" t="str">
        <f ca="true">+IF(OFFSET('Sanitation Data'!$H$31,0,10*ROW('Sanitation Data'!H39))="","",OFFSET('Sanitation Data'!$H$31,0,10*ROW('Sanitation Data'!H39)))</f>
        <v/>
      </c>
      <c r="DI45" s="262" t="str">
        <f ca="true">+IF(OFFSET('Sanitation Data'!$H$32,0,10*ROW('Sanitation Data'!H39))="","",OFFSET('Sanitation Data'!$H$32,0,10*ROW('Sanitation Data'!H39)))</f>
        <v/>
      </c>
      <c r="DJ45" s="262" t="str">
        <f ca="true">+IF(OFFSET('Sanitation Data'!$I$28,0,10*ROW('Sanitation Data'!I39))="","",OFFSET('Sanitation Data'!$I$28,0,10*ROW('Sanitation Data'!I39)))</f>
        <v/>
      </c>
      <c r="DK45" s="262" t="str">
        <f ca="true">+IF(OFFSET('Sanitation Data'!$I$29,0,10*ROW('Sanitation Data'!I39))="","",OFFSET('Sanitation Data'!$I$29,0,10*ROW('Sanitation Data'!I39)))</f>
        <v/>
      </c>
      <c r="DL45" s="262" t="str">
        <f ca="true">+IF(OFFSET('Sanitation Data'!$I$30,0,10*ROW('Sanitation Data'!I39))="","",OFFSET('Sanitation Data'!$I$30,0,10*ROW('Sanitation Data'!I39)))</f>
        <v/>
      </c>
      <c r="DM45" s="262" t="str">
        <f ca="true">+IF(OFFSET('Sanitation Data'!$I$31,0,10*ROW('Sanitation Data'!I39))="","",OFFSET('Sanitation Data'!$I$31,0,10*ROW('Sanitation Data'!I39)))</f>
        <v/>
      </c>
      <c r="DN45" s="262" t="str">
        <f ca="true">+IF(OFFSET('Sanitation Data'!$I$32,0,10*ROW('Sanitation Data'!I39))="","",OFFSET('Sanitation Data'!$I$32,0,10*ROW('Sanitation Data'!I39)))</f>
        <v/>
      </c>
      <c r="DO45" s="262" t="str">
        <f ca="true">+IF(OFFSET('Hygiene Data'!$D$11,0,10*ROW('Hygiene Data'!D39))="","",OFFSET('Hygiene Data'!$D$11,0,10*ROW('Hygiene Data'!D39)))</f>
        <v/>
      </c>
      <c r="DP45" s="262" t="str">
        <f ca="true">+IF(OFFSET('Hygiene Data'!$D$12,0,10*ROW('Hygiene Data'!D39))="","",OFFSET('Hygiene Data'!$D$12,0,10*ROW('Hygiene Data'!D39)))</f>
        <v/>
      </c>
      <c r="DQ45" s="262" t="str">
        <f ca="true">+IF(OFFSET('Hygiene Data'!$D$13,0,10*ROW('Hygiene Data'!D39))="","",OFFSET('Hygiene Data'!$D$13,0,10*ROW('Hygiene Data'!D39)))</f>
        <v/>
      </c>
      <c r="DR45" s="262" t="str">
        <f ca="true">+IF(OFFSET('Hygiene Data'!$E$11,0,10*ROW('Hygiene Data'!E39))="","",OFFSET('Hygiene Data'!$E$11,0,10*ROW('Hygiene Data'!E39)))</f>
        <v/>
      </c>
      <c r="DS45" s="262" t="str">
        <f ca="true">+IF(OFFSET('Hygiene Data'!$E$12,0,10*ROW('Hygiene Data'!E39))="","",OFFSET('Hygiene Data'!$E$12,0,10*ROW('Hygiene Data'!E39)))</f>
        <v/>
      </c>
      <c r="DT45" s="262" t="str">
        <f ca="true">+IF(OFFSET('Hygiene Data'!$E$13,0,10*ROW('Hygiene Data'!E39))="","",OFFSET('Hygiene Data'!$E$13,0,10*ROW('Hygiene Data'!E39)))</f>
        <v/>
      </c>
      <c r="DU45" s="262" t="str">
        <f ca="true">+IF(OFFSET('Hygiene Data'!$F$11,0,10*ROW('Hygiene Data'!F39))="","",OFFSET('Hygiene Data'!$F$11,0,10*ROW('Hygiene Data'!F39)))</f>
        <v/>
      </c>
      <c r="DV45" s="262" t="str">
        <f ca="true">+IF(OFFSET('Hygiene Data'!$F$12,0,10*ROW('Hygiene Data'!F39))="","",OFFSET('Hygiene Data'!$F$12,0,10*ROW('Hygiene Data'!F39)))</f>
        <v/>
      </c>
      <c r="DW45" s="262" t="str">
        <f ca="true">+IF(OFFSET('Hygiene Data'!$F$13,0,10*ROW('Hygiene Data'!F39))="","",OFFSET('Hygiene Data'!$F$13,0,10*ROW('Hygiene Data'!F39)))</f>
        <v/>
      </c>
      <c r="DX45" s="262" t="str">
        <f ca="true">+IF(OFFSET('Hygiene Data'!$G$11,0,10*ROW('Hygiene Data'!G39))="","",OFFSET('Hygiene Data'!$G$11,0,10*ROW('Hygiene Data'!G39)))</f>
        <v/>
      </c>
      <c r="DY45" s="262" t="str">
        <f ca="true">+IF(OFFSET('Hygiene Data'!$G$12,0,10*ROW('Hygiene Data'!G39))="","",OFFSET('Hygiene Data'!$G$12,0,10*ROW('Hygiene Data'!G39)))</f>
        <v/>
      </c>
      <c r="DZ45" s="262" t="str">
        <f ca="true">+IF(OFFSET('Hygiene Data'!$G$13,0,10*ROW('Hygiene Data'!G39))="","",OFFSET('Hygiene Data'!$G$13,0,10*ROW('Hygiene Data'!G39)))</f>
        <v/>
      </c>
      <c r="EA45" s="262" t="str">
        <f ca="true">+IF(OFFSET('Hygiene Data'!$H$11,0,10*ROW('Hygiene Data'!H39))="","",OFFSET('Hygiene Data'!$H$11,0,10*ROW('Hygiene Data'!H39)))</f>
        <v/>
      </c>
      <c r="EB45" s="262" t="str">
        <f ca="true">+IF(OFFSET('Hygiene Data'!$H$12,0,10*ROW('Hygiene Data'!H39))="","",OFFSET('Hygiene Data'!$H$12,0,10*ROW('Hygiene Data'!H39)))</f>
        <v/>
      </c>
      <c r="EC45" s="262" t="str">
        <f ca="true">+IF(OFFSET('Hygiene Data'!$H$13,0,10*ROW('Hygiene Data'!H39))="","",OFFSET('Hygiene Data'!$H$13,0,10*ROW('Hygiene Data'!H39)))</f>
        <v/>
      </c>
      <c r="ED45" s="262" t="str">
        <f ca="true">+IF(OFFSET('Hygiene Data'!$I$11,0,10*ROW('Hygiene Data'!I39))="","",OFFSET('Hygiene Data'!$I$11,0,10*ROW('Hygiene Data'!I39)))</f>
        <v/>
      </c>
      <c r="EE45" s="262" t="str">
        <f ca="true">+IF(OFFSET('Hygiene Data'!$I$12,0,10*ROW('Hygiene Data'!I39))="","",OFFSET('Hygiene Data'!$I$12,0,10*ROW('Hygiene Data'!I39)))</f>
        <v/>
      </c>
      <c r="EF45" s="262" t="str">
        <f ca="true">+IF(OFFSET('Hygiene Data'!$I$13,0,10*ROW('Hygiene Data'!I39))="","",OFFSET('Hygiene Data'!$I$13,0,10*ROW('Hygiene Data'!I39)))</f>
        <v/>
      </c>
    </row>
    <row xmlns:x14ac="http://schemas.microsoft.com/office/spreadsheetml/2009/9/ac" r="46" x14ac:dyDescent="0.2">
      <c r="A46" s="32" t="str">
        <f ca="true">+IF(OFFSET('Water Data'!$B$2,0,10*ROW('Water Data'!E40))="","",OFFSET('Water Data'!$B$2,0,10*ROW('Water Data'!E40)))</f>
        <v/>
      </c>
      <c r="B46" s="32" t="str">
        <f ca="true">+IF(OFFSET('Water Data'!$C$2,0,10*ROW('Water Data'!F40))="","",OFFSET('Water Data'!$C$2,0,10*ROW('Water Data'!F40)))</f>
        <v/>
      </c>
      <c r="C46" s="318" t="str">
        <f t="shared" ca="true" si="0"/>
        <v/>
      </c>
      <c r="D46" s="85"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85"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85"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85"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85"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85"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85"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85"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85"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85"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85"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85"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85"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85"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85"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85"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85"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85"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86"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86"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86"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86"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86"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86"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86"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86"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86"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86"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86"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86"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86"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86"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86"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86"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86"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86"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86"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86"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86"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86"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86"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86"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86"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86"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86"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86"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86"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86"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87"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87"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87"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87"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87"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87"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87"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87"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87"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87"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87"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87"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87"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87"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87"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87"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87"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87"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62"/>
      <c r="BS46" s="262" t="str">
        <f ca="true">+IF(OFFSET('Water Data'!$D$27,0,10*ROW('Water Data'!D40))="","",OFFSET('Water Data'!$D$27,0,10*ROW('Water Data'!D40)))</f>
        <v/>
      </c>
      <c r="BT46" s="262" t="str">
        <f ca="true">+IF(OFFSET('Water Data'!$D$28,0,10*ROW('Water Data'!D40))="","",OFFSET('Water Data'!$D$28,0,10*ROW('Water Data'!D40)))</f>
        <v/>
      </c>
      <c r="BU46" s="262" t="str">
        <f ca="true">+IF(OFFSET('Water Data'!$D$29,0,10*ROW('Water Data'!D40))="","",OFFSET('Water Data'!$D$29,0,10*ROW('Water Data'!D40)))</f>
        <v/>
      </c>
      <c r="BV46" s="262" t="str">
        <f ca="true">+IF(OFFSET('Water Data'!$E$27,0,10*ROW('Water Data'!E40))="","",OFFSET('Water Data'!$E$27,0,10*ROW('Water Data'!E40)))</f>
        <v/>
      </c>
      <c r="BW46" s="262" t="str">
        <f ca="true">+IF(OFFSET('Water Data'!$E$28,0,10*ROW('Water Data'!E40))="","",OFFSET('Water Data'!$E$28,0,10*ROW('Water Data'!E40)))</f>
        <v/>
      </c>
      <c r="BX46" s="262" t="str">
        <f ca="true">+IF(OFFSET('Water Data'!$E$29,0,10*ROW('Water Data'!E40))="","",OFFSET('Water Data'!$E$29,0,10*ROW('Water Data'!E40)))</f>
        <v/>
      </c>
      <c r="BY46" s="262" t="str">
        <f ca="true">+IF(OFFSET('Water Data'!$F$27,0,10*ROW('Water Data'!F40))="","",OFFSET('Water Data'!$F$27,0,10*ROW('Water Data'!F40)))</f>
        <v/>
      </c>
      <c r="BZ46" s="262" t="str">
        <f ca="true">+IF(OFFSET('Water Data'!$F$28,0,10*ROW('Water Data'!F40))="","",OFFSET('Water Data'!$F$28,0,10*ROW('Water Data'!F40)))</f>
        <v/>
      </c>
      <c r="CA46" s="262" t="str">
        <f ca="true">+IF(OFFSET('Water Data'!$F$29,0,10*ROW('Water Data'!F40))="","",OFFSET('Water Data'!$F$29,0,10*ROW('Water Data'!F40)))</f>
        <v/>
      </c>
      <c r="CB46" s="262" t="str">
        <f ca="true">+IF(OFFSET('Water Data'!$G$27,0,10*ROW('Water Data'!G40))="","",OFFSET('Water Data'!$G$27,0,10*ROW('Water Data'!G40)))</f>
        <v/>
      </c>
      <c r="CC46" s="262" t="str">
        <f ca="true">+IF(OFFSET('Water Data'!$G$28,0,10*ROW('Water Data'!G40))="","",OFFSET('Water Data'!$G$28,0,10*ROW('Water Data'!G40)))</f>
        <v/>
      </c>
      <c r="CD46" s="262" t="str">
        <f ca="true">+IF(OFFSET('Water Data'!$G$29,0,10*ROW('Water Data'!G40))="","",OFFSET('Water Data'!$G$29,0,10*ROW('Water Data'!G40)))</f>
        <v/>
      </c>
      <c r="CE46" s="262" t="str">
        <f ca="true">+IF(OFFSET('Water Data'!$H$27,0,10*ROW('Water Data'!H40))="","",OFFSET('Water Data'!$H$27,0,10*ROW('Water Data'!H40)))</f>
        <v/>
      </c>
      <c r="CF46" s="262" t="str">
        <f ca="true">+IF(OFFSET('Water Data'!$H$28,0,10*ROW('Water Data'!H40))="","",OFFSET('Water Data'!$H$28,0,10*ROW('Water Data'!H40)))</f>
        <v/>
      </c>
      <c r="CG46" s="262" t="str">
        <f ca="true">+IF(OFFSET('Water Data'!$H$29,0,10*ROW('Water Data'!H40))="","",OFFSET('Water Data'!$H$29,0,10*ROW('Water Data'!H40)))</f>
        <v/>
      </c>
      <c r="CH46" s="262" t="str">
        <f ca="true">+IF(OFFSET('Water Data'!$I$27,0,10*ROW('Water Data'!I40))="","",OFFSET('Water Data'!$I$27,0,10*ROW('Water Data'!I40)))</f>
        <v/>
      </c>
      <c r="CI46" s="262" t="str">
        <f ca="true">+IF(OFFSET('Water Data'!$I$28,0,10*ROW('Water Data'!I40))="","",OFFSET('Water Data'!$I$28,0,10*ROW('Water Data'!I40)))</f>
        <v/>
      </c>
      <c r="CJ46" s="262" t="str">
        <f ca="true">+IF(OFFSET('Water Data'!$I$29,0,10*ROW('Water Data'!I40))="","",OFFSET('Water Data'!$I$29,0,10*ROW('Water Data'!I40)))</f>
        <v/>
      </c>
      <c r="CK46" s="262" t="str">
        <f ca="true">+IF(OFFSET('Sanitation Data'!$D$28,0,10*ROW('Sanitation Data'!D40))="","",OFFSET('Sanitation Data'!$D$28,0,10*ROW('Sanitation Data'!D40)))</f>
        <v/>
      </c>
      <c r="CL46" s="262" t="str">
        <f ca="true">+IF(OFFSET('Sanitation Data'!$D$29,0,10*ROW('Sanitation Data'!D40))="","",OFFSET('Sanitation Data'!$D$29,0,10*ROW('Sanitation Data'!D40)))</f>
        <v/>
      </c>
      <c r="CM46" s="262" t="str">
        <f ca="true">+IF(OFFSET('Sanitation Data'!$D$30,0,10*ROW('Sanitation Data'!D40))="","",OFFSET('Sanitation Data'!$D$30,0,10*ROW('Sanitation Data'!D40)))</f>
        <v/>
      </c>
      <c r="CN46" s="262" t="str">
        <f ca="true">+IF(OFFSET('Sanitation Data'!$D$31,0,10*ROW('Sanitation Data'!D40))="","",OFFSET('Sanitation Data'!$D$31,0,10*ROW('Sanitation Data'!D40)))</f>
        <v/>
      </c>
      <c r="CO46" s="262" t="str">
        <f ca="true">+IF(OFFSET('Sanitation Data'!$D$32,0,10*ROW('Sanitation Data'!D40))="","",OFFSET('Sanitation Data'!$D$32,0,10*ROW('Sanitation Data'!D40)))</f>
        <v/>
      </c>
      <c r="CP46" s="262" t="str">
        <f ca="true">+IF(OFFSET('Sanitation Data'!$E$28,0,10*ROW('Sanitation Data'!E40))="","",OFFSET('Sanitation Data'!$E$28,0,10*ROW('Sanitation Data'!E40)))</f>
        <v/>
      </c>
      <c r="CQ46" s="262" t="str">
        <f ca="true">+IF(OFFSET('Sanitation Data'!$E$29,0,10*ROW('Sanitation Data'!E40))="","",OFFSET('Sanitation Data'!$E$29,0,10*ROW('Sanitation Data'!E40)))</f>
        <v/>
      </c>
      <c r="CR46" s="262" t="str">
        <f ca="true">+IF(OFFSET('Sanitation Data'!$E$30,0,10*ROW('Sanitation Data'!E40))="","",OFFSET('Sanitation Data'!$E$30,0,10*ROW('Sanitation Data'!E40)))</f>
        <v/>
      </c>
      <c r="CS46" s="262" t="str">
        <f ca="true">+IF(OFFSET('Sanitation Data'!$E$31,0,10*ROW('Sanitation Data'!E40))="","",OFFSET('Sanitation Data'!$E$31,0,10*ROW('Sanitation Data'!E40)))</f>
        <v/>
      </c>
      <c r="CT46" s="262" t="str">
        <f ca="true">+IF(OFFSET('Sanitation Data'!$E$32,0,10*ROW('Sanitation Data'!E40))="","",OFFSET('Sanitation Data'!$E$32,0,10*ROW('Sanitation Data'!E40)))</f>
        <v/>
      </c>
      <c r="CU46" s="262" t="str">
        <f ca="true">+IF(OFFSET('Sanitation Data'!$F$28,0,10*ROW('Sanitation Data'!F40))="","",OFFSET('Sanitation Data'!$F$28,0,10*ROW('Sanitation Data'!F40)))</f>
        <v/>
      </c>
      <c r="CV46" s="262" t="str">
        <f ca="true">+IF(OFFSET('Sanitation Data'!$F$29,0,10*ROW('Sanitation Data'!F40))="","",OFFSET('Sanitation Data'!$F$29,0,10*ROW('Sanitation Data'!F40)))</f>
        <v/>
      </c>
      <c r="CW46" s="262" t="str">
        <f ca="true">+IF(OFFSET('Sanitation Data'!$F$30,0,10*ROW('Sanitation Data'!F40))="","",OFFSET('Sanitation Data'!$F$30,0,10*ROW('Sanitation Data'!F40)))</f>
        <v/>
      </c>
      <c r="CX46" s="262" t="str">
        <f ca="true">+IF(OFFSET('Sanitation Data'!$F$31,0,10*ROW('Sanitation Data'!F40))="","",OFFSET('Sanitation Data'!$F$31,0,10*ROW('Sanitation Data'!F40)))</f>
        <v/>
      </c>
      <c r="CY46" s="262" t="str">
        <f ca="true">+IF(OFFSET('Sanitation Data'!$F$32,0,10*ROW('Sanitation Data'!F40))="","",OFFSET('Sanitation Data'!$F$32,0,10*ROW('Sanitation Data'!F40)))</f>
        <v/>
      </c>
      <c r="CZ46" s="262" t="str">
        <f ca="true">+IF(OFFSET('Sanitation Data'!$G$28,0,10*ROW('Sanitation Data'!G40))="","",OFFSET('Sanitation Data'!$G$28,0,10*ROW('Sanitation Data'!G40)))</f>
        <v/>
      </c>
      <c r="DA46" s="262" t="str">
        <f ca="true">+IF(OFFSET('Sanitation Data'!$G$29,0,10*ROW('Sanitation Data'!G40))="","",OFFSET('Sanitation Data'!$G$29,0,10*ROW('Sanitation Data'!G40)))</f>
        <v/>
      </c>
      <c r="DB46" s="262" t="str">
        <f ca="true">+IF(OFFSET('Sanitation Data'!$G$30,0,10*ROW('Sanitation Data'!G40))="","",OFFSET('Sanitation Data'!$G$30,0,10*ROW('Sanitation Data'!G40)))</f>
        <v/>
      </c>
      <c r="DC46" s="262" t="str">
        <f ca="true">+IF(OFFSET('Sanitation Data'!$G$31,0,10*ROW('Sanitation Data'!G40))="","",OFFSET('Sanitation Data'!$G$31,0,10*ROW('Sanitation Data'!G40)))</f>
        <v/>
      </c>
      <c r="DD46" s="262" t="str">
        <f ca="true">+IF(OFFSET('Sanitation Data'!$G$32,0,10*ROW('Sanitation Data'!G40))="","",OFFSET('Sanitation Data'!$G$32,0,10*ROW('Sanitation Data'!G40)))</f>
        <v/>
      </c>
      <c r="DE46" s="262" t="str">
        <f ca="true">+IF(OFFSET('Sanitation Data'!$H$28,0,10*ROW('Sanitation Data'!H40))="","",OFFSET('Sanitation Data'!$H$28,0,10*ROW('Sanitation Data'!H40)))</f>
        <v/>
      </c>
      <c r="DF46" s="262" t="str">
        <f ca="true">+IF(OFFSET('Sanitation Data'!$H$29,0,10*ROW('Sanitation Data'!H40))="","",OFFSET('Sanitation Data'!$H$29,0,10*ROW('Sanitation Data'!H40)))</f>
        <v/>
      </c>
      <c r="DG46" s="262" t="str">
        <f ca="true">+IF(OFFSET('Sanitation Data'!$H$30,0,10*ROW('Sanitation Data'!H40))="","",OFFSET('Sanitation Data'!$H$30,0,10*ROW('Sanitation Data'!H40)))</f>
        <v/>
      </c>
      <c r="DH46" s="262" t="str">
        <f ca="true">+IF(OFFSET('Sanitation Data'!$H$31,0,10*ROW('Sanitation Data'!H40))="","",OFFSET('Sanitation Data'!$H$31,0,10*ROW('Sanitation Data'!H40)))</f>
        <v/>
      </c>
      <c r="DI46" s="262" t="str">
        <f ca="true">+IF(OFFSET('Sanitation Data'!$H$32,0,10*ROW('Sanitation Data'!H40))="","",OFFSET('Sanitation Data'!$H$32,0,10*ROW('Sanitation Data'!H40)))</f>
        <v/>
      </c>
      <c r="DJ46" s="262" t="str">
        <f ca="true">+IF(OFFSET('Sanitation Data'!$I$28,0,10*ROW('Sanitation Data'!I40))="","",OFFSET('Sanitation Data'!$I$28,0,10*ROW('Sanitation Data'!I40)))</f>
        <v/>
      </c>
      <c r="DK46" s="262" t="str">
        <f ca="true">+IF(OFFSET('Sanitation Data'!$I$29,0,10*ROW('Sanitation Data'!I40))="","",OFFSET('Sanitation Data'!$I$29,0,10*ROW('Sanitation Data'!I40)))</f>
        <v/>
      </c>
      <c r="DL46" s="262" t="str">
        <f ca="true">+IF(OFFSET('Sanitation Data'!$I$30,0,10*ROW('Sanitation Data'!I40))="","",OFFSET('Sanitation Data'!$I$30,0,10*ROW('Sanitation Data'!I40)))</f>
        <v/>
      </c>
      <c r="DM46" s="262" t="str">
        <f ca="true">+IF(OFFSET('Sanitation Data'!$I$31,0,10*ROW('Sanitation Data'!I40))="","",OFFSET('Sanitation Data'!$I$31,0,10*ROW('Sanitation Data'!I40)))</f>
        <v/>
      </c>
      <c r="DN46" s="262" t="str">
        <f ca="true">+IF(OFFSET('Sanitation Data'!$I$32,0,10*ROW('Sanitation Data'!I40))="","",OFFSET('Sanitation Data'!$I$32,0,10*ROW('Sanitation Data'!I40)))</f>
        <v/>
      </c>
      <c r="DO46" s="262" t="str">
        <f ca="true">+IF(OFFSET('Hygiene Data'!$D$11,0,10*ROW('Hygiene Data'!D40))="","",OFFSET('Hygiene Data'!$D$11,0,10*ROW('Hygiene Data'!D40)))</f>
        <v/>
      </c>
      <c r="DP46" s="262" t="str">
        <f ca="true">+IF(OFFSET('Hygiene Data'!$D$12,0,10*ROW('Hygiene Data'!D40))="","",OFFSET('Hygiene Data'!$D$12,0,10*ROW('Hygiene Data'!D40)))</f>
        <v/>
      </c>
      <c r="DQ46" s="262" t="str">
        <f ca="true">+IF(OFFSET('Hygiene Data'!$D$13,0,10*ROW('Hygiene Data'!D40))="","",OFFSET('Hygiene Data'!$D$13,0,10*ROW('Hygiene Data'!D40)))</f>
        <v/>
      </c>
      <c r="DR46" s="262" t="str">
        <f ca="true">+IF(OFFSET('Hygiene Data'!$E$11,0,10*ROW('Hygiene Data'!E40))="","",OFFSET('Hygiene Data'!$E$11,0,10*ROW('Hygiene Data'!E40)))</f>
        <v/>
      </c>
      <c r="DS46" s="262" t="str">
        <f ca="true">+IF(OFFSET('Hygiene Data'!$E$12,0,10*ROW('Hygiene Data'!E40))="","",OFFSET('Hygiene Data'!$E$12,0,10*ROW('Hygiene Data'!E40)))</f>
        <v/>
      </c>
      <c r="DT46" s="262" t="str">
        <f ca="true">+IF(OFFSET('Hygiene Data'!$E$13,0,10*ROW('Hygiene Data'!E40))="","",OFFSET('Hygiene Data'!$E$13,0,10*ROW('Hygiene Data'!E40)))</f>
        <v/>
      </c>
      <c r="DU46" s="262" t="str">
        <f ca="true">+IF(OFFSET('Hygiene Data'!$F$11,0,10*ROW('Hygiene Data'!F40))="","",OFFSET('Hygiene Data'!$F$11,0,10*ROW('Hygiene Data'!F40)))</f>
        <v/>
      </c>
      <c r="DV46" s="262" t="str">
        <f ca="true">+IF(OFFSET('Hygiene Data'!$F$12,0,10*ROW('Hygiene Data'!F40))="","",OFFSET('Hygiene Data'!$F$12,0,10*ROW('Hygiene Data'!F40)))</f>
        <v/>
      </c>
      <c r="DW46" s="262" t="str">
        <f ca="true">+IF(OFFSET('Hygiene Data'!$F$13,0,10*ROW('Hygiene Data'!F40))="","",OFFSET('Hygiene Data'!$F$13,0,10*ROW('Hygiene Data'!F40)))</f>
        <v/>
      </c>
      <c r="DX46" s="262" t="str">
        <f ca="true">+IF(OFFSET('Hygiene Data'!$G$11,0,10*ROW('Hygiene Data'!G40))="","",OFFSET('Hygiene Data'!$G$11,0,10*ROW('Hygiene Data'!G40)))</f>
        <v/>
      </c>
      <c r="DY46" s="262" t="str">
        <f ca="true">+IF(OFFSET('Hygiene Data'!$G$12,0,10*ROW('Hygiene Data'!G40))="","",OFFSET('Hygiene Data'!$G$12,0,10*ROW('Hygiene Data'!G40)))</f>
        <v/>
      </c>
      <c r="DZ46" s="262" t="str">
        <f ca="true">+IF(OFFSET('Hygiene Data'!$G$13,0,10*ROW('Hygiene Data'!G40))="","",OFFSET('Hygiene Data'!$G$13,0,10*ROW('Hygiene Data'!G40)))</f>
        <v/>
      </c>
      <c r="EA46" s="262" t="str">
        <f ca="true">+IF(OFFSET('Hygiene Data'!$H$11,0,10*ROW('Hygiene Data'!H40))="","",OFFSET('Hygiene Data'!$H$11,0,10*ROW('Hygiene Data'!H40)))</f>
        <v/>
      </c>
      <c r="EB46" s="262" t="str">
        <f ca="true">+IF(OFFSET('Hygiene Data'!$H$12,0,10*ROW('Hygiene Data'!H40))="","",OFFSET('Hygiene Data'!$H$12,0,10*ROW('Hygiene Data'!H40)))</f>
        <v/>
      </c>
      <c r="EC46" s="262" t="str">
        <f ca="true">+IF(OFFSET('Hygiene Data'!$H$13,0,10*ROW('Hygiene Data'!H40))="","",OFFSET('Hygiene Data'!$H$13,0,10*ROW('Hygiene Data'!H40)))</f>
        <v/>
      </c>
      <c r="ED46" s="262" t="str">
        <f ca="true">+IF(OFFSET('Hygiene Data'!$I$11,0,10*ROW('Hygiene Data'!I40))="","",OFFSET('Hygiene Data'!$I$11,0,10*ROW('Hygiene Data'!I40)))</f>
        <v/>
      </c>
      <c r="EE46" s="262" t="str">
        <f ca="true">+IF(OFFSET('Hygiene Data'!$I$12,0,10*ROW('Hygiene Data'!I40))="","",OFFSET('Hygiene Data'!$I$12,0,10*ROW('Hygiene Data'!I40)))</f>
        <v/>
      </c>
      <c r="EF46" s="262" t="str">
        <f ca="true">+IF(OFFSET('Hygiene Data'!$I$13,0,10*ROW('Hygiene Data'!I40))="","",OFFSET('Hygiene Data'!$I$13,0,10*ROW('Hygiene Data'!I40)))</f>
        <v/>
      </c>
    </row>
    <row xmlns:x14ac="http://schemas.microsoft.com/office/spreadsheetml/2009/9/ac" r="47" x14ac:dyDescent="0.2">
      <c r="A47" s="32" t="str">
        <f ca="true">+IF(OFFSET('Water Data'!$B$2,0,10*ROW('Water Data'!E41))="","",OFFSET('Water Data'!$B$2,0,10*ROW('Water Data'!E41)))</f>
        <v/>
      </c>
      <c r="B47" s="32" t="str">
        <f ca="true">+IF(OFFSET('Water Data'!$C$2,0,10*ROW('Water Data'!F41))="","",OFFSET('Water Data'!$C$2,0,10*ROW('Water Data'!F41)))</f>
        <v/>
      </c>
      <c r="C47" s="318" t="str">
        <f t="shared" ca="true" si="0"/>
        <v/>
      </c>
      <c r="D47" s="85"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85"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85"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85"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85"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85"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85"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85"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85"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85"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85"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85"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85"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85"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85"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85"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85"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85"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86"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86"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86"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86"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86"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86"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86"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86"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86"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86"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86"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86"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86"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86"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86"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86"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86"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86"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86"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86"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86"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86"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86"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86"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86"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86"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86"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86"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86"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86"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87"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87"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87"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87"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87"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87"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87"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87"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87"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87"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87"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87"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87"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87"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87"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87"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87"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87"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62"/>
      <c r="BS47" s="262" t="str">
        <f ca="true">+IF(OFFSET('Water Data'!$D$27,0,10*ROW('Water Data'!D41))="","",OFFSET('Water Data'!$D$27,0,10*ROW('Water Data'!D41)))</f>
        <v/>
      </c>
      <c r="BT47" s="262" t="str">
        <f ca="true">+IF(OFFSET('Water Data'!$D$28,0,10*ROW('Water Data'!D41))="","",OFFSET('Water Data'!$D$28,0,10*ROW('Water Data'!D41)))</f>
        <v/>
      </c>
      <c r="BU47" s="262" t="str">
        <f ca="true">+IF(OFFSET('Water Data'!$D$29,0,10*ROW('Water Data'!D41))="","",OFFSET('Water Data'!$D$29,0,10*ROW('Water Data'!D41)))</f>
        <v/>
      </c>
      <c r="BV47" s="262" t="str">
        <f ca="true">+IF(OFFSET('Water Data'!$E$27,0,10*ROW('Water Data'!E41))="","",OFFSET('Water Data'!$E$27,0,10*ROW('Water Data'!E41)))</f>
        <v/>
      </c>
      <c r="BW47" s="262" t="str">
        <f ca="true">+IF(OFFSET('Water Data'!$E$28,0,10*ROW('Water Data'!E41))="","",OFFSET('Water Data'!$E$28,0,10*ROW('Water Data'!E41)))</f>
        <v/>
      </c>
      <c r="BX47" s="262" t="str">
        <f ca="true">+IF(OFFSET('Water Data'!$E$29,0,10*ROW('Water Data'!E41))="","",OFFSET('Water Data'!$E$29,0,10*ROW('Water Data'!E41)))</f>
        <v/>
      </c>
      <c r="BY47" s="262" t="str">
        <f ca="true">+IF(OFFSET('Water Data'!$F$27,0,10*ROW('Water Data'!F41))="","",OFFSET('Water Data'!$F$27,0,10*ROW('Water Data'!F41)))</f>
        <v/>
      </c>
      <c r="BZ47" s="262" t="str">
        <f ca="true">+IF(OFFSET('Water Data'!$F$28,0,10*ROW('Water Data'!F41))="","",OFFSET('Water Data'!$F$28,0,10*ROW('Water Data'!F41)))</f>
        <v/>
      </c>
      <c r="CA47" s="262" t="str">
        <f ca="true">+IF(OFFSET('Water Data'!$F$29,0,10*ROW('Water Data'!F41))="","",OFFSET('Water Data'!$F$29,0,10*ROW('Water Data'!F41)))</f>
        <v/>
      </c>
      <c r="CB47" s="262" t="str">
        <f ca="true">+IF(OFFSET('Water Data'!$G$27,0,10*ROW('Water Data'!G41))="","",OFFSET('Water Data'!$G$27,0,10*ROW('Water Data'!G41)))</f>
        <v/>
      </c>
      <c r="CC47" s="262" t="str">
        <f ca="true">+IF(OFFSET('Water Data'!$G$28,0,10*ROW('Water Data'!G41))="","",OFFSET('Water Data'!$G$28,0,10*ROW('Water Data'!G41)))</f>
        <v/>
      </c>
      <c r="CD47" s="262" t="str">
        <f ca="true">+IF(OFFSET('Water Data'!$G$29,0,10*ROW('Water Data'!G41))="","",OFFSET('Water Data'!$G$29,0,10*ROW('Water Data'!G41)))</f>
        <v/>
      </c>
      <c r="CE47" s="262" t="str">
        <f ca="true">+IF(OFFSET('Water Data'!$H$27,0,10*ROW('Water Data'!H41))="","",OFFSET('Water Data'!$H$27,0,10*ROW('Water Data'!H41)))</f>
        <v/>
      </c>
      <c r="CF47" s="262" t="str">
        <f ca="true">+IF(OFFSET('Water Data'!$H$28,0,10*ROW('Water Data'!H41))="","",OFFSET('Water Data'!$H$28,0,10*ROW('Water Data'!H41)))</f>
        <v/>
      </c>
      <c r="CG47" s="262" t="str">
        <f ca="true">+IF(OFFSET('Water Data'!$H$29,0,10*ROW('Water Data'!H41))="","",OFFSET('Water Data'!$H$29,0,10*ROW('Water Data'!H41)))</f>
        <v/>
      </c>
      <c r="CH47" s="262" t="str">
        <f ca="true">+IF(OFFSET('Water Data'!$I$27,0,10*ROW('Water Data'!I41))="","",OFFSET('Water Data'!$I$27,0,10*ROW('Water Data'!I41)))</f>
        <v/>
      </c>
      <c r="CI47" s="262" t="str">
        <f ca="true">+IF(OFFSET('Water Data'!$I$28,0,10*ROW('Water Data'!I41))="","",OFFSET('Water Data'!$I$28,0,10*ROW('Water Data'!I41)))</f>
        <v/>
      </c>
      <c r="CJ47" s="262" t="str">
        <f ca="true">+IF(OFFSET('Water Data'!$I$29,0,10*ROW('Water Data'!I41))="","",OFFSET('Water Data'!$I$29,0,10*ROW('Water Data'!I41)))</f>
        <v/>
      </c>
      <c r="CK47" s="262" t="str">
        <f ca="true">+IF(OFFSET('Sanitation Data'!$D$28,0,10*ROW('Sanitation Data'!D41))="","",OFFSET('Sanitation Data'!$D$28,0,10*ROW('Sanitation Data'!D41)))</f>
        <v/>
      </c>
      <c r="CL47" s="262" t="str">
        <f ca="true">+IF(OFFSET('Sanitation Data'!$D$29,0,10*ROW('Sanitation Data'!D41))="","",OFFSET('Sanitation Data'!$D$29,0,10*ROW('Sanitation Data'!D41)))</f>
        <v/>
      </c>
      <c r="CM47" s="262" t="str">
        <f ca="true">+IF(OFFSET('Sanitation Data'!$D$30,0,10*ROW('Sanitation Data'!D41))="","",OFFSET('Sanitation Data'!$D$30,0,10*ROW('Sanitation Data'!D41)))</f>
        <v/>
      </c>
      <c r="CN47" s="262" t="str">
        <f ca="true">+IF(OFFSET('Sanitation Data'!$D$31,0,10*ROW('Sanitation Data'!D41))="","",OFFSET('Sanitation Data'!$D$31,0,10*ROW('Sanitation Data'!D41)))</f>
        <v/>
      </c>
      <c r="CO47" s="262" t="str">
        <f ca="true">+IF(OFFSET('Sanitation Data'!$D$32,0,10*ROW('Sanitation Data'!D41))="","",OFFSET('Sanitation Data'!$D$32,0,10*ROW('Sanitation Data'!D41)))</f>
        <v/>
      </c>
      <c r="CP47" s="262" t="str">
        <f ca="true">+IF(OFFSET('Sanitation Data'!$E$28,0,10*ROW('Sanitation Data'!E41))="","",OFFSET('Sanitation Data'!$E$28,0,10*ROW('Sanitation Data'!E41)))</f>
        <v/>
      </c>
      <c r="CQ47" s="262" t="str">
        <f ca="true">+IF(OFFSET('Sanitation Data'!$E$29,0,10*ROW('Sanitation Data'!E41))="","",OFFSET('Sanitation Data'!$E$29,0,10*ROW('Sanitation Data'!E41)))</f>
        <v/>
      </c>
      <c r="CR47" s="262" t="str">
        <f ca="true">+IF(OFFSET('Sanitation Data'!$E$30,0,10*ROW('Sanitation Data'!E41))="","",OFFSET('Sanitation Data'!$E$30,0,10*ROW('Sanitation Data'!E41)))</f>
        <v/>
      </c>
      <c r="CS47" s="262" t="str">
        <f ca="true">+IF(OFFSET('Sanitation Data'!$E$31,0,10*ROW('Sanitation Data'!E41))="","",OFFSET('Sanitation Data'!$E$31,0,10*ROW('Sanitation Data'!E41)))</f>
        <v/>
      </c>
      <c r="CT47" s="262" t="str">
        <f ca="true">+IF(OFFSET('Sanitation Data'!$E$32,0,10*ROW('Sanitation Data'!E41))="","",OFFSET('Sanitation Data'!$E$32,0,10*ROW('Sanitation Data'!E41)))</f>
        <v/>
      </c>
      <c r="CU47" s="262" t="str">
        <f ca="true">+IF(OFFSET('Sanitation Data'!$F$28,0,10*ROW('Sanitation Data'!F41))="","",OFFSET('Sanitation Data'!$F$28,0,10*ROW('Sanitation Data'!F41)))</f>
        <v/>
      </c>
      <c r="CV47" s="262" t="str">
        <f ca="true">+IF(OFFSET('Sanitation Data'!$F$29,0,10*ROW('Sanitation Data'!F41))="","",OFFSET('Sanitation Data'!$F$29,0,10*ROW('Sanitation Data'!F41)))</f>
        <v/>
      </c>
      <c r="CW47" s="262" t="str">
        <f ca="true">+IF(OFFSET('Sanitation Data'!$F$30,0,10*ROW('Sanitation Data'!F41))="","",OFFSET('Sanitation Data'!$F$30,0,10*ROW('Sanitation Data'!F41)))</f>
        <v/>
      </c>
      <c r="CX47" s="262" t="str">
        <f ca="true">+IF(OFFSET('Sanitation Data'!$F$31,0,10*ROW('Sanitation Data'!F41))="","",OFFSET('Sanitation Data'!$F$31,0,10*ROW('Sanitation Data'!F41)))</f>
        <v/>
      </c>
      <c r="CY47" s="262" t="str">
        <f ca="true">+IF(OFFSET('Sanitation Data'!$F$32,0,10*ROW('Sanitation Data'!F41))="","",OFFSET('Sanitation Data'!$F$32,0,10*ROW('Sanitation Data'!F41)))</f>
        <v/>
      </c>
      <c r="CZ47" s="262" t="str">
        <f ca="true">+IF(OFFSET('Sanitation Data'!$G$28,0,10*ROW('Sanitation Data'!G41))="","",OFFSET('Sanitation Data'!$G$28,0,10*ROW('Sanitation Data'!G41)))</f>
        <v/>
      </c>
      <c r="DA47" s="262" t="str">
        <f ca="true">+IF(OFFSET('Sanitation Data'!$G$29,0,10*ROW('Sanitation Data'!G41))="","",OFFSET('Sanitation Data'!$G$29,0,10*ROW('Sanitation Data'!G41)))</f>
        <v/>
      </c>
      <c r="DB47" s="262" t="str">
        <f ca="true">+IF(OFFSET('Sanitation Data'!$G$30,0,10*ROW('Sanitation Data'!G41))="","",OFFSET('Sanitation Data'!$G$30,0,10*ROW('Sanitation Data'!G41)))</f>
        <v/>
      </c>
      <c r="DC47" s="262" t="str">
        <f ca="true">+IF(OFFSET('Sanitation Data'!$G$31,0,10*ROW('Sanitation Data'!G41))="","",OFFSET('Sanitation Data'!$G$31,0,10*ROW('Sanitation Data'!G41)))</f>
        <v/>
      </c>
      <c r="DD47" s="262" t="str">
        <f ca="true">+IF(OFFSET('Sanitation Data'!$G$32,0,10*ROW('Sanitation Data'!G41))="","",OFFSET('Sanitation Data'!$G$32,0,10*ROW('Sanitation Data'!G41)))</f>
        <v/>
      </c>
      <c r="DE47" s="262" t="str">
        <f ca="true">+IF(OFFSET('Sanitation Data'!$H$28,0,10*ROW('Sanitation Data'!H41))="","",OFFSET('Sanitation Data'!$H$28,0,10*ROW('Sanitation Data'!H41)))</f>
        <v/>
      </c>
      <c r="DF47" s="262" t="str">
        <f ca="true">+IF(OFFSET('Sanitation Data'!$H$29,0,10*ROW('Sanitation Data'!H41))="","",OFFSET('Sanitation Data'!$H$29,0,10*ROW('Sanitation Data'!H41)))</f>
        <v/>
      </c>
      <c r="DG47" s="262" t="str">
        <f ca="true">+IF(OFFSET('Sanitation Data'!$H$30,0,10*ROW('Sanitation Data'!H41))="","",OFFSET('Sanitation Data'!$H$30,0,10*ROW('Sanitation Data'!H41)))</f>
        <v/>
      </c>
      <c r="DH47" s="262" t="str">
        <f ca="true">+IF(OFFSET('Sanitation Data'!$H$31,0,10*ROW('Sanitation Data'!H41))="","",OFFSET('Sanitation Data'!$H$31,0,10*ROW('Sanitation Data'!H41)))</f>
        <v/>
      </c>
      <c r="DI47" s="262" t="str">
        <f ca="true">+IF(OFFSET('Sanitation Data'!$H$32,0,10*ROW('Sanitation Data'!H41))="","",OFFSET('Sanitation Data'!$H$32,0,10*ROW('Sanitation Data'!H41)))</f>
        <v/>
      </c>
      <c r="DJ47" s="262" t="str">
        <f ca="true">+IF(OFFSET('Sanitation Data'!$I$28,0,10*ROW('Sanitation Data'!I41))="","",OFFSET('Sanitation Data'!$I$28,0,10*ROW('Sanitation Data'!I41)))</f>
        <v/>
      </c>
      <c r="DK47" s="262" t="str">
        <f ca="true">+IF(OFFSET('Sanitation Data'!$I$29,0,10*ROW('Sanitation Data'!I41))="","",OFFSET('Sanitation Data'!$I$29,0,10*ROW('Sanitation Data'!I41)))</f>
        <v/>
      </c>
      <c r="DL47" s="262" t="str">
        <f ca="true">+IF(OFFSET('Sanitation Data'!$I$30,0,10*ROW('Sanitation Data'!I41))="","",OFFSET('Sanitation Data'!$I$30,0,10*ROW('Sanitation Data'!I41)))</f>
        <v/>
      </c>
      <c r="DM47" s="262" t="str">
        <f ca="true">+IF(OFFSET('Sanitation Data'!$I$31,0,10*ROW('Sanitation Data'!I41))="","",OFFSET('Sanitation Data'!$I$31,0,10*ROW('Sanitation Data'!I41)))</f>
        <v/>
      </c>
      <c r="DN47" s="262" t="str">
        <f ca="true">+IF(OFFSET('Sanitation Data'!$I$32,0,10*ROW('Sanitation Data'!I41))="","",OFFSET('Sanitation Data'!$I$32,0,10*ROW('Sanitation Data'!I41)))</f>
        <v/>
      </c>
      <c r="DO47" s="262" t="str">
        <f ca="true">+IF(OFFSET('Hygiene Data'!$D$11,0,10*ROW('Hygiene Data'!D41))="","",OFFSET('Hygiene Data'!$D$11,0,10*ROW('Hygiene Data'!D41)))</f>
        <v/>
      </c>
      <c r="DP47" s="262" t="str">
        <f ca="true">+IF(OFFSET('Hygiene Data'!$D$12,0,10*ROW('Hygiene Data'!D41))="","",OFFSET('Hygiene Data'!$D$12,0,10*ROW('Hygiene Data'!D41)))</f>
        <v/>
      </c>
      <c r="DQ47" s="262" t="str">
        <f ca="true">+IF(OFFSET('Hygiene Data'!$D$13,0,10*ROW('Hygiene Data'!D41))="","",OFFSET('Hygiene Data'!$D$13,0,10*ROW('Hygiene Data'!D41)))</f>
        <v/>
      </c>
      <c r="DR47" s="262" t="str">
        <f ca="true">+IF(OFFSET('Hygiene Data'!$E$11,0,10*ROW('Hygiene Data'!E41))="","",OFFSET('Hygiene Data'!$E$11,0,10*ROW('Hygiene Data'!E41)))</f>
        <v/>
      </c>
      <c r="DS47" s="262" t="str">
        <f ca="true">+IF(OFFSET('Hygiene Data'!$E$12,0,10*ROW('Hygiene Data'!E41))="","",OFFSET('Hygiene Data'!$E$12,0,10*ROW('Hygiene Data'!E41)))</f>
        <v/>
      </c>
      <c r="DT47" s="262" t="str">
        <f ca="true">+IF(OFFSET('Hygiene Data'!$E$13,0,10*ROW('Hygiene Data'!E41))="","",OFFSET('Hygiene Data'!$E$13,0,10*ROW('Hygiene Data'!E41)))</f>
        <v/>
      </c>
      <c r="DU47" s="262" t="str">
        <f ca="true">+IF(OFFSET('Hygiene Data'!$F$11,0,10*ROW('Hygiene Data'!F41))="","",OFFSET('Hygiene Data'!$F$11,0,10*ROW('Hygiene Data'!F41)))</f>
        <v/>
      </c>
      <c r="DV47" s="262" t="str">
        <f ca="true">+IF(OFFSET('Hygiene Data'!$F$12,0,10*ROW('Hygiene Data'!F41))="","",OFFSET('Hygiene Data'!$F$12,0,10*ROW('Hygiene Data'!F41)))</f>
        <v/>
      </c>
      <c r="DW47" s="262" t="str">
        <f ca="true">+IF(OFFSET('Hygiene Data'!$F$13,0,10*ROW('Hygiene Data'!F41))="","",OFFSET('Hygiene Data'!$F$13,0,10*ROW('Hygiene Data'!F41)))</f>
        <v/>
      </c>
      <c r="DX47" s="262" t="str">
        <f ca="true">+IF(OFFSET('Hygiene Data'!$G$11,0,10*ROW('Hygiene Data'!G41))="","",OFFSET('Hygiene Data'!$G$11,0,10*ROW('Hygiene Data'!G41)))</f>
        <v/>
      </c>
      <c r="DY47" s="262" t="str">
        <f ca="true">+IF(OFFSET('Hygiene Data'!$G$12,0,10*ROW('Hygiene Data'!G41))="","",OFFSET('Hygiene Data'!$G$12,0,10*ROW('Hygiene Data'!G41)))</f>
        <v/>
      </c>
      <c r="DZ47" s="262" t="str">
        <f ca="true">+IF(OFFSET('Hygiene Data'!$G$13,0,10*ROW('Hygiene Data'!G41))="","",OFFSET('Hygiene Data'!$G$13,0,10*ROW('Hygiene Data'!G41)))</f>
        <v/>
      </c>
      <c r="EA47" s="262" t="str">
        <f ca="true">+IF(OFFSET('Hygiene Data'!$H$11,0,10*ROW('Hygiene Data'!H41))="","",OFFSET('Hygiene Data'!$H$11,0,10*ROW('Hygiene Data'!H41)))</f>
        <v/>
      </c>
      <c r="EB47" s="262" t="str">
        <f ca="true">+IF(OFFSET('Hygiene Data'!$H$12,0,10*ROW('Hygiene Data'!H41))="","",OFFSET('Hygiene Data'!$H$12,0,10*ROW('Hygiene Data'!H41)))</f>
        <v/>
      </c>
      <c r="EC47" s="262" t="str">
        <f ca="true">+IF(OFFSET('Hygiene Data'!$H$13,0,10*ROW('Hygiene Data'!H41))="","",OFFSET('Hygiene Data'!$H$13,0,10*ROW('Hygiene Data'!H41)))</f>
        <v/>
      </c>
      <c r="ED47" s="262" t="str">
        <f ca="true">+IF(OFFSET('Hygiene Data'!$I$11,0,10*ROW('Hygiene Data'!I41))="","",OFFSET('Hygiene Data'!$I$11,0,10*ROW('Hygiene Data'!I41)))</f>
        <v/>
      </c>
      <c r="EE47" s="262" t="str">
        <f ca="true">+IF(OFFSET('Hygiene Data'!$I$12,0,10*ROW('Hygiene Data'!I41))="","",OFFSET('Hygiene Data'!$I$12,0,10*ROW('Hygiene Data'!I41)))</f>
        <v/>
      </c>
      <c r="EF47" s="262" t="str">
        <f ca="true">+IF(OFFSET('Hygiene Data'!$I$13,0,10*ROW('Hygiene Data'!I41))="","",OFFSET('Hygiene Data'!$I$13,0,10*ROW('Hygiene Data'!I41)))</f>
        <v/>
      </c>
    </row>
    <row xmlns:x14ac="http://schemas.microsoft.com/office/spreadsheetml/2009/9/ac" r="48" x14ac:dyDescent="0.2">
      <c r="A48" s="32" t="str">
        <f ca="true">+IF(OFFSET('Water Data'!$B$2,0,10*ROW('Water Data'!E42))="","",OFFSET('Water Data'!$B$2,0,10*ROW('Water Data'!E42)))</f>
        <v/>
      </c>
      <c r="B48" s="32" t="str">
        <f ca="true">+IF(OFFSET('Water Data'!$C$2,0,10*ROW('Water Data'!F42))="","",OFFSET('Water Data'!$C$2,0,10*ROW('Water Data'!F42)))</f>
        <v/>
      </c>
      <c r="C48" s="318" t="str">
        <f t="shared" ca="true" si="0"/>
        <v/>
      </c>
      <c r="D48" s="85"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85"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85"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85"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85"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85"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85"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85"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85"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85"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85"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85"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85"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85"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85"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85"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85"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85"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86"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86"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86"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86"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86"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86"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86"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86"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86"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86"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86"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86"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86"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86"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86"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86"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86"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86"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86"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86"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86"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86"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86"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86"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86"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86"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86"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86"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86"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86"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87"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87"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87"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87"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87"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87"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87"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87"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87"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87"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87"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87"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87"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87"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87"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87"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87"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87"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62"/>
      <c r="BS48" s="262" t="str">
        <f ca="true">+IF(OFFSET('Water Data'!$D$27,0,10*ROW('Water Data'!D42))="","",OFFSET('Water Data'!$D$27,0,10*ROW('Water Data'!D42)))</f>
        <v/>
      </c>
      <c r="BT48" s="262" t="str">
        <f ca="true">+IF(OFFSET('Water Data'!$D$28,0,10*ROW('Water Data'!D42))="","",OFFSET('Water Data'!$D$28,0,10*ROW('Water Data'!D42)))</f>
        <v/>
      </c>
      <c r="BU48" s="262" t="str">
        <f ca="true">+IF(OFFSET('Water Data'!$D$29,0,10*ROW('Water Data'!D42))="","",OFFSET('Water Data'!$D$29,0,10*ROW('Water Data'!D42)))</f>
        <v/>
      </c>
      <c r="BV48" s="262" t="str">
        <f ca="true">+IF(OFFSET('Water Data'!$E$27,0,10*ROW('Water Data'!E42))="","",OFFSET('Water Data'!$E$27,0,10*ROW('Water Data'!E42)))</f>
        <v/>
      </c>
      <c r="BW48" s="262" t="str">
        <f ca="true">+IF(OFFSET('Water Data'!$E$28,0,10*ROW('Water Data'!E42))="","",OFFSET('Water Data'!$E$28,0,10*ROW('Water Data'!E42)))</f>
        <v/>
      </c>
      <c r="BX48" s="262" t="str">
        <f ca="true">+IF(OFFSET('Water Data'!$E$29,0,10*ROW('Water Data'!E42))="","",OFFSET('Water Data'!$E$29,0,10*ROW('Water Data'!E42)))</f>
        <v/>
      </c>
      <c r="BY48" s="262" t="str">
        <f ca="true">+IF(OFFSET('Water Data'!$F$27,0,10*ROW('Water Data'!F42))="","",OFFSET('Water Data'!$F$27,0,10*ROW('Water Data'!F42)))</f>
        <v/>
      </c>
      <c r="BZ48" s="262" t="str">
        <f ca="true">+IF(OFFSET('Water Data'!$F$28,0,10*ROW('Water Data'!F42))="","",OFFSET('Water Data'!$F$28,0,10*ROW('Water Data'!F42)))</f>
        <v/>
      </c>
      <c r="CA48" s="262" t="str">
        <f ca="true">+IF(OFFSET('Water Data'!$F$29,0,10*ROW('Water Data'!F42))="","",OFFSET('Water Data'!$F$29,0,10*ROW('Water Data'!F42)))</f>
        <v/>
      </c>
      <c r="CB48" s="262" t="str">
        <f ca="true">+IF(OFFSET('Water Data'!$G$27,0,10*ROW('Water Data'!G42))="","",OFFSET('Water Data'!$G$27,0,10*ROW('Water Data'!G42)))</f>
        <v/>
      </c>
      <c r="CC48" s="262" t="str">
        <f ca="true">+IF(OFFSET('Water Data'!$G$28,0,10*ROW('Water Data'!G42))="","",OFFSET('Water Data'!$G$28,0,10*ROW('Water Data'!G42)))</f>
        <v/>
      </c>
      <c r="CD48" s="262" t="str">
        <f ca="true">+IF(OFFSET('Water Data'!$G$29,0,10*ROW('Water Data'!G42))="","",OFFSET('Water Data'!$G$29,0,10*ROW('Water Data'!G42)))</f>
        <v/>
      </c>
      <c r="CE48" s="262" t="str">
        <f ca="true">+IF(OFFSET('Water Data'!$H$27,0,10*ROW('Water Data'!H42))="","",OFFSET('Water Data'!$H$27,0,10*ROW('Water Data'!H42)))</f>
        <v/>
      </c>
      <c r="CF48" s="262" t="str">
        <f ca="true">+IF(OFFSET('Water Data'!$H$28,0,10*ROW('Water Data'!H42))="","",OFFSET('Water Data'!$H$28,0,10*ROW('Water Data'!H42)))</f>
        <v/>
      </c>
      <c r="CG48" s="262" t="str">
        <f ca="true">+IF(OFFSET('Water Data'!$H$29,0,10*ROW('Water Data'!H42))="","",OFFSET('Water Data'!$H$29,0,10*ROW('Water Data'!H42)))</f>
        <v/>
      </c>
      <c r="CH48" s="262" t="str">
        <f ca="true">+IF(OFFSET('Water Data'!$I$27,0,10*ROW('Water Data'!I42))="","",OFFSET('Water Data'!$I$27,0,10*ROW('Water Data'!I42)))</f>
        <v/>
      </c>
      <c r="CI48" s="262" t="str">
        <f ca="true">+IF(OFFSET('Water Data'!$I$28,0,10*ROW('Water Data'!I42))="","",OFFSET('Water Data'!$I$28,0,10*ROW('Water Data'!I42)))</f>
        <v/>
      </c>
      <c r="CJ48" s="262" t="str">
        <f ca="true">+IF(OFFSET('Water Data'!$I$29,0,10*ROW('Water Data'!I42))="","",OFFSET('Water Data'!$I$29,0,10*ROW('Water Data'!I42)))</f>
        <v/>
      </c>
      <c r="CK48" s="262" t="str">
        <f ca="true">+IF(OFFSET('Sanitation Data'!$D$28,0,10*ROW('Sanitation Data'!D42))="","",OFFSET('Sanitation Data'!$D$28,0,10*ROW('Sanitation Data'!D42)))</f>
        <v/>
      </c>
      <c r="CL48" s="262" t="str">
        <f ca="true">+IF(OFFSET('Sanitation Data'!$D$29,0,10*ROW('Sanitation Data'!D42))="","",OFFSET('Sanitation Data'!$D$29,0,10*ROW('Sanitation Data'!D42)))</f>
        <v/>
      </c>
      <c r="CM48" s="262" t="str">
        <f ca="true">+IF(OFFSET('Sanitation Data'!$D$30,0,10*ROW('Sanitation Data'!D42))="","",OFFSET('Sanitation Data'!$D$30,0,10*ROW('Sanitation Data'!D42)))</f>
        <v/>
      </c>
      <c r="CN48" s="262" t="str">
        <f ca="true">+IF(OFFSET('Sanitation Data'!$D$31,0,10*ROW('Sanitation Data'!D42))="","",OFFSET('Sanitation Data'!$D$31,0,10*ROW('Sanitation Data'!D42)))</f>
        <v/>
      </c>
      <c r="CO48" s="262" t="str">
        <f ca="true">+IF(OFFSET('Sanitation Data'!$D$32,0,10*ROW('Sanitation Data'!D42))="","",OFFSET('Sanitation Data'!$D$32,0,10*ROW('Sanitation Data'!D42)))</f>
        <v/>
      </c>
      <c r="CP48" s="262" t="str">
        <f ca="true">+IF(OFFSET('Sanitation Data'!$E$28,0,10*ROW('Sanitation Data'!E42))="","",OFFSET('Sanitation Data'!$E$28,0,10*ROW('Sanitation Data'!E42)))</f>
        <v/>
      </c>
      <c r="CQ48" s="262" t="str">
        <f ca="true">+IF(OFFSET('Sanitation Data'!$E$29,0,10*ROW('Sanitation Data'!E42))="","",OFFSET('Sanitation Data'!$E$29,0,10*ROW('Sanitation Data'!E42)))</f>
        <v/>
      </c>
      <c r="CR48" s="262" t="str">
        <f ca="true">+IF(OFFSET('Sanitation Data'!$E$30,0,10*ROW('Sanitation Data'!E42))="","",OFFSET('Sanitation Data'!$E$30,0,10*ROW('Sanitation Data'!E42)))</f>
        <v/>
      </c>
      <c r="CS48" s="262" t="str">
        <f ca="true">+IF(OFFSET('Sanitation Data'!$E$31,0,10*ROW('Sanitation Data'!E42))="","",OFFSET('Sanitation Data'!$E$31,0,10*ROW('Sanitation Data'!E42)))</f>
        <v/>
      </c>
      <c r="CT48" s="262" t="str">
        <f ca="true">+IF(OFFSET('Sanitation Data'!$E$32,0,10*ROW('Sanitation Data'!E42))="","",OFFSET('Sanitation Data'!$E$32,0,10*ROW('Sanitation Data'!E42)))</f>
        <v/>
      </c>
      <c r="CU48" s="262" t="str">
        <f ca="true">+IF(OFFSET('Sanitation Data'!$F$28,0,10*ROW('Sanitation Data'!F42))="","",OFFSET('Sanitation Data'!$F$28,0,10*ROW('Sanitation Data'!F42)))</f>
        <v/>
      </c>
      <c r="CV48" s="262" t="str">
        <f ca="true">+IF(OFFSET('Sanitation Data'!$F$29,0,10*ROW('Sanitation Data'!F42))="","",OFFSET('Sanitation Data'!$F$29,0,10*ROW('Sanitation Data'!F42)))</f>
        <v/>
      </c>
      <c r="CW48" s="262" t="str">
        <f ca="true">+IF(OFFSET('Sanitation Data'!$F$30,0,10*ROW('Sanitation Data'!F42))="","",OFFSET('Sanitation Data'!$F$30,0,10*ROW('Sanitation Data'!F42)))</f>
        <v/>
      </c>
      <c r="CX48" s="262" t="str">
        <f ca="true">+IF(OFFSET('Sanitation Data'!$F$31,0,10*ROW('Sanitation Data'!F42))="","",OFFSET('Sanitation Data'!$F$31,0,10*ROW('Sanitation Data'!F42)))</f>
        <v/>
      </c>
      <c r="CY48" s="262" t="str">
        <f ca="true">+IF(OFFSET('Sanitation Data'!$F$32,0,10*ROW('Sanitation Data'!F42))="","",OFFSET('Sanitation Data'!$F$32,0,10*ROW('Sanitation Data'!F42)))</f>
        <v/>
      </c>
      <c r="CZ48" s="262" t="str">
        <f ca="true">+IF(OFFSET('Sanitation Data'!$G$28,0,10*ROW('Sanitation Data'!G42))="","",OFFSET('Sanitation Data'!$G$28,0,10*ROW('Sanitation Data'!G42)))</f>
        <v/>
      </c>
      <c r="DA48" s="262" t="str">
        <f ca="true">+IF(OFFSET('Sanitation Data'!$G$29,0,10*ROW('Sanitation Data'!G42))="","",OFFSET('Sanitation Data'!$G$29,0,10*ROW('Sanitation Data'!G42)))</f>
        <v/>
      </c>
      <c r="DB48" s="262" t="str">
        <f ca="true">+IF(OFFSET('Sanitation Data'!$G$30,0,10*ROW('Sanitation Data'!G42))="","",OFFSET('Sanitation Data'!$G$30,0,10*ROW('Sanitation Data'!G42)))</f>
        <v/>
      </c>
      <c r="DC48" s="262" t="str">
        <f ca="true">+IF(OFFSET('Sanitation Data'!$G$31,0,10*ROW('Sanitation Data'!G42))="","",OFFSET('Sanitation Data'!$G$31,0,10*ROW('Sanitation Data'!G42)))</f>
        <v/>
      </c>
      <c r="DD48" s="262" t="str">
        <f ca="true">+IF(OFFSET('Sanitation Data'!$G$32,0,10*ROW('Sanitation Data'!G42))="","",OFFSET('Sanitation Data'!$G$32,0,10*ROW('Sanitation Data'!G42)))</f>
        <v/>
      </c>
      <c r="DE48" s="262" t="str">
        <f ca="true">+IF(OFFSET('Sanitation Data'!$H$28,0,10*ROW('Sanitation Data'!H42))="","",OFFSET('Sanitation Data'!$H$28,0,10*ROW('Sanitation Data'!H42)))</f>
        <v/>
      </c>
      <c r="DF48" s="262" t="str">
        <f ca="true">+IF(OFFSET('Sanitation Data'!$H$29,0,10*ROW('Sanitation Data'!H42))="","",OFFSET('Sanitation Data'!$H$29,0,10*ROW('Sanitation Data'!H42)))</f>
        <v/>
      </c>
      <c r="DG48" s="262" t="str">
        <f ca="true">+IF(OFFSET('Sanitation Data'!$H$30,0,10*ROW('Sanitation Data'!H42))="","",OFFSET('Sanitation Data'!$H$30,0,10*ROW('Sanitation Data'!H42)))</f>
        <v/>
      </c>
      <c r="DH48" s="262" t="str">
        <f ca="true">+IF(OFFSET('Sanitation Data'!$H$31,0,10*ROW('Sanitation Data'!H42))="","",OFFSET('Sanitation Data'!$H$31,0,10*ROW('Sanitation Data'!H42)))</f>
        <v/>
      </c>
      <c r="DI48" s="262" t="str">
        <f ca="true">+IF(OFFSET('Sanitation Data'!$H$32,0,10*ROW('Sanitation Data'!H42))="","",OFFSET('Sanitation Data'!$H$32,0,10*ROW('Sanitation Data'!H42)))</f>
        <v/>
      </c>
      <c r="DJ48" s="262" t="str">
        <f ca="true">+IF(OFFSET('Sanitation Data'!$I$28,0,10*ROW('Sanitation Data'!I42))="","",OFFSET('Sanitation Data'!$I$28,0,10*ROW('Sanitation Data'!I42)))</f>
        <v/>
      </c>
      <c r="DK48" s="262" t="str">
        <f ca="true">+IF(OFFSET('Sanitation Data'!$I$29,0,10*ROW('Sanitation Data'!I42))="","",OFFSET('Sanitation Data'!$I$29,0,10*ROW('Sanitation Data'!I42)))</f>
        <v/>
      </c>
      <c r="DL48" s="262" t="str">
        <f ca="true">+IF(OFFSET('Sanitation Data'!$I$30,0,10*ROW('Sanitation Data'!I42))="","",OFFSET('Sanitation Data'!$I$30,0,10*ROW('Sanitation Data'!I42)))</f>
        <v/>
      </c>
      <c r="DM48" s="262" t="str">
        <f ca="true">+IF(OFFSET('Sanitation Data'!$I$31,0,10*ROW('Sanitation Data'!I42))="","",OFFSET('Sanitation Data'!$I$31,0,10*ROW('Sanitation Data'!I42)))</f>
        <v/>
      </c>
      <c r="DN48" s="262" t="str">
        <f ca="true">+IF(OFFSET('Sanitation Data'!$I$32,0,10*ROW('Sanitation Data'!I42))="","",OFFSET('Sanitation Data'!$I$32,0,10*ROW('Sanitation Data'!I42)))</f>
        <v/>
      </c>
      <c r="DO48" s="262" t="str">
        <f ca="true">+IF(OFFSET('Hygiene Data'!$D$11,0,10*ROW('Hygiene Data'!D42))="","",OFFSET('Hygiene Data'!$D$11,0,10*ROW('Hygiene Data'!D42)))</f>
        <v/>
      </c>
      <c r="DP48" s="262" t="str">
        <f ca="true">+IF(OFFSET('Hygiene Data'!$D$12,0,10*ROW('Hygiene Data'!D42))="","",OFFSET('Hygiene Data'!$D$12,0,10*ROW('Hygiene Data'!D42)))</f>
        <v/>
      </c>
      <c r="DQ48" s="262" t="str">
        <f ca="true">+IF(OFFSET('Hygiene Data'!$D$13,0,10*ROW('Hygiene Data'!D42))="","",OFFSET('Hygiene Data'!$D$13,0,10*ROW('Hygiene Data'!D42)))</f>
        <v/>
      </c>
      <c r="DR48" s="262" t="str">
        <f ca="true">+IF(OFFSET('Hygiene Data'!$E$11,0,10*ROW('Hygiene Data'!E42))="","",OFFSET('Hygiene Data'!$E$11,0,10*ROW('Hygiene Data'!E42)))</f>
        <v/>
      </c>
      <c r="DS48" s="262" t="str">
        <f ca="true">+IF(OFFSET('Hygiene Data'!$E$12,0,10*ROW('Hygiene Data'!E42))="","",OFFSET('Hygiene Data'!$E$12,0,10*ROW('Hygiene Data'!E42)))</f>
        <v/>
      </c>
      <c r="DT48" s="262" t="str">
        <f ca="true">+IF(OFFSET('Hygiene Data'!$E$13,0,10*ROW('Hygiene Data'!E42))="","",OFFSET('Hygiene Data'!$E$13,0,10*ROW('Hygiene Data'!E42)))</f>
        <v/>
      </c>
      <c r="DU48" s="262" t="str">
        <f ca="true">+IF(OFFSET('Hygiene Data'!$F$11,0,10*ROW('Hygiene Data'!F42))="","",OFFSET('Hygiene Data'!$F$11,0,10*ROW('Hygiene Data'!F42)))</f>
        <v/>
      </c>
      <c r="DV48" s="262" t="str">
        <f ca="true">+IF(OFFSET('Hygiene Data'!$F$12,0,10*ROW('Hygiene Data'!F42))="","",OFFSET('Hygiene Data'!$F$12,0,10*ROW('Hygiene Data'!F42)))</f>
        <v/>
      </c>
      <c r="DW48" s="262" t="str">
        <f ca="true">+IF(OFFSET('Hygiene Data'!$F$13,0,10*ROW('Hygiene Data'!F42))="","",OFFSET('Hygiene Data'!$F$13,0,10*ROW('Hygiene Data'!F42)))</f>
        <v/>
      </c>
      <c r="DX48" s="262" t="str">
        <f ca="true">+IF(OFFSET('Hygiene Data'!$G$11,0,10*ROW('Hygiene Data'!G42))="","",OFFSET('Hygiene Data'!$G$11,0,10*ROW('Hygiene Data'!G42)))</f>
        <v/>
      </c>
      <c r="DY48" s="262" t="str">
        <f ca="true">+IF(OFFSET('Hygiene Data'!$G$12,0,10*ROW('Hygiene Data'!G42))="","",OFFSET('Hygiene Data'!$G$12,0,10*ROW('Hygiene Data'!G42)))</f>
        <v/>
      </c>
      <c r="DZ48" s="262" t="str">
        <f ca="true">+IF(OFFSET('Hygiene Data'!$G$13,0,10*ROW('Hygiene Data'!G42))="","",OFFSET('Hygiene Data'!$G$13,0,10*ROW('Hygiene Data'!G42)))</f>
        <v/>
      </c>
      <c r="EA48" s="262" t="str">
        <f ca="true">+IF(OFFSET('Hygiene Data'!$H$11,0,10*ROW('Hygiene Data'!H42))="","",OFFSET('Hygiene Data'!$H$11,0,10*ROW('Hygiene Data'!H42)))</f>
        <v/>
      </c>
      <c r="EB48" s="262" t="str">
        <f ca="true">+IF(OFFSET('Hygiene Data'!$H$12,0,10*ROW('Hygiene Data'!H42))="","",OFFSET('Hygiene Data'!$H$12,0,10*ROW('Hygiene Data'!H42)))</f>
        <v/>
      </c>
      <c r="EC48" s="262" t="str">
        <f ca="true">+IF(OFFSET('Hygiene Data'!$H$13,0,10*ROW('Hygiene Data'!H42))="","",OFFSET('Hygiene Data'!$H$13,0,10*ROW('Hygiene Data'!H42)))</f>
        <v/>
      </c>
      <c r="ED48" s="262" t="str">
        <f ca="true">+IF(OFFSET('Hygiene Data'!$I$11,0,10*ROW('Hygiene Data'!I42))="","",OFFSET('Hygiene Data'!$I$11,0,10*ROW('Hygiene Data'!I42)))</f>
        <v/>
      </c>
      <c r="EE48" s="262" t="str">
        <f ca="true">+IF(OFFSET('Hygiene Data'!$I$12,0,10*ROW('Hygiene Data'!I42))="","",OFFSET('Hygiene Data'!$I$12,0,10*ROW('Hygiene Data'!I42)))</f>
        <v/>
      </c>
      <c r="EF48" s="262" t="str">
        <f ca="true">+IF(OFFSET('Hygiene Data'!$I$13,0,10*ROW('Hygiene Data'!I42))="","",OFFSET('Hygiene Data'!$I$13,0,10*ROW('Hygiene Data'!I42)))</f>
        <v/>
      </c>
    </row>
    <row xmlns:x14ac="http://schemas.microsoft.com/office/spreadsheetml/2009/9/ac" r="49" x14ac:dyDescent="0.2">
      <c r="A49" s="32" t="str">
        <f ca="true">+IF(OFFSET('Water Data'!$B$2,0,10*ROW('Water Data'!E43))="","",OFFSET('Water Data'!$B$2,0,10*ROW('Water Data'!E43)))</f>
        <v/>
      </c>
      <c r="B49" s="32" t="str">
        <f ca="true">+IF(OFFSET('Water Data'!$C$2,0,10*ROW('Water Data'!F43))="","",OFFSET('Water Data'!$C$2,0,10*ROW('Water Data'!F43)))</f>
        <v/>
      </c>
      <c r="C49" s="318" t="str">
        <f t="shared" ca="true" si="0"/>
        <v/>
      </c>
      <c r="D49" s="85"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85"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85"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85"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85"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85"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85"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85"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85"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85"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85"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85"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85"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85"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85"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85"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85"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85"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86"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86"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86"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86"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86"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86"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86"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86"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86"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86"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86"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86"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86"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86"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86"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86"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86"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86"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86"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86"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86"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86"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86"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86"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86"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86"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86"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86"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86"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86"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87"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87"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87"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87"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87"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87"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87"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87"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87"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87"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87"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87"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87"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87"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87"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87"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87"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87"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62"/>
      <c r="BS49" s="262" t="str">
        <f ca="true">+IF(OFFSET('Water Data'!$D$27,0,10*ROW('Water Data'!D43))="","",OFFSET('Water Data'!$D$27,0,10*ROW('Water Data'!D43)))</f>
        <v/>
      </c>
      <c r="BT49" s="262" t="str">
        <f ca="true">+IF(OFFSET('Water Data'!$D$28,0,10*ROW('Water Data'!D43))="","",OFFSET('Water Data'!$D$28,0,10*ROW('Water Data'!D43)))</f>
        <v/>
      </c>
      <c r="BU49" s="262" t="str">
        <f ca="true">+IF(OFFSET('Water Data'!$D$29,0,10*ROW('Water Data'!D43))="","",OFFSET('Water Data'!$D$29,0,10*ROW('Water Data'!D43)))</f>
        <v/>
      </c>
      <c r="BV49" s="262" t="str">
        <f ca="true">+IF(OFFSET('Water Data'!$E$27,0,10*ROW('Water Data'!E43))="","",OFFSET('Water Data'!$E$27,0,10*ROW('Water Data'!E43)))</f>
        <v/>
      </c>
      <c r="BW49" s="262" t="str">
        <f ca="true">+IF(OFFSET('Water Data'!$E$28,0,10*ROW('Water Data'!E43))="","",OFFSET('Water Data'!$E$28,0,10*ROW('Water Data'!E43)))</f>
        <v/>
      </c>
      <c r="BX49" s="262" t="str">
        <f ca="true">+IF(OFFSET('Water Data'!$E$29,0,10*ROW('Water Data'!E43))="","",OFFSET('Water Data'!$E$29,0,10*ROW('Water Data'!E43)))</f>
        <v/>
      </c>
      <c r="BY49" s="262" t="str">
        <f ca="true">+IF(OFFSET('Water Data'!$F$27,0,10*ROW('Water Data'!F43))="","",OFFSET('Water Data'!$F$27,0,10*ROW('Water Data'!F43)))</f>
        <v/>
      </c>
      <c r="BZ49" s="262" t="str">
        <f ca="true">+IF(OFFSET('Water Data'!$F$28,0,10*ROW('Water Data'!F43))="","",OFFSET('Water Data'!$F$28,0,10*ROW('Water Data'!F43)))</f>
        <v/>
      </c>
      <c r="CA49" s="262" t="str">
        <f ca="true">+IF(OFFSET('Water Data'!$F$29,0,10*ROW('Water Data'!F43))="","",OFFSET('Water Data'!$F$29,0,10*ROW('Water Data'!F43)))</f>
        <v/>
      </c>
      <c r="CB49" s="262" t="str">
        <f ca="true">+IF(OFFSET('Water Data'!$G$27,0,10*ROW('Water Data'!G43))="","",OFFSET('Water Data'!$G$27,0,10*ROW('Water Data'!G43)))</f>
        <v/>
      </c>
      <c r="CC49" s="262" t="str">
        <f ca="true">+IF(OFFSET('Water Data'!$G$28,0,10*ROW('Water Data'!G43))="","",OFFSET('Water Data'!$G$28,0,10*ROW('Water Data'!G43)))</f>
        <v/>
      </c>
      <c r="CD49" s="262" t="str">
        <f ca="true">+IF(OFFSET('Water Data'!$G$29,0,10*ROW('Water Data'!G43))="","",OFFSET('Water Data'!$G$29,0,10*ROW('Water Data'!G43)))</f>
        <v/>
      </c>
      <c r="CE49" s="262" t="str">
        <f ca="true">+IF(OFFSET('Water Data'!$H$27,0,10*ROW('Water Data'!H43))="","",OFFSET('Water Data'!$H$27,0,10*ROW('Water Data'!H43)))</f>
        <v/>
      </c>
      <c r="CF49" s="262" t="str">
        <f ca="true">+IF(OFFSET('Water Data'!$H$28,0,10*ROW('Water Data'!H43))="","",OFFSET('Water Data'!$H$28,0,10*ROW('Water Data'!H43)))</f>
        <v/>
      </c>
      <c r="CG49" s="262" t="str">
        <f ca="true">+IF(OFFSET('Water Data'!$H$29,0,10*ROW('Water Data'!H43))="","",OFFSET('Water Data'!$H$29,0,10*ROW('Water Data'!H43)))</f>
        <v/>
      </c>
      <c r="CH49" s="262" t="str">
        <f ca="true">+IF(OFFSET('Water Data'!$I$27,0,10*ROW('Water Data'!I43))="","",OFFSET('Water Data'!$I$27,0,10*ROW('Water Data'!I43)))</f>
        <v/>
      </c>
      <c r="CI49" s="262" t="str">
        <f ca="true">+IF(OFFSET('Water Data'!$I$28,0,10*ROW('Water Data'!I43))="","",OFFSET('Water Data'!$I$28,0,10*ROW('Water Data'!I43)))</f>
        <v/>
      </c>
      <c r="CJ49" s="262" t="str">
        <f ca="true">+IF(OFFSET('Water Data'!$I$29,0,10*ROW('Water Data'!I43))="","",OFFSET('Water Data'!$I$29,0,10*ROW('Water Data'!I43)))</f>
        <v/>
      </c>
      <c r="CK49" s="262" t="str">
        <f ca="true">+IF(OFFSET('Sanitation Data'!$D$28,0,10*ROW('Sanitation Data'!D43))="","",OFFSET('Sanitation Data'!$D$28,0,10*ROW('Sanitation Data'!D43)))</f>
        <v/>
      </c>
      <c r="CL49" s="262" t="str">
        <f ca="true">+IF(OFFSET('Sanitation Data'!$D$29,0,10*ROW('Sanitation Data'!D43))="","",OFFSET('Sanitation Data'!$D$29,0,10*ROW('Sanitation Data'!D43)))</f>
        <v/>
      </c>
      <c r="CM49" s="262" t="str">
        <f ca="true">+IF(OFFSET('Sanitation Data'!$D$30,0,10*ROW('Sanitation Data'!D43))="","",OFFSET('Sanitation Data'!$D$30,0,10*ROW('Sanitation Data'!D43)))</f>
        <v/>
      </c>
      <c r="CN49" s="262" t="str">
        <f ca="true">+IF(OFFSET('Sanitation Data'!$D$31,0,10*ROW('Sanitation Data'!D43))="","",OFFSET('Sanitation Data'!$D$31,0,10*ROW('Sanitation Data'!D43)))</f>
        <v/>
      </c>
      <c r="CO49" s="262" t="str">
        <f ca="true">+IF(OFFSET('Sanitation Data'!$D$32,0,10*ROW('Sanitation Data'!D43))="","",OFFSET('Sanitation Data'!$D$32,0,10*ROW('Sanitation Data'!D43)))</f>
        <v/>
      </c>
      <c r="CP49" s="262" t="str">
        <f ca="true">+IF(OFFSET('Sanitation Data'!$E$28,0,10*ROW('Sanitation Data'!E43))="","",OFFSET('Sanitation Data'!$E$28,0,10*ROW('Sanitation Data'!E43)))</f>
        <v/>
      </c>
      <c r="CQ49" s="262" t="str">
        <f ca="true">+IF(OFFSET('Sanitation Data'!$E$29,0,10*ROW('Sanitation Data'!E43))="","",OFFSET('Sanitation Data'!$E$29,0,10*ROW('Sanitation Data'!E43)))</f>
        <v/>
      </c>
      <c r="CR49" s="262" t="str">
        <f ca="true">+IF(OFFSET('Sanitation Data'!$E$30,0,10*ROW('Sanitation Data'!E43))="","",OFFSET('Sanitation Data'!$E$30,0,10*ROW('Sanitation Data'!E43)))</f>
        <v/>
      </c>
      <c r="CS49" s="262" t="str">
        <f ca="true">+IF(OFFSET('Sanitation Data'!$E$31,0,10*ROW('Sanitation Data'!E43))="","",OFFSET('Sanitation Data'!$E$31,0,10*ROW('Sanitation Data'!E43)))</f>
        <v/>
      </c>
      <c r="CT49" s="262" t="str">
        <f ca="true">+IF(OFFSET('Sanitation Data'!$E$32,0,10*ROW('Sanitation Data'!E43))="","",OFFSET('Sanitation Data'!$E$32,0,10*ROW('Sanitation Data'!E43)))</f>
        <v/>
      </c>
      <c r="CU49" s="262" t="str">
        <f ca="true">+IF(OFFSET('Sanitation Data'!$F$28,0,10*ROW('Sanitation Data'!F43))="","",OFFSET('Sanitation Data'!$F$28,0,10*ROW('Sanitation Data'!F43)))</f>
        <v/>
      </c>
      <c r="CV49" s="262" t="str">
        <f ca="true">+IF(OFFSET('Sanitation Data'!$F$29,0,10*ROW('Sanitation Data'!F43))="","",OFFSET('Sanitation Data'!$F$29,0,10*ROW('Sanitation Data'!F43)))</f>
        <v/>
      </c>
      <c r="CW49" s="262" t="str">
        <f ca="true">+IF(OFFSET('Sanitation Data'!$F$30,0,10*ROW('Sanitation Data'!F43))="","",OFFSET('Sanitation Data'!$F$30,0,10*ROW('Sanitation Data'!F43)))</f>
        <v/>
      </c>
      <c r="CX49" s="262" t="str">
        <f ca="true">+IF(OFFSET('Sanitation Data'!$F$31,0,10*ROW('Sanitation Data'!F43))="","",OFFSET('Sanitation Data'!$F$31,0,10*ROW('Sanitation Data'!F43)))</f>
        <v/>
      </c>
      <c r="CY49" s="262" t="str">
        <f ca="true">+IF(OFFSET('Sanitation Data'!$F$32,0,10*ROW('Sanitation Data'!F43))="","",OFFSET('Sanitation Data'!$F$32,0,10*ROW('Sanitation Data'!F43)))</f>
        <v/>
      </c>
      <c r="CZ49" s="262" t="str">
        <f ca="true">+IF(OFFSET('Sanitation Data'!$G$28,0,10*ROW('Sanitation Data'!G43))="","",OFFSET('Sanitation Data'!$G$28,0,10*ROW('Sanitation Data'!G43)))</f>
        <v/>
      </c>
      <c r="DA49" s="262" t="str">
        <f ca="true">+IF(OFFSET('Sanitation Data'!$G$29,0,10*ROW('Sanitation Data'!G43))="","",OFFSET('Sanitation Data'!$G$29,0,10*ROW('Sanitation Data'!G43)))</f>
        <v/>
      </c>
      <c r="DB49" s="262" t="str">
        <f ca="true">+IF(OFFSET('Sanitation Data'!$G$30,0,10*ROW('Sanitation Data'!G43))="","",OFFSET('Sanitation Data'!$G$30,0,10*ROW('Sanitation Data'!G43)))</f>
        <v/>
      </c>
      <c r="DC49" s="262" t="str">
        <f ca="true">+IF(OFFSET('Sanitation Data'!$G$31,0,10*ROW('Sanitation Data'!G43))="","",OFFSET('Sanitation Data'!$G$31,0,10*ROW('Sanitation Data'!G43)))</f>
        <v/>
      </c>
      <c r="DD49" s="262" t="str">
        <f ca="true">+IF(OFFSET('Sanitation Data'!$G$32,0,10*ROW('Sanitation Data'!G43))="","",OFFSET('Sanitation Data'!$G$32,0,10*ROW('Sanitation Data'!G43)))</f>
        <v/>
      </c>
      <c r="DE49" s="262" t="str">
        <f ca="true">+IF(OFFSET('Sanitation Data'!$H$28,0,10*ROW('Sanitation Data'!H43))="","",OFFSET('Sanitation Data'!$H$28,0,10*ROW('Sanitation Data'!H43)))</f>
        <v/>
      </c>
      <c r="DF49" s="262" t="str">
        <f ca="true">+IF(OFFSET('Sanitation Data'!$H$29,0,10*ROW('Sanitation Data'!H43))="","",OFFSET('Sanitation Data'!$H$29,0,10*ROW('Sanitation Data'!H43)))</f>
        <v/>
      </c>
      <c r="DG49" s="262" t="str">
        <f ca="true">+IF(OFFSET('Sanitation Data'!$H$30,0,10*ROW('Sanitation Data'!H43))="","",OFFSET('Sanitation Data'!$H$30,0,10*ROW('Sanitation Data'!H43)))</f>
        <v/>
      </c>
      <c r="DH49" s="262" t="str">
        <f ca="true">+IF(OFFSET('Sanitation Data'!$H$31,0,10*ROW('Sanitation Data'!H43))="","",OFFSET('Sanitation Data'!$H$31,0,10*ROW('Sanitation Data'!H43)))</f>
        <v/>
      </c>
      <c r="DI49" s="262" t="str">
        <f ca="true">+IF(OFFSET('Sanitation Data'!$H$32,0,10*ROW('Sanitation Data'!H43))="","",OFFSET('Sanitation Data'!$H$32,0,10*ROW('Sanitation Data'!H43)))</f>
        <v/>
      </c>
      <c r="DJ49" s="262" t="str">
        <f ca="true">+IF(OFFSET('Sanitation Data'!$I$28,0,10*ROW('Sanitation Data'!I43))="","",OFFSET('Sanitation Data'!$I$28,0,10*ROW('Sanitation Data'!I43)))</f>
        <v/>
      </c>
      <c r="DK49" s="262" t="str">
        <f ca="true">+IF(OFFSET('Sanitation Data'!$I$29,0,10*ROW('Sanitation Data'!I43))="","",OFFSET('Sanitation Data'!$I$29,0,10*ROW('Sanitation Data'!I43)))</f>
        <v/>
      </c>
      <c r="DL49" s="262" t="str">
        <f ca="true">+IF(OFFSET('Sanitation Data'!$I$30,0,10*ROW('Sanitation Data'!I43))="","",OFFSET('Sanitation Data'!$I$30,0,10*ROW('Sanitation Data'!I43)))</f>
        <v/>
      </c>
      <c r="DM49" s="262" t="str">
        <f ca="true">+IF(OFFSET('Sanitation Data'!$I$31,0,10*ROW('Sanitation Data'!I43))="","",OFFSET('Sanitation Data'!$I$31,0,10*ROW('Sanitation Data'!I43)))</f>
        <v/>
      </c>
      <c r="DN49" s="262" t="str">
        <f ca="true">+IF(OFFSET('Sanitation Data'!$I$32,0,10*ROW('Sanitation Data'!I43))="","",OFFSET('Sanitation Data'!$I$32,0,10*ROW('Sanitation Data'!I43)))</f>
        <v/>
      </c>
      <c r="DO49" s="262" t="str">
        <f ca="true">+IF(OFFSET('Hygiene Data'!$D$11,0,10*ROW('Hygiene Data'!D43))="","",OFFSET('Hygiene Data'!$D$11,0,10*ROW('Hygiene Data'!D43)))</f>
        <v/>
      </c>
      <c r="DP49" s="262" t="str">
        <f ca="true">+IF(OFFSET('Hygiene Data'!$D$12,0,10*ROW('Hygiene Data'!D43))="","",OFFSET('Hygiene Data'!$D$12,0,10*ROW('Hygiene Data'!D43)))</f>
        <v/>
      </c>
      <c r="DQ49" s="262" t="str">
        <f ca="true">+IF(OFFSET('Hygiene Data'!$D$13,0,10*ROW('Hygiene Data'!D43))="","",OFFSET('Hygiene Data'!$D$13,0,10*ROW('Hygiene Data'!D43)))</f>
        <v/>
      </c>
      <c r="DR49" s="262" t="str">
        <f ca="true">+IF(OFFSET('Hygiene Data'!$E$11,0,10*ROW('Hygiene Data'!E43))="","",OFFSET('Hygiene Data'!$E$11,0,10*ROW('Hygiene Data'!E43)))</f>
        <v/>
      </c>
      <c r="DS49" s="262" t="str">
        <f ca="true">+IF(OFFSET('Hygiene Data'!$E$12,0,10*ROW('Hygiene Data'!E43))="","",OFFSET('Hygiene Data'!$E$12,0,10*ROW('Hygiene Data'!E43)))</f>
        <v/>
      </c>
      <c r="DT49" s="262" t="str">
        <f ca="true">+IF(OFFSET('Hygiene Data'!$E$13,0,10*ROW('Hygiene Data'!E43))="","",OFFSET('Hygiene Data'!$E$13,0,10*ROW('Hygiene Data'!E43)))</f>
        <v/>
      </c>
      <c r="DU49" s="262" t="str">
        <f ca="true">+IF(OFFSET('Hygiene Data'!$F$11,0,10*ROW('Hygiene Data'!F43))="","",OFFSET('Hygiene Data'!$F$11,0,10*ROW('Hygiene Data'!F43)))</f>
        <v/>
      </c>
      <c r="DV49" s="262" t="str">
        <f ca="true">+IF(OFFSET('Hygiene Data'!$F$12,0,10*ROW('Hygiene Data'!F43))="","",OFFSET('Hygiene Data'!$F$12,0,10*ROW('Hygiene Data'!F43)))</f>
        <v/>
      </c>
      <c r="DW49" s="262" t="str">
        <f ca="true">+IF(OFFSET('Hygiene Data'!$F$13,0,10*ROW('Hygiene Data'!F43))="","",OFFSET('Hygiene Data'!$F$13,0,10*ROW('Hygiene Data'!F43)))</f>
        <v/>
      </c>
      <c r="DX49" s="262" t="str">
        <f ca="true">+IF(OFFSET('Hygiene Data'!$G$11,0,10*ROW('Hygiene Data'!G43))="","",OFFSET('Hygiene Data'!$G$11,0,10*ROW('Hygiene Data'!G43)))</f>
        <v/>
      </c>
      <c r="DY49" s="262" t="str">
        <f ca="true">+IF(OFFSET('Hygiene Data'!$G$12,0,10*ROW('Hygiene Data'!G43))="","",OFFSET('Hygiene Data'!$G$12,0,10*ROW('Hygiene Data'!G43)))</f>
        <v/>
      </c>
      <c r="DZ49" s="262" t="str">
        <f ca="true">+IF(OFFSET('Hygiene Data'!$G$13,0,10*ROW('Hygiene Data'!G43))="","",OFFSET('Hygiene Data'!$G$13,0,10*ROW('Hygiene Data'!G43)))</f>
        <v/>
      </c>
      <c r="EA49" s="262" t="str">
        <f ca="true">+IF(OFFSET('Hygiene Data'!$H$11,0,10*ROW('Hygiene Data'!H43))="","",OFFSET('Hygiene Data'!$H$11,0,10*ROW('Hygiene Data'!H43)))</f>
        <v/>
      </c>
      <c r="EB49" s="262" t="str">
        <f ca="true">+IF(OFFSET('Hygiene Data'!$H$12,0,10*ROW('Hygiene Data'!H43))="","",OFFSET('Hygiene Data'!$H$12,0,10*ROW('Hygiene Data'!H43)))</f>
        <v/>
      </c>
      <c r="EC49" s="262" t="str">
        <f ca="true">+IF(OFFSET('Hygiene Data'!$H$13,0,10*ROW('Hygiene Data'!H43))="","",OFFSET('Hygiene Data'!$H$13,0,10*ROW('Hygiene Data'!H43)))</f>
        <v/>
      </c>
      <c r="ED49" s="262" t="str">
        <f ca="true">+IF(OFFSET('Hygiene Data'!$I$11,0,10*ROW('Hygiene Data'!I43))="","",OFFSET('Hygiene Data'!$I$11,0,10*ROW('Hygiene Data'!I43)))</f>
        <v/>
      </c>
      <c r="EE49" s="262" t="str">
        <f ca="true">+IF(OFFSET('Hygiene Data'!$I$12,0,10*ROW('Hygiene Data'!I43))="","",OFFSET('Hygiene Data'!$I$12,0,10*ROW('Hygiene Data'!I43)))</f>
        <v/>
      </c>
      <c r="EF49" s="262" t="str">
        <f ca="true">+IF(OFFSET('Hygiene Data'!$I$13,0,10*ROW('Hygiene Data'!I43))="","",OFFSET('Hygiene Data'!$I$13,0,10*ROW('Hygiene Data'!I43)))</f>
        <v/>
      </c>
    </row>
    <row xmlns:x14ac="http://schemas.microsoft.com/office/spreadsheetml/2009/9/ac" r="50" x14ac:dyDescent="0.2">
      <c r="A50" s="32" t="str">
        <f ca="true">+IF(OFFSET('Water Data'!$B$2,0,10*ROW('Water Data'!E44))="","",OFFSET('Water Data'!$B$2,0,10*ROW('Water Data'!E44)))</f>
        <v/>
      </c>
      <c r="B50" s="32" t="str">
        <f ca="true">+IF(OFFSET('Water Data'!$C$2,0,10*ROW('Water Data'!F44))="","",OFFSET('Water Data'!$C$2,0,10*ROW('Water Data'!F44)))</f>
        <v/>
      </c>
      <c r="C50" s="318" t="str">
        <f t="shared" ca="true" si="0"/>
        <v/>
      </c>
      <c r="D50" s="85"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85"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85"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85"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85"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85"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85"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85"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85"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85"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85"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85"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85"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85"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85"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85"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85"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85"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86"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86"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86"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86"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86"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86"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86"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86"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86"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86"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86"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86"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86"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86"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86"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86"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86"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86"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86"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86"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86"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86"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86"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86"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86"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86"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86"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86"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86"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86"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87"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87"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87"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87"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87"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87"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87"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87"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87"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87"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87"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87"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87"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87"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87"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87"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87"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87"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62"/>
      <c r="BS50" s="262" t="str">
        <f ca="true">+IF(OFFSET('Water Data'!$D$27,0,10*ROW('Water Data'!D44))="","",OFFSET('Water Data'!$D$27,0,10*ROW('Water Data'!D44)))</f>
        <v/>
      </c>
      <c r="BT50" s="262" t="str">
        <f ca="true">+IF(OFFSET('Water Data'!$D$28,0,10*ROW('Water Data'!D44))="","",OFFSET('Water Data'!$D$28,0,10*ROW('Water Data'!D44)))</f>
        <v/>
      </c>
      <c r="BU50" s="262" t="str">
        <f ca="true">+IF(OFFSET('Water Data'!$D$29,0,10*ROW('Water Data'!D44))="","",OFFSET('Water Data'!$D$29,0,10*ROW('Water Data'!D44)))</f>
        <v/>
      </c>
      <c r="BV50" s="262" t="str">
        <f ca="true">+IF(OFFSET('Water Data'!$E$27,0,10*ROW('Water Data'!E44))="","",OFFSET('Water Data'!$E$27,0,10*ROW('Water Data'!E44)))</f>
        <v/>
      </c>
      <c r="BW50" s="262" t="str">
        <f ca="true">+IF(OFFSET('Water Data'!$E$28,0,10*ROW('Water Data'!E44))="","",OFFSET('Water Data'!$E$28,0,10*ROW('Water Data'!E44)))</f>
        <v/>
      </c>
      <c r="BX50" s="262" t="str">
        <f ca="true">+IF(OFFSET('Water Data'!$E$29,0,10*ROW('Water Data'!E44))="","",OFFSET('Water Data'!$E$29,0,10*ROW('Water Data'!E44)))</f>
        <v/>
      </c>
      <c r="BY50" s="262" t="str">
        <f ca="true">+IF(OFFSET('Water Data'!$F$27,0,10*ROW('Water Data'!F44))="","",OFFSET('Water Data'!$F$27,0,10*ROW('Water Data'!F44)))</f>
        <v/>
      </c>
      <c r="BZ50" s="262" t="str">
        <f ca="true">+IF(OFFSET('Water Data'!$F$28,0,10*ROW('Water Data'!F44))="","",OFFSET('Water Data'!$F$28,0,10*ROW('Water Data'!F44)))</f>
        <v/>
      </c>
      <c r="CA50" s="262" t="str">
        <f ca="true">+IF(OFFSET('Water Data'!$F$29,0,10*ROW('Water Data'!F44))="","",OFFSET('Water Data'!$F$29,0,10*ROW('Water Data'!F44)))</f>
        <v/>
      </c>
      <c r="CB50" s="262" t="str">
        <f ca="true">+IF(OFFSET('Water Data'!$G$27,0,10*ROW('Water Data'!G44))="","",OFFSET('Water Data'!$G$27,0,10*ROW('Water Data'!G44)))</f>
        <v/>
      </c>
      <c r="CC50" s="262" t="str">
        <f ca="true">+IF(OFFSET('Water Data'!$G$28,0,10*ROW('Water Data'!G44))="","",OFFSET('Water Data'!$G$28,0,10*ROW('Water Data'!G44)))</f>
        <v/>
      </c>
      <c r="CD50" s="262" t="str">
        <f ca="true">+IF(OFFSET('Water Data'!$G$29,0,10*ROW('Water Data'!G44))="","",OFFSET('Water Data'!$G$29,0,10*ROW('Water Data'!G44)))</f>
        <v/>
      </c>
      <c r="CE50" s="262" t="str">
        <f ca="true">+IF(OFFSET('Water Data'!$H$27,0,10*ROW('Water Data'!H44))="","",OFFSET('Water Data'!$H$27,0,10*ROW('Water Data'!H44)))</f>
        <v/>
      </c>
      <c r="CF50" s="262" t="str">
        <f ca="true">+IF(OFFSET('Water Data'!$H$28,0,10*ROW('Water Data'!H44))="","",OFFSET('Water Data'!$H$28,0,10*ROW('Water Data'!H44)))</f>
        <v/>
      </c>
      <c r="CG50" s="262" t="str">
        <f ca="true">+IF(OFFSET('Water Data'!$H$29,0,10*ROW('Water Data'!H44))="","",OFFSET('Water Data'!$H$29,0,10*ROW('Water Data'!H44)))</f>
        <v/>
      </c>
      <c r="CH50" s="262" t="str">
        <f ca="true">+IF(OFFSET('Water Data'!$I$27,0,10*ROW('Water Data'!I44))="","",OFFSET('Water Data'!$I$27,0,10*ROW('Water Data'!I44)))</f>
        <v/>
      </c>
      <c r="CI50" s="262" t="str">
        <f ca="true">+IF(OFFSET('Water Data'!$I$28,0,10*ROW('Water Data'!I44))="","",OFFSET('Water Data'!$I$28,0,10*ROW('Water Data'!I44)))</f>
        <v/>
      </c>
      <c r="CJ50" s="262" t="str">
        <f ca="true">+IF(OFFSET('Water Data'!$I$29,0,10*ROW('Water Data'!I44))="","",OFFSET('Water Data'!$I$29,0,10*ROW('Water Data'!I44)))</f>
        <v/>
      </c>
      <c r="CK50" s="262" t="str">
        <f ca="true">+IF(OFFSET('Sanitation Data'!$D$28,0,10*ROW('Sanitation Data'!D44))="","",OFFSET('Sanitation Data'!$D$28,0,10*ROW('Sanitation Data'!D44)))</f>
        <v/>
      </c>
      <c r="CL50" s="262" t="str">
        <f ca="true">+IF(OFFSET('Sanitation Data'!$D$29,0,10*ROW('Sanitation Data'!D44))="","",OFFSET('Sanitation Data'!$D$29,0,10*ROW('Sanitation Data'!D44)))</f>
        <v/>
      </c>
      <c r="CM50" s="262" t="str">
        <f ca="true">+IF(OFFSET('Sanitation Data'!$D$30,0,10*ROW('Sanitation Data'!D44))="","",OFFSET('Sanitation Data'!$D$30,0,10*ROW('Sanitation Data'!D44)))</f>
        <v/>
      </c>
      <c r="CN50" s="262" t="str">
        <f ca="true">+IF(OFFSET('Sanitation Data'!$D$31,0,10*ROW('Sanitation Data'!D44))="","",OFFSET('Sanitation Data'!$D$31,0,10*ROW('Sanitation Data'!D44)))</f>
        <v/>
      </c>
      <c r="CO50" s="262" t="str">
        <f ca="true">+IF(OFFSET('Sanitation Data'!$D$32,0,10*ROW('Sanitation Data'!D44))="","",OFFSET('Sanitation Data'!$D$32,0,10*ROW('Sanitation Data'!D44)))</f>
        <v/>
      </c>
      <c r="CP50" s="262" t="str">
        <f ca="true">+IF(OFFSET('Sanitation Data'!$E$28,0,10*ROW('Sanitation Data'!E44))="","",OFFSET('Sanitation Data'!$E$28,0,10*ROW('Sanitation Data'!E44)))</f>
        <v/>
      </c>
      <c r="CQ50" s="262" t="str">
        <f ca="true">+IF(OFFSET('Sanitation Data'!$E$29,0,10*ROW('Sanitation Data'!E44))="","",OFFSET('Sanitation Data'!$E$29,0,10*ROW('Sanitation Data'!E44)))</f>
        <v/>
      </c>
      <c r="CR50" s="262" t="str">
        <f ca="true">+IF(OFFSET('Sanitation Data'!$E$30,0,10*ROW('Sanitation Data'!E44))="","",OFFSET('Sanitation Data'!$E$30,0,10*ROW('Sanitation Data'!E44)))</f>
        <v/>
      </c>
      <c r="CS50" s="262" t="str">
        <f ca="true">+IF(OFFSET('Sanitation Data'!$E$31,0,10*ROW('Sanitation Data'!E44))="","",OFFSET('Sanitation Data'!$E$31,0,10*ROW('Sanitation Data'!E44)))</f>
        <v/>
      </c>
      <c r="CT50" s="262" t="str">
        <f ca="true">+IF(OFFSET('Sanitation Data'!$E$32,0,10*ROW('Sanitation Data'!E44))="","",OFFSET('Sanitation Data'!$E$32,0,10*ROW('Sanitation Data'!E44)))</f>
        <v/>
      </c>
      <c r="CU50" s="262" t="str">
        <f ca="true">+IF(OFFSET('Sanitation Data'!$F$28,0,10*ROW('Sanitation Data'!F44))="","",OFFSET('Sanitation Data'!$F$28,0,10*ROW('Sanitation Data'!F44)))</f>
        <v/>
      </c>
      <c r="CV50" s="262" t="str">
        <f ca="true">+IF(OFFSET('Sanitation Data'!$F$29,0,10*ROW('Sanitation Data'!F44))="","",OFFSET('Sanitation Data'!$F$29,0,10*ROW('Sanitation Data'!F44)))</f>
        <v/>
      </c>
      <c r="CW50" s="262" t="str">
        <f ca="true">+IF(OFFSET('Sanitation Data'!$F$30,0,10*ROW('Sanitation Data'!F44))="","",OFFSET('Sanitation Data'!$F$30,0,10*ROW('Sanitation Data'!F44)))</f>
        <v/>
      </c>
      <c r="CX50" s="262" t="str">
        <f ca="true">+IF(OFFSET('Sanitation Data'!$F$31,0,10*ROW('Sanitation Data'!F44))="","",OFFSET('Sanitation Data'!$F$31,0,10*ROW('Sanitation Data'!F44)))</f>
        <v/>
      </c>
      <c r="CY50" s="262" t="str">
        <f ca="true">+IF(OFFSET('Sanitation Data'!$F$32,0,10*ROW('Sanitation Data'!F44))="","",OFFSET('Sanitation Data'!$F$32,0,10*ROW('Sanitation Data'!F44)))</f>
        <v/>
      </c>
      <c r="CZ50" s="262" t="str">
        <f ca="true">+IF(OFFSET('Sanitation Data'!$G$28,0,10*ROW('Sanitation Data'!G44))="","",OFFSET('Sanitation Data'!$G$28,0,10*ROW('Sanitation Data'!G44)))</f>
        <v/>
      </c>
      <c r="DA50" s="262" t="str">
        <f ca="true">+IF(OFFSET('Sanitation Data'!$G$29,0,10*ROW('Sanitation Data'!G44))="","",OFFSET('Sanitation Data'!$G$29,0,10*ROW('Sanitation Data'!G44)))</f>
        <v/>
      </c>
      <c r="DB50" s="262" t="str">
        <f ca="true">+IF(OFFSET('Sanitation Data'!$G$30,0,10*ROW('Sanitation Data'!G44))="","",OFFSET('Sanitation Data'!$G$30,0,10*ROW('Sanitation Data'!G44)))</f>
        <v/>
      </c>
      <c r="DC50" s="262" t="str">
        <f ca="true">+IF(OFFSET('Sanitation Data'!$G$31,0,10*ROW('Sanitation Data'!G44))="","",OFFSET('Sanitation Data'!$G$31,0,10*ROW('Sanitation Data'!G44)))</f>
        <v/>
      </c>
      <c r="DD50" s="262" t="str">
        <f ca="true">+IF(OFFSET('Sanitation Data'!$G$32,0,10*ROW('Sanitation Data'!G44))="","",OFFSET('Sanitation Data'!$G$32,0,10*ROW('Sanitation Data'!G44)))</f>
        <v/>
      </c>
      <c r="DE50" s="262" t="str">
        <f ca="true">+IF(OFFSET('Sanitation Data'!$H$28,0,10*ROW('Sanitation Data'!H44))="","",OFFSET('Sanitation Data'!$H$28,0,10*ROW('Sanitation Data'!H44)))</f>
        <v/>
      </c>
      <c r="DF50" s="262" t="str">
        <f ca="true">+IF(OFFSET('Sanitation Data'!$H$29,0,10*ROW('Sanitation Data'!H44))="","",OFFSET('Sanitation Data'!$H$29,0,10*ROW('Sanitation Data'!H44)))</f>
        <v/>
      </c>
      <c r="DG50" s="262" t="str">
        <f ca="true">+IF(OFFSET('Sanitation Data'!$H$30,0,10*ROW('Sanitation Data'!H44))="","",OFFSET('Sanitation Data'!$H$30,0,10*ROW('Sanitation Data'!H44)))</f>
        <v/>
      </c>
      <c r="DH50" s="262" t="str">
        <f ca="true">+IF(OFFSET('Sanitation Data'!$H$31,0,10*ROW('Sanitation Data'!H44))="","",OFFSET('Sanitation Data'!$H$31,0,10*ROW('Sanitation Data'!H44)))</f>
        <v/>
      </c>
      <c r="DI50" s="262" t="str">
        <f ca="true">+IF(OFFSET('Sanitation Data'!$H$32,0,10*ROW('Sanitation Data'!H44))="","",OFFSET('Sanitation Data'!$H$32,0,10*ROW('Sanitation Data'!H44)))</f>
        <v/>
      </c>
      <c r="DJ50" s="262" t="str">
        <f ca="true">+IF(OFFSET('Sanitation Data'!$I$28,0,10*ROW('Sanitation Data'!I44))="","",OFFSET('Sanitation Data'!$I$28,0,10*ROW('Sanitation Data'!I44)))</f>
        <v/>
      </c>
      <c r="DK50" s="262" t="str">
        <f ca="true">+IF(OFFSET('Sanitation Data'!$I$29,0,10*ROW('Sanitation Data'!I44))="","",OFFSET('Sanitation Data'!$I$29,0,10*ROW('Sanitation Data'!I44)))</f>
        <v/>
      </c>
      <c r="DL50" s="262" t="str">
        <f ca="true">+IF(OFFSET('Sanitation Data'!$I$30,0,10*ROW('Sanitation Data'!I44))="","",OFFSET('Sanitation Data'!$I$30,0,10*ROW('Sanitation Data'!I44)))</f>
        <v/>
      </c>
      <c r="DM50" s="262" t="str">
        <f ca="true">+IF(OFFSET('Sanitation Data'!$I$31,0,10*ROW('Sanitation Data'!I44))="","",OFFSET('Sanitation Data'!$I$31,0,10*ROW('Sanitation Data'!I44)))</f>
        <v/>
      </c>
      <c r="DN50" s="262" t="str">
        <f ca="true">+IF(OFFSET('Sanitation Data'!$I$32,0,10*ROW('Sanitation Data'!I44))="","",OFFSET('Sanitation Data'!$I$32,0,10*ROW('Sanitation Data'!I44)))</f>
        <v/>
      </c>
      <c r="DO50" s="262" t="str">
        <f ca="true">+IF(OFFSET('Hygiene Data'!$D$11,0,10*ROW('Hygiene Data'!D44))="","",OFFSET('Hygiene Data'!$D$11,0,10*ROW('Hygiene Data'!D44)))</f>
        <v/>
      </c>
      <c r="DP50" s="262" t="str">
        <f ca="true">+IF(OFFSET('Hygiene Data'!$D$12,0,10*ROW('Hygiene Data'!D44))="","",OFFSET('Hygiene Data'!$D$12,0,10*ROW('Hygiene Data'!D44)))</f>
        <v/>
      </c>
      <c r="DQ50" s="262" t="str">
        <f ca="true">+IF(OFFSET('Hygiene Data'!$D$13,0,10*ROW('Hygiene Data'!D44))="","",OFFSET('Hygiene Data'!$D$13,0,10*ROW('Hygiene Data'!D44)))</f>
        <v/>
      </c>
      <c r="DR50" s="262" t="str">
        <f ca="true">+IF(OFFSET('Hygiene Data'!$E$11,0,10*ROW('Hygiene Data'!E44))="","",OFFSET('Hygiene Data'!$E$11,0,10*ROW('Hygiene Data'!E44)))</f>
        <v/>
      </c>
      <c r="DS50" s="262" t="str">
        <f ca="true">+IF(OFFSET('Hygiene Data'!$E$12,0,10*ROW('Hygiene Data'!E44))="","",OFFSET('Hygiene Data'!$E$12,0,10*ROW('Hygiene Data'!E44)))</f>
        <v/>
      </c>
      <c r="DT50" s="262" t="str">
        <f ca="true">+IF(OFFSET('Hygiene Data'!$E$13,0,10*ROW('Hygiene Data'!E44))="","",OFFSET('Hygiene Data'!$E$13,0,10*ROW('Hygiene Data'!E44)))</f>
        <v/>
      </c>
      <c r="DU50" s="262" t="str">
        <f ca="true">+IF(OFFSET('Hygiene Data'!$F$11,0,10*ROW('Hygiene Data'!F44))="","",OFFSET('Hygiene Data'!$F$11,0,10*ROW('Hygiene Data'!F44)))</f>
        <v/>
      </c>
      <c r="DV50" s="262" t="str">
        <f ca="true">+IF(OFFSET('Hygiene Data'!$F$12,0,10*ROW('Hygiene Data'!F44))="","",OFFSET('Hygiene Data'!$F$12,0,10*ROW('Hygiene Data'!F44)))</f>
        <v/>
      </c>
      <c r="DW50" s="262" t="str">
        <f ca="true">+IF(OFFSET('Hygiene Data'!$F$13,0,10*ROW('Hygiene Data'!F44))="","",OFFSET('Hygiene Data'!$F$13,0,10*ROW('Hygiene Data'!F44)))</f>
        <v/>
      </c>
      <c r="DX50" s="262" t="str">
        <f ca="true">+IF(OFFSET('Hygiene Data'!$G$11,0,10*ROW('Hygiene Data'!G44))="","",OFFSET('Hygiene Data'!$G$11,0,10*ROW('Hygiene Data'!G44)))</f>
        <v/>
      </c>
      <c r="DY50" s="262" t="str">
        <f ca="true">+IF(OFFSET('Hygiene Data'!$G$12,0,10*ROW('Hygiene Data'!G44))="","",OFFSET('Hygiene Data'!$G$12,0,10*ROW('Hygiene Data'!G44)))</f>
        <v/>
      </c>
      <c r="DZ50" s="262" t="str">
        <f ca="true">+IF(OFFSET('Hygiene Data'!$G$13,0,10*ROW('Hygiene Data'!G44))="","",OFFSET('Hygiene Data'!$G$13,0,10*ROW('Hygiene Data'!G44)))</f>
        <v/>
      </c>
      <c r="EA50" s="262" t="str">
        <f ca="true">+IF(OFFSET('Hygiene Data'!$H$11,0,10*ROW('Hygiene Data'!H44))="","",OFFSET('Hygiene Data'!$H$11,0,10*ROW('Hygiene Data'!H44)))</f>
        <v/>
      </c>
      <c r="EB50" s="262" t="str">
        <f ca="true">+IF(OFFSET('Hygiene Data'!$H$12,0,10*ROW('Hygiene Data'!H44))="","",OFFSET('Hygiene Data'!$H$12,0,10*ROW('Hygiene Data'!H44)))</f>
        <v/>
      </c>
      <c r="EC50" s="262" t="str">
        <f ca="true">+IF(OFFSET('Hygiene Data'!$H$13,0,10*ROW('Hygiene Data'!H44))="","",OFFSET('Hygiene Data'!$H$13,0,10*ROW('Hygiene Data'!H44)))</f>
        <v/>
      </c>
      <c r="ED50" s="262" t="str">
        <f ca="true">+IF(OFFSET('Hygiene Data'!$I$11,0,10*ROW('Hygiene Data'!I44))="","",OFFSET('Hygiene Data'!$I$11,0,10*ROW('Hygiene Data'!I44)))</f>
        <v/>
      </c>
      <c r="EE50" s="262" t="str">
        <f ca="true">+IF(OFFSET('Hygiene Data'!$I$12,0,10*ROW('Hygiene Data'!I44))="","",OFFSET('Hygiene Data'!$I$12,0,10*ROW('Hygiene Data'!I44)))</f>
        <v/>
      </c>
      <c r="EF50" s="262" t="str">
        <f ca="true">+IF(OFFSET('Hygiene Data'!$I$13,0,10*ROW('Hygiene Data'!I44))="","",OFFSET('Hygiene Data'!$I$13,0,10*ROW('Hygiene Data'!I44)))</f>
        <v/>
      </c>
    </row>
    <row xmlns:x14ac="http://schemas.microsoft.com/office/spreadsheetml/2009/9/ac" r="51" x14ac:dyDescent="0.2">
      <c r="A51" s="32" t="str">
        <f ca="true">+IF(OFFSET('Water Data'!$B$2,0,10*ROW('Water Data'!E45))="","",OFFSET('Water Data'!$B$2,0,10*ROW('Water Data'!E45)))</f>
        <v/>
      </c>
      <c r="B51" s="32" t="str">
        <f ca="true">+IF(OFFSET('Water Data'!$C$2,0,10*ROW('Water Data'!F45))="","",OFFSET('Water Data'!$C$2,0,10*ROW('Water Data'!F45)))</f>
        <v/>
      </c>
      <c r="C51" s="318" t="str">
        <f t="shared" ca="true" si="0"/>
        <v/>
      </c>
      <c r="D51" s="85"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85"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85"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85"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85"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85"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85"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85"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85"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85"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85"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85"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85"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85"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85"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85"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85"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85"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86"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86"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86"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86"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86"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86"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86"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86"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86"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86"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86"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86"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86"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86"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86"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86"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86"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86"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86"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86"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86"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86"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86"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86"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86"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86"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86"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86"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86"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86"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87"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87"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87"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87"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87"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87"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87"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87"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87"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87"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87"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87"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87"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87"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87"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87"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87"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87"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62"/>
      <c r="BS51" s="262" t="str">
        <f ca="true">+IF(OFFSET('Water Data'!$D$27,0,10*ROW('Water Data'!D45))="","",OFFSET('Water Data'!$D$27,0,10*ROW('Water Data'!D45)))</f>
        <v/>
      </c>
      <c r="BT51" s="262" t="str">
        <f ca="true">+IF(OFFSET('Water Data'!$D$28,0,10*ROW('Water Data'!D45))="","",OFFSET('Water Data'!$D$28,0,10*ROW('Water Data'!D45)))</f>
        <v/>
      </c>
      <c r="BU51" s="262" t="str">
        <f ca="true">+IF(OFFSET('Water Data'!$D$29,0,10*ROW('Water Data'!D45))="","",OFFSET('Water Data'!$D$29,0,10*ROW('Water Data'!D45)))</f>
        <v/>
      </c>
      <c r="BV51" s="262" t="str">
        <f ca="true">+IF(OFFSET('Water Data'!$E$27,0,10*ROW('Water Data'!E45))="","",OFFSET('Water Data'!$E$27,0,10*ROW('Water Data'!E45)))</f>
        <v/>
      </c>
      <c r="BW51" s="262" t="str">
        <f ca="true">+IF(OFFSET('Water Data'!$E$28,0,10*ROW('Water Data'!E45))="","",OFFSET('Water Data'!$E$28,0,10*ROW('Water Data'!E45)))</f>
        <v/>
      </c>
      <c r="BX51" s="262" t="str">
        <f ca="true">+IF(OFFSET('Water Data'!$E$29,0,10*ROW('Water Data'!E45))="","",OFFSET('Water Data'!$E$29,0,10*ROW('Water Data'!E45)))</f>
        <v/>
      </c>
      <c r="BY51" s="262" t="str">
        <f ca="true">+IF(OFFSET('Water Data'!$F$27,0,10*ROW('Water Data'!F45))="","",OFFSET('Water Data'!$F$27,0,10*ROW('Water Data'!F45)))</f>
        <v/>
      </c>
      <c r="BZ51" s="262" t="str">
        <f ca="true">+IF(OFFSET('Water Data'!$F$28,0,10*ROW('Water Data'!F45))="","",OFFSET('Water Data'!$F$28,0,10*ROW('Water Data'!F45)))</f>
        <v/>
      </c>
      <c r="CA51" s="262" t="str">
        <f ca="true">+IF(OFFSET('Water Data'!$F$29,0,10*ROW('Water Data'!F45))="","",OFFSET('Water Data'!$F$29,0,10*ROW('Water Data'!F45)))</f>
        <v/>
      </c>
      <c r="CB51" s="262" t="str">
        <f ca="true">+IF(OFFSET('Water Data'!$G$27,0,10*ROW('Water Data'!G45))="","",OFFSET('Water Data'!$G$27,0,10*ROW('Water Data'!G45)))</f>
        <v/>
      </c>
      <c r="CC51" s="262" t="str">
        <f ca="true">+IF(OFFSET('Water Data'!$G$28,0,10*ROW('Water Data'!G45))="","",OFFSET('Water Data'!$G$28,0,10*ROW('Water Data'!G45)))</f>
        <v/>
      </c>
      <c r="CD51" s="262" t="str">
        <f ca="true">+IF(OFFSET('Water Data'!$G$29,0,10*ROW('Water Data'!G45))="","",OFFSET('Water Data'!$G$29,0,10*ROW('Water Data'!G45)))</f>
        <v/>
      </c>
      <c r="CE51" s="262" t="str">
        <f ca="true">+IF(OFFSET('Water Data'!$H$27,0,10*ROW('Water Data'!H45))="","",OFFSET('Water Data'!$H$27,0,10*ROW('Water Data'!H45)))</f>
        <v/>
      </c>
      <c r="CF51" s="262" t="str">
        <f ca="true">+IF(OFFSET('Water Data'!$H$28,0,10*ROW('Water Data'!H45))="","",OFFSET('Water Data'!$H$28,0,10*ROW('Water Data'!H45)))</f>
        <v/>
      </c>
      <c r="CG51" s="262" t="str">
        <f ca="true">+IF(OFFSET('Water Data'!$H$29,0,10*ROW('Water Data'!H45))="","",OFFSET('Water Data'!$H$29,0,10*ROW('Water Data'!H45)))</f>
        <v/>
      </c>
      <c r="CH51" s="262" t="str">
        <f ca="true">+IF(OFFSET('Water Data'!$I$27,0,10*ROW('Water Data'!I45))="","",OFFSET('Water Data'!$I$27,0,10*ROW('Water Data'!I45)))</f>
        <v/>
      </c>
      <c r="CI51" s="262" t="str">
        <f ca="true">+IF(OFFSET('Water Data'!$I$28,0,10*ROW('Water Data'!I45))="","",OFFSET('Water Data'!$I$28,0,10*ROW('Water Data'!I45)))</f>
        <v/>
      </c>
      <c r="CJ51" s="262" t="str">
        <f ca="true">+IF(OFFSET('Water Data'!$I$29,0,10*ROW('Water Data'!I45))="","",OFFSET('Water Data'!$I$29,0,10*ROW('Water Data'!I45)))</f>
        <v/>
      </c>
      <c r="CK51" s="262" t="str">
        <f ca="true">+IF(OFFSET('Sanitation Data'!$D$28,0,10*ROW('Sanitation Data'!D45))="","",OFFSET('Sanitation Data'!$D$28,0,10*ROW('Sanitation Data'!D45)))</f>
        <v/>
      </c>
      <c r="CL51" s="262" t="str">
        <f ca="true">+IF(OFFSET('Sanitation Data'!$D$29,0,10*ROW('Sanitation Data'!D45))="","",OFFSET('Sanitation Data'!$D$29,0,10*ROW('Sanitation Data'!D45)))</f>
        <v/>
      </c>
      <c r="CM51" s="262" t="str">
        <f ca="true">+IF(OFFSET('Sanitation Data'!$D$30,0,10*ROW('Sanitation Data'!D45))="","",OFFSET('Sanitation Data'!$D$30,0,10*ROW('Sanitation Data'!D45)))</f>
        <v/>
      </c>
      <c r="CN51" s="262" t="str">
        <f ca="true">+IF(OFFSET('Sanitation Data'!$D$31,0,10*ROW('Sanitation Data'!D45))="","",OFFSET('Sanitation Data'!$D$31,0,10*ROW('Sanitation Data'!D45)))</f>
        <v/>
      </c>
      <c r="CO51" s="262" t="str">
        <f ca="true">+IF(OFFSET('Sanitation Data'!$D$32,0,10*ROW('Sanitation Data'!D45))="","",OFFSET('Sanitation Data'!$D$32,0,10*ROW('Sanitation Data'!D45)))</f>
        <v/>
      </c>
      <c r="CP51" s="262" t="str">
        <f ca="true">+IF(OFFSET('Sanitation Data'!$E$28,0,10*ROW('Sanitation Data'!E45))="","",OFFSET('Sanitation Data'!$E$28,0,10*ROW('Sanitation Data'!E45)))</f>
        <v/>
      </c>
      <c r="CQ51" s="262" t="str">
        <f ca="true">+IF(OFFSET('Sanitation Data'!$E$29,0,10*ROW('Sanitation Data'!E45))="","",OFFSET('Sanitation Data'!$E$29,0,10*ROW('Sanitation Data'!E45)))</f>
        <v/>
      </c>
      <c r="CR51" s="262" t="str">
        <f ca="true">+IF(OFFSET('Sanitation Data'!$E$30,0,10*ROW('Sanitation Data'!E45))="","",OFFSET('Sanitation Data'!$E$30,0,10*ROW('Sanitation Data'!E45)))</f>
        <v/>
      </c>
      <c r="CS51" s="262" t="str">
        <f ca="true">+IF(OFFSET('Sanitation Data'!$E$31,0,10*ROW('Sanitation Data'!E45))="","",OFFSET('Sanitation Data'!$E$31,0,10*ROW('Sanitation Data'!E45)))</f>
        <v/>
      </c>
      <c r="CT51" s="262" t="str">
        <f ca="true">+IF(OFFSET('Sanitation Data'!$E$32,0,10*ROW('Sanitation Data'!E45))="","",OFFSET('Sanitation Data'!$E$32,0,10*ROW('Sanitation Data'!E45)))</f>
        <v/>
      </c>
      <c r="CU51" s="262" t="str">
        <f ca="true">+IF(OFFSET('Sanitation Data'!$F$28,0,10*ROW('Sanitation Data'!F45))="","",OFFSET('Sanitation Data'!$F$28,0,10*ROW('Sanitation Data'!F45)))</f>
        <v/>
      </c>
      <c r="CV51" s="262" t="str">
        <f ca="true">+IF(OFFSET('Sanitation Data'!$F$29,0,10*ROW('Sanitation Data'!F45))="","",OFFSET('Sanitation Data'!$F$29,0,10*ROW('Sanitation Data'!F45)))</f>
        <v/>
      </c>
      <c r="CW51" s="262" t="str">
        <f ca="true">+IF(OFFSET('Sanitation Data'!$F$30,0,10*ROW('Sanitation Data'!F45))="","",OFFSET('Sanitation Data'!$F$30,0,10*ROW('Sanitation Data'!F45)))</f>
        <v/>
      </c>
      <c r="CX51" s="262" t="str">
        <f ca="true">+IF(OFFSET('Sanitation Data'!$F$31,0,10*ROW('Sanitation Data'!F45))="","",OFFSET('Sanitation Data'!$F$31,0,10*ROW('Sanitation Data'!F45)))</f>
        <v/>
      </c>
      <c r="CY51" s="262" t="str">
        <f ca="true">+IF(OFFSET('Sanitation Data'!$F$32,0,10*ROW('Sanitation Data'!F45))="","",OFFSET('Sanitation Data'!$F$32,0,10*ROW('Sanitation Data'!F45)))</f>
        <v/>
      </c>
      <c r="CZ51" s="262" t="str">
        <f ca="true">+IF(OFFSET('Sanitation Data'!$G$28,0,10*ROW('Sanitation Data'!G45))="","",OFFSET('Sanitation Data'!$G$28,0,10*ROW('Sanitation Data'!G45)))</f>
        <v/>
      </c>
      <c r="DA51" s="262" t="str">
        <f ca="true">+IF(OFFSET('Sanitation Data'!$G$29,0,10*ROW('Sanitation Data'!G45))="","",OFFSET('Sanitation Data'!$G$29,0,10*ROW('Sanitation Data'!G45)))</f>
        <v/>
      </c>
      <c r="DB51" s="262" t="str">
        <f ca="true">+IF(OFFSET('Sanitation Data'!$G$30,0,10*ROW('Sanitation Data'!G45))="","",OFFSET('Sanitation Data'!$G$30,0,10*ROW('Sanitation Data'!G45)))</f>
        <v/>
      </c>
      <c r="DC51" s="262" t="str">
        <f ca="true">+IF(OFFSET('Sanitation Data'!$G$31,0,10*ROW('Sanitation Data'!G45))="","",OFFSET('Sanitation Data'!$G$31,0,10*ROW('Sanitation Data'!G45)))</f>
        <v/>
      </c>
      <c r="DD51" s="262" t="str">
        <f ca="true">+IF(OFFSET('Sanitation Data'!$G$32,0,10*ROW('Sanitation Data'!G45))="","",OFFSET('Sanitation Data'!$G$32,0,10*ROW('Sanitation Data'!G45)))</f>
        <v/>
      </c>
      <c r="DE51" s="262" t="str">
        <f ca="true">+IF(OFFSET('Sanitation Data'!$H$28,0,10*ROW('Sanitation Data'!H45))="","",OFFSET('Sanitation Data'!$H$28,0,10*ROW('Sanitation Data'!H45)))</f>
        <v/>
      </c>
      <c r="DF51" s="262" t="str">
        <f ca="true">+IF(OFFSET('Sanitation Data'!$H$29,0,10*ROW('Sanitation Data'!H45))="","",OFFSET('Sanitation Data'!$H$29,0,10*ROW('Sanitation Data'!H45)))</f>
        <v/>
      </c>
      <c r="DG51" s="262" t="str">
        <f ca="true">+IF(OFFSET('Sanitation Data'!$H$30,0,10*ROW('Sanitation Data'!H45))="","",OFFSET('Sanitation Data'!$H$30,0,10*ROW('Sanitation Data'!H45)))</f>
        <v/>
      </c>
      <c r="DH51" s="262" t="str">
        <f ca="true">+IF(OFFSET('Sanitation Data'!$H$31,0,10*ROW('Sanitation Data'!H45))="","",OFFSET('Sanitation Data'!$H$31,0,10*ROW('Sanitation Data'!H45)))</f>
        <v/>
      </c>
      <c r="DI51" s="262" t="str">
        <f ca="true">+IF(OFFSET('Sanitation Data'!$H$32,0,10*ROW('Sanitation Data'!H45))="","",OFFSET('Sanitation Data'!$H$32,0,10*ROW('Sanitation Data'!H45)))</f>
        <v/>
      </c>
      <c r="DJ51" s="262" t="str">
        <f ca="true">+IF(OFFSET('Sanitation Data'!$I$28,0,10*ROW('Sanitation Data'!I45))="","",OFFSET('Sanitation Data'!$I$28,0,10*ROW('Sanitation Data'!I45)))</f>
        <v/>
      </c>
      <c r="DK51" s="262" t="str">
        <f ca="true">+IF(OFFSET('Sanitation Data'!$I$29,0,10*ROW('Sanitation Data'!I45))="","",OFFSET('Sanitation Data'!$I$29,0,10*ROW('Sanitation Data'!I45)))</f>
        <v/>
      </c>
      <c r="DL51" s="262" t="str">
        <f ca="true">+IF(OFFSET('Sanitation Data'!$I$30,0,10*ROW('Sanitation Data'!I45))="","",OFFSET('Sanitation Data'!$I$30,0,10*ROW('Sanitation Data'!I45)))</f>
        <v/>
      </c>
      <c r="DM51" s="262" t="str">
        <f ca="true">+IF(OFFSET('Sanitation Data'!$I$31,0,10*ROW('Sanitation Data'!I45))="","",OFFSET('Sanitation Data'!$I$31,0,10*ROW('Sanitation Data'!I45)))</f>
        <v/>
      </c>
      <c r="DN51" s="262" t="str">
        <f ca="true">+IF(OFFSET('Sanitation Data'!$I$32,0,10*ROW('Sanitation Data'!I45))="","",OFFSET('Sanitation Data'!$I$32,0,10*ROW('Sanitation Data'!I45)))</f>
        <v/>
      </c>
      <c r="DO51" s="262" t="str">
        <f ca="true">+IF(OFFSET('Hygiene Data'!$D$11,0,10*ROW('Hygiene Data'!D45))="","",OFFSET('Hygiene Data'!$D$11,0,10*ROW('Hygiene Data'!D45)))</f>
        <v/>
      </c>
      <c r="DP51" s="262" t="str">
        <f ca="true">+IF(OFFSET('Hygiene Data'!$D$12,0,10*ROW('Hygiene Data'!D45))="","",OFFSET('Hygiene Data'!$D$12,0,10*ROW('Hygiene Data'!D45)))</f>
        <v/>
      </c>
      <c r="DQ51" s="262" t="str">
        <f ca="true">+IF(OFFSET('Hygiene Data'!$D$13,0,10*ROW('Hygiene Data'!D45))="","",OFFSET('Hygiene Data'!$D$13,0,10*ROW('Hygiene Data'!D45)))</f>
        <v/>
      </c>
      <c r="DR51" s="262" t="str">
        <f ca="true">+IF(OFFSET('Hygiene Data'!$E$11,0,10*ROW('Hygiene Data'!E45))="","",OFFSET('Hygiene Data'!$E$11,0,10*ROW('Hygiene Data'!E45)))</f>
        <v/>
      </c>
      <c r="DS51" s="262" t="str">
        <f ca="true">+IF(OFFSET('Hygiene Data'!$E$12,0,10*ROW('Hygiene Data'!E45))="","",OFFSET('Hygiene Data'!$E$12,0,10*ROW('Hygiene Data'!E45)))</f>
        <v/>
      </c>
      <c r="DT51" s="262" t="str">
        <f ca="true">+IF(OFFSET('Hygiene Data'!$E$13,0,10*ROW('Hygiene Data'!E45))="","",OFFSET('Hygiene Data'!$E$13,0,10*ROW('Hygiene Data'!E45)))</f>
        <v/>
      </c>
      <c r="DU51" s="262" t="str">
        <f ca="true">+IF(OFFSET('Hygiene Data'!$F$11,0,10*ROW('Hygiene Data'!F45))="","",OFFSET('Hygiene Data'!$F$11,0,10*ROW('Hygiene Data'!F45)))</f>
        <v/>
      </c>
      <c r="DV51" s="262" t="str">
        <f ca="true">+IF(OFFSET('Hygiene Data'!$F$12,0,10*ROW('Hygiene Data'!F45))="","",OFFSET('Hygiene Data'!$F$12,0,10*ROW('Hygiene Data'!F45)))</f>
        <v/>
      </c>
      <c r="DW51" s="262" t="str">
        <f ca="true">+IF(OFFSET('Hygiene Data'!$F$13,0,10*ROW('Hygiene Data'!F45))="","",OFFSET('Hygiene Data'!$F$13,0,10*ROW('Hygiene Data'!F45)))</f>
        <v/>
      </c>
      <c r="DX51" s="262" t="str">
        <f ca="true">+IF(OFFSET('Hygiene Data'!$G$11,0,10*ROW('Hygiene Data'!G45))="","",OFFSET('Hygiene Data'!$G$11,0,10*ROW('Hygiene Data'!G45)))</f>
        <v/>
      </c>
      <c r="DY51" s="262" t="str">
        <f ca="true">+IF(OFFSET('Hygiene Data'!$G$12,0,10*ROW('Hygiene Data'!G45))="","",OFFSET('Hygiene Data'!$G$12,0,10*ROW('Hygiene Data'!G45)))</f>
        <v/>
      </c>
      <c r="DZ51" s="262" t="str">
        <f ca="true">+IF(OFFSET('Hygiene Data'!$G$13,0,10*ROW('Hygiene Data'!G45))="","",OFFSET('Hygiene Data'!$G$13,0,10*ROW('Hygiene Data'!G45)))</f>
        <v/>
      </c>
      <c r="EA51" s="262" t="str">
        <f ca="true">+IF(OFFSET('Hygiene Data'!$H$11,0,10*ROW('Hygiene Data'!H45))="","",OFFSET('Hygiene Data'!$H$11,0,10*ROW('Hygiene Data'!H45)))</f>
        <v/>
      </c>
      <c r="EB51" s="262" t="str">
        <f ca="true">+IF(OFFSET('Hygiene Data'!$H$12,0,10*ROW('Hygiene Data'!H45))="","",OFFSET('Hygiene Data'!$H$12,0,10*ROW('Hygiene Data'!H45)))</f>
        <v/>
      </c>
      <c r="EC51" s="262" t="str">
        <f ca="true">+IF(OFFSET('Hygiene Data'!$H$13,0,10*ROW('Hygiene Data'!H45))="","",OFFSET('Hygiene Data'!$H$13,0,10*ROW('Hygiene Data'!H45)))</f>
        <v/>
      </c>
      <c r="ED51" s="262" t="str">
        <f ca="true">+IF(OFFSET('Hygiene Data'!$I$11,0,10*ROW('Hygiene Data'!I45))="","",OFFSET('Hygiene Data'!$I$11,0,10*ROW('Hygiene Data'!I45)))</f>
        <v/>
      </c>
      <c r="EE51" s="262" t="str">
        <f ca="true">+IF(OFFSET('Hygiene Data'!$I$12,0,10*ROW('Hygiene Data'!I45))="","",OFFSET('Hygiene Data'!$I$12,0,10*ROW('Hygiene Data'!I45)))</f>
        <v/>
      </c>
      <c r="EF51" s="262" t="str">
        <f ca="true">+IF(OFFSET('Hygiene Data'!$I$13,0,10*ROW('Hygiene Data'!I45))="","",OFFSET('Hygiene Data'!$I$13,0,10*ROW('Hygiene Data'!I45)))</f>
        <v/>
      </c>
    </row>
    <row xmlns:x14ac="http://schemas.microsoft.com/office/spreadsheetml/2009/9/ac" r="52" x14ac:dyDescent="0.2">
      <c r="A52" s="32" t="str">
        <f ca="true">+IF(OFFSET('Water Data'!$B$2,0,10*ROW('Water Data'!E46))="","",OFFSET('Water Data'!$B$2,0,10*ROW('Water Data'!E46)))</f>
        <v/>
      </c>
      <c r="B52" s="32" t="str">
        <f ca="true">+IF(OFFSET('Water Data'!$C$2,0,10*ROW('Water Data'!F46))="","",OFFSET('Water Data'!$C$2,0,10*ROW('Water Data'!F46)))</f>
        <v/>
      </c>
      <c r="C52" s="318" t="str">
        <f t="shared" ca="true" si="0"/>
        <v/>
      </c>
      <c r="D52" s="85"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85"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85"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85"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85"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85"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85"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85"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85"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85"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85"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85"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85"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85"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85"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85"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85"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85"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86"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86"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86"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86"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86"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86"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86"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86"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86"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86"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86"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86"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86"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86"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86"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86"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86"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86"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86"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86"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86"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86"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86"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86"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86"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86"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86"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86"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86"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86"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87"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87"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87"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87"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87"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87"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87"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87"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87"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87"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87"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87"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87"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87"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87"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87"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87"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87"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62"/>
      <c r="BS52" s="262" t="str">
        <f ca="true">+IF(OFFSET('Water Data'!$D$27,0,10*ROW('Water Data'!D46))="","",OFFSET('Water Data'!$D$27,0,10*ROW('Water Data'!D46)))</f>
        <v/>
      </c>
      <c r="BT52" s="262" t="str">
        <f ca="true">+IF(OFFSET('Water Data'!$D$28,0,10*ROW('Water Data'!D46))="","",OFFSET('Water Data'!$D$28,0,10*ROW('Water Data'!D46)))</f>
        <v/>
      </c>
      <c r="BU52" s="262" t="str">
        <f ca="true">+IF(OFFSET('Water Data'!$D$29,0,10*ROW('Water Data'!D46))="","",OFFSET('Water Data'!$D$29,0,10*ROW('Water Data'!D46)))</f>
        <v/>
      </c>
      <c r="BV52" s="262" t="str">
        <f ca="true">+IF(OFFSET('Water Data'!$E$27,0,10*ROW('Water Data'!E46))="","",OFFSET('Water Data'!$E$27,0,10*ROW('Water Data'!E46)))</f>
        <v/>
      </c>
      <c r="BW52" s="262" t="str">
        <f ca="true">+IF(OFFSET('Water Data'!$E$28,0,10*ROW('Water Data'!E46))="","",OFFSET('Water Data'!$E$28,0,10*ROW('Water Data'!E46)))</f>
        <v/>
      </c>
      <c r="BX52" s="262" t="str">
        <f ca="true">+IF(OFFSET('Water Data'!$E$29,0,10*ROW('Water Data'!E46))="","",OFFSET('Water Data'!$E$29,0,10*ROW('Water Data'!E46)))</f>
        <v/>
      </c>
      <c r="BY52" s="262" t="str">
        <f ca="true">+IF(OFFSET('Water Data'!$F$27,0,10*ROW('Water Data'!F46))="","",OFFSET('Water Data'!$F$27,0,10*ROW('Water Data'!F46)))</f>
        <v/>
      </c>
      <c r="BZ52" s="262" t="str">
        <f ca="true">+IF(OFFSET('Water Data'!$F$28,0,10*ROW('Water Data'!F46))="","",OFFSET('Water Data'!$F$28,0,10*ROW('Water Data'!F46)))</f>
        <v/>
      </c>
      <c r="CA52" s="262" t="str">
        <f ca="true">+IF(OFFSET('Water Data'!$F$29,0,10*ROW('Water Data'!F46))="","",OFFSET('Water Data'!$F$29,0,10*ROW('Water Data'!F46)))</f>
        <v/>
      </c>
      <c r="CB52" s="262" t="str">
        <f ca="true">+IF(OFFSET('Water Data'!$G$27,0,10*ROW('Water Data'!G46))="","",OFFSET('Water Data'!$G$27,0,10*ROW('Water Data'!G46)))</f>
        <v/>
      </c>
      <c r="CC52" s="262" t="str">
        <f ca="true">+IF(OFFSET('Water Data'!$G$28,0,10*ROW('Water Data'!G46))="","",OFFSET('Water Data'!$G$28,0,10*ROW('Water Data'!G46)))</f>
        <v/>
      </c>
      <c r="CD52" s="262" t="str">
        <f ca="true">+IF(OFFSET('Water Data'!$G$29,0,10*ROW('Water Data'!G46))="","",OFFSET('Water Data'!$G$29,0,10*ROW('Water Data'!G46)))</f>
        <v/>
      </c>
      <c r="CE52" s="262" t="str">
        <f ca="true">+IF(OFFSET('Water Data'!$H$27,0,10*ROW('Water Data'!H46))="","",OFFSET('Water Data'!$H$27,0,10*ROW('Water Data'!H46)))</f>
        <v/>
      </c>
      <c r="CF52" s="262" t="str">
        <f ca="true">+IF(OFFSET('Water Data'!$H$28,0,10*ROW('Water Data'!H46))="","",OFFSET('Water Data'!$H$28,0,10*ROW('Water Data'!H46)))</f>
        <v/>
      </c>
      <c r="CG52" s="262" t="str">
        <f ca="true">+IF(OFFSET('Water Data'!$H$29,0,10*ROW('Water Data'!H46))="","",OFFSET('Water Data'!$H$29,0,10*ROW('Water Data'!H46)))</f>
        <v/>
      </c>
      <c r="CH52" s="262" t="str">
        <f ca="true">+IF(OFFSET('Water Data'!$I$27,0,10*ROW('Water Data'!I46))="","",OFFSET('Water Data'!$I$27,0,10*ROW('Water Data'!I46)))</f>
        <v/>
      </c>
      <c r="CI52" s="262" t="str">
        <f ca="true">+IF(OFFSET('Water Data'!$I$28,0,10*ROW('Water Data'!I46))="","",OFFSET('Water Data'!$I$28,0,10*ROW('Water Data'!I46)))</f>
        <v/>
      </c>
      <c r="CJ52" s="262" t="str">
        <f ca="true">+IF(OFFSET('Water Data'!$I$29,0,10*ROW('Water Data'!I46))="","",OFFSET('Water Data'!$I$29,0,10*ROW('Water Data'!I46)))</f>
        <v/>
      </c>
      <c r="CK52" s="262" t="str">
        <f ca="true">+IF(OFFSET('Sanitation Data'!$D$28,0,10*ROW('Sanitation Data'!D46))="","",OFFSET('Sanitation Data'!$D$28,0,10*ROW('Sanitation Data'!D46)))</f>
        <v/>
      </c>
      <c r="CL52" s="262" t="str">
        <f ca="true">+IF(OFFSET('Sanitation Data'!$D$29,0,10*ROW('Sanitation Data'!D46))="","",OFFSET('Sanitation Data'!$D$29,0,10*ROW('Sanitation Data'!D46)))</f>
        <v/>
      </c>
      <c r="CM52" s="262" t="str">
        <f ca="true">+IF(OFFSET('Sanitation Data'!$D$30,0,10*ROW('Sanitation Data'!D46))="","",OFFSET('Sanitation Data'!$D$30,0,10*ROW('Sanitation Data'!D46)))</f>
        <v/>
      </c>
      <c r="CN52" s="262" t="str">
        <f ca="true">+IF(OFFSET('Sanitation Data'!$D$31,0,10*ROW('Sanitation Data'!D46))="","",OFFSET('Sanitation Data'!$D$31,0,10*ROW('Sanitation Data'!D46)))</f>
        <v/>
      </c>
      <c r="CO52" s="262" t="str">
        <f ca="true">+IF(OFFSET('Sanitation Data'!$D$32,0,10*ROW('Sanitation Data'!D46))="","",OFFSET('Sanitation Data'!$D$32,0,10*ROW('Sanitation Data'!D46)))</f>
        <v/>
      </c>
      <c r="CP52" s="262" t="str">
        <f ca="true">+IF(OFFSET('Sanitation Data'!$E$28,0,10*ROW('Sanitation Data'!E46))="","",OFFSET('Sanitation Data'!$E$28,0,10*ROW('Sanitation Data'!E46)))</f>
        <v/>
      </c>
      <c r="CQ52" s="262" t="str">
        <f ca="true">+IF(OFFSET('Sanitation Data'!$E$29,0,10*ROW('Sanitation Data'!E46))="","",OFFSET('Sanitation Data'!$E$29,0,10*ROW('Sanitation Data'!E46)))</f>
        <v/>
      </c>
      <c r="CR52" s="262" t="str">
        <f ca="true">+IF(OFFSET('Sanitation Data'!$E$30,0,10*ROW('Sanitation Data'!E46))="","",OFFSET('Sanitation Data'!$E$30,0,10*ROW('Sanitation Data'!E46)))</f>
        <v/>
      </c>
      <c r="CS52" s="262" t="str">
        <f ca="true">+IF(OFFSET('Sanitation Data'!$E$31,0,10*ROW('Sanitation Data'!E46))="","",OFFSET('Sanitation Data'!$E$31,0,10*ROW('Sanitation Data'!E46)))</f>
        <v/>
      </c>
      <c r="CT52" s="262" t="str">
        <f ca="true">+IF(OFFSET('Sanitation Data'!$E$32,0,10*ROW('Sanitation Data'!E46))="","",OFFSET('Sanitation Data'!$E$32,0,10*ROW('Sanitation Data'!E46)))</f>
        <v/>
      </c>
      <c r="CU52" s="262" t="str">
        <f ca="true">+IF(OFFSET('Sanitation Data'!$F$28,0,10*ROW('Sanitation Data'!F46))="","",OFFSET('Sanitation Data'!$F$28,0,10*ROW('Sanitation Data'!F46)))</f>
        <v/>
      </c>
      <c r="CV52" s="262" t="str">
        <f ca="true">+IF(OFFSET('Sanitation Data'!$F$29,0,10*ROW('Sanitation Data'!F46))="","",OFFSET('Sanitation Data'!$F$29,0,10*ROW('Sanitation Data'!F46)))</f>
        <v/>
      </c>
      <c r="CW52" s="262" t="str">
        <f ca="true">+IF(OFFSET('Sanitation Data'!$F$30,0,10*ROW('Sanitation Data'!F46))="","",OFFSET('Sanitation Data'!$F$30,0,10*ROW('Sanitation Data'!F46)))</f>
        <v/>
      </c>
      <c r="CX52" s="262" t="str">
        <f ca="true">+IF(OFFSET('Sanitation Data'!$F$31,0,10*ROW('Sanitation Data'!F46))="","",OFFSET('Sanitation Data'!$F$31,0,10*ROW('Sanitation Data'!F46)))</f>
        <v/>
      </c>
      <c r="CY52" s="262" t="str">
        <f ca="true">+IF(OFFSET('Sanitation Data'!$F$32,0,10*ROW('Sanitation Data'!F46))="","",OFFSET('Sanitation Data'!$F$32,0,10*ROW('Sanitation Data'!F46)))</f>
        <v/>
      </c>
      <c r="CZ52" s="262" t="str">
        <f ca="true">+IF(OFFSET('Sanitation Data'!$G$28,0,10*ROW('Sanitation Data'!G46))="","",OFFSET('Sanitation Data'!$G$28,0,10*ROW('Sanitation Data'!G46)))</f>
        <v/>
      </c>
      <c r="DA52" s="262" t="str">
        <f ca="true">+IF(OFFSET('Sanitation Data'!$G$29,0,10*ROW('Sanitation Data'!G46))="","",OFFSET('Sanitation Data'!$G$29,0,10*ROW('Sanitation Data'!G46)))</f>
        <v/>
      </c>
      <c r="DB52" s="262" t="str">
        <f ca="true">+IF(OFFSET('Sanitation Data'!$G$30,0,10*ROW('Sanitation Data'!G46))="","",OFFSET('Sanitation Data'!$G$30,0,10*ROW('Sanitation Data'!G46)))</f>
        <v/>
      </c>
      <c r="DC52" s="262" t="str">
        <f ca="true">+IF(OFFSET('Sanitation Data'!$G$31,0,10*ROW('Sanitation Data'!G46))="","",OFFSET('Sanitation Data'!$G$31,0,10*ROW('Sanitation Data'!G46)))</f>
        <v/>
      </c>
      <c r="DD52" s="262" t="str">
        <f ca="true">+IF(OFFSET('Sanitation Data'!$G$32,0,10*ROW('Sanitation Data'!G46))="","",OFFSET('Sanitation Data'!$G$32,0,10*ROW('Sanitation Data'!G46)))</f>
        <v/>
      </c>
      <c r="DE52" s="262" t="str">
        <f ca="true">+IF(OFFSET('Sanitation Data'!$H$28,0,10*ROW('Sanitation Data'!H46))="","",OFFSET('Sanitation Data'!$H$28,0,10*ROW('Sanitation Data'!H46)))</f>
        <v/>
      </c>
      <c r="DF52" s="262" t="str">
        <f ca="true">+IF(OFFSET('Sanitation Data'!$H$29,0,10*ROW('Sanitation Data'!H46))="","",OFFSET('Sanitation Data'!$H$29,0,10*ROW('Sanitation Data'!H46)))</f>
        <v/>
      </c>
      <c r="DG52" s="262" t="str">
        <f ca="true">+IF(OFFSET('Sanitation Data'!$H$30,0,10*ROW('Sanitation Data'!H46))="","",OFFSET('Sanitation Data'!$H$30,0,10*ROW('Sanitation Data'!H46)))</f>
        <v/>
      </c>
      <c r="DH52" s="262" t="str">
        <f ca="true">+IF(OFFSET('Sanitation Data'!$H$31,0,10*ROW('Sanitation Data'!H46))="","",OFFSET('Sanitation Data'!$H$31,0,10*ROW('Sanitation Data'!H46)))</f>
        <v/>
      </c>
      <c r="DI52" s="262" t="str">
        <f ca="true">+IF(OFFSET('Sanitation Data'!$H$32,0,10*ROW('Sanitation Data'!H46))="","",OFFSET('Sanitation Data'!$H$32,0,10*ROW('Sanitation Data'!H46)))</f>
        <v/>
      </c>
      <c r="DJ52" s="262" t="str">
        <f ca="true">+IF(OFFSET('Sanitation Data'!$I$28,0,10*ROW('Sanitation Data'!I46))="","",OFFSET('Sanitation Data'!$I$28,0,10*ROW('Sanitation Data'!I46)))</f>
        <v/>
      </c>
      <c r="DK52" s="262" t="str">
        <f ca="true">+IF(OFFSET('Sanitation Data'!$I$29,0,10*ROW('Sanitation Data'!I46))="","",OFFSET('Sanitation Data'!$I$29,0,10*ROW('Sanitation Data'!I46)))</f>
        <v/>
      </c>
      <c r="DL52" s="262" t="str">
        <f ca="true">+IF(OFFSET('Sanitation Data'!$I$30,0,10*ROW('Sanitation Data'!I46))="","",OFFSET('Sanitation Data'!$I$30,0,10*ROW('Sanitation Data'!I46)))</f>
        <v/>
      </c>
      <c r="DM52" s="262" t="str">
        <f ca="true">+IF(OFFSET('Sanitation Data'!$I$31,0,10*ROW('Sanitation Data'!I46))="","",OFFSET('Sanitation Data'!$I$31,0,10*ROW('Sanitation Data'!I46)))</f>
        <v/>
      </c>
      <c r="DN52" s="262" t="str">
        <f ca="true">+IF(OFFSET('Sanitation Data'!$I$32,0,10*ROW('Sanitation Data'!I46))="","",OFFSET('Sanitation Data'!$I$32,0,10*ROW('Sanitation Data'!I46)))</f>
        <v/>
      </c>
      <c r="DO52" s="262" t="str">
        <f ca="true">+IF(OFFSET('Hygiene Data'!$D$11,0,10*ROW('Hygiene Data'!D46))="","",OFFSET('Hygiene Data'!$D$11,0,10*ROW('Hygiene Data'!D46)))</f>
        <v/>
      </c>
      <c r="DP52" s="262" t="str">
        <f ca="true">+IF(OFFSET('Hygiene Data'!$D$12,0,10*ROW('Hygiene Data'!D46))="","",OFFSET('Hygiene Data'!$D$12,0,10*ROW('Hygiene Data'!D46)))</f>
        <v/>
      </c>
      <c r="DQ52" s="262" t="str">
        <f ca="true">+IF(OFFSET('Hygiene Data'!$D$13,0,10*ROW('Hygiene Data'!D46))="","",OFFSET('Hygiene Data'!$D$13,0,10*ROW('Hygiene Data'!D46)))</f>
        <v/>
      </c>
      <c r="DR52" s="262" t="str">
        <f ca="true">+IF(OFFSET('Hygiene Data'!$E$11,0,10*ROW('Hygiene Data'!E46))="","",OFFSET('Hygiene Data'!$E$11,0,10*ROW('Hygiene Data'!E46)))</f>
        <v/>
      </c>
      <c r="DS52" s="262" t="str">
        <f ca="true">+IF(OFFSET('Hygiene Data'!$E$12,0,10*ROW('Hygiene Data'!E46))="","",OFFSET('Hygiene Data'!$E$12,0,10*ROW('Hygiene Data'!E46)))</f>
        <v/>
      </c>
      <c r="DT52" s="262" t="str">
        <f ca="true">+IF(OFFSET('Hygiene Data'!$E$13,0,10*ROW('Hygiene Data'!E46))="","",OFFSET('Hygiene Data'!$E$13,0,10*ROW('Hygiene Data'!E46)))</f>
        <v/>
      </c>
      <c r="DU52" s="262" t="str">
        <f ca="true">+IF(OFFSET('Hygiene Data'!$F$11,0,10*ROW('Hygiene Data'!F46))="","",OFFSET('Hygiene Data'!$F$11,0,10*ROW('Hygiene Data'!F46)))</f>
        <v/>
      </c>
      <c r="DV52" s="262" t="str">
        <f ca="true">+IF(OFFSET('Hygiene Data'!$F$12,0,10*ROW('Hygiene Data'!F46))="","",OFFSET('Hygiene Data'!$F$12,0,10*ROW('Hygiene Data'!F46)))</f>
        <v/>
      </c>
      <c r="DW52" s="262" t="str">
        <f ca="true">+IF(OFFSET('Hygiene Data'!$F$13,0,10*ROW('Hygiene Data'!F46))="","",OFFSET('Hygiene Data'!$F$13,0,10*ROW('Hygiene Data'!F46)))</f>
        <v/>
      </c>
      <c r="DX52" s="262" t="str">
        <f ca="true">+IF(OFFSET('Hygiene Data'!$G$11,0,10*ROW('Hygiene Data'!G46))="","",OFFSET('Hygiene Data'!$G$11,0,10*ROW('Hygiene Data'!G46)))</f>
        <v/>
      </c>
      <c r="DY52" s="262" t="str">
        <f ca="true">+IF(OFFSET('Hygiene Data'!$G$12,0,10*ROW('Hygiene Data'!G46))="","",OFFSET('Hygiene Data'!$G$12,0,10*ROW('Hygiene Data'!G46)))</f>
        <v/>
      </c>
      <c r="DZ52" s="262" t="str">
        <f ca="true">+IF(OFFSET('Hygiene Data'!$G$13,0,10*ROW('Hygiene Data'!G46))="","",OFFSET('Hygiene Data'!$G$13,0,10*ROW('Hygiene Data'!G46)))</f>
        <v/>
      </c>
      <c r="EA52" s="262" t="str">
        <f ca="true">+IF(OFFSET('Hygiene Data'!$H$11,0,10*ROW('Hygiene Data'!H46))="","",OFFSET('Hygiene Data'!$H$11,0,10*ROW('Hygiene Data'!H46)))</f>
        <v/>
      </c>
      <c r="EB52" s="262" t="str">
        <f ca="true">+IF(OFFSET('Hygiene Data'!$H$12,0,10*ROW('Hygiene Data'!H46))="","",OFFSET('Hygiene Data'!$H$12,0,10*ROW('Hygiene Data'!H46)))</f>
        <v/>
      </c>
      <c r="EC52" s="262" t="str">
        <f ca="true">+IF(OFFSET('Hygiene Data'!$H$13,0,10*ROW('Hygiene Data'!H46))="","",OFFSET('Hygiene Data'!$H$13,0,10*ROW('Hygiene Data'!H46)))</f>
        <v/>
      </c>
      <c r="ED52" s="262" t="str">
        <f ca="true">+IF(OFFSET('Hygiene Data'!$I$11,0,10*ROW('Hygiene Data'!I46))="","",OFFSET('Hygiene Data'!$I$11,0,10*ROW('Hygiene Data'!I46)))</f>
        <v/>
      </c>
      <c r="EE52" s="262" t="str">
        <f ca="true">+IF(OFFSET('Hygiene Data'!$I$12,0,10*ROW('Hygiene Data'!I46))="","",OFFSET('Hygiene Data'!$I$12,0,10*ROW('Hygiene Data'!I46)))</f>
        <v/>
      </c>
      <c r="EF52" s="262" t="str">
        <f ca="true">+IF(OFFSET('Hygiene Data'!$I$13,0,10*ROW('Hygiene Data'!I46))="","",OFFSET('Hygiene Data'!$I$13,0,10*ROW('Hygiene Data'!I46)))</f>
        <v/>
      </c>
    </row>
    <row xmlns:x14ac="http://schemas.microsoft.com/office/spreadsheetml/2009/9/ac" r="53" x14ac:dyDescent="0.2">
      <c r="A53" s="32" t="str">
        <f ca="true">+IF(OFFSET('Water Data'!$B$2,0,10*ROW('Water Data'!E47))="","",OFFSET('Water Data'!$B$2,0,10*ROW('Water Data'!E47)))</f>
        <v/>
      </c>
      <c r="B53" s="32" t="str">
        <f ca="true">+IF(OFFSET('Water Data'!$C$2,0,10*ROW('Water Data'!F47))="","",OFFSET('Water Data'!$C$2,0,10*ROW('Water Data'!F47)))</f>
        <v/>
      </c>
      <c r="C53" s="318" t="str">
        <f t="shared" ca="true" si="0"/>
        <v/>
      </c>
      <c r="D53" s="85"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85"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85"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85"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85"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85"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85"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85"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85"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85"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85"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85"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85"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85"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85"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85"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85"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85"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86"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86"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86"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86"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86"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86"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86"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86"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86"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86"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86"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86"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86"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86"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86"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86"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86"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86"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86"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86"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86"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86"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86"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86"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86"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86"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86"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86"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86"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86"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87"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87"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87"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87"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87"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87"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87"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87"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87"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87"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87"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87"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87"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87"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87"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87"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87"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87"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62"/>
      <c r="BS53" s="262" t="str">
        <f ca="true">+IF(OFFSET('Water Data'!$D$27,0,10*ROW('Water Data'!D47))="","",OFFSET('Water Data'!$D$27,0,10*ROW('Water Data'!D47)))</f>
        <v/>
      </c>
      <c r="BT53" s="262" t="str">
        <f ca="true">+IF(OFFSET('Water Data'!$D$28,0,10*ROW('Water Data'!D47))="","",OFFSET('Water Data'!$D$28,0,10*ROW('Water Data'!D47)))</f>
        <v/>
      </c>
      <c r="BU53" s="262" t="str">
        <f ca="true">+IF(OFFSET('Water Data'!$D$29,0,10*ROW('Water Data'!D47))="","",OFFSET('Water Data'!$D$29,0,10*ROW('Water Data'!D47)))</f>
        <v/>
      </c>
      <c r="BV53" s="262" t="str">
        <f ca="true">+IF(OFFSET('Water Data'!$E$27,0,10*ROW('Water Data'!E47))="","",OFFSET('Water Data'!$E$27,0,10*ROW('Water Data'!E47)))</f>
        <v/>
      </c>
      <c r="BW53" s="262" t="str">
        <f ca="true">+IF(OFFSET('Water Data'!$E$28,0,10*ROW('Water Data'!E47))="","",OFFSET('Water Data'!$E$28,0,10*ROW('Water Data'!E47)))</f>
        <v/>
      </c>
      <c r="BX53" s="262" t="str">
        <f ca="true">+IF(OFFSET('Water Data'!$E$29,0,10*ROW('Water Data'!E47))="","",OFFSET('Water Data'!$E$29,0,10*ROW('Water Data'!E47)))</f>
        <v/>
      </c>
      <c r="BY53" s="262" t="str">
        <f ca="true">+IF(OFFSET('Water Data'!$F$27,0,10*ROW('Water Data'!F47))="","",OFFSET('Water Data'!$F$27,0,10*ROW('Water Data'!F47)))</f>
        <v/>
      </c>
      <c r="BZ53" s="262" t="str">
        <f ca="true">+IF(OFFSET('Water Data'!$F$28,0,10*ROW('Water Data'!F47))="","",OFFSET('Water Data'!$F$28,0,10*ROW('Water Data'!F47)))</f>
        <v/>
      </c>
      <c r="CA53" s="262" t="str">
        <f ca="true">+IF(OFFSET('Water Data'!$F$29,0,10*ROW('Water Data'!F47))="","",OFFSET('Water Data'!$F$29,0,10*ROW('Water Data'!F47)))</f>
        <v/>
      </c>
      <c r="CB53" s="262" t="str">
        <f ca="true">+IF(OFFSET('Water Data'!$G$27,0,10*ROW('Water Data'!G47))="","",OFFSET('Water Data'!$G$27,0,10*ROW('Water Data'!G47)))</f>
        <v/>
      </c>
      <c r="CC53" s="262" t="str">
        <f ca="true">+IF(OFFSET('Water Data'!$G$28,0,10*ROW('Water Data'!G47))="","",OFFSET('Water Data'!$G$28,0,10*ROW('Water Data'!G47)))</f>
        <v/>
      </c>
      <c r="CD53" s="262" t="str">
        <f ca="true">+IF(OFFSET('Water Data'!$G$29,0,10*ROW('Water Data'!G47))="","",OFFSET('Water Data'!$G$29,0,10*ROW('Water Data'!G47)))</f>
        <v/>
      </c>
      <c r="CE53" s="262" t="str">
        <f ca="true">+IF(OFFSET('Water Data'!$H$27,0,10*ROW('Water Data'!H47))="","",OFFSET('Water Data'!$H$27,0,10*ROW('Water Data'!H47)))</f>
        <v/>
      </c>
      <c r="CF53" s="262" t="str">
        <f ca="true">+IF(OFFSET('Water Data'!$H$28,0,10*ROW('Water Data'!H47))="","",OFFSET('Water Data'!$H$28,0,10*ROW('Water Data'!H47)))</f>
        <v/>
      </c>
      <c r="CG53" s="262" t="str">
        <f ca="true">+IF(OFFSET('Water Data'!$H$29,0,10*ROW('Water Data'!H47))="","",OFFSET('Water Data'!$H$29,0,10*ROW('Water Data'!H47)))</f>
        <v/>
      </c>
      <c r="CH53" s="262" t="str">
        <f ca="true">+IF(OFFSET('Water Data'!$I$27,0,10*ROW('Water Data'!I47))="","",OFFSET('Water Data'!$I$27,0,10*ROW('Water Data'!I47)))</f>
        <v/>
      </c>
      <c r="CI53" s="262" t="str">
        <f ca="true">+IF(OFFSET('Water Data'!$I$28,0,10*ROW('Water Data'!I47))="","",OFFSET('Water Data'!$I$28,0,10*ROW('Water Data'!I47)))</f>
        <v/>
      </c>
      <c r="CJ53" s="262" t="str">
        <f ca="true">+IF(OFFSET('Water Data'!$I$29,0,10*ROW('Water Data'!I47))="","",OFFSET('Water Data'!$I$29,0,10*ROW('Water Data'!I47)))</f>
        <v/>
      </c>
      <c r="CK53" s="262" t="str">
        <f ca="true">+IF(OFFSET('Sanitation Data'!$D$28,0,10*ROW('Sanitation Data'!D47))="","",OFFSET('Sanitation Data'!$D$28,0,10*ROW('Sanitation Data'!D47)))</f>
        <v/>
      </c>
      <c r="CL53" s="262" t="str">
        <f ca="true">+IF(OFFSET('Sanitation Data'!$D$29,0,10*ROW('Sanitation Data'!D47))="","",OFFSET('Sanitation Data'!$D$29,0,10*ROW('Sanitation Data'!D47)))</f>
        <v/>
      </c>
      <c r="CM53" s="262" t="str">
        <f ca="true">+IF(OFFSET('Sanitation Data'!$D$30,0,10*ROW('Sanitation Data'!D47))="","",OFFSET('Sanitation Data'!$D$30,0,10*ROW('Sanitation Data'!D47)))</f>
        <v/>
      </c>
      <c r="CN53" s="262" t="str">
        <f ca="true">+IF(OFFSET('Sanitation Data'!$D$31,0,10*ROW('Sanitation Data'!D47))="","",OFFSET('Sanitation Data'!$D$31,0,10*ROW('Sanitation Data'!D47)))</f>
        <v/>
      </c>
      <c r="CO53" s="262" t="str">
        <f ca="true">+IF(OFFSET('Sanitation Data'!$D$32,0,10*ROW('Sanitation Data'!D47))="","",OFFSET('Sanitation Data'!$D$32,0,10*ROW('Sanitation Data'!D47)))</f>
        <v/>
      </c>
      <c r="CP53" s="262" t="str">
        <f ca="true">+IF(OFFSET('Sanitation Data'!$E$28,0,10*ROW('Sanitation Data'!E47))="","",OFFSET('Sanitation Data'!$E$28,0,10*ROW('Sanitation Data'!E47)))</f>
        <v/>
      </c>
      <c r="CQ53" s="262" t="str">
        <f ca="true">+IF(OFFSET('Sanitation Data'!$E$29,0,10*ROW('Sanitation Data'!E47))="","",OFFSET('Sanitation Data'!$E$29,0,10*ROW('Sanitation Data'!E47)))</f>
        <v/>
      </c>
      <c r="CR53" s="262" t="str">
        <f ca="true">+IF(OFFSET('Sanitation Data'!$E$30,0,10*ROW('Sanitation Data'!E47))="","",OFFSET('Sanitation Data'!$E$30,0,10*ROW('Sanitation Data'!E47)))</f>
        <v/>
      </c>
      <c r="CS53" s="262" t="str">
        <f ca="true">+IF(OFFSET('Sanitation Data'!$E$31,0,10*ROW('Sanitation Data'!E47))="","",OFFSET('Sanitation Data'!$E$31,0,10*ROW('Sanitation Data'!E47)))</f>
        <v/>
      </c>
      <c r="CT53" s="262" t="str">
        <f ca="true">+IF(OFFSET('Sanitation Data'!$E$32,0,10*ROW('Sanitation Data'!E47))="","",OFFSET('Sanitation Data'!$E$32,0,10*ROW('Sanitation Data'!E47)))</f>
        <v/>
      </c>
      <c r="CU53" s="262" t="str">
        <f ca="true">+IF(OFFSET('Sanitation Data'!$F$28,0,10*ROW('Sanitation Data'!F47))="","",OFFSET('Sanitation Data'!$F$28,0,10*ROW('Sanitation Data'!F47)))</f>
        <v/>
      </c>
      <c r="CV53" s="262" t="str">
        <f ca="true">+IF(OFFSET('Sanitation Data'!$F$29,0,10*ROW('Sanitation Data'!F47))="","",OFFSET('Sanitation Data'!$F$29,0,10*ROW('Sanitation Data'!F47)))</f>
        <v/>
      </c>
      <c r="CW53" s="262" t="str">
        <f ca="true">+IF(OFFSET('Sanitation Data'!$F$30,0,10*ROW('Sanitation Data'!F47))="","",OFFSET('Sanitation Data'!$F$30,0,10*ROW('Sanitation Data'!F47)))</f>
        <v/>
      </c>
      <c r="CX53" s="262" t="str">
        <f ca="true">+IF(OFFSET('Sanitation Data'!$F$31,0,10*ROW('Sanitation Data'!F47))="","",OFFSET('Sanitation Data'!$F$31,0,10*ROW('Sanitation Data'!F47)))</f>
        <v/>
      </c>
      <c r="CY53" s="262" t="str">
        <f ca="true">+IF(OFFSET('Sanitation Data'!$F$32,0,10*ROW('Sanitation Data'!F47))="","",OFFSET('Sanitation Data'!$F$32,0,10*ROW('Sanitation Data'!F47)))</f>
        <v/>
      </c>
      <c r="CZ53" s="262" t="str">
        <f ca="true">+IF(OFFSET('Sanitation Data'!$G$28,0,10*ROW('Sanitation Data'!G47))="","",OFFSET('Sanitation Data'!$G$28,0,10*ROW('Sanitation Data'!G47)))</f>
        <v/>
      </c>
      <c r="DA53" s="262" t="str">
        <f ca="true">+IF(OFFSET('Sanitation Data'!$G$29,0,10*ROW('Sanitation Data'!G47))="","",OFFSET('Sanitation Data'!$G$29,0,10*ROW('Sanitation Data'!G47)))</f>
        <v/>
      </c>
      <c r="DB53" s="262" t="str">
        <f ca="true">+IF(OFFSET('Sanitation Data'!$G$30,0,10*ROW('Sanitation Data'!G47))="","",OFFSET('Sanitation Data'!$G$30,0,10*ROW('Sanitation Data'!G47)))</f>
        <v/>
      </c>
      <c r="DC53" s="262" t="str">
        <f ca="true">+IF(OFFSET('Sanitation Data'!$G$31,0,10*ROW('Sanitation Data'!G47))="","",OFFSET('Sanitation Data'!$G$31,0,10*ROW('Sanitation Data'!G47)))</f>
        <v/>
      </c>
      <c r="DD53" s="262" t="str">
        <f ca="true">+IF(OFFSET('Sanitation Data'!$G$32,0,10*ROW('Sanitation Data'!G47))="","",OFFSET('Sanitation Data'!$G$32,0,10*ROW('Sanitation Data'!G47)))</f>
        <v/>
      </c>
      <c r="DE53" s="262" t="str">
        <f ca="true">+IF(OFFSET('Sanitation Data'!$H$28,0,10*ROW('Sanitation Data'!H47))="","",OFFSET('Sanitation Data'!$H$28,0,10*ROW('Sanitation Data'!H47)))</f>
        <v/>
      </c>
      <c r="DF53" s="262" t="str">
        <f ca="true">+IF(OFFSET('Sanitation Data'!$H$29,0,10*ROW('Sanitation Data'!H47))="","",OFFSET('Sanitation Data'!$H$29,0,10*ROW('Sanitation Data'!H47)))</f>
        <v/>
      </c>
      <c r="DG53" s="262" t="str">
        <f ca="true">+IF(OFFSET('Sanitation Data'!$H$30,0,10*ROW('Sanitation Data'!H47))="","",OFFSET('Sanitation Data'!$H$30,0,10*ROW('Sanitation Data'!H47)))</f>
        <v/>
      </c>
      <c r="DH53" s="262" t="str">
        <f ca="true">+IF(OFFSET('Sanitation Data'!$H$31,0,10*ROW('Sanitation Data'!H47))="","",OFFSET('Sanitation Data'!$H$31,0,10*ROW('Sanitation Data'!H47)))</f>
        <v/>
      </c>
      <c r="DI53" s="262" t="str">
        <f ca="true">+IF(OFFSET('Sanitation Data'!$H$32,0,10*ROW('Sanitation Data'!H47))="","",OFFSET('Sanitation Data'!$H$32,0,10*ROW('Sanitation Data'!H47)))</f>
        <v/>
      </c>
      <c r="DJ53" s="262" t="str">
        <f ca="true">+IF(OFFSET('Sanitation Data'!$I$28,0,10*ROW('Sanitation Data'!I47))="","",OFFSET('Sanitation Data'!$I$28,0,10*ROW('Sanitation Data'!I47)))</f>
        <v/>
      </c>
      <c r="DK53" s="262" t="str">
        <f ca="true">+IF(OFFSET('Sanitation Data'!$I$29,0,10*ROW('Sanitation Data'!I47))="","",OFFSET('Sanitation Data'!$I$29,0,10*ROW('Sanitation Data'!I47)))</f>
        <v/>
      </c>
      <c r="DL53" s="262" t="str">
        <f ca="true">+IF(OFFSET('Sanitation Data'!$I$30,0,10*ROW('Sanitation Data'!I47))="","",OFFSET('Sanitation Data'!$I$30,0,10*ROW('Sanitation Data'!I47)))</f>
        <v/>
      </c>
      <c r="DM53" s="262" t="str">
        <f ca="true">+IF(OFFSET('Sanitation Data'!$I$31,0,10*ROW('Sanitation Data'!I47))="","",OFFSET('Sanitation Data'!$I$31,0,10*ROW('Sanitation Data'!I47)))</f>
        <v/>
      </c>
      <c r="DN53" s="262" t="str">
        <f ca="true">+IF(OFFSET('Sanitation Data'!$I$32,0,10*ROW('Sanitation Data'!I47))="","",OFFSET('Sanitation Data'!$I$32,0,10*ROW('Sanitation Data'!I47)))</f>
        <v/>
      </c>
      <c r="DO53" s="262" t="str">
        <f ca="true">+IF(OFFSET('Hygiene Data'!$D$11,0,10*ROW('Hygiene Data'!D47))="","",OFFSET('Hygiene Data'!$D$11,0,10*ROW('Hygiene Data'!D47)))</f>
        <v/>
      </c>
      <c r="DP53" s="262" t="str">
        <f ca="true">+IF(OFFSET('Hygiene Data'!$D$12,0,10*ROW('Hygiene Data'!D47))="","",OFFSET('Hygiene Data'!$D$12,0,10*ROW('Hygiene Data'!D47)))</f>
        <v/>
      </c>
      <c r="DQ53" s="262" t="str">
        <f ca="true">+IF(OFFSET('Hygiene Data'!$D$13,0,10*ROW('Hygiene Data'!D47))="","",OFFSET('Hygiene Data'!$D$13,0,10*ROW('Hygiene Data'!D47)))</f>
        <v/>
      </c>
      <c r="DR53" s="262" t="str">
        <f ca="true">+IF(OFFSET('Hygiene Data'!$E$11,0,10*ROW('Hygiene Data'!E47))="","",OFFSET('Hygiene Data'!$E$11,0,10*ROW('Hygiene Data'!E47)))</f>
        <v/>
      </c>
      <c r="DS53" s="262" t="str">
        <f ca="true">+IF(OFFSET('Hygiene Data'!$E$12,0,10*ROW('Hygiene Data'!E47))="","",OFFSET('Hygiene Data'!$E$12,0,10*ROW('Hygiene Data'!E47)))</f>
        <v/>
      </c>
      <c r="DT53" s="262" t="str">
        <f ca="true">+IF(OFFSET('Hygiene Data'!$E$13,0,10*ROW('Hygiene Data'!E47))="","",OFFSET('Hygiene Data'!$E$13,0,10*ROW('Hygiene Data'!E47)))</f>
        <v/>
      </c>
      <c r="DU53" s="262" t="str">
        <f ca="true">+IF(OFFSET('Hygiene Data'!$F$11,0,10*ROW('Hygiene Data'!F47))="","",OFFSET('Hygiene Data'!$F$11,0,10*ROW('Hygiene Data'!F47)))</f>
        <v/>
      </c>
      <c r="DV53" s="262" t="str">
        <f ca="true">+IF(OFFSET('Hygiene Data'!$F$12,0,10*ROW('Hygiene Data'!F47))="","",OFFSET('Hygiene Data'!$F$12,0,10*ROW('Hygiene Data'!F47)))</f>
        <v/>
      </c>
      <c r="DW53" s="262" t="str">
        <f ca="true">+IF(OFFSET('Hygiene Data'!$F$13,0,10*ROW('Hygiene Data'!F47))="","",OFFSET('Hygiene Data'!$F$13,0,10*ROW('Hygiene Data'!F47)))</f>
        <v/>
      </c>
      <c r="DX53" s="262" t="str">
        <f ca="true">+IF(OFFSET('Hygiene Data'!$G$11,0,10*ROW('Hygiene Data'!G47))="","",OFFSET('Hygiene Data'!$G$11,0,10*ROW('Hygiene Data'!G47)))</f>
        <v/>
      </c>
      <c r="DY53" s="262" t="str">
        <f ca="true">+IF(OFFSET('Hygiene Data'!$G$12,0,10*ROW('Hygiene Data'!G47))="","",OFFSET('Hygiene Data'!$G$12,0,10*ROW('Hygiene Data'!G47)))</f>
        <v/>
      </c>
      <c r="DZ53" s="262" t="str">
        <f ca="true">+IF(OFFSET('Hygiene Data'!$G$13,0,10*ROW('Hygiene Data'!G47))="","",OFFSET('Hygiene Data'!$G$13,0,10*ROW('Hygiene Data'!G47)))</f>
        <v/>
      </c>
      <c r="EA53" s="262" t="str">
        <f ca="true">+IF(OFFSET('Hygiene Data'!$H$11,0,10*ROW('Hygiene Data'!H47))="","",OFFSET('Hygiene Data'!$H$11,0,10*ROW('Hygiene Data'!H47)))</f>
        <v/>
      </c>
      <c r="EB53" s="262" t="str">
        <f ca="true">+IF(OFFSET('Hygiene Data'!$H$12,0,10*ROW('Hygiene Data'!H47))="","",OFFSET('Hygiene Data'!$H$12,0,10*ROW('Hygiene Data'!H47)))</f>
        <v/>
      </c>
      <c r="EC53" s="262" t="str">
        <f ca="true">+IF(OFFSET('Hygiene Data'!$H$13,0,10*ROW('Hygiene Data'!H47))="","",OFFSET('Hygiene Data'!$H$13,0,10*ROW('Hygiene Data'!H47)))</f>
        <v/>
      </c>
      <c r="ED53" s="262" t="str">
        <f ca="true">+IF(OFFSET('Hygiene Data'!$I$11,0,10*ROW('Hygiene Data'!I47))="","",OFFSET('Hygiene Data'!$I$11,0,10*ROW('Hygiene Data'!I47)))</f>
        <v/>
      </c>
      <c r="EE53" s="262" t="str">
        <f ca="true">+IF(OFFSET('Hygiene Data'!$I$12,0,10*ROW('Hygiene Data'!I47))="","",OFFSET('Hygiene Data'!$I$12,0,10*ROW('Hygiene Data'!I47)))</f>
        <v/>
      </c>
      <c r="EF53" s="262" t="str">
        <f ca="true">+IF(OFFSET('Hygiene Data'!$I$13,0,10*ROW('Hygiene Data'!I47))="","",OFFSET('Hygiene Data'!$I$13,0,10*ROW('Hygiene Data'!I47)))</f>
        <v/>
      </c>
    </row>
    <row xmlns:x14ac="http://schemas.microsoft.com/office/spreadsheetml/2009/9/ac" r="54" x14ac:dyDescent="0.2">
      <c r="A54" s="32" t="str">
        <f ca="true">+IF(OFFSET('Water Data'!$B$2,0,10*ROW('Water Data'!E48))="","",OFFSET('Water Data'!$B$2,0,10*ROW('Water Data'!E48)))</f>
        <v/>
      </c>
      <c r="B54" s="32" t="str">
        <f ca="true">+IF(OFFSET('Water Data'!$C$2,0,10*ROW('Water Data'!F48))="","",OFFSET('Water Data'!$C$2,0,10*ROW('Water Data'!F48)))</f>
        <v/>
      </c>
      <c r="C54" s="318" t="str">
        <f t="shared" ca="true" si="0"/>
        <v/>
      </c>
      <c r="D54" s="85"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85"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85"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85"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85"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85"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85"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85"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85"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85"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85"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85"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85"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85"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85"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85"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85"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85"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86"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86"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86"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86"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86"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86"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86"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86"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86"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86"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86"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86"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86"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86"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86"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86"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86"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86"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86"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86"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86"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86"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86"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86"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86"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86"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86"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86"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86"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86"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87"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87"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87"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87"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87"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87"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87"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87"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87"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87"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87"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87"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87"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87"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87"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87"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87"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87"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62"/>
      <c r="BS54" s="262" t="str">
        <f ca="true">+IF(OFFSET('Water Data'!$D$27,0,10*ROW('Water Data'!D48))="","",OFFSET('Water Data'!$D$27,0,10*ROW('Water Data'!D48)))</f>
        <v/>
      </c>
      <c r="BT54" s="262" t="str">
        <f ca="true">+IF(OFFSET('Water Data'!$D$28,0,10*ROW('Water Data'!D48))="","",OFFSET('Water Data'!$D$28,0,10*ROW('Water Data'!D48)))</f>
        <v/>
      </c>
      <c r="BU54" s="262" t="str">
        <f ca="true">+IF(OFFSET('Water Data'!$D$29,0,10*ROW('Water Data'!D48))="","",OFFSET('Water Data'!$D$29,0,10*ROW('Water Data'!D48)))</f>
        <v/>
      </c>
      <c r="BV54" s="262" t="str">
        <f ca="true">+IF(OFFSET('Water Data'!$E$27,0,10*ROW('Water Data'!E48))="","",OFFSET('Water Data'!$E$27,0,10*ROW('Water Data'!E48)))</f>
        <v/>
      </c>
      <c r="BW54" s="262" t="str">
        <f ca="true">+IF(OFFSET('Water Data'!$E$28,0,10*ROW('Water Data'!E48))="","",OFFSET('Water Data'!$E$28,0,10*ROW('Water Data'!E48)))</f>
        <v/>
      </c>
      <c r="BX54" s="262" t="str">
        <f ca="true">+IF(OFFSET('Water Data'!$E$29,0,10*ROW('Water Data'!E48))="","",OFFSET('Water Data'!$E$29,0,10*ROW('Water Data'!E48)))</f>
        <v/>
      </c>
      <c r="BY54" s="262" t="str">
        <f ca="true">+IF(OFFSET('Water Data'!$F$27,0,10*ROW('Water Data'!F48))="","",OFFSET('Water Data'!$F$27,0,10*ROW('Water Data'!F48)))</f>
        <v/>
      </c>
      <c r="BZ54" s="262" t="str">
        <f ca="true">+IF(OFFSET('Water Data'!$F$28,0,10*ROW('Water Data'!F48))="","",OFFSET('Water Data'!$F$28,0,10*ROW('Water Data'!F48)))</f>
        <v/>
      </c>
      <c r="CA54" s="262" t="str">
        <f ca="true">+IF(OFFSET('Water Data'!$F$29,0,10*ROW('Water Data'!F48))="","",OFFSET('Water Data'!$F$29,0,10*ROW('Water Data'!F48)))</f>
        <v/>
      </c>
      <c r="CB54" s="262" t="str">
        <f ca="true">+IF(OFFSET('Water Data'!$G$27,0,10*ROW('Water Data'!G48))="","",OFFSET('Water Data'!$G$27,0,10*ROW('Water Data'!G48)))</f>
        <v/>
      </c>
      <c r="CC54" s="262" t="str">
        <f ca="true">+IF(OFFSET('Water Data'!$G$28,0,10*ROW('Water Data'!G48))="","",OFFSET('Water Data'!$G$28,0,10*ROW('Water Data'!G48)))</f>
        <v/>
      </c>
      <c r="CD54" s="262" t="str">
        <f ca="true">+IF(OFFSET('Water Data'!$G$29,0,10*ROW('Water Data'!G48))="","",OFFSET('Water Data'!$G$29,0,10*ROW('Water Data'!G48)))</f>
        <v/>
      </c>
      <c r="CE54" s="262" t="str">
        <f ca="true">+IF(OFFSET('Water Data'!$H$27,0,10*ROW('Water Data'!H48))="","",OFFSET('Water Data'!$H$27,0,10*ROW('Water Data'!H48)))</f>
        <v/>
      </c>
      <c r="CF54" s="262" t="str">
        <f ca="true">+IF(OFFSET('Water Data'!$H$28,0,10*ROW('Water Data'!H48))="","",OFFSET('Water Data'!$H$28,0,10*ROW('Water Data'!H48)))</f>
        <v/>
      </c>
      <c r="CG54" s="262" t="str">
        <f ca="true">+IF(OFFSET('Water Data'!$H$29,0,10*ROW('Water Data'!H48))="","",OFFSET('Water Data'!$H$29,0,10*ROW('Water Data'!H48)))</f>
        <v/>
      </c>
      <c r="CH54" s="262" t="str">
        <f ca="true">+IF(OFFSET('Water Data'!$I$27,0,10*ROW('Water Data'!I48))="","",OFFSET('Water Data'!$I$27,0,10*ROW('Water Data'!I48)))</f>
        <v/>
      </c>
      <c r="CI54" s="262" t="str">
        <f ca="true">+IF(OFFSET('Water Data'!$I$28,0,10*ROW('Water Data'!I48))="","",OFFSET('Water Data'!$I$28,0,10*ROW('Water Data'!I48)))</f>
        <v/>
      </c>
      <c r="CJ54" s="262" t="str">
        <f ca="true">+IF(OFFSET('Water Data'!$I$29,0,10*ROW('Water Data'!I48))="","",OFFSET('Water Data'!$I$29,0,10*ROW('Water Data'!I48)))</f>
        <v/>
      </c>
      <c r="CK54" s="262" t="str">
        <f ca="true">+IF(OFFSET('Sanitation Data'!$D$28,0,10*ROW('Sanitation Data'!D48))="","",OFFSET('Sanitation Data'!$D$28,0,10*ROW('Sanitation Data'!D48)))</f>
        <v/>
      </c>
      <c r="CL54" s="262" t="str">
        <f ca="true">+IF(OFFSET('Sanitation Data'!$D$29,0,10*ROW('Sanitation Data'!D48))="","",OFFSET('Sanitation Data'!$D$29,0,10*ROW('Sanitation Data'!D48)))</f>
        <v/>
      </c>
      <c r="CM54" s="262" t="str">
        <f ca="true">+IF(OFFSET('Sanitation Data'!$D$30,0,10*ROW('Sanitation Data'!D48))="","",OFFSET('Sanitation Data'!$D$30,0,10*ROW('Sanitation Data'!D48)))</f>
        <v/>
      </c>
      <c r="CN54" s="262" t="str">
        <f ca="true">+IF(OFFSET('Sanitation Data'!$D$31,0,10*ROW('Sanitation Data'!D48))="","",OFFSET('Sanitation Data'!$D$31,0,10*ROW('Sanitation Data'!D48)))</f>
        <v/>
      </c>
      <c r="CO54" s="262" t="str">
        <f ca="true">+IF(OFFSET('Sanitation Data'!$D$32,0,10*ROW('Sanitation Data'!D48))="","",OFFSET('Sanitation Data'!$D$32,0,10*ROW('Sanitation Data'!D48)))</f>
        <v/>
      </c>
      <c r="CP54" s="262" t="str">
        <f ca="true">+IF(OFFSET('Sanitation Data'!$E$28,0,10*ROW('Sanitation Data'!E48))="","",OFFSET('Sanitation Data'!$E$28,0,10*ROW('Sanitation Data'!E48)))</f>
        <v/>
      </c>
      <c r="CQ54" s="262" t="str">
        <f ca="true">+IF(OFFSET('Sanitation Data'!$E$29,0,10*ROW('Sanitation Data'!E48))="","",OFFSET('Sanitation Data'!$E$29,0,10*ROW('Sanitation Data'!E48)))</f>
        <v/>
      </c>
      <c r="CR54" s="262" t="str">
        <f ca="true">+IF(OFFSET('Sanitation Data'!$E$30,0,10*ROW('Sanitation Data'!E48))="","",OFFSET('Sanitation Data'!$E$30,0,10*ROW('Sanitation Data'!E48)))</f>
        <v/>
      </c>
      <c r="CS54" s="262" t="str">
        <f ca="true">+IF(OFFSET('Sanitation Data'!$E$31,0,10*ROW('Sanitation Data'!E48))="","",OFFSET('Sanitation Data'!$E$31,0,10*ROW('Sanitation Data'!E48)))</f>
        <v/>
      </c>
      <c r="CT54" s="262" t="str">
        <f ca="true">+IF(OFFSET('Sanitation Data'!$E$32,0,10*ROW('Sanitation Data'!E48))="","",OFFSET('Sanitation Data'!$E$32,0,10*ROW('Sanitation Data'!E48)))</f>
        <v/>
      </c>
      <c r="CU54" s="262" t="str">
        <f ca="true">+IF(OFFSET('Sanitation Data'!$F$28,0,10*ROW('Sanitation Data'!F48))="","",OFFSET('Sanitation Data'!$F$28,0,10*ROW('Sanitation Data'!F48)))</f>
        <v/>
      </c>
      <c r="CV54" s="262" t="str">
        <f ca="true">+IF(OFFSET('Sanitation Data'!$F$29,0,10*ROW('Sanitation Data'!F48))="","",OFFSET('Sanitation Data'!$F$29,0,10*ROW('Sanitation Data'!F48)))</f>
        <v/>
      </c>
      <c r="CW54" s="262" t="str">
        <f ca="true">+IF(OFFSET('Sanitation Data'!$F$30,0,10*ROW('Sanitation Data'!F48))="","",OFFSET('Sanitation Data'!$F$30,0,10*ROW('Sanitation Data'!F48)))</f>
        <v/>
      </c>
      <c r="CX54" s="262" t="str">
        <f ca="true">+IF(OFFSET('Sanitation Data'!$F$31,0,10*ROW('Sanitation Data'!F48))="","",OFFSET('Sanitation Data'!$F$31,0,10*ROW('Sanitation Data'!F48)))</f>
        <v/>
      </c>
      <c r="CY54" s="262" t="str">
        <f ca="true">+IF(OFFSET('Sanitation Data'!$F$32,0,10*ROW('Sanitation Data'!F48))="","",OFFSET('Sanitation Data'!$F$32,0,10*ROW('Sanitation Data'!F48)))</f>
        <v/>
      </c>
      <c r="CZ54" s="262" t="str">
        <f ca="true">+IF(OFFSET('Sanitation Data'!$G$28,0,10*ROW('Sanitation Data'!G48))="","",OFFSET('Sanitation Data'!$G$28,0,10*ROW('Sanitation Data'!G48)))</f>
        <v/>
      </c>
      <c r="DA54" s="262" t="str">
        <f ca="true">+IF(OFFSET('Sanitation Data'!$G$29,0,10*ROW('Sanitation Data'!G48))="","",OFFSET('Sanitation Data'!$G$29,0,10*ROW('Sanitation Data'!G48)))</f>
        <v/>
      </c>
      <c r="DB54" s="262" t="str">
        <f ca="true">+IF(OFFSET('Sanitation Data'!$G$30,0,10*ROW('Sanitation Data'!G48))="","",OFFSET('Sanitation Data'!$G$30,0,10*ROW('Sanitation Data'!G48)))</f>
        <v/>
      </c>
      <c r="DC54" s="262" t="str">
        <f ca="true">+IF(OFFSET('Sanitation Data'!$G$31,0,10*ROW('Sanitation Data'!G48))="","",OFFSET('Sanitation Data'!$G$31,0,10*ROW('Sanitation Data'!G48)))</f>
        <v/>
      </c>
      <c r="DD54" s="262" t="str">
        <f ca="true">+IF(OFFSET('Sanitation Data'!$G$32,0,10*ROW('Sanitation Data'!G48))="","",OFFSET('Sanitation Data'!$G$32,0,10*ROW('Sanitation Data'!G48)))</f>
        <v/>
      </c>
      <c r="DE54" s="262" t="str">
        <f ca="true">+IF(OFFSET('Sanitation Data'!$H$28,0,10*ROW('Sanitation Data'!H48))="","",OFFSET('Sanitation Data'!$H$28,0,10*ROW('Sanitation Data'!H48)))</f>
        <v/>
      </c>
      <c r="DF54" s="262" t="str">
        <f ca="true">+IF(OFFSET('Sanitation Data'!$H$29,0,10*ROW('Sanitation Data'!H48))="","",OFFSET('Sanitation Data'!$H$29,0,10*ROW('Sanitation Data'!H48)))</f>
        <v/>
      </c>
      <c r="DG54" s="262" t="str">
        <f ca="true">+IF(OFFSET('Sanitation Data'!$H$30,0,10*ROW('Sanitation Data'!H48))="","",OFFSET('Sanitation Data'!$H$30,0,10*ROW('Sanitation Data'!H48)))</f>
        <v/>
      </c>
      <c r="DH54" s="262" t="str">
        <f ca="true">+IF(OFFSET('Sanitation Data'!$H$31,0,10*ROW('Sanitation Data'!H48))="","",OFFSET('Sanitation Data'!$H$31,0,10*ROW('Sanitation Data'!H48)))</f>
        <v/>
      </c>
      <c r="DI54" s="262" t="str">
        <f ca="true">+IF(OFFSET('Sanitation Data'!$H$32,0,10*ROW('Sanitation Data'!H48))="","",OFFSET('Sanitation Data'!$H$32,0,10*ROW('Sanitation Data'!H48)))</f>
        <v/>
      </c>
      <c r="DJ54" s="262" t="str">
        <f ca="true">+IF(OFFSET('Sanitation Data'!$I$28,0,10*ROW('Sanitation Data'!I48))="","",OFFSET('Sanitation Data'!$I$28,0,10*ROW('Sanitation Data'!I48)))</f>
        <v/>
      </c>
      <c r="DK54" s="262" t="str">
        <f ca="true">+IF(OFFSET('Sanitation Data'!$I$29,0,10*ROW('Sanitation Data'!I48))="","",OFFSET('Sanitation Data'!$I$29,0,10*ROW('Sanitation Data'!I48)))</f>
        <v/>
      </c>
      <c r="DL54" s="262" t="str">
        <f ca="true">+IF(OFFSET('Sanitation Data'!$I$30,0,10*ROW('Sanitation Data'!I48))="","",OFFSET('Sanitation Data'!$I$30,0,10*ROW('Sanitation Data'!I48)))</f>
        <v/>
      </c>
      <c r="DM54" s="262" t="str">
        <f ca="true">+IF(OFFSET('Sanitation Data'!$I$31,0,10*ROW('Sanitation Data'!I48))="","",OFFSET('Sanitation Data'!$I$31,0,10*ROW('Sanitation Data'!I48)))</f>
        <v/>
      </c>
      <c r="DN54" s="262" t="str">
        <f ca="true">+IF(OFFSET('Sanitation Data'!$I$32,0,10*ROW('Sanitation Data'!I48))="","",OFFSET('Sanitation Data'!$I$32,0,10*ROW('Sanitation Data'!I48)))</f>
        <v/>
      </c>
      <c r="DO54" s="262" t="str">
        <f ca="true">+IF(OFFSET('Hygiene Data'!$D$11,0,10*ROW('Hygiene Data'!D48))="","",OFFSET('Hygiene Data'!$D$11,0,10*ROW('Hygiene Data'!D48)))</f>
        <v/>
      </c>
      <c r="DP54" s="262" t="str">
        <f ca="true">+IF(OFFSET('Hygiene Data'!$D$12,0,10*ROW('Hygiene Data'!D48))="","",OFFSET('Hygiene Data'!$D$12,0,10*ROW('Hygiene Data'!D48)))</f>
        <v/>
      </c>
      <c r="DQ54" s="262" t="str">
        <f ca="true">+IF(OFFSET('Hygiene Data'!$D$13,0,10*ROW('Hygiene Data'!D48))="","",OFFSET('Hygiene Data'!$D$13,0,10*ROW('Hygiene Data'!D48)))</f>
        <v/>
      </c>
      <c r="DR54" s="262" t="str">
        <f ca="true">+IF(OFFSET('Hygiene Data'!$E$11,0,10*ROW('Hygiene Data'!E48))="","",OFFSET('Hygiene Data'!$E$11,0,10*ROW('Hygiene Data'!E48)))</f>
        <v/>
      </c>
      <c r="DS54" s="262" t="str">
        <f ca="true">+IF(OFFSET('Hygiene Data'!$E$12,0,10*ROW('Hygiene Data'!E48))="","",OFFSET('Hygiene Data'!$E$12,0,10*ROW('Hygiene Data'!E48)))</f>
        <v/>
      </c>
      <c r="DT54" s="262" t="str">
        <f ca="true">+IF(OFFSET('Hygiene Data'!$E$13,0,10*ROW('Hygiene Data'!E48))="","",OFFSET('Hygiene Data'!$E$13,0,10*ROW('Hygiene Data'!E48)))</f>
        <v/>
      </c>
      <c r="DU54" s="262" t="str">
        <f ca="true">+IF(OFFSET('Hygiene Data'!$F$11,0,10*ROW('Hygiene Data'!F48))="","",OFFSET('Hygiene Data'!$F$11,0,10*ROW('Hygiene Data'!F48)))</f>
        <v/>
      </c>
      <c r="DV54" s="262" t="str">
        <f ca="true">+IF(OFFSET('Hygiene Data'!$F$12,0,10*ROW('Hygiene Data'!F48))="","",OFFSET('Hygiene Data'!$F$12,0,10*ROW('Hygiene Data'!F48)))</f>
        <v/>
      </c>
      <c r="DW54" s="262" t="str">
        <f ca="true">+IF(OFFSET('Hygiene Data'!$F$13,0,10*ROW('Hygiene Data'!F48))="","",OFFSET('Hygiene Data'!$F$13,0,10*ROW('Hygiene Data'!F48)))</f>
        <v/>
      </c>
      <c r="DX54" s="262" t="str">
        <f ca="true">+IF(OFFSET('Hygiene Data'!$G$11,0,10*ROW('Hygiene Data'!G48))="","",OFFSET('Hygiene Data'!$G$11,0,10*ROW('Hygiene Data'!G48)))</f>
        <v/>
      </c>
      <c r="DY54" s="262" t="str">
        <f ca="true">+IF(OFFSET('Hygiene Data'!$G$12,0,10*ROW('Hygiene Data'!G48))="","",OFFSET('Hygiene Data'!$G$12,0,10*ROW('Hygiene Data'!G48)))</f>
        <v/>
      </c>
      <c r="DZ54" s="262" t="str">
        <f ca="true">+IF(OFFSET('Hygiene Data'!$G$13,0,10*ROW('Hygiene Data'!G48))="","",OFFSET('Hygiene Data'!$G$13,0,10*ROW('Hygiene Data'!G48)))</f>
        <v/>
      </c>
      <c r="EA54" s="262" t="str">
        <f ca="true">+IF(OFFSET('Hygiene Data'!$H$11,0,10*ROW('Hygiene Data'!H48))="","",OFFSET('Hygiene Data'!$H$11,0,10*ROW('Hygiene Data'!H48)))</f>
        <v/>
      </c>
      <c r="EB54" s="262" t="str">
        <f ca="true">+IF(OFFSET('Hygiene Data'!$H$12,0,10*ROW('Hygiene Data'!H48))="","",OFFSET('Hygiene Data'!$H$12,0,10*ROW('Hygiene Data'!H48)))</f>
        <v/>
      </c>
      <c r="EC54" s="262" t="str">
        <f ca="true">+IF(OFFSET('Hygiene Data'!$H$13,0,10*ROW('Hygiene Data'!H48))="","",OFFSET('Hygiene Data'!$H$13,0,10*ROW('Hygiene Data'!H48)))</f>
        <v/>
      </c>
      <c r="ED54" s="262" t="str">
        <f ca="true">+IF(OFFSET('Hygiene Data'!$I$11,0,10*ROW('Hygiene Data'!I48))="","",OFFSET('Hygiene Data'!$I$11,0,10*ROW('Hygiene Data'!I48)))</f>
        <v/>
      </c>
      <c r="EE54" s="262" t="str">
        <f ca="true">+IF(OFFSET('Hygiene Data'!$I$12,0,10*ROW('Hygiene Data'!I48))="","",OFFSET('Hygiene Data'!$I$12,0,10*ROW('Hygiene Data'!I48)))</f>
        <v/>
      </c>
      <c r="EF54" s="262" t="str">
        <f ca="true">+IF(OFFSET('Hygiene Data'!$I$13,0,10*ROW('Hygiene Data'!I48))="","",OFFSET('Hygiene Data'!$I$13,0,10*ROW('Hygiene Data'!I48)))</f>
        <v/>
      </c>
    </row>
    <row xmlns:x14ac="http://schemas.microsoft.com/office/spreadsheetml/2009/9/ac" r="55" x14ac:dyDescent="0.2">
      <c r="A55" s="32" t="str">
        <f ca="true">+IF(OFFSET('Water Data'!$B$2,0,10*ROW('Water Data'!E49))="","",OFFSET('Water Data'!$B$2,0,10*ROW('Water Data'!E49)))</f>
        <v/>
      </c>
      <c r="B55" s="32" t="str">
        <f ca="true">+IF(OFFSET('Water Data'!$C$2,0,10*ROW('Water Data'!F49))="","",OFFSET('Water Data'!$C$2,0,10*ROW('Water Data'!F49)))</f>
        <v/>
      </c>
      <c r="C55" s="318" t="str">
        <f t="shared" ca="true" si="0"/>
        <v/>
      </c>
      <c r="D55" s="85"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85"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85"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85"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85"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85"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85"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85"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85"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85"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85"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85"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85"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85"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85"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85"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85"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85"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86"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86"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86"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86"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86"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86"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86"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86"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86"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86"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86"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86"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86"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86"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86"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86"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86"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86"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86"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86"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86"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86"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86"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86"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86"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86"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86"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86"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86"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86"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87"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87"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87"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87"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87"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87"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87"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87"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87"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87"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87"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87"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87"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87"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87"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87"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87"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87"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62"/>
      <c r="BS55" s="262" t="str">
        <f ca="true">+IF(OFFSET('Water Data'!$D$27,0,10*ROW('Water Data'!D49))="","",OFFSET('Water Data'!$D$27,0,10*ROW('Water Data'!D49)))</f>
        <v/>
      </c>
      <c r="BT55" s="262" t="str">
        <f ca="true">+IF(OFFSET('Water Data'!$D$28,0,10*ROW('Water Data'!D49))="","",OFFSET('Water Data'!$D$28,0,10*ROW('Water Data'!D49)))</f>
        <v/>
      </c>
      <c r="BU55" s="262" t="str">
        <f ca="true">+IF(OFFSET('Water Data'!$D$29,0,10*ROW('Water Data'!D49))="","",OFFSET('Water Data'!$D$29,0,10*ROW('Water Data'!D49)))</f>
        <v/>
      </c>
      <c r="BV55" s="262" t="str">
        <f ca="true">+IF(OFFSET('Water Data'!$E$27,0,10*ROW('Water Data'!E49))="","",OFFSET('Water Data'!$E$27,0,10*ROW('Water Data'!E49)))</f>
        <v/>
      </c>
      <c r="BW55" s="262" t="str">
        <f ca="true">+IF(OFFSET('Water Data'!$E$28,0,10*ROW('Water Data'!E49))="","",OFFSET('Water Data'!$E$28,0,10*ROW('Water Data'!E49)))</f>
        <v/>
      </c>
      <c r="BX55" s="262" t="str">
        <f ca="true">+IF(OFFSET('Water Data'!$E$29,0,10*ROW('Water Data'!E49))="","",OFFSET('Water Data'!$E$29,0,10*ROW('Water Data'!E49)))</f>
        <v/>
      </c>
      <c r="BY55" s="262" t="str">
        <f ca="true">+IF(OFFSET('Water Data'!$F$27,0,10*ROW('Water Data'!F49))="","",OFFSET('Water Data'!$F$27,0,10*ROW('Water Data'!F49)))</f>
        <v/>
      </c>
      <c r="BZ55" s="262" t="str">
        <f ca="true">+IF(OFFSET('Water Data'!$F$28,0,10*ROW('Water Data'!F49))="","",OFFSET('Water Data'!$F$28,0,10*ROW('Water Data'!F49)))</f>
        <v/>
      </c>
      <c r="CA55" s="262" t="str">
        <f ca="true">+IF(OFFSET('Water Data'!$F$29,0,10*ROW('Water Data'!F49))="","",OFFSET('Water Data'!$F$29,0,10*ROW('Water Data'!F49)))</f>
        <v/>
      </c>
      <c r="CB55" s="262" t="str">
        <f ca="true">+IF(OFFSET('Water Data'!$G$27,0,10*ROW('Water Data'!G49))="","",OFFSET('Water Data'!$G$27,0,10*ROW('Water Data'!G49)))</f>
        <v/>
      </c>
      <c r="CC55" s="262" t="str">
        <f ca="true">+IF(OFFSET('Water Data'!$G$28,0,10*ROW('Water Data'!G49))="","",OFFSET('Water Data'!$G$28,0,10*ROW('Water Data'!G49)))</f>
        <v/>
      </c>
      <c r="CD55" s="262" t="str">
        <f ca="true">+IF(OFFSET('Water Data'!$G$29,0,10*ROW('Water Data'!G49))="","",OFFSET('Water Data'!$G$29,0,10*ROW('Water Data'!G49)))</f>
        <v/>
      </c>
      <c r="CE55" s="262" t="str">
        <f ca="true">+IF(OFFSET('Water Data'!$H$27,0,10*ROW('Water Data'!H49))="","",OFFSET('Water Data'!$H$27,0,10*ROW('Water Data'!H49)))</f>
        <v/>
      </c>
      <c r="CF55" s="262" t="str">
        <f ca="true">+IF(OFFSET('Water Data'!$H$28,0,10*ROW('Water Data'!H49))="","",OFFSET('Water Data'!$H$28,0,10*ROW('Water Data'!H49)))</f>
        <v/>
      </c>
      <c r="CG55" s="262" t="str">
        <f ca="true">+IF(OFFSET('Water Data'!$H$29,0,10*ROW('Water Data'!H49))="","",OFFSET('Water Data'!$H$29,0,10*ROW('Water Data'!H49)))</f>
        <v/>
      </c>
      <c r="CH55" s="262" t="str">
        <f ca="true">+IF(OFFSET('Water Data'!$I$27,0,10*ROW('Water Data'!I49))="","",OFFSET('Water Data'!$I$27,0,10*ROW('Water Data'!I49)))</f>
        <v/>
      </c>
      <c r="CI55" s="262" t="str">
        <f ca="true">+IF(OFFSET('Water Data'!$I$28,0,10*ROW('Water Data'!I49))="","",OFFSET('Water Data'!$I$28,0,10*ROW('Water Data'!I49)))</f>
        <v/>
      </c>
      <c r="CJ55" s="262" t="str">
        <f ca="true">+IF(OFFSET('Water Data'!$I$29,0,10*ROW('Water Data'!I49))="","",OFFSET('Water Data'!$I$29,0,10*ROW('Water Data'!I49)))</f>
        <v/>
      </c>
      <c r="CK55" s="262" t="str">
        <f ca="true">+IF(OFFSET('Sanitation Data'!$D$28,0,10*ROW('Sanitation Data'!D49))="","",OFFSET('Sanitation Data'!$D$28,0,10*ROW('Sanitation Data'!D49)))</f>
        <v/>
      </c>
      <c r="CL55" s="262" t="str">
        <f ca="true">+IF(OFFSET('Sanitation Data'!$D$29,0,10*ROW('Sanitation Data'!D49))="","",OFFSET('Sanitation Data'!$D$29,0,10*ROW('Sanitation Data'!D49)))</f>
        <v/>
      </c>
      <c r="CM55" s="262" t="str">
        <f ca="true">+IF(OFFSET('Sanitation Data'!$D$30,0,10*ROW('Sanitation Data'!D49))="","",OFFSET('Sanitation Data'!$D$30,0,10*ROW('Sanitation Data'!D49)))</f>
        <v/>
      </c>
      <c r="CN55" s="262" t="str">
        <f ca="true">+IF(OFFSET('Sanitation Data'!$D$31,0,10*ROW('Sanitation Data'!D49))="","",OFFSET('Sanitation Data'!$D$31,0,10*ROW('Sanitation Data'!D49)))</f>
        <v/>
      </c>
      <c r="CO55" s="262" t="str">
        <f ca="true">+IF(OFFSET('Sanitation Data'!$D$32,0,10*ROW('Sanitation Data'!D49))="","",OFFSET('Sanitation Data'!$D$32,0,10*ROW('Sanitation Data'!D49)))</f>
        <v/>
      </c>
      <c r="CP55" s="262" t="str">
        <f ca="true">+IF(OFFSET('Sanitation Data'!$E$28,0,10*ROW('Sanitation Data'!E49))="","",OFFSET('Sanitation Data'!$E$28,0,10*ROW('Sanitation Data'!E49)))</f>
        <v/>
      </c>
      <c r="CQ55" s="262" t="str">
        <f ca="true">+IF(OFFSET('Sanitation Data'!$E$29,0,10*ROW('Sanitation Data'!E49))="","",OFFSET('Sanitation Data'!$E$29,0,10*ROW('Sanitation Data'!E49)))</f>
        <v/>
      </c>
      <c r="CR55" s="262" t="str">
        <f ca="true">+IF(OFFSET('Sanitation Data'!$E$30,0,10*ROW('Sanitation Data'!E49))="","",OFFSET('Sanitation Data'!$E$30,0,10*ROW('Sanitation Data'!E49)))</f>
        <v/>
      </c>
      <c r="CS55" s="262" t="str">
        <f ca="true">+IF(OFFSET('Sanitation Data'!$E$31,0,10*ROW('Sanitation Data'!E49))="","",OFFSET('Sanitation Data'!$E$31,0,10*ROW('Sanitation Data'!E49)))</f>
        <v/>
      </c>
      <c r="CT55" s="262" t="str">
        <f ca="true">+IF(OFFSET('Sanitation Data'!$E$32,0,10*ROW('Sanitation Data'!E49))="","",OFFSET('Sanitation Data'!$E$32,0,10*ROW('Sanitation Data'!E49)))</f>
        <v/>
      </c>
      <c r="CU55" s="262" t="str">
        <f ca="true">+IF(OFFSET('Sanitation Data'!$F$28,0,10*ROW('Sanitation Data'!F49))="","",OFFSET('Sanitation Data'!$F$28,0,10*ROW('Sanitation Data'!F49)))</f>
        <v/>
      </c>
      <c r="CV55" s="262" t="str">
        <f ca="true">+IF(OFFSET('Sanitation Data'!$F$29,0,10*ROW('Sanitation Data'!F49))="","",OFFSET('Sanitation Data'!$F$29,0,10*ROW('Sanitation Data'!F49)))</f>
        <v/>
      </c>
      <c r="CW55" s="262" t="str">
        <f ca="true">+IF(OFFSET('Sanitation Data'!$F$30,0,10*ROW('Sanitation Data'!F49))="","",OFFSET('Sanitation Data'!$F$30,0,10*ROW('Sanitation Data'!F49)))</f>
        <v/>
      </c>
      <c r="CX55" s="262" t="str">
        <f ca="true">+IF(OFFSET('Sanitation Data'!$F$31,0,10*ROW('Sanitation Data'!F49))="","",OFFSET('Sanitation Data'!$F$31,0,10*ROW('Sanitation Data'!F49)))</f>
        <v/>
      </c>
      <c r="CY55" s="262" t="str">
        <f ca="true">+IF(OFFSET('Sanitation Data'!$F$32,0,10*ROW('Sanitation Data'!F49))="","",OFFSET('Sanitation Data'!$F$32,0,10*ROW('Sanitation Data'!F49)))</f>
        <v/>
      </c>
      <c r="CZ55" s="262" t="str">
        <f ca="true">+IF(OFFSET('Sanitation Data'!$G$28,0,10*ROW('Sanitation Data'!G49))="","",OFFSET('Sanitation Data'!$G$28,0,10*ROW('Sanitation Data'!G49)))</f>
        <v/>
      </c>
      <c r="DA55" s="262" t="str">
        <f ca="true">+IF(OFFSET('Sanitation Data'!$G$29,0,10*ROW('Sanitation Data'!G49))="","",OFFSET('Sanitation Data'!$G$29,0,10*ROW('Sanitation Data'!G49)))</f>
        <v/>
      </c>
      <c r="DB55" s="262" t="str">
        <f ca="true">+IF(OFFSET('Sanitation Data'!$G$30,0,10*ROW('Sanitation Data'!G49))="","",OFFSET('Sanitation Data'!$G$30,0,10*ROW('Sanitation Data'!G49)))</f>
        <v/>
      </c>
      <c r="DC55" s="262" t="str">
        <f ca="true">+IF(OFFSET('Sanitation Data'!$G$31,0,10*ROW('Sanitation Data'!G49))="","",OFFSET('Sanitation Data'!$G$31,0,10*ROW('Sanitation Data'!G49)))</f>
        <v/>
      </c>
      <c r="DD55" s="262" t="str">
        <f ca="true">+IF(OFFSET('Sanitation Data'!$G$32,0,10*ROW('Sanitation Data'!G49))="","",OFFSET('Sanitation Data'!$G$32,0,10*ROW('Sanitation Data'!G49)))</f>
        <v/>
      </c>
      <c r="DE55" s="262" t="str">
        <f ca="true">+IF(OFFSET('Sanitation Data'!$H$28,0,10*ROW('Sanitation Data'!H49))="","",OFFSET('Sanitation Data'!$H$28,0,10*ROW('Sanitation Data'!H49)))</f>
        <v/>
      </c>
      <c r="DF55" s="262" t="str">
        <f ca="true">+IF(OFFSET('Sanitation Data'!$H$29,0,10*ROW('Sanitation Data'!H49))="","",OFFSET('Sanitation Data'!$H$29,0,10*ROW('Sanitation Data'!H49)))</f>
        <v/>
      </c>
      <c r="DG55" s="262" t="str">
        <f ca="true">+IF(OFFSET('Sanitation Data'!$H$30,0,10*ROW('Sanitation Data'!H49))="","",OFFSET('Sanitation Data'!$H$30,0,10*ROW('Sanitation Data'!H49)))</f>
        <v/>
      </c>
      <c r="DH55" s="262" t="str">
        <f ca="true">+IF(OFFSET('Sanitation Data'!$H$31,0,10*ROW('Sanitation Data'!H49))="","",OFFSET('Sanitation Data'!$H$31,0,10*ROW('Sanitation Data'!H49)))</f>
        <v/>
      </c>
      <c r="DI55" s="262" t="str">
        <f ca="true">+IF(OFFSET('Sanitation Data'!$H$32,0,10*ROW('Sanitation Data'!H49))="","",OFFSET('Sanitation Data'!$H$32,0,10*ROW('Sanitation Data'!H49)))</f>
        <v/>
      </c>
      <c r="DJ55" s="262" t="str">
        <f ca="true">+IF(OFFSET('Sanitation Data'!$I$28,0,10*ROW('Sanitation Data'!I49))="","",OFFSET('Sanitation Data'!$I$28,0,10*ROW('Sanitation Data'!I49)))</f>
        <v/>
      </c>
      <c r="DK55" s="262" t="str">
        <f ca="true">+IF(OFFSET('Sanitation Data'!$I$29,0,10*ROW('Sanitation Data'!I49))="","",OFFSET('Sanitation Data'!$I$29,0,10*ROW('Sanitation Data'!I49)))</f>
        <v/>
      </c>
      <c r="DL55" s="262" t="str">
        <f ca="true">+IF(OFFSET('Sanitation Data'!$I$30,0,10*ROW('Sanitation Data'!I49))="","",OFFSET('Sanitation Data'!$I$30,0,10*ROW('Sanitation Data'!I49)))</f>
        <v/>
      </c>
      <c r="DM55" s="262" t="str">
        <f ca="true">+IF(OFFSET('Sanitation Data'!$I$31,0,10*ROW('Sanitation Data'!I49))="","",OFFSET('Sanitation Data'!$I$31,0,10*ROW('Sanitation Data'!I49)))</f>
        <v/>
      </c>
      <c r="DN55" s="262" t="str">
        <f ca="true">+IF(OFFSET('Sanitation Data'!$I$32,0,10*ROW('Sanitation Data'!I49))="","",OFFSET('Sanitation Data'!$I$32,0,10*ROW('Sanitation Data'!I49)))</f>
        <v/>
      </c>
      <c r="DO55" s="262" t="str">
        <f ca="true">+IF(OFFSET('Hygiene Data'!$D$11,0,10*ROW('Hygiene Data'!D49))="","",OFFSET('Hygiene Data'!$D$11,0,10*ROW('Hygiene Data'!D49)))</f>
        <v/>
      </c>
      <c r="DP55" s="262" t="str">
        <f ca="true">+IF(OFFSET('Hygiene Data'!$D$12,0,10*ROW('Hygiene Data'!D49))="","",OFFSET('Hygiene Data'!$D$12,0,10*ROW('Hygiene Data'!D49)))</f>
        <v/>
      </c>
      <c r="DQ55" s="262" t="str">
        <f ca="true">+IF(OFFSET('Hygiene Data'!$D$13,0,10*ROW('Hygiene Data'!D49))="","",OFFSET('Hygiene Data'!$D$13,0,10*ROW('Hygiene Data'!D49)))</f>
        <v/>
      </c>
      <c r="DR55" s="262" t="str">
        <f ca="true">+IF(OFFSET('Hygiene Data'!$E$11,0,10*ROW('Hygiene Data'!E49))="","",OFFSET('Hygiene Data'!$E$11,0,10*ROW('Hygiene Data'!E49)))</f>
        <v/>
      </c>
      <c r="DS55" s="262" t="str">
        <f ca="true">+IF(OFFSET('Hygiene Data'!$E$12,0,10*ROW('Hygiene Data'!E49))="","",OFFSET('Hygiene Data'!$E$12,0,10*ROW('Hygiene Data'!E49)))</f>
        <v/>
      </c>
      <c r="DT55" s="262" t="str">
        <f ca="true">+IF(OFFSET('Hygiene Data'!$E$13,0,10*ROW('Hygiene Data'!E49))="","",OFFSET('Hygiene Data'!$E$13,0,10*ROW('Hygiene Data'!E49)))</f>
        <v/>
      </c>
      <c r="DU55" s="262" t="str">
        <f ca="true">+IF(OFFSET('Hygiene Data'!$F$11,0,10*ROW('Hygiene Data'!F49))="","",OFFSET('Hygiene Data'!$F$11,0,10*ROW('Hygiene Data'!F49)))</f>
        <v/>
      </c>
      <c r="DV55" s="262" t="str">
        <f ca="true">+IF(OFFSET('Hygiene Data'!$F$12,0,10*ROW('Hygiene Data'!F49))="","",OFFSET('Hygiene Data'!$F$12,0,10*ROW('Hygiene Data'!F49)))</f>
        <v/>
      </c>
      <c r="DW55" s="262" t="str">
        <f ca="true">+IF(OFFSET('Hygiene Data'!$F$13,0,10*ROW('Hygiene Data'!F49))="","",OFFSET('Hygiene Data'!$F$13,0,10*ROW('Hygiene Data'!F49)))</f>
        <v/>
      </c>
      <c r="DX55" s="262" t="str">
        <f ca="true">+IF(OFFSET('Hygiene Data'!$G$11,0,10*ROW('Hygiene Data'!G49))="","",OFFSET('Hygiene Data'!$G$11,0,10*ROW('Hygiene Data'!G49)))</f>
        <v/>
      </c>
      <c r="DY55" s="262" t="str">
        <f ca="true">+IF(OFFSET('Hygiene Data'!$G$12,0,10*ROW('Hygiene Data'!G49))="","",OFFSET('Hygiene Data'!$G$12,0,10*ROW('Hygiene Data'!G49)))</f>
        <v/>
      </c>
      <c r="DZ55" s="262" t="str">
        <f ca="true">+IF(OFFSET('Hygiene Data'!$G$13,0,10*ROW('Hygiene Data'!G49))="","",OFFSET('Hygiene Data'!$G$13,0,10*ROW('Hygiene Data'!G49)))</f>
        <v/>
      </c>
      <c r="EA55" s="262" t="str">
        <f ca="true">+IF(OFFSET('Hygiene Data'!$H$11,0,10*ROW('Hygiene Data'!H49))="","",OFFSET('Hygiene Data'!$H$11,0,10*ROW('Hygiene Data'!H49)))</f>
        <v/>
      </c>
      <c r="EB55" s="262" t="str">
        <f ca="true">+IF(OFFSET('Hygiene Data'!$H$12,0,10*ROW('Hygiene Data'!H49))="","",OFFSET('Hygiene Data'!$H$12,0,10*ROW('Hygiene Data'!H49)))</f>
        <v/>
      </c>
      <c r="EC55" s="262" t="str">
        <f ca="true">+IF(OFFSET('Hygiene Data'!$H$13,0,10*ROW('Hygiene Data'!H49))="","",OFFSET('Hygiene Data'!$H$13,0,10*ROW('Hygiene Data'!H49)))</f>
        <v/>
      </c>
      <c r="ED55" s="262" t="str">
        <f ca="true">+IF(OFFSET('Hygiene Data'!$I$11,0,10*ROW('Hygiene Data'!I49))="","",OFFSET('Hygiene Data'!$I$11,0,10*ROW('Hygiene Data'!I49)))</f>
        <v/>
      </c>
      <c r="EE55" s="262" t="str">
        <f ca="true">+IF(OFFSET('Hygiene Data'!$I$12,0,10*ROW('Hygiene Data'!I49))="","",OFFSET('Hygiene Data'!$I$12,0,10*ROW('Hygiene Data'!I49)))</f>
        <v/>
      </c>
      <c r="EF55" s="262" t="str">
        <f ca="true">+IF(OFFSET('Hygiene Data'!$I$13,0,10*ROW('Hygiene Data'!I49))="","",OFFSET('Hygiene Data'!$I$13,0,10*ROW('Hygiene Data'!I49)))</f>
        <v/>
      </c>
    </row>
    <row xmlns:x14ac="http://schemas.microsoft.com/office/spreadsheetml/2009/9/ac" r="56" x14ac:dyDescent="0.2">
      <c r="A56" s="32" t="str">
        <f ca="true">+IF(OFFSET('Water Data'!$B$2,0,10*ROW('Water Data'!E50))="","",OFFSET('Water Data'!$B$2,0,10*ROW('Water Data'!E50)))</f>
        <v/>
      </c>
      <c r="B56" s="32" t="str">
        <f ca="true">+IF(OFFSET('Water Data'!$C$2,0,10*ROW('Water Data'!F50))="","",OFFSET('Water Data'!$C$2,0,10*ROW('Water Data'!F50)))</f>
        <v/>
      </c>
      <c r="C56" s="318" t="str">
        <f t="shared" ca="true" si="0"/>
        <v/>
      </c>
      <c r="D56" s="85"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85"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85"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85"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85"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85"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85"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85"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85"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85"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85"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85"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85"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85"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85"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85"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85"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85"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86"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86"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86"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86"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86"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86"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86"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86"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86"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86"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86"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86"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86"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86"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86"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86"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86"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86"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86"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86"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86"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86"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86"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86"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86"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86"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86"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86"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86"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86"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87"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87"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87"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87"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87"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87"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87"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87"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87"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87"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87"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87"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87"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87"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87"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87"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87"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87"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62"/>
      <c r="BS56" s="262" t="str">
        <f ca="true">+IF(OFFSET('Water Data'!$D$27,0,10*ROW('Water Data'!D50))="","",OFFSET('Water Data'!$D$27,0,10*ROW('Water Data'!D50)))</f>
        <v/>
      </c>
      <c r="BT56" s="262" t="str">
        <f ca="true">+IF(OFFSET('Water Data'!$D$28,0,10*ROW('Water Data'!D50))="","",OFFSET('Water Data'!$D$28,0,10*ROW('Water Data'!D50)))</f>
        <v/>
      </c>
      <c r="BU56" s="262" t="str">
        <f ca="true">+IF(OFFSET('Water Data'!$D$29,0,10*ROW('Water Data'!D50))="","",OFFSET('Water Data'!$D$29,0,10*ROW('Water Data'!D50)))</f>
        <v/>
      </c>
      <c r="BV56" s="262" t="str">
        <f ca="true">+IF(OFFSET('Water Data'!$E$27,0,10*ROW('Water Data'!E50))="","",OFFSET('Water Data'!$E$27,0,10*ROW('Water Data'!E50)))</f>
        <v/>
      </c>
      <c r="BW56" s="262" t="str">
        <f ca="true">+IF(OFFSET('Water Data'!$E$28,0,10*ROW('Water Data'!E50))="","",OFFSET('Water Data'!$E$28,0,10*ROW('Water Data'!E50)))</f>
        <v/>
      </c>
      <c r="BX56" s="262" t="str">
        <f ca="true">+IF(OFFSET('Water Data'!$E$29,0,10*ROW('Water Data'!E50))="","",OFFSET('Water Data'!$E$29,0,10*ROW('Water Data'!E50)))</f>
        <v/>
      </c>
      <c r="BY56" s="262" t="str">
        <f ca="true">+IF(OFFSET('Water Data'!$F$27,0,10*ROW('Water Data'!F50))="","",OFFSET('Water Data'!$F$27,0,10*ROW('Water Data'!F50)))</f>
        <v/>
      </c>
      <c r="BZ56" s="262" t="str">
        <f ca="true">+IF(OFFSET('Water Data'!$F$28,0,10*ROW('Water Data'!F50))="","",OFFSET('Water Data'!$F$28,0,10*ROW('Water Data'!F50)))</f>
        <v/>
      </c>
      <c r="CA56" s="262" t="str">
        <f ca="true">+IF(OFFSET('Water Data'!$F$29,0,10*ROW('Water Data'!F50))="","",OFFSET('Water Data'!$F$29,0,10*ROW('Water Data'!F50)))</f>
        <v/>
      </c>
      <c r="CB56" s="262" t="str">
        <f ca="true">+IF(OFFSET('Water Data'!$G$27,0,10*ROW('Water Data'!G50))="","",OFFSET('Water Data'!$G$27,0,10*ROW('Water Data'!G50)))</f>
        <v/>
      </c>
      <c r="CC56" s="262" t="str">
        <f ca="true">+IF(OFFSET('Water Data'!$G$28,0,10*ROW('Water Data'!G50))="","",OFFSET('Water Data'!$G$28,0,10*ROW('Water Data'!G50)))</f>
        <v/>
      </c>
      <c r="CD56" s="262" t="str">
        <f ca="true">+IF(OFFSET('Water Data'!$G$29,0,10*ROW('Water Data'!G50))="","",OFFSET('Water Data'!$G$29,0,10*ROW('Water Data'!G50)))</f>
        <v/>
      </c>
      <c r="CE56" s="262" t="str">
        <f ca="true">+IF(OFFSET('Water Data'!$H$27,0,10*ROW('Water Data'!H50))="","",OFFSET('Water Data'!$H$27,0,10*ROW('Water Data'!H50)))</f>
        <v/>
      </c>
      <c r="CF56" s="262" t="str">
        <f ca="true">+IF(OFFSET('Water Data'!$H$28,0,10*ROW('Water Data'!H50))="","",OFFSET('Water Data'!$H$28,0,10*ROW('Water Data'!H50)))</f>
        <v/>
      </c>
      <c r="CG56" s="262" t="str">
        <f ca="true">+IF(OFFSET('Water Data'!$H$29,0,10*ROW('Water Data'!H50))="","",OFFSET('Water Data'!$H$29,0,10*ROW('Water Data'!H50)))</f>
        <v/>
      </c>
      <c r="CH56" s="262" t="str">
        <f ca="true">+IF(OFFSET('Water Data'!$I$27,0,10*ROW('Water Data'!I50))="","",OFFSET('Water Data'!$I$27,0,10*ROW('Water Data'!I50)))</f>
        <v/>
      </c>
      <c r="CI56" s="262" t="str">
        <f ca="true">+IF(OFFSET('Water Data'!$I$28,0,10*ROW('Water Data'!I50))="","",OFFSET('Water Data'!$I$28,0,10*ROW('Water Data'!I50)))</f>
        <v/>
      </c>
      <c r="CJ56" s="262" t="str">
        <f ca="true">+IF(OFFSET('Water Data'!$I$29,0,10*ROW('Water Data'!I50))="","",OFFSET('Water Data'!$I$29,0,10*ROW('Water Data'!I50)))</f>
        <v/>
      </c>
      <c r="CK56" s="262" t="str">
        <f ca="true">+IF(OFFSET('Sanitation Data'!$D$28,0,10*ROW('Sanitation Data'!D50))="","",OFFSET('Sanitation Data'!$D$28,0,10*ROW('Sanitation Data'!D50)))</f>
        <v/>
      </c>
      <c r="CL56" s="262" t="str">
        <f ca="true">+IF(OFFSET('Sanitation Data'!$D$29,0,10*ROW('Sanitation Data'!D50))="","",OFFSET('Sanitation Data'!$D$29,0,10*ROW('Sanitation Data'!D50)))</f>
        <v/>
      </c>
      <c r="CM56" s="262" t="str">
        <f ca="true">+IF(OFFSET('Sanitation Data'!$D$30,0,10*ROW('Sanitation Data'!D50))="","",OFFSET('Sanitation Data'!$D$30,0,10*ROW('Sanitation Data'!D50)))</f>
        <v/>
      </c>
      <c r="CN56" s="262" t="str">
        <f ca="true">+IF(OFFSET('Sanitation Data'!$D$31,0,10*ROW('Sanitation Data'!D50))="","",OFFSET('Sanitation Data'!$D$31,0,10*ROW('Sanitation Data'!D50)))</f>
        <v/>
      </c>
      <c r="CO56" s="262" t="str">
        <f ca="true">+IF(OFFSET('Sanitation Data'!$D$32,0,10*ROW('Sanitation Data'!D50))="","",OFFSET('Sanitation Data'!$D$32,0,10*ROW('Sanitation Data'!D50)))</f>
        <v/>
      </c>
      <c r="CP56" s="262" t="str">
        <f ca="true">+IF(OFFSET('Sanitation Data'!$E$28,0,10*ROW('Sanitation Data'!E50))="","",OFFSET('Sanitation Data'!$E$28,0,10*ROW('Sanitation Data'!E50)))</f>
        <v/>
      </c>
      <c r="CQ56" s="262" t="str">
        <f ca="true">+IF(OFFSET('Sanitation Data'!$E$29,0,10*ROW('Sanitation Data'!E50))="","",OFFSET('Sanitation Data'!$E$29,0,10*ROW('Sanitation Data'!E50)))</f>
        <v/>
      </c>
      <c r="CR56" s="262" t="str">
        <f ca="true">+IF(OFFSET('Sanitation Data'!$E$30,0,10*ROW('Sanitation Data'!E50))="","",OFFSET('Sanitation Data'!$E$30,0,10*ROW('Sanitation Data'!E50)))</f>
        <v/>
      </c>
      <c r="CS56" s="262" t="str">
        <f ca="true">+IF(OFFSET('Sanitation Data'!$E$31,0,10*ROW('Sanitation Data'!E50))="","",OFFSET('Sanitation Data'!$E$31,0,10*ROW('Sanitation Data'!E50)))</f>
        <v/>
      </c>
      <c r="CT56" s="262" t="str">
        <f ca="true">+IF(OFFSET('Sanitation Data'!$E$32,0,10*ROW('Sanitation Data'!E50))="","",OFFSET('Sanitation Data'!$E$32,0,10*ROW('Sanitation Data'!E50)))</f>
        <v/>
      </c>
      <c r="CU56" s="262" t="str">
        <f ca="true">+IF(OFFSET('Sanitation Data'!$F$28,0,10*ROW('Sanitation Data'!F50))="","",OFFSET('Sanitation Data'!$F$28,0,10*ROW('Sanitation Data'!F50)))</f>
        <v/>
      </c>
      <c r="CV56" s="262" t="str">
        <f ca="true">+IF(OFFSET('Sanitation Data'!$F$29,0,10*ROW('Sanitation Data'!F50))="","",OFFSET('Sanitation Data'!$F$29,0,10*ROW('Sanitation Data'!F50)))</f>
        <v/>
      </c>
      <c r="CW56" s="262" t="str">
        <f ca="true">+IF(OFFSET('Sanitation Data'!$F$30,0,10*ROW('Sanitation Data'!F50))="","",OFFSET('Sanitation Data'!$F$30,0,10*ROW('Sanitation Data'!F50)))</f>
        <v/>
      </c>
      <c r="CX56" s="262" t="str">
        <f ca="true">+IF(OFFSET('Sanitation Data'!$F$31,0,10*ROW('Sanitation Data'!F50))="","",OFFSET('Sanitation Data'!$F$31,0,10*ROW('Sanitation Data'!F50)))</f>
        <v/>
      </c>
      <c r="CY56" s="262" t="str">
        <f ca="true">+IF(OFFSET('Sanitation Data'!$F$32,0,10*ROW('Sanitation Data'!F50))="","",OFFSET('Sanitation Data'!$F$32,0,10*ROW('Sanitation Data'!F50)))</f>
        <v/>
      </c>
      <c r="CZ56" s="262" t="str">
        <f ca="true">+IF(OFFSET('Sanitation Data'!$G$28,0,10*ROW('Sanitation Data'!G50))="","",OFFSET('Sanitation Data'!$G$28,0,10*ROW('Sanitation Data'!G50)))</f>
        <v/>
      </c>
      <c r="DA56" s="262" t="str">
        <f ca="true">+IF(OFFSET('Sanitation Data'!$G$29,0,10*ROW('Sanitation Data'!G50))="","",OFFSET('Sanitation Data'!$G$29,0,10*ROW('Sanitation Data'!G50)))</f>
        <v/>
      </c>
      <c r="DB56" s="262" t="str">
        <f ca="true">+IF(OFFSET('Sanitation Data'!$G$30,0,10*ROW('Sanitation Data'!G50))="","",OFFSET('Sanitation Data'!$G$30,0,10*ROW('Sanitation Data'!G50)))</f>
        <v/>
      </c>
      <c r="DC56" s="262" t="str">
        <f ca="true">+IF(OFFSET('Sanitation Data'!$G$31,0,10*ROW('Sanitation Data'!G50))="","",OFFSET('Sanitation Data'!$G$31,0,10*ROW('Sanitation Data'!G50)))</f>
        <v/>
      </c>
      <c r="DD56" s="262" t="str">
        <f ca="true">+IF(OFFSET('Sanitation Data'!$G$32,0,10*ROW('Sanitation Data'!G50))="","",OFFSET('Sanitation Data'!$G$32,0,10*ROW('Sanitation Data'!G50)))</f>
        <v/>
      </c>
      <c r="DE56" s="262" t="str">
        <f ca="true">+IF(OFFSET('Sanitation Data'!$H$28,0,10*ROW('Sanitation Data'!H50))="","",OFFSET('Sanitation Data'!$H$28,0,10*ROW('Sanitation Data'!H50)))</f>
        <v/>
      </c>
      <c r="DF56" s="262" t="str">
        <f ca="true">+IF(OFFSET('Sanitation Data'!$H$29,0,10*ROW('Sanitation Data'!H50))="","",OFFSET('Sanitation Data'!$H$29,0,10*ROW('Sanitation Data'!H50)))</f>
        <v/>
      </c>
      <c r="DG56" s="262" t="str">
        <f ca="true">+IF(OFFSET('Sanitation Data'!$H$30,0,10*ROW('Sanitation Data'!H50))="","",OFFSET('Sanitation Data'!$H$30,0,10*ROW('Sanitation Data'!H50)))</f>
        <v/>
      </c>
      <c r="DH56" s="262" t="str">
        <f ca="true">+IF(OFFSET('Sanitation Data'!$H$31,0,10*ROW('Sanitation Data'!H50))="","",OFFSET('Sanitation Data'!$H$31,0,10*ROW('Sanitation Data'!H50)))</f>
        <v/>
      </c>
      <c r="DI56" s="262" t="str">
        <f ca="true">+IF(OFFSET('Sanitation Data'!$H$32,0,10*ROW('Sanitation Data'!H50))="","",OFFSET('Sanitation Data'!$H$32,0,10*ROW('Sanitation Data'!H50)))</f>
        <v/>
      </c>
      <c r="DJ56" s="262" t="str">
        <f ca="true">+IF(OFFSET('Sanitation Data'!$I$28,0,10*ROW('Sanitation Data'!I50))="","",OFFSET('Sanitation Data'!$I$28,0,10*ROW('Sanitation Data'!I50)))</f>
        <v/>
      </c>
      <c r="DK56" s="262" t="str">
        <f ca="true">+IF(OFFSET('Sanitation Data'!$I$29,0,10*ROW('Sanitation Data'!I50))="","",OFFSET('Sanitation Data'!$I$29,0,10*ROW('Sanitation Data'!I50)))</f>
        <v/>
      </c>
      <c r="DL56" s="262" t="str">
        <f ca="true">+IF(OFFSET('Sanitation Data'!$I$30,0,10*ROW('Sanitation Data'!I50))="","",OFFSET('Sanitation Data'!$I$30,0,10*ROW('Sanitation Data'!I50)))</f>
        <v/>
      </c>
      <c r="DM56" s="262" t="str">
        <f ca="true">+IF(OFFSET('Sanitation Data'!$I$31,0,10*ROW('Sanitation Data'!I50))="","",OFFSET('Sanitation Data'!$I$31,0,10*ROW('Sanitation Data'!I50)))</f>
        <v/>
      </c>
      <c r="DN56" s="262" t="str">
        <f ca="true">+IF(OFFSET('Sanitation Data'!$I$32,0,10*ROW('Sanitation Data'!I50))="","",OFFSET('Sanitation Data'!$I$32,0,10*ROW('Sanitation Data'!I50)))</f>
        <v/>
      </c>
      <c r="DO56" s="262" t="str">
        <f ca="true">+IF(OFFSET('Hygiene Data'!$D$11,0,10*ROW('Hygiene Data'!D50))="","",OFFSET('Hygiene Data'!$D$11,0,10*ROW('Hygiene Data'!D50)))</f>
        <v/>
      </c>
      <c r="DP56" s="262" t="str">
        <f ca="true">+IF(OFFSET('Hygiene Data'!$D$12,0,10*ROW('Hygiene Data'!D50))="","",OFFSET('Hygiene Data'!$D$12,0,10*ROW('Hygiene Data'!D50)))</f>
        <v/>
      </c>
      <c r="DQ56" s="262" t="str">
        <f ca="true">+IF(OFFSET('Hygiene Data'!$D$13,0,10*ROW('Hygiene Data'!D50))="","",OFFSET('Hygiene Data'!$D$13,0,10*ROW('Hygiene Data'!D50)))</f>
        <v/>
      </c>
      <c r="DR56" s="262" t="str">
        <f ca="true">+IF(OFFSET('Hygiene Data'!$E$11,0,10*ROW('Hygiene Data'!E50))="","",OFFSET('Hygiene Data'!$E$11,0,10*ROW('Hygiene Data'!E50)))</f>
        <v/>
      </c>
      <c r="DS56" s="262" t="str">
        <f ca="true">+IF(OFFSET('Hygiene Data'!$E$12,0,10*ROW('Hygiene Data'!E50))="","",OFFSET('Hygiene Data'!$E$12,0,10*ROW('Hygiene Data'!E50)))</f>
        <v/>
      </c>
      <c r="DT56" s="262" t="str">
        <f ca="true">+IF(OFFSET('Hygiene Data'!$E$13,0,10*ROW('Hygiene Data'!E50))="","",OFFSET('Hygiene Data'!$E$13,0,10*ROW('Hygiene Data'!E50)))</f>
        <v/>
      </c>
      <c r="DU56" s="262" t="str">
        <f ca="true">+IF(OFFSET('Hygiene Data'!$F$11,0,10*ROW('Hygiene Data'!F50))="","",OFFSET('Hygiene Data'!$F$11,0,10*ROW('Hygiene Data'!F50)))</f>
        <v/>
      </c>
      <c r="DV56" s="262" t="str">
        <f ca="true">+IF(OFFSET('Hygiene Data'!$F$12,0,10*ROW('Hygiene Data'!F50))="","",OFFSET('Hygiene Data'!$F$12,0,10*ROW('Hygiene Data'!F50)))</f>
        <v/>
      </c>
      <c r="DW56" s="262" t="str">
        <f ca="true">+IF(OFFSET('Hygiene Data'!$F$13,0,10*ROW('Hygiene Data'!F50))="","",OFFSET('Hygiene Data'!$F$13,0,10*ROW('Hygiene Data'!F50)))</f>
        <v/>
      </c>
      <c r="DX56" s="262" t="str">
        <f ca="true">+IF(OFFSET('Hygiene Data'!$G$11,0,10*ROW('Hygiene Data'!G50))="","",OFFSET('Hygiene Data'!$G$11,0,10*ROW('Hygiene Data'!G50)))</f>
        <v/>
      </c>
      <c r="DY56" s="262" t="str">
        <f ca="true">+IF(OFFSET('Hygiene Data'!$G$12,0,10*ROW('Hygiene Data'!G50))="","",OFFSET('Hygiene Data'!$G$12,0,10*ROW('Hygiene Data'!G50)))</f>
        <v/>
      </c>
      <c r="DZ56" s="262" t="str">
        <f ca="true">+IF(OFFSET('Hygiene Data'!$G$13,0,10*ROW('Hygiene Data'!G50))="","",OFFSET('Hygiene Data'!$G$13,0,10*ROW('Hygiene Data'!G50)))</f>
        <v/>
      </c>
      <c r="EA56" s="262" t="str">
        <f ca="true">+IF(OFFSET('Hygiene Data'!$H$11,0,10*ROW('Hygiene Data'!H50))="","",OFFSET('Hygiene Data'!$H$11,0,10*ROW('Hygiene Data'!H50)))</f>
        <v/>
      </c>
      <c r="EB56" s="262" t="str">
        <f ca="true">+IF(OFFSET('Hygiene Data'!$H$12,0,10*ROW('Hygiene Data'!H50))="","",OFFSET('Hygiene Data'!$H$12,0,10*ROW('Hygiene Data'!H50)))</f>
        <v/>
      </c>
      <c r="EC56" s="262" t="str">
        <f ca="true">+IF(OFFSET('Hygiene Data'!$H$13,0,10*ROW('Hygiene Data'!H50))="","",OFFSET('Hygiene Data'!$H$13,0,10*ROW('Hygiene Data'!H50)))</f>
        <v/>
      </c>
      <c r="ED56" s="262" t="str">
        <f ca="true">+IF(OFFSET('Hygiene Data'!$I$11,0,10*ROW('Hygiene Data'!I50))="","",OFFSET('Hygiene Data'!$I$11,0,10*ROW('Hygiene Data'!I50)))</f>
        <v/>
      </c>
      <c r="EE56" s="262" t="str">
        <f ca="true">+IF(OFFSET('Hygiene Data'!$I$12,0,10*ROW('Hygiene Data'!I50))="","",OFFSET('Hygiene Data'!$I$12,0,10*ROW('Hygiene Data'!I50)))</f>
        <v/>
      </c>
      <c r="EF56" s="262" t="str">
        <f ca="true">+IF(OFFSET('Hygiene Data'!$I$13,0,10*ROW('Hygiene Data'!I50))="","",OFFSET('Hygiene Data'!$I$13,0,10*ROW('Hygiene Data'!I50)))</f>
        <v/>
      </c>
    </row>
    <row xmlns:x14ac="http://schemas.microsoft.com/office/spreadsheetml/2009/9/ac" r="57" x14ac:dyDescent="0.2">
      <c r="A57" s="32" t="str">
        <f ca="true">+IF(OFFSET('Water Data'!$B$2,0,10*ROW('Water Data'!E51))="","",OFFSET('Water Data'!$B$2,0,10*ROW('Water Data'!E51)))</f>
        <v/>
      </c>
      <c r="B57" s="32" t="str">
        <f ca="true">+IF(OFFSET('Water Data'!$C$2,0,10*ROW('Water Data'!F51))="","",OFFSET('Water Data'!$C$2,0,10*ROW('Water Data'!F51)))</f>
        <v/>
      </c>
      <c r="C57" s="318" t="str">
        <f t="shared" ca="true" si="0"/>
        <v/>
      </c>
      <c r="D57" s="85"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85"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85"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85"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85"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85"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85"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85"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85"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85"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85"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85"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85"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85"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85"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85"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85"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85"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86"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86"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86"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86"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86"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86"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86"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86"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86"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86"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86"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86"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86"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86"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86"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86"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86"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86"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86"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86"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86"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86"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86"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86"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86"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86"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86"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86"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86"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86"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87"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87"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87"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87"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87"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87"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87"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87"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87"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87"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87"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87"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87"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87"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87"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87"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87"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87"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62"/>
      <c r="BS57" s="262" t="str">
        <f ca="true">+IF(OFFSET('Water Data'!$D$27,0,10*ROW('Water Data'!D51))="","",OFFSET('Water Data'!$D$27,0,10*ROW('Water Data'!D51)))</f>
        <v/>
      </c>
      <c r="BT57" s="262" t="str">
        <f ca="true">+IF(OFFSET('Water Data'!$D$28,0,10*ROW('Water Data'!D51))="","",OFFSET('Water Data'!$D$28,0,10*ROW('Water Data'!D51)))</f>
        <v/>
      </c>
      <c r="BU57" s="262" t="str">
        <f ca="true">+IF(OFFSET('Water Data'!$D$29,0,10*ROW('Water Data'!D51))="","",OFFSET('Water Data'!$D$29,0,10*ROW('Water Data'!D51)))</f>
        <v/>
      </c>
      <c r="BV57" s="262" t="str">
        <f ca="true">+IF(OFFSET('Water Data'!$E$27,0,10*ROW('Water Data'!E51))="","",OFFSET('Water Data'!$E$27,0,10*ROW('Water Data'!E51)))</f>
        <v/>
      </c>
      <c r="BW57" s="262" t="str">
        <f ca="true">+IF(OFFSET('Water Data'!$E$28,0,10*ROW('Water Data'!E51))="","",OFFSET('Water Data'!$E$28,0,10*ROW('Water Data'!E51)))</f>
        <v/>
      </c>
      <c r="BX57" s="262" t="str">
        <f ca="true">+IF(OFFSET('Water Data'!$E$29,0,10*ROW('Water Data'!E51))="","",OFFSET('Water Data'!$E$29,0,10*ROW('Water Data'!E51)))</f>
        <v/>
      </c>
      <c r="BY57" s="262" t="str">
        <f ca="true">+IF(OFFSET('Water Data'!$F$27,0,10*ROW('Water Data'!F51))="","",OFFSET('Water Data'!$F$27,0,10*ROW('Water Data'!F51)))</f>
        <v/>
      </c>
      <c r="BZ57" s="262" t="str">
        <f ca="true">+IF(OFFSET('Water Data'!$F$28,0,10*ROW('Water Data'!F51))="","",OFFSET('Water Data'!$F$28,0,10*ROW('Water Data'!F51)))</f>
        <v/>
      </c>
      <c r="CA57" s="262" t="str">
        <f ca="true">+IF(OFFSET('Water Data'!$F$29,0,10*ROW('Water Data'!F51))="","",OFFSET('Water Data'!$F$29,0,10*ROW('Water Data'!F51)))</f>
        <v/>
      </c>
      <c r="CB57" s="262" t="str">
        <f ca="true">+IF(OFFSET('Water Data'!$G$27,0,10*ROW('Water Data'!G51))="","",OFFSET('Water Data'!$G$27,0,10*ROW('Water Data'!G51)))</f>
        <v/>
      </c>
      <c r="CC57" s="262" t="str">
        <f ca="true">+IF(OFFSET('Water Data'!$G$28,0,10*ROW('Water Data'!G51))="","",OFFSET('Water Data'!$G$28,0,10*ROW('Water Data'!G51)))</f>
        <v/>
      </c>
      <c r="CD57" s="262" t="str">
        <f ca="true">+IF(OFFSET('Water Data'!$G$29,0,10*ROW('Water Data'!G51))="","",OFFSET('Water Data'!$G$29,0,10*ROW('Water Data'!G51)))</f>
        <v/>
      </c>
      <c r="CE57" s="262" t="str">
        <f ca="true">+IF(OFFSET('Water Data'!$H$27,0,10*ROW('Water Data'!H51))="","",OFFSET('Water Data'!$H$27,0,10*ROW('Water Data'!H51)))</f>
        <v/>
      </c>
      <c r="CF57" s="262" t="str">
        <f ca="true">+IF(OFFSET('Water Data'!$H$28,0,10*ROW('Water Data'!H51))="","",OFFSET('Water Data'!$H$28,0,10*ROW('Water Data'!H51)))</f>
        <v/>
      </c>
      <c r="CG57" s="262" t="str">
        <f ca="true">+IF(OFFSET('Water Data'!$H$29,0,10*ROW('Water Data'!H51))="","",OFFSET('Water Data'!$H$29,0,10*ROW('Water Data'!H51)))</f>
        <v/>
      </c>
      <c r="CH57" s="262" t="str">
        <f ca="true">+IF(OFFSET('Water Data'!$I$27,0,10*ROW('Water Data'!I51))="","",OFFSET('Water Data'!$I$27,0,10*ROW('Water Data'!I51)))</f>
        <v/>
      </c>
      <c r="CI57" s="262" t="str">
        <f ca="true">+IF(OFFSET('Water Data'!$I$28,0,10*ROW('Water Data'!I51))="","",OFFSET('Water Data'!$I$28,0,10*ROW('Water Data'!I51)))</f>
        <v/>
      </c>
      <c r="CJ57" s="262" t="str">
        <f ca="true">+IF(OFFSET('Water Data'!$I$29,0,10*ROW('Water Data'!I51))="","",OFFSET('Water Data'!$I$29,0,10*ROW('Water Data'!I51)))</f>
        <v/>
      </c>
      <c r="CK57" s="262" t="str">
        <f ca="true">+IF(OFFSET('Sanitation Data'!$D$28,0,10*ROW('Sanitation Data'!D51))="","",OFFSET('Sanitation Data'!$D$28,0,10*ROW('Sanitation Data'!D51)))</f>
        <v/>
      </c>
      <c r="CL57" s="262" t="str">
        <f ca="true">+IF(OFFSET('Sanitation Data'!$D$29,0,10*ROW('Sanitation Data'!D51))="","",OFFSET('Sanitation Data'!$D$29,0,10*ROW('Sanitation Data'!D51)))</f>
        <v/>
      </c>
      <c r="CM57" s="262" t="str">
        <f ca="true">+IF(OFFSET('Sanitation Data'!$D$30,0,10*ROW('Sanitation Data'!D51))="","",OFFSET('Sanitation Data'!$D$30,0,10*ROW('Sanitation Data'!D51)))</f>
        <v/>
      </c>
      <c r="CN57" s="262" t="str">
        <f ca="true">+IF(OFFSET('Sanitation Data'!$D$31,0,10*ROW('Sanitation Data'!D51))="","",OFFSET('Sanitation Data'!$D$31,0,10*ROW('Sanitation Data'!D51)))</f>
        <v/>
      </c>
      <c r="CO57" s="262" t="str">
        <f ca="true">+IF(OFFSET('Sanitation Data'!$D$32,0,10*ROW('Sanitation Data'!D51))="","",OFFSET('Sanitation Data'!$D$32,0,10*ROW('Sanitation Data'!D51)))</f>
        <v/>
      </c>
      <c r="CP57" s="262" t="str">
        <f ca="true">+IF(OFFSET('Sanitation Data'!$E$28,0,10*ROW('Sanitation Data'!E51))="","",OFFSET('Sanitation Data'!$E$28,0,10*ROW('Sanitation Data'!E51)))</f>
        <v/>
      </c>
      <c r="CQ57" s="262" t="str">
        <f ca="true">+IF(OFFSET('Sanitation Data'!$E$29,0,10*ROW('Sanitation Data'!E51))="","",OFFSET('Sanitation Data'!$E$29,0,10*ROW('Sanitation Data'!E51)))</f>
        <v/>
      </c>
      <c r="CR57" s="262" t="str">
        <f ca="true">+IF(OFFSET('Sanitation Data'!$E$30,0,10*ROW('Sanitation Data'!E51))="","",OFFSET('Sanitation Data'!$E$30,0,10*ROW('Sanitation Data'!E51)))</f>
        <v/>
      </c>
      <c r="CS57" s="262" t="str">
        <f ca="true">+IF(OFFSET('Sanitation Data'!$E$31,0,10*ROW('Sanitation Data'!E51))="","",OFFSET('Sanitation Data'!$E$31,0,10*ROW('Sanitation Data'!E51)))</f>
        <v/>
      </c>
      <c r="CT57" s="262" t="str">
        <f ca="true">+IF(OFFSET('Sanitation Data'!$E$32,0,10*ROW('Sanitation Data'!E51))="","",OFFSET('Sanitation Data'!$E$32,0,10*ROW('Sanitation Data'!E51)))</f>
        <v/>
      </c>
      <c r="CU57" s="262" t="str">
        <f ca="true">+IF(OFFSET('Sanitation Data'!$F$28,0,10*ROW('Sanitation Data'!F51))="","",OFFSET('Sanitation Data'!$F$28,0,10*ROW('Sanitation Data'!F51)))</f>
        <v/>
      </c>
      <c r="CV57" s="262" t="str">
        <f ca="true">+IF(OFFSET('Sanitation Data'!$F$29,0,10*ROW('Sanitation Data'!F51))="","",OFFSET('Sanitation Data'!$F$29,0,10*ROW('Sanitation Data'!F51)))</f>
        <v/>
      </c>
      <c r="CW57" s="262" t="str">
        <f ca="true">+IF(OFFSET('Sanitation Data'!$F$30,0,10*ROW('Sanitation Data'!F51))="","",OFFSET('Sanitation Data'!$F$30,0,10*ROW('Sanitation Data'!F51)))</f>
        <v/>
      </c>
      <c r="CX57" s="262" t="str">
        <f ca="true">+IF(OFFSET('Sanitation Data'!$F$31,0,10*ROW('Sanitation Data'!F51))="","",OFFSET('Sanitation Data'!$F$31,0,10*ROW('Sanitation Data'!F51)))</f>
        <v/>
      </c>
      <c r="CY57" s="262" t="str">
        <f ca="true">+IF(OFFSET('Sanitation Data'!$F$32,0,10*ROW('Sanitation Data'!F51))="","",OFFSET('Sanitation Data'!$F$32,0,10*ROW('Sanitation Data'!F51)))</f>
        <v/>
      </c>
      <c r="CZ57" s="262" t="str">
        <f ca="true">+IF(OFFSET('Sanitation Data'!$G$28,0,10*ROW('Sanitation Data'!G51))="","",OFFSET('Sanitation Data'!$G$28,0,10*ROW('Sanitation Data'!G51)))</f>
        <v/>
      </c>
      <c r="DA57" s="262" t="str">
        <f ca="true">+IF(OFFSET('Sanitation Data'!$G$29,0,10*ROW('Sanitation Data'!G51))="","",OFFSET('Sanitation Data'!$G$29,0,10*ROW('Sanitation Data'!G51)))</f>
        <v/>
      </c>
      <c r="DB57" s="262" t="str">
        <f ca="true">+IF(OFFSET('Sanitation Data'!$G$30,0,10*ROW('Sanitation Data'!G51))="","",OFFSET('Sanitation Data'!$G$30,0,10*ROW('Sanitation Data'!G51)))</f>
        <v/>
      </c>
      <c r="DC57" s="262" t="str">
        <f ca="true">+IF(OFFSET('Sanitation Data'!$G$31,0,10*ROW('Sanitation Data'!G51))="","",OFFSET('Sanitation Data'!$G$31,0,10*ROW('Sanitation Data'!G51)))</f>
        <v/>
      </c>
      <c r="DD57" s="262" t="str">
        <f ca="true">+IF(OFFSET('Sanitation Data'!$G$32,0,10*ROW('Sanitation Data'!G51))="","",OFFSET('Sanitation Data'!$G$32,0,10*ROW('Sanitation Data'!G51)))</f>
        <v/>
      </c>
      <c r="DE57" s="262" t="str">
        <f ca="true">+IF(OFFSET('Sanitation Data'!$H$28,0,10*ROW('Sanitation Data'!H51))="","",OFFSET('Sanitation Data'!$H$28,0,10*ROW('Sanitation Data'!H51)))</f>
        <v/>
      </c>
      <c r="DF57" s="262" t="str">
        <f ca="true">+IF(OFFSET('Sanitation Data'!$H$29,0,10*ROW('Sanitation Data'!H51))="","",OFFSET('Sanitation Data'!$H$29,0,10*ROW('Sanitation Data'!H51)))</f>
        <v/>
      </c>
      <c r="DG57" s="262" t="str">
        <f ca="true">+IF(OFFSET('Sanitation Data'!$H$30,0,10*ROW('Sanitation Data'!H51))="","",OFFSET('Sanitation Data'!$H$30,0,10*ROW('Sanitation Data'!H51)))</f>
        <v/>
      </c>
      <c r="DH57" s="262" t="str">
        <f ca="true">+IF(OFFSET('Sanitation Data'!$H$31,0,10*ROW('Sanitation Data'!H51))="","",OFFSET('Sanitation Data'!$H$31,0,10*ROW('Sanitation Data'!H51)))</f>
        <v/>
      </c>
      <c r="DI57" s="262" t="str">
        <f ca="true">+IF(OFFSET('Sanitation Data'!$H$32,0,10*ROW('Sanitation Data'!H51))="","",OFFSET('Sanitation Data'!$H$32,0,10*ROW('Sanitation Data'!H51)))</f>
        <v/>
      </c>
      <c r="DJ57" s="262" t="str">
        <f ca="true">+IF(OFFSET('Sanitation Data'!$I$28,0,10*ROW('Sanitation Data'!I51))="","",OFFSET('Sanitation Data'!$I$28,0,10*ROW('Sanitation Data'!I51)))</f>
        <v/>
      </c>
      <c r="DK57" s="262" t="str">
        <f ca="true">+IF(OFFSET('Sanitation Data'!$I$29,0,10*ROW('Sanitation Data'!I51))="","",OFFSET('Sanitation Data'!$I$29,0,10*ROW('Sanitation Data'!I51)))</f>
        <v/>
      </c>
      <c r="DL57" s="262" t="str">
        <f ca="true">+IF(OFFSET('Sanitation Data'!$I$30,0,10*ROW('Sanitation Data'!I51))="","",OFFSET('Sanitation Data'!$I$30,0,10*ROW('Sanitation Data'!I51)))</f>
        <v/>
      </c>
      <c r="DM57" s="262" t="str">
        <f ca="true">+IF(OFFSET('Sanitation Data'!$I$31,0,10*ROW('Sanitation Data'!I51))="","",OFFSET('Sanitation Data'!$I$31,0,10*ROW('Sanitation Data'!I51)))</f>
        <v/>
      </c>
      <c r="DN57" s="262" t="str">
        <f ca="true">+IF(OFFSET('Sanitation Data'!$I$32,0,10*ROW('Sanitation Data'!I51))="","",OFFSET('Sanitation Data'!$I$32,0,10*ROW('Sanitation Data'!I51)))</f>
        <v/>
      </c>
      <c r="DO57" s="262" t="str">
        <f ca="true">+IF(OFFSET('Hygiene Data'!$D$11,0,10*ROW('Hygiene Data'!D51))="","",OFFSET('Hygiene Data'!$D$11,0,10*ROW('Hygiene Data'!D51)))</f>
        <v/>
      </c>
      <c r="DP57" s="262" t="str">
        <f ca="true">+IF(OFFSET('Hygiene Data'!$D$12,0,10*ROW('Hygiene Data'!D51))="","",OFFSET('Hygiene Data'!$D$12,0,10*ROW('Hygiene Data'!D51)))</f>
        <v/>
      </c>
      <c r="DQ57" s="262" t="str">
        <f ca="true">+IF(OFFSET('Hygiene Data'!$D$13,0,10*ROW('Hygiene Data'!D51))="","",OFFSET('Hygiene Data'!$D$13,0,10*ROW('Hygiene Data'!D51)))</f>
        <v/>
      </c>
      <c r="DR57" s="262" t="str">
        <f ca="true">+IF(OFFSET('Hygiene Data'!$E$11,0,10*ROW('Hygiene Data'!E51))="","",OFFSET('Hygiene Data'!$E$11,0,10*ROW('Hygiene Data'!E51)))</f>
        <v/>
      </c>
      <c r="DS57" s="262" t="str">
        <f ca="true">+IF(OFFSET('Hygiene Data'!$E$12,0,10*ROW('Hygiene Data'!E51))="","",OFFSET('Hygiene Data'!$E$12,0,10*ROW('Hygiene Data'!E51)))</f>
        <v/>
      </c>
      <c r="DT57" s="262" t="str">
        <f ca="true">+IF(OFFSET('Hygiene Data'!$E$13,0,10*ROW('Hygiene Data'!E51))="","",OFFSET('Hygiene Data'!$E$13,0,10*ROW('Hygiene Data'!E51)))</f>
        <v/>
      </c>
      <c r="DU57" s="262" t="str">
        <f ca="true">+IF(OFFSET('Hygiene Data'!$F$11,0,10*ROW('Hygiene Data'!F51))="","",OFFSET('Hygiene Data'!$F$11,0,10*ROW('Hygiene Data'!F51)))</f>
        <v/>
      </c>
      <c r="DV57" s="262" t="str">
        <f ca="true">+IF(OFFSET('Hygiene Data'!$F$12,0,10*ROW('Hygiene Data'!F51))="","",OFFSET('Hygiene Data'!$F$12,0,10*ROW('Hygiene Data'!F51)))</f>
        <v/>
      </c>
      <c r="DW57" s="262" t="str">
        <f ca="true">+IF(OFFSET('Hygiene Data'!$F$13,0,10*ROW('Hygiene Data'!F51))="","",OFFSET('Hygiene Data'!$F$13,0,10*ROW('Hygiene Data'!F51)))</f>
        <v/>
      </c>
      <c r="DX57" s="262" t="str">
        <f ca="true">+IF(OFFSET('Hygiene Data'!$G$11,0,10*ROW('Hygiene Data'!G51))="","",OFFSET('Hygiene Data'!$G$11,0,10*ROW('Hygiene Data'!G51)))</f>
        <v/>
      </c>
      <c r="DY57" s="262" t="str">
        <f ca="true">+IF(OFFSET('Hygiene Data'!$G$12,0,10*ROW('Hygiene Data'!G51))="","",OFFSET('Hygiene Data'!$G$12,0,10*ROW('Hygiene Data'!G51)))</f>
        <v/>
      </c>
      <c r="DZ57" s="262" t="str">
        <f ca="true">+IF(OFFSET('Hygiene Data'!$G$13,0,10*ROW('Hygiene Data'!G51))="","",OFFSET('Hygiene Data'!$G$13,0,10*ROW('Hygiene Data'!G51)))</f>
        <v/>
      </c>
      <c r="EA57" s="262" t="str">
        <f ca="true">+IF(OFFSET('Hygiene Data'!$H$11,0,10*ROW('Hygiene Data'!H51))="","",OFFSET('Hygiene Data'!$H$11,0,10*ROW('Hygiene Data'!H51)))</f>
        <v/>
      </c>
      <c r="EB57" s="262" t="str">
        <f ca="true">+IF(OFFSET('Hygiene Data'!$H$12,0,10*ROW('Hygiene Data'!H51))="","",OFFSET('Hygiene Data'!$H$12,0,10*ROW('Hygiene Data'!H51)))</f>
        <v/>
      </c>
      <c r="EC57" s="262" t="str">
        <f ca="true">+IF(OFFSET('Hygiene Data'!$H$13,0,10*ROW('Hygiene Data'!H51))="","",OFFSET('Hygiene Data'!$H$13,0,10*ROW('Hygiene Data'!H51)))</f>
        <v/>
      </c>
      <c r="ED57" s="262" t="str">
        <f ca="true">+IF(OFFSET('Hygiene Data'!$I$11,0,10*ROW('Hygiene Data'!I51))="","",OFFSET('Hygiene Data'!$I$11,0,10*ROW('Hygiene Data'!I51)))</f>
        <v/>
      </c>
      <c r="EE57" s="262" t="str">
        <f ca="true">+IF(OFFSET('Hygiene Data'!$I$12,0,10*ROW('Hygiene Data'!I51))="","",OFFSET('Hygiene Data'!$I$12,0,10*ROW('Hygiene Data'!I51)))</f>
        <v/>
      </c>
      <c r="EF57" s="262" t="str">
        <f ca="true">+IF(OFFSET('Hygiene Data'!$I$13,0,10*ROW('Hygiene Data'!I51))="","",OFFSET('Hygiene Data'!$I$13,0,10*ROW('Hygiene Data'!I51)))</f>
        <v/>
      </c>
    </row>
    <row xmlns:x14ac="http://schemas.microsoft.com/office/spreadsheetml/2009/9/ac" r="58" x14ac:dyDescent="0.2">
      <c r="A58" s="32" t="str">
        <f ca="true">+IF(OFFSET('Water Data'!$B$2,0,10*ROW('Water Data'!E52))="","",OFFSET('Water Data'!$B$2,0,10*ROW('Water Data'!E52)))</f>
        <v/>
      </c>
      <c r="B58" s="32" t="str">
        <f ca="true">+IF(OFFSET('Water Data'!$C$2,0,10*ROW('Water Data'!F52))="","",OFFSET('Water Data'!$C$2,0,10*ROW('Water Data'!F52)))</f>
        <v/>
      </c>
      <c r="C58" s="318" t="str">
        <f t="shared" ca="true" si="0"/>
        <v/>
      </c>
      <c r="D58" s="85"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85"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85"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85"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85"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85"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85"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85"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85"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85"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85"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85"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85"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85"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85"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85"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85"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85"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86"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86"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86"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86"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86"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86"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86"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86"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86"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86"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86"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86"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86"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86"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86"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86"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86"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86"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86"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86"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86"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86"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86"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86"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86"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86"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86"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86"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86"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86"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87"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87"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87"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87"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87"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87"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87"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87"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87"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87"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87"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87"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87"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87"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87"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87"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87"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87"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62"/>
      <c r="BS58" s="262" t="str">
        <f ca="true">+IF(OFFSET('Water Data'!$D$27,0,10*ROW('Water Data'!D52))="","",OFFSET('Water Data'!$D$27,0,10*ROW('Water Data'!D52)))</f>
        <v/>
      </c>
      <c r="BT58" s="262" t="str">
        <f ca="true">+IF(OFFSET('Water Data'!$D$28,0,10*ROW('Water Data'!D52))="","",OFFSET('Water Data'!$D$28,0,10*ROW('Water Data'!D52)))</f>
        <v/>
      </c>
      <c r="BU58" s="262" t="str">
        <f ca="true">+IF(OFFSET('Water Data'!$D$29,0,10*ROW('Water Data'!D52))="","",OFFSET('Water Data'!$D$29,0,10*ROW('Water Data'!D52)))</f>
        <v/>
      </c>
      <c r="BV58" s="262" t="str">
        <f ca="true">+IF(OFFSET('Water Data'!$E$27,0,10*ROW('Water Data'!E52))="","",OFFSET('Water Data'!$E$27,0,10*ROW('Water Data'!E52)))</f>
        <v/>
      </c>
      <c r="BW58" s="262" t="str">
        <f ca="true">+IF(OFFSET('Water Data'!$E$28,0,10*ROW('Water Data'!E52))="","",OFFSET('Water Data'!$E$28,0,10*ROW('Water Data'!E52)))</f>
        <v/>
      </c>
      <c r="BX58" s="262" t="str">
        <f ca="true">+IF(OFFSET('Water Data'!$E$29,0,10*ROW('Water Data'!E52))="","",OFFSET('Water Data'!$E$29,0,10*ROW('Water Data'!E52)))</f>
        <v/>
      </c>
      <c r="BY58" s="262" t="str">
        <f ca="true">+IF(OFFSET('Water Data'!$F$27,0,10*ROW('Water Data'!F52))="","",OFFSET('Water Data'!$F$27,0,10*ROW('Water Data'!F52)))</f>
        <v/>
      </c>
      <c r="BZ58" s="262" t="str">
        <f ca="true">+IF(OFFSET('Water Data'!$F$28,0,10*ROW('Water Data'!F52))="","",OFFSET('Water Data'!$F$28,0,10*ROW('Water Data'!F52)))</f>
        <v/>
      </c>
      <c r="CA58" s="262" t="str">
        <f ca="true">+IF(OFFSET('Water Data'!$F$29,0,10*ROW('Water Data'!F52))="","",OFFSET('Water Data'!$F$29,0,10*ROW('Water Data'!F52)))</f>
        <v/>
      </c>
      <c r="CB58" s="262" t="str">
        <f ca="true">+IF(OFFSET('Water Data'!$G$27,0,10*ROW('Water Data'!G52))="","",OFFSET('Water Data'!$G$27,0,10*ROW('Water Data'!G52)))</f>
        <v/>
      </c>
      <c r="CC58" s="262" t="str">
        <f ca="true">+IF(OFFSET('Water Data'!$G$28,0,10*ROW('Water Data'!G52))="","",OFFSET('Water Data'!$G$28,0,10*ROW('Water Data'!G52)))</f>
        <v/>
      </c>
      <c r="CD58" s="262" t="str">
        <f ca="true">+IF(OFFSET('Water Data'!$G$29,0,10*ROW('Water Data'!G52))="","",OFFSET('Water Data'!$G$29,0,10*ROW('Water Data'!G52)))</f>
        <v/>
      </c>
      <c r="CE58" s="262" t="str">
        <f ca="true">+IF(OFFSET('Water Data'!$H$27,0,10*ROW('Water Data'!H52))="","",OFFSET('Water Data'!$H$27,0,10*ROW('Water Data'!H52)))</f>
        <v/>
      </c>
      <c r="CF58" s="262" t="str">
        <f ca="true">+IF(OFFSET('Water Data'!$H$28,0,10*ROW('Water Data'!H52))="","",OFFSET('Water Data'!$H$28,0,10*ROW('Water Data'!H52)))</f>
        <v/>
      </c>
      <c r="CG58" s="262" t="str">
        <f ca="true">+IF(OFFSET('Water Data'!$H$29,0,10*ROW('Water Data'!H52))="","",OFFSET('Water Data'!$H$29,0,10*ROW('Water Data'!H52)))</f>
        <v/>
      </c>
      <c r="CH58" s="262" t="str">
        <f ca="true">+IF(OFFSET('Water Data'!$I$27,0,10*ROW('Water Data'!I52))="","",OFFSET('Water Data'!$I$27,0,10*ROW('Water Data'!I52)))</f>
        <v/>
      </c>
      <c r="CI58" s="262" t="str">
        <f ca="true">+IF(OFFSET('Water Data'!$I$28,0,10*ROW('Water Data'!I52))="","",OFFSET('Water Data'!$I$28,0,10*ROW('Water Data'!I52)))</f>
        <v/>
      </c>
      <c r="CJ58" s="262" t="str">
        <f ca="true">+IF(OFFSET('Water Data'!$I$29,0,10*ROW('Water Data'!I52))="","",OFFSET('Water Data'!$I$29,0,10*ROW('Water Data'!I52)))</f>
        <v/>
      </c>
      <c r="CK58" s="262" t="str">
        <f ca="true">+IF(OFFSET('Sanitation Data'!$D$28,0,10*ROW('Sanitation Data'!D52))="","",OFFSET('Sanitation Data'!$D$28,0,10*ROW('Sanitation Data'!D52)))</f>
        <v/>
      </c>
      <c r="CL58" s="262" t="str">
        <f ca="true">+IF(OFFSET('Sanitation Data'!$D$29,0,10*ROW('Sanitation Data'!D52))="","",OFFSET('Sanitation Data'!$D$29,0,10*ROW('Sanitation Data'!D52)))</f>
        <v/>
      </c>
      <c r="CM58" s="262" t="str">
        <f ca="true">+IF(OFFSET('Sanitation Data'!$D$30,0,10*ROW('Sanitation Data'!D52))="","",OFFSET('Sanitation Data'!$D$30,0,10*ROW('Sanitation Data'!D52)))</f>
        <v/>
      </c>
      <c r="CN58" s="262" t="str">
        <f ca="true">+IF(OFFSET('Sanitation Data'!$D$31,0,10*ROW('Sanitation Data'!D52))="","",OFFSET('Sanitation Data'!$D$31,0,10*ROW('Sanitation Data'!D52)))</f>
        <v/>
      </c>
      <c r="CO58" s="262" t="str">
        <f ca="true">+IF(OFFSET('Sanitation Data'!$D$32,0,10*ROW('Sanitation Data'!D52))="","",OFFSET('Sanitation Data'!$D$32,0,10*ROW('Sanitation Data'!D52)))</f>
        <v/>
      </c>
      <c r="CP58" s="262" t="str">
        <f ca="true">+IF(OFFSET('Sanitation Data'!$E$28,0,10*ROW('Sanitation Data'!E52))="","",OFFSET('Sanitation Data'!$E$28,0,10*ROW('Sanitation Data'!E52)))</f>
        <v/>
      </c>
      <c r="CQ58" s="262" t="str">
        <f ca="true">+IF(OFFSET('Sanitation Data'!$E$29,0,10*ROW('Sanitation Data'!E52))="","",OFFSET('Sanitation Data'!$E$29,0,10*ROW('Sanitation Data'!E52)))</f>
        <v/>
      </c>
      <c r="CR58" s="262" t="str">
        <f ca="true">+IF(OFFSET('Sanitation Data'!$E$30,0,10*ROW('Sanitation Data'!E52))="","",OFFSET('Sanitation Data'!$E$30,0,10*ROW('Sanitation Data'!E52)))</f>
        <v/>
      </c>
      <c r="CS58" s="262" t="str">
        <f ca="true">+IF(OFFSET('Sanitation Data'!$E$31,0,10*ROW('Sanitation Data'!E52))="","",OFFSET('Sanitation Data'!$E$31,0,10*ROW('Sanitation Data'!E52)))</f>
        <v/>
      </c>
      <c r="CT58" s="262" t="str">
        <f ca="true">+IF(OFFSET('Sanitation Data'!$E$32,0,10*ROW('Sanitation Data'!E52))="","",OFFSET('Sanitation Data'!$E$32,0,10*ROW('Sanitation Data'!E52)))</f>
        <v/>
      </c>
      <c r="CU58" s="262" t="str">
        <f ca="true">+IF(OFFSET('Sanitation Data'!$F$28,0,10*ROW('Sanitation Data'!F52))="","",OFFSET('Sanitation Data'!$F$28,0,10*ROW('Sanitation Data'!F52)))</f>
        <v/>
      </c>
      <c r="CV58" s="262" t="str">
        <f ca="true">+IF(OFFSET('Sanitation Data'!$F$29,0,10*ROW('Sanitation Data'!F52))="","",OFFSET('Sanitation Data'!$F$29,0,10*ROW('Sanitation Data'!F52)))</f>
        <v/>
      </c>
      <c r="CW58" s="262" t="str">
        <f ca="true">+IF(OFFSET('Sanitation Data'!$F$30,0,10*ROW('Sanitation Data'!F52))="","",OFFSET('Sanitation Data'!$F$30,0,10*ROW('Sanitation Data'!F52)))</f>
        <v/>
      </c>
      <c r="CX58" s="262" t="str">
        <f ca="true">+IF(OFFSET('Sanitation Data'!$F$31,0,10*ROW('Sanitation Data'!F52))="","",OFFSET('Sanitation Data'!$F$31,0,10*ROW('Sanitation Data'!F52)))</f>
        <v/>
      </c>
      <c r="CY58" s="262" t="str">
        <f ca="true">+IF(OFFSET('Sanitation Data'!$F$32,0,10*ROW('Sanitation Data'!F52))="","",OFFSET('Sanitation Data'!$F$32,0,10*ROW('Sanitation Data'!F52)))</f>
        <v/>
      </c>
      <c r="CZ58" s="262" t="str">
        <f ca="true">+IF(OFFSET('Sanitation Data'!$G$28,0,10*ROW('Sanitation Data'!G52))="","",OFFSET('Sanitation Data'!$G$28,0,10*ROW('Sanitation Data'!G52)))</f>
        <v/>
      </c>
      <c r="DA58" s="262" t="str">
        <f ca="true">+IF(OFFSET('Sanitation Data'!$G$29,0,10*ROW('Sanitation Data'!G52))="","",OFFSET('Sanitation Data'!$G$29,0,10*ROW('Sanitation Data'!G52)))</f>
        <v/>
      </c>
      <c r="DB58" s="262" t="str">
        <f ca="true">+IF(OFFSET('Sanitation Data'!$G$30,0,10*ROW('Sanitation Data'!G52))="","",OFFSET('Sanitation Data'!$G$30,0,10*ROW('Sanitation Data'!G52)))</f>
        <v/>
      </c>
      <c r="DC58" s="262" t="str">
        <f ca="true">+IF(OFFSET('Sanitation Data'!$G$31,0,10*ROW('Sanitation Data'!G52))="","",OFFSET('Sanitation Data'!$G$31,0,10*ROW('Sanitation Data'!G52)))</f>
        <v/>
      </c>
      <c r="DD58" s="262" t="str">
        <f ca="true">+IF(OFFSET('Sanitation Data'!$G$32,0,10*ROW('Sanitation Data'!G52))="","",OFFSET('Sanitation Data'!$G$32,0,10*ROW('Sanitation Data'!G52)))</f>
        <v/>
      </c>
      <c r="DE58" s="262" t="str">
        <f ca="true">+IF(OFFSET('Sanitation Data'!$H$28,0,10*ROW('Sanitation Data'!H52))="","",OFFSET('Sanitation Data'!$H$28,0,10*ROW('Sanitation Data'!H52)))</f>
        <v/>
      </c>
      <c r="DF58" s="262" t="str">
        <f ca="true">+IF(OFFSET('Sanitation Data'!$H$29,0,10*ROW('Sanitation Data'!H52))="","",OFFSET('Sanitation Data'!$H$29,0,10*ROW('Sanitation Data'!H52)))</f>
        <v/>
      </c>
      <c r="DG58" s="262" t="str">
        <f ca="true">+IF(OFFSET('Sanitation Data'!$H$30,0,10*ROW('Sanitation Data'!H52))="","",OFFSET('Sanitation Data'!$H$30,0,10*ROW('Sanitation Data'!H52)))</f>
        <v/>
      </c>
      <c r="DH58" s="262" t="str">
        <f ca="true">+IF(OFFSET('Sanitation Data'!$H$31,0,10*ROW('Sanitation Data'!H52))="","",OFFSET('Sanitation Data'!$H$31,0,10*ROW('Sanitation Data'!H52)))</f>
        <v/>
      </c>
      <c r="DI58" s="262" t="str">
        <f ca="true">+IF(OFFSET('Sanitation Data'!$H$32,0,10*ROW('Sanitation Data'!H52))="","",OFFSET('Sanitation Data'!$H$32,0,10*ROW('Sanitation Data'!H52)))</f>
        <v/>
      </c>
      <c r="DJ58" s="262" t="str">
        <f ca="true">+IF(OFFSET('Sanitation Data'!$I$28,0,10*ROW('Sanitation Data'!I52))="","",OFFSET('Sanitation Data'!$I$28,0,10*ROW('Sanitation Data'!I52)))</f>
        <v/>
      </c>
      <c r="DK58" s="262" t="str">
        <f ca="true">+IF(OFFSET('Sanitation Data'!$I$29,0,10*ROW('Sanitation Data'!I52))="","",OFFSET('Sanitation Data'!$I$29,0,10*ROW('Sanitation Data'!I52)))</f>
        <v/>
      </c>
      <c r="DL58" s="262" t="str">
        <f ca="true">+IF(OFFSET('Sanitation Data'!$I$30,0,10*ROW('Sanitation Data'!I52))="","",OFFSET('Sanitation Data'!$I$30,0,10*ROW('Sanitation Data'!I52)))</f>
        <v/>
      </c>
      <c r="DM58" s="262" t="str">
        <f ca="true">+IF(OFFSET('Sanitation Data'!$I$31,0,10*ROW('Sanitation Data'!I52))="","",OFFSET('Sanitation Data'!$I$31,0,10*ROW('Sanitation Data'!I52)))</f>
        <v/>
      </c>
      <c r="DN58" s="262" t="str">
        <f ca="true">+IF(OFFSET('Sanitation Data'!$I$32,0,10*ROW('Sanitation Data'!I52))="","",OFFSET('Sanitation Data'!$I$32,0,10*ROW('Sanitation Data'!I52)))</f>
        <v/>
      </c>
      <c r="DO58" s="262" t="str">
        <f ca="true">+IF(OFFSET('Hygiene Data'!$D$11,0,10*ROW('Hygiene Data'!D52))="","",OFFSET('Hygiene Data'!$D$11,0,10*ROW('Hygiene Data'!D52)))</f>
        <v/>
      </c>
      <c r="DP58" s="262" t="str">
        <f ca="true">+IF(OFFSET('Hygiene Data'!$D$12,0,10*ROW('Hygiene Data'!D52))="","",OFFSET('Hygiene Data'!$D$12,0,10*ROW('Hygiene Data'!D52)))</f>
        <v/>
      </c>
      <c r="DQ58" s="262" t="str">
        <f ca="true">+IF(OFFSET('Hygiene Data'!$D$13,0,10*ROW('Hygiene Data'!D52))="","",OFFSET('Hygiene Data'!$D$13,0,10*ROW('Hygiene Data'!D52)))</f>
        <v/>
      </c>
      <c r="DR58" s="262" t="str">
        <f ca="true">+IF(OFFSET('Hygiene Data'!$E$11,0,10*ROW('Hygiene Data'!E52))="","",OFFSET('Hygiene Data'!$E$11,0,10*ROW('Hygiene Data'!E52)))</f>
        <v/>
      </c>
      <c r="DS58" s="262" t="str">
        <f ca="true">+IF(OFFSET('Hygiene Data'!$E$12,0,10*ROW('Hygiene Data'!E52))="","",OFFSET('Hygiene Data'!$E$12,0,10*ROW('Hygiene Data'!E52)))</f>
        <v/>
      </c>
      <c r="DT58" s="262" t="str">
        <f ca="true">+IF(OFFSET('Hygiene Data'!$E$13,0,10*ROW('Hygiene Data'!E52))="","",OFFSET('Hygiene Data'!$E$13,0,10*ROW('Hygiene Data'!E52)))</f>
        <v/>
      </c>
      <c r="DU58" s="262" t="str">
        <f ca="true">+IF(OFFSET('Hygiene Data'!$F$11,0,10*ROW('Hygiene Data'!F52))="","",OFFSET('Hygiene Data'!$F$11,0,10*ROW('Hygiene Data'!F52)))</f>
        <v/>
      </c>
      <c r="DV58" s="262" t="str">
        <f ca="true">+IF(OFFSET('Hygiene Data'!$F$12,0,10*ROW('Hygiene Data'!F52))="","",OFFSET('Hygiene Data'!$F$12,0,10*ROW('Hygiene Data'!F52)))</f>
        <v/>
      </c>
      <c r="DW58" s="262" t="str">
        <f ca="true">+IF(OFFSET('Hygiene Data'!$F$13,0,10*ROW('Hygiene Data'!F52))="","",OFFSET('Hygiene Data'!$F$13,0,10*ROW('Hygiene Data'!F52)))</f>
        <v/>
      </c>
      <c r="DX58" s="262" t="str">
        <f ca="true">+IF(OFFSET('Hygiene Data'!$G$11,0,10*ROW('Hygiene Data'!G52))="","",OFFSET('Hygiene Data'!$G$11,0,10*ROW('Hygiene Data'!G52)))</f>
        <v/>
      </c>
      <c r="DY58" s="262" t="str">
        <f ca="true">+IF(OFFSET('Hygiene Data'!$G$12,0,10*ROW('Hygiene Data'!G52))="","",OFFSET('Hygiene Data'!$G$12,0,10*ROW('Hygiene Data'!G52)))</f>
        <v/>
      </c>
      <c r="DZ58" s="262" t="str">
        <f ca="true">+IF(OFFSET('Hygiene Data'!$G$13,0,10*ROW('Hygiene Data'!G52))="","",OFFSET('Hygiene Data'!$G$13,0,10*ROW('Hygiene Data'!G52)))</f>
        <v/>
      </c>
      <c r="EA58" s="262" t="str">
        <f ca="true">+IF(OFFSET('Hygiene Data'!$H$11,0,10*ROW('Hygiene Data'!H52))="","",OFFSET('Hygiene Data'!$H$11,0,10*ROW('Hygiene Data'!H52)))</f>
        <v/>
      </c>
      <c r="EB58" s="262" t="str">
        <f ca="true">+IF(OFFSET('Hygiene Data'!$H$12,0,10*ROW('Hygiene Data'!H52))="","",OFFSET('Hygiene Data'!$H$12,0,10*ROW('Hygiene Data'!H52)))</f>
        <v/>
      </c>
      <c r="EC58" s="262" t="str">
        <f ca="true">+IF(OFFSET('Hygiene Data'!$H$13,0,10*ROW('Hygiene Data'!H52))="","",OFFSET('Hygiene Data'!$H$13,0,10*ROW('Hygiene Data'!H52)))</f>
        <v/>
      </c>
      <c r="ED58" s="262" t="str">
        <f ca="true">+IF(OFFSET('Hygiene Data'!$I$11,0,10*ROW('Hygiene Data'!I52))="","",OFFSET('Hygiene Data'!$I$11,0,10*ROW('Hygiene Data'!I52)))</f>
        <v/>
      </c>
      <c r="EE58" s="262" t="str">
        <f ca="true">+IF(OFFSET('Hygiene Data'!$I$12,0,10*ROW('Hygiene Data'!I52))="","",OFFSET('Hygiene Data'!$I$12,0,10*ROW('Hygiene Data'!I52)))</f>
        <v/>
      </c>
      <c r="EF58" s="262" t="str">
        <f ca="true">+IF(OFFSET('Hygiene Data'!$I$13,0,10*ROW('Hygiene Data'!I52))="","",OFFSET('Hygiene Data'!$I$13,0,10*ROW('Hygiene Data'!I52)))</f>
        <v/>
      </c>
    </row>
    <row xmlns:x14ac="http://schemas.microsoft.com/office/spreadsheetml/2009/9/ac" r="59" x14ac:dyDescent="0.2">
      <c r="A59" s="32" t="str">
        <f ca="true">+IF(OFFSET('Water Data'!$B$2,0,10*ROW('Water Data'!E53))="","",OFFSET('Water Data'!$B$2,0,10*ROW('Water Data'!E53)))</f>
        <v/>
      </c>
      <c r="B59" s="32" t="str">
        <f ca="true">+IF(OFFSET('Water Data'!$C$2,0,10*ROW('Water Data'!F53))="","",OFFSET('Water Data'!$C$2,0,10*ROW('Water Data'!F53)))</f>
        <v/>
      </c>
      <c r="C59" s="318" t="str">
        <f t="shared" ca="true" si="0"/>
        <v/>
      </c>
      <c r="D59" s="85"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85"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85"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85"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85"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85"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85"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85"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85"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85"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85"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85"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85"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85"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85"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85"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85"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85"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86"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86"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86"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86"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86"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86"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86"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86"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86"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86"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86"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86"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86"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86"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86"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86"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86"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86"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86"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86"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86"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86"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86"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86"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86"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86"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86"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86"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86"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86"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87"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87"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87"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87"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87"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87"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87"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87"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87"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87"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87"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87"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87"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87"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87"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87"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87"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87"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62"/>
      <c r="BS59" s="262" t="str">
        <f ca="true">+IF(OFFSET('Water Data'!$D$27,0,10*ROW('Water Data'!D53))="","",OFFSET('Water Data'!$D$27,0,10*ROW('Water Data'!D53)))</f>
        <v/>
      </c>
      <c r="BT59" s="262" t="str">
        <f ca="true">+IF(OFFSET('Water Data'!$D$28,0,10*ROW('Water Data'!D53))="","",OFFSET('Water Data'!$D$28,0,10*ROW('Water Data'!D53)))</f>
        <v/>
      </c>
      <c r="BU59" s="262" t="str">
        <f ca="true">+IF(OFFSET('Water Data'!$D$29,0,10*ROW('Water Data'!D53))="","",OFFSET('Water Data'!$D$29,0,10*ROW('Water Data'!D53)))</f>
        <v/>
      </c>
      <c r="BV59" s="262" t="str">
        <f ca="true">+IF(OFFSET('Water Data'!$E$27,0,10*ROW('Water Data'!E53))="","",OFFSET('Water Data'!$E$27,0,10*ROW('Water Data'!E53)))</f>
        <v/>
      </c>
      <c r="BW59" s="262" t="str">
        <f ca="true">+IF(OFFSET('Water Data'!$E$28,0,10*ROW('Water Data'!E53))="","",OFFSET('Water Data'!$E$28,0,10*ROW('Water Data'!E53)))</f>
        <v/>
      </c>
      <c r="BX59" s="262" t="str">
        <f ca="true">+IF(OFFSET('Water Data'!$E$29,0,10*ROW('Water Data'!E53))="","",OFFSET('Water Data'!$E$29,0,10*ROW('Water Data'!E53)))</f>
        <v/>
      </c>
      <c r="BY59" s="262" t="str">
        <f ca="true">+IF(OFFSET('Water Data'!$F$27,0,10*ROW('Water Data'!F53))="","",OFFSET('Water Data'!$F$27,0,10*ROW('Water Data'!F53)))</f>
        <v/>
      </c>
      <c r="BZ59" s="262" t="str">
        <f ca="true">+IF(OFFSET('Water Data'!$F$28,0,10*ROW('Water Data'!F53))="","",OFFSET('Water Data'!$F$28,0,10*ROW('Water Data'!F53)))</f>
        <v/>
      </c>
      <c r="CA59" s="262" t="str">
        <f ca="true">+IF(OFFSET('Water Data'!$F$29,0,10*ROW('Water Data'!F53))="","",OFFSET('Water Data'!$F$29,0,10*ROW('Water Data'!F53)))</f>
        <v/>
      </c>
      <c r="CB59" s="262" t="str">
        <f ca="true">+IF(OFFSET('Water Data'!$G$27,0,10*ROW('Water Data'!G53))="","",OFFSET('Water Data'!$G$27,0,10*ROW('Water Data'!G53)))</f>
        <v/>
      </c>
      <c r="CC59" s="262" t="str">
        <f ca="true">+IF(OFFSET('Water Data'!$G$28,0,10*ROW('Water Data'!G53))="","",OFFSET('Water Data'!$G$28,0,10*ROW('Water Data'!G53)))</f>
        <v/>
      </c>
      <c r="CD59" s="262" t="str">
        <f ca="true">+IF(OFFSET('Water Data'!$G$29,0,10*ROW('Water Data'!G53))="","",OFFSET('Water Data'!$G$29,0,10*ROW('Water Data'!G53)))</f>
        <v/>
      </c>
      <c r="CE59" s="262" t="str">
        <f ca="true">+IF(OFFSET('Water Data'!$H$27,0,10*ROW('Water Data'!H53))="","",OFFSET('Water Data'!$H$27,0,10*ROW('Water Data'!H53)))</f>
        <v/>
      </c>
      <c r="CF59" s="262" t="str">
        <f ca="true">+IF(OFFSET('Water Data'!$H$28,0,10*ROW('Water Data'!H53))="","",OFFSET('Water Data'!$H$28,0,10*ROW('Water Data'!H53)))</f>
        <v/>
      </c>
      <c r="CG59" s="262" t="str">
        <f ca="true">+IF(OFFSET('Water Data'!$H$29,0,10*ROW('Water Data'!H53))="","",OFFSET('Water Data'!$H$29,0,10*ROW('Water Data'!H53)))</f>
        <v/>
      </c>
      <c r="CH59" s="262" t="str">
        <f ca="true">+IF(OFFSET('Water Data'!$I$27,0,10*ROW('Water Data'!I53))="","",OFFSET('Water Data'!$I$27,0,10*ROW('Water Data'!I53)))</f>
        <v/>
      </c>
      <c r="CI59" s="262" t="str">
        <f ca="true">+IF(OFFSET('Water Data'!$I$28,0,10*ROW('Water Data'!I53))="","",OFFSET('Water Data'!$I$28,0,10*ROW('Water Data'!I53)))</f>
        <v/>
      </c>
      <c r="CJ59" s="262" t="str">
        <f ca="true">+IF(OFFSET('Water Data'!$I$29,0,10*ROW('Water Data'!I53))="","",OFFSET('Water Data'!$I$29,0,10*ROW('Water Data'!I53)))</f>
        <v/>
      </c>
      <c r="CK59" s="262" t="str">
        <f ca="true">+IF(OFFSET('Sanitation Data'!$D$28,0,10*ROW('Sanitation Data'!D53))="","",OFFSET('Sanitation Data'!$D$28,0,10*ROW('Sanitation Data'!D53)))</f>
        <v/>
      </c>
      <c r="CL59" s="262" t="str">
        <f ca="true">+IF(OFFSET('Sanitation Data'!$D$29,0,10*ROW('Sanitation Data'!D53))="","",OFFSET('Sanitation Data'!$D$29,0,10*ROW('Sanitation Data'!D53)))</f>
        <v/>
      </c>
      <c r="CM59" s="262" t="str">
        <f ca="true">+IF(OFFSET('Sanitation Data'!$D$30,0,10*ROW('Sanitation Data'!D53))="","",OFFSET('Sanitation Data'!$D$30,0,10*ROW('Sanitation Data'!D53)))</f>
        <v/>
      </c>
      <c r="CN59" s="262" t="str">
        <f ca="true">+IF(OFFSET('Sanitation Data'!$D$31,0,10*ROW('Sanitation Data'!D53))="","",OFFSET('Sanitation Data'!$D$31,0,10*ROW('Sanitation Data'!D53)))</f>
        <v/>
      </c>
      <c r="CO59" s="262" t="str">
        <f ca="true">+IF(OFFSET('Sanitation Data'!$D$32,0,10*ROW('Sanitation Data'!D53))="","",OFFSET('Sanitation Data'!$D$32,0,10*ROW('Sanitation Data'!D53)))</f>
        <v/>
      </c>
      <c r="CP59" s="262" t="str">
        <f ca="true">+IF(OFFSET('Sanitation Data'!$E$28,0,10*ROW('Sanitation Data'!E53))="","",OFFSET('Sanitation Data'!$E$28,0,10*ROW('Sanitation Data'!E53)))</f>
        <v/>
      </c>
      <c r="CQ59" s="262" t="str">
        <f ca="true">+IF(OFFSET('Sanitation Data'!$E$29,0,10*ROW('Sanitation Data'!E53))="","",OFFSET('Sanitation Data'!$E$29,0,10*ROW('Sanitation Data'!E53)))</f>
        <v/>
      </c>
      <c r="CR59" s="262" t="str">
        <f ca="true">+IF(OFFSET('Sanitation Data'!$E$30,0,10*ROW('Sanitation Data'!E53))="","",OFFSET('Sanitation Data'!$E$30,0,10*ROW('Sanitation Data'!E53)))</f>
        <v/>
      </c>
      <c r="CS59" s="262" t="str">
        <f ca="true">+IF(OFFSET('Sanitation Data'!$E$31,0,10*ROW('Sanitation Data'!E53))="","",OFFSET('Sanitation Data'!$E$31,0,10*ROW('Sanitation Data'!E53)))</f>
        <v/>
      </c>
      <c r="CT59" s="262" t="str">
        <f ca="true">+IF(OFFSET('Sanitation Data'!$E$32,0,10*ROW('Sanitation Data'!E53))="","",OFFSET('Sanitation Data'!$E$32,0,10*ROW('Sanitation Data'!E53)))</f>
        <v/>
      </c>
      <c r="CU59" s="262" t="str">
        <f ca="true">+IF(OFFSET('Sanitation Data'!$F$28,0,10*ROW('Sanitation Data'!F53))="","",OFFSET('Sanitation Data'!$F$28,0,10*ROW('Sanitation Data'!F53)))</f>
        <v/>
      </c>
      <c r="CV59" s="262" t="str">
        <f ca="true">+IF(OFFSET('Sanitation Data'!$F$29,0,10*ROW('Sanitation Data'!F53))="","",OFFSET('Sanitation Data'!$F$29,0,10*ROW('Sanitation Data'!F53)))</f>
        <v/>
      </c>
      <c r="CW59" s="262" t="str">
        <f ca="true">+IF(OFFSET('Sanitation Data'!$F$30,0,10*ROW('Sanitation Data'!F53))="","",OFFSET('Sanitation Data'!$F$30,0,10*ROW('Sanitation Data'!F53)))</f>
        <v/>
      </c>
      <c r="CX59" s="262" t="str">
        <f ca="true">+IF(OFFSET('Sanitation Data'!$F$31,0,10*ROW('Sanitation Data'!F53))="","",OFFSET('Sanitation Data'!$F$31,0,10*ROW('Sanitation Data'!F53)))</f>
        <v/>
      </c>
      <c r="CY59" s="262" t="str">
        <f ca="true">+IF(OFFSET('Sanitation Data'!$F$32,0,10*ROW('Sanitation Data'!F53))="","",OFFSET('Sanitation Data'!$F$32,0,10*ROW('Sanitation Data'!F53)))</f>
        <v/>
      </c>
      <c r="CZ59" s="262" t="str">
        <f ca="true">+IF(OFFSET('Sanitation Data'!$G$28,0,10*ROW('Sanitation Data'!G53))="","",OFFSET('Sanitation Data'!$G$28,0,10*ROW('Sanitation Data'!G53)))</f>
        <v/>
      </c>
      <c r="DA59" s="262" t="str">
        <f ca="true">+IF(OFFSET('Sanitation Data'!$G$29,0,10*ROW('Sanitation Data'!G53))="","",OFFSET('Sanitation Data'!$G$29,0,10*ROW('Sanitation Data'!G53)))</f>
        <v/>
      </c>
      <c r="DB59" s="262" t="str">
        <f ca="true">+IF(OFFSET('Sanitation Data'!$G$30,0,10*ROW('Sanitation Data'!G53))="","",OFFSET('Sanitation Data'!$G$30,0,10*ROW('Sanitation Data'!G53)))</f>
        <v/>
      </c>
      <c r="DC59" s="262" t="str">
        <f ca="true">+IF(OFFSET('Sanitation Data'!$G$31,0,10*ROW('Sanitation Data'!G53))="","",OFFSET('Sanitation Data'!$G$31,0,10*ROW('Sanitation Data'!G53)))</f>
        <v/>
      </c>
      <c r="DD59" s="262" t="str">
        <f ca="true">+IF(OFFSET('Sanitation Data'!$G$32,0,10*ROW('Sanitation Data'!G53))="","",OFFSET('Sanitation Data'!$G$32,0,10*ROW('Sanitation Data'!G53)))</f>
        <v/>
      </c>
      <c r="DE59" s="262" t="str">
        <f ca="true">+IF(OFFSET('Sanitation Data'!$H$28,0,10*ROW('Sanitation Data'!H53))="","",OFFSET('Sanitation Data'!$H$28,0,10*ROW('Sanitation Data'!H53)))</f>
        <v/>
      </c>
      <c r="DF59" s="262" t="str">
        <f ca="true">+IF(OFFSET('Sanitation Data'!$H$29,0,10*ROW('Sanitation Data'!H53))="","",OFFSET('Sanitation Data'!$H$29,0,10*ROW('Sanitation Data'!H53)))</f>
        <v/>
      </c>
      <c r="DG59" s="262" t="str">
        <f ca="true">+IF(OFFSET('Sanitation Data'!$H$30,0,10*ROW('Sanitation Data'!H53))="","",OFFSET('Sanitation Data'!$H$30,0,10*ROW('Sanitation Data'!H53)))</f>
        <v/>
      </c>
      <c r="DH59" s="262" t="str">
        <f ca="true">+IF(OFFSET('Sanitation Data'!$H$31,0,10*ROW('Sanitation Data'!H53))="","",OFFSET('Sanitation Data'!$H$31,0,10*ROW('Sanitation Data'!H53)))</f>
        <v/>
      </c>
      <c r="DI59" s="262" t="str">
        <f ca="true">+IF(OFFSET('Sanitation Data'!$H$32,0,10*ROW('Sanitation Data'!H53))="","",OFFSET('Sanitation Data'!$H$32,0,10*ROW('Sanitation Data'!H53)))</f>
        <v/>
      </c>
      <c r="DJ59" s="262" t="str">
        <f ca="true">+IF(OFFSET('Sanitation Data'!$I$28,0,10*ROW('Sanitation Data'!I53))="","",OFFSET('Sanitation Data'!$I$28,0,10*ROW('Sanitation Data'!I53)))</f>
        <v/>
      </c>
      <c r="DK59" s="262" t="str">
        <f ca="true">+IF(OFFSET('Sanitation Data'!$I$29,0,10*ROW('Sanitation Data'!I53))="","",OFFSET('Sanitation Data'!$I$29,0,10*ROW('Sanitation Data'!I53)))</f>
        <v/>
      </c>
      <c r="DL59" s="262" t="str">
        <f ca="true">+IF(OFFSET('Sanitation Data'!$I$30,0,10*ROW('Sanitation Data'!I53))="","",OFFSET('Sanitation Data'!$I$30,0,10*ROW('Sanitation Data'!I53)))</f>
        <v/>
      </c>
      <c r="DM59" s="262" t="str">
        <f ca="true">+IF(OFFSET('Sanitation Data'!$I$31,0,10*ROW('Sanitation Data'!I53))="","",OFFSET('Sanitation Data'!$I$31,0,10*ROW('Sanitation Data'!I53)))</f>
        <v/>
      </c>
      <c r="DN59" s="262" t="str">
        <f ca="true">+IF(OFFSET('Sanitation Data'!$I$32,0,10*ROW('Sanitation Data'!I53))="","",OFFSET('Sanitation Data'!$I$32,0,10*ROW('Sanitation Data'!I53)))</f>
        <v/>
      </c>
      <c r="DO59" s="262" t="str">
        <f ca="true">+IF(OFFSET('Hygiene Data'!$D$11,0,10*ROW('Hygiene Data'!D53))="","",OFFSET('Hygiene Data'!$D$11,0,10*ROW('Hygiene Data'!D53)))</f>
        <v/>
      </c>
      <c r="DP59" s="262" t="str">
        <f ca="true">+IF(OFFSET('Hygiene Data'!$D$12,0,10*ROW('Hygiene Data'!D53))="","",OFFSET('Hygiene Data'!$D$12,0,10*ROW('Hygiene Data'!D53)))</f>
        <v/>
      </c>
      <c r="DQ59" s="262" t="str">
        <f ca="true">+IF(OFFSET('Hygiene Data'!$D$13,0,10*ROW('Hygiene Data'!D53))="","",OFFSET('Hygiene Data'!$D$13,0,10*ROW('Hygiene Data'!D53)))</f>
        <v/>
      </c>
      <c r="DR59" s="262" t="str">
        <f ca="true">+IF(OFFSET('Hygiene Data'!$E$11,0,10*ROW('Hygiene Data'!E53))="","",OFFSET('Hygiene Data'!$E$11,0,10*ROW('Hygiene Data'!E53)))</f>
        <v/>
      </c>
      <c r="DS59" s="262" t="str">
        <f ca="true">+IF(OFFSET('Hygiene Data'!$E$12,0,10*ROW('Hygiene Data'!E53))="","",OFFSET('Hygiene Data'!$E$12,0,10*ROW('Hygiene Data'!E53)))</f>
        <v/>
      </c>
      <c r="DT59" s="262" t="str">
        <f ca="true">+IF(OFFSET('Hygiene Data'!$E$13,0,10*ROW('Hygiene Data'!E53))="","",OFFSET('Hygiene Data'!$E$13,0,10*ROW('Hygiene Data'!E53)))</f>
        <v/>
      </c>
      <c r="DU59" s="262" t="str">
        <f ca="true">+IF(OFFSET('Hygiene Data'!$F$11,0,10*ROW('Hygiene Data'!F53))="","",OFFSET('Hygiene Data'!$F$11,0,10*ROW('Hygiene Data'!F53)))</f>
        <v/>
      </c>
      <c r="DV59" s="262" t="str">
        <f ca="true">+IF(OFFSET('Hygiene Data'!$F$12,0,10*ROW('Hygiene Data'!F53))="","",OFFSET('Hygiene Data'!$F$12,0,10*ROW('Hygiene Data'!F53)))</f>
        <v/>
      </c>
      <c r="DW59" s="262" t="str">
        <f ca="true">+IF(OFFSET('Hygiene Data'!$F$13,0,10*ROW('Hygiene Data'!F53))="","",OFFSET('Hygiene Data'!$F$13,0,10*ROW('Hygiene Data'!F53)))</f>
        <v/>
      </c>
      <c r="DX59" s="262" t="str">
        <f ca="true">+IF(OFFSET('Hygiene Data'!$G$11,0,10*ROW('Hygiene Data'!G53))="","",OFFSET('Hygiene Data'!$G$11,0,10*ROW('Hygiene Data'!G53)))</f>
        <v/>
      </c>
      <c r="DY59" s="262" t="str">
        <f ca="true">+IF(OFFSET('Hygiene Data'!$G$12,0,10*ROW('Hygiene Data'!G53))="","",OFFSET('Hygiene Data'!$G$12,0,10*ROW('Hygiene Data'!G53)))</f>
        <v/>
      </c>
      <c r="DZ59" s="262" t="str">
        <f ca="true">+IF(OFFSET('Hygiene Data'!$G$13,0,10*ROW('Hygiene Data'!G53))="","",OFFSET('Hygiene Data'!$G$13,0,10*ROW('Hygiene Data'!G53)))</f>
        <v/>
      </c>
      <c r="EA59" s="262" t="str">
        <f ca="true">+IF(OFFSET('Hygiene Data'!$H$11,0,10*ROW('Hygiene Data'!H53))="","",OFFSET('Hygiene Data'!$H$11,0,10*ROW('Hygiene Data'!H53)))</f>
        <v/>
      </c>
      <c r="EB59" s="262" t="str">
        <f ca="true">+IF(OFFSET('Hygiene Data'!$H$12,0,10*ROW('Hygiene Data'!H53))="","",OFFSET('Hygiene Data'!$H$12,0,10*ROW('Hygiene Data'!H53)))</f>
        <v/>
      </c>
      <c r="EC59" s="262" t="str">
        <f ca="true">+IF(OFFSET('Hygiene Data'!$H$13,0,10*ROW('Hygiene Data'!H53))="","",OFFSET('Hygiene Data'!$H$13,0,10*ROW('Hygiene Data'!H53)))</f>
        <v/>
      </c>
      <c r="ED59" s="262" t="str">
        <f ca="true">+IF(OFFSET('Hygiene Data'!$I$11,0,10*ROW('Hygiene Data'!I53))="","",OFFSET('Hygiene Data'!$I$11,0,10*ROW('Hygiene Data'!I53)))</f>
        <v/>
      </c>
      <c r="EE59" s="262" t="str">
        <f ca="true">+IF(OFFSET('Hygiene Data'!$I$12,0,10*ROW('Hygiene Data'!I53))="","",OFFSET('Hygiene Data'!$I$12,0,10*ROW('Hygiene Data'!I53)))</f>
        <v/>
      </c>
      <c r="EF59" s="262" t="str">
        <f ca="true">+IF(OFFSET('Hygiene Data'!$I$13,0,10*ROW('Hygiene Data'!I53))="","",OFFSET('Hygiene Data'!$I$13,0,10*ROW('Hygiene Data'!I53)))</f>
        <v/>
      </c>
    </row>
    <row xmlns:x14ac="http://schemas.microsoft.com/office/spreadsheetml/2009/9/ac" r="60" x14ac:dyDescent="0.2">
      <c r="A60" s="32" t="str">
        <f ca="true">+IF(OFFSET('Water Data'!$B$2,0,10*ROW('Water Data'!E54))="","",OFFSET('Water Data'!$B$2,0,10*ROW('Water Data'!E54)))</f>
        <v/>
      </c>
      <c r="B60" s="32" t="str">
        <f ca="true">+IF(OFFSET('Water Data'!$C$2,0,10*ROW('Water Data'!F54))="","",OFFSET('Water Data'!$C$2,0,10*ROW('Water Data'!F54)))</f>
        <v/>
      </c>
      <c r="C60" s="318" t="str">
        <f t="shared" ca="true" si="0"/>
        <v/>
      </c>
      <c r="D60" s="85"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85"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85"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85"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85"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85"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85"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85"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85"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85"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85"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85"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85"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85"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85"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85"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85"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85"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86"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86"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86"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86"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86"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86"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86"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86"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86"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86"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86"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86"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86"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86"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86"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86"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86"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86"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86"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86"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86"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86"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86"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86"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86"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86"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86"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86"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86"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86"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87"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87"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87"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87"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87"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87"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87"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87"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87"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87"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87"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87"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87"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87"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87"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87"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87"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87"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62"/>
      <c r="BS60" s="262" t="str">
        <f ca="true">+IF(OFFSET('Water Data'!$D$27,0,10*ROW('Water Data'!D54))="","",OFFSET('Water Data'!$D$27,0,10*ROW('Water Data'!D54)))</f>
        <v/>
      </c>
      <c r="BT60" s="262" t="str">
        <f ca="true">+IF(OFFSET('Water Data'!$D$28,0,10*ROW('Water Data'!D54))="","",OFFSET('Water Data'!$D$28,0,10*ROW('Water Data'!D54)))</f>
        <v/>
      </c>
      <c r="BU60" s="262" t="str">
        <f ca="true">+IF(OFFSET('Water Data'!$D$29,0,10*ROW('Water Data'!D54))="","",OFFSET('Water Data'!$D$29,0,10*ROW('Water Data'!D54)))</f>
        <v/>
      </c>
      <c r="BV60" s="262" t="str">
        <f ca="true">+IF(OFFSET('Water Data'!$E$27,0,10*ROW('Water Data'!E54))="","",OFFSET('Water Data'!$E$27,0,10*ROW('Water Data'!E54)))</f>
        <v/>
      </c>
      <c r="BW60" s="262" t="str">
        <f ca="true">+IF(OFFSET('Water Data'!$E$28,0,10*ROW('Water Data'!E54))="","",OFFSET('Water Data'!$E$28,0,10*ROW('Water Data'!E54)))</f>
        <v/>
      </c>
      <c r="BX60" s="262" t="str">
        <f ca="true">+IF(OFFSET('Water Data'!$E$29,0,10*ROW('Water Data'!E54))="","",OFFSET('Water Data'!$E$29,0,10*ROW('Water Data'!E54)))</f>
        <v/>
      </c>
      <c r="BY60" s="262" t="str">
        <f ca="true">+IF(OFFSET('Water Data'!$F$27,0,10*ROW('Water Data'!F54))="","",OFFSET('Water Data'!$F$27,0,10*ROW('Water Data'!F54)))</f>
        <v/>
      </c>
      <c r="BZ60" s="262" t="str">
        <f ca="true">+IF(OFFSET('Water Data'!$F$28,0,10*ROW('Water Data'!F54))="","",OFFSET('Water Data'!$F$28,0,10*ROW('Water Data'!F54)))</f>
        <v/>
      </c>
      <c r="CA60" s="262" t="str">
        <f ca="true">+IF(OFFSET('Water Data'!$F$29,0,10*ROW('Water Data'!F54))="","",OFFSET('Water Data'!$F$29,0,10*ROW('Water Data'!F54)))</f>
        <v/>
      </c>
      <c r="CB60" s="262" t="str">
        <f ca="true">+IF(OFFSET('Water Data'!$G$27,0,10*ROW('Water Data'!G54))="","",OFFSET('Water Data'!$G$27,0,10*ROW('Water Data'!G54)))</f>
        <v/>
      </c>
      <c r="CC60" s="262" t="str">
        <f ca="true">+IF(OFFSET('Water Data'!$G$28,0,10*ROW('Water Data'!G54))="","",OFFSET('Water Data'!$G$28,0,10*ROW('Water Data'!G54)))</f>
        <v/>
      </c>
      <c r="CD60" s="262" t="str">
        <f ca="true">+IF(OFFSET('Water Data'!$G$29,0,10*ROW('Water Data'!G54))="","",OFFSET('Water Data'!$G$29,0,10*ROW('Water Data'!G54)))</f>
        <v/>
      </c>
      <c r="CE60" s="262" t="str">
        <f ca="true">+IF(OFFSET('Water Data'!$H$27,0,10*ROW('Water Data'!H54))="","",OFFSET('Water Data'!$H$27,0,10*ROW('Water Data'!H54)))</f>
        <v/>
      </c>
      <c r="CF60" s="262" t="str">
        <f ca="true">+IF(OFFSET('Water Data'!$H$28,0,10*ROW('Water Data'!H54))="","",OFFSET('Water Data'!$H$28,0,10*ROW('Water Data'!H54)))</f>
        <v/>
      </c>
      <c r="CG60" s="262" t="str">
        <f ca="true">+IF(OFFSET('Water Data'!$H$29,0,10*ROW('Water Data'!H54))="","",OFFSET('Water Data'!$H$29,0,10*ROW('Water Data'!H54)))</f>
        <v/>
      </c>
      <c r="CH60" s="262" t="str">
        <f ca="true">+IF(OFFSET('Water Data'!$I$27,0,10*ROW('Water Data'!I54))="","",OFFSET('Water Data'!$I$27,0,10*ROW('Water Data'!I54)))</f>
        <v/>
      </c>
      <c r="CI60" s="262" t="str">
        <f ca="true">+IF(OFFSET('Water Data'!$I$28,0,10*ROW('Water Data'!I54))="","",OFFSET('Water Data'!$I$28,0,10*ROW('Water Data'!I54)))</f>
        <v/>
      </c>
      <c r="CJ60" s="262" t="str">
        <f ca="true">+IF(OFFSET('Water Data'!$I$29,0,10*ROW('Water Data'!I54))="","",OFFSET('Water Data'!$I$29,0,10*ROW('Water Data'!I54)))</f>
        <v/>
      </c>
      <c r="CK60" s="262" t="str">
        <f ca="true">+IF(OFFSET('Sanitation Data'!$D$28,0,10*ROW('Sanitation Data'!D54))="","",OFFSET('Sanitation Data'!$D$28,0,10*ROW('Sanitation Data'!D54)))</f>
        <v/>
      </c>
      <c r="CL60" s="262" t="str">
        <f ca="true">+IF(OFFSET('Sanitation Data'!$D$29,0,10*ROW('Sanitation Data'!D54))="","",OFFSET('Sanitation Data'!$D$29,0,10*ROW('Sanitation Data'!D54)))</f>
        <v/>
      </c>
      <c r="CM60" s="262" t="str">
        <f ca="true">+IF(OFFSET('Sanitation Data'!$D$30,0,10*ROW('Sanitation Data'!D54))="","",OFFSET('Sanitation Data'!$D$30,0,10*ROW('Sanitation Data'!D54)))</f>
        <v/>
      </c>
      <c r="CN60" s="262" t="str">
        <f ca="true">+IF(OFFSET('Sanitation Data'!$D$31,0,10*ROW('Sanitation Data'!D54))="","",OFFSET('Sanitation Data'!$D$31,0,10*ROW('Sanitation Data'!D54)))</f>
        <v/>
      </c>
      <c r="CO60" s="262" t="str">
        <f ca="true">+IF(OFFSET('Sanitation Data'!$D$32,0,10*ROW('Sanitation Data'!D54))="","",OFFSET('Sanitation Data'!$D$32,0,10*ROW('Sanitation Data'!D54)))</f>
        <v/>
      </c>
      <c r="CP60" s="262" t="str">
        <f ca="true">+IF(OFFSET('Sanitation Data'!$E$28,0,10*ROW('Sanitation Data'!E54))="","",OFFSET('Sanitation Data'!$E$28,0,10*ROW('Sanitation Data'!E54)))</f>
        <v/>
      </c>
      <c r="CQ60" s="262" t="str">
        <f ca="true">+IF(OFFSET('Sanitation Data'!$E$29,0,10*ROW('Sanitation Data'!E54))="","",OFFSET('Sanitation Data'!$E$29,0,10*ROW('Sanitation Data'!E54)))</f>
        <v/>
      </c>
      <c r="CR60" s="262" t="str">
        <f ca="true">+IF(OFFSET('Sanitation Data'!$E$30,0,10*ROW('Sanitation Data'!E54))="","",OFFSET('Sanitation Data'!$E$30,0,10*ROW('Sanitation Data'!E54)))</f>
        <v/>
      </c>
      <c r="CS60" s="262" t="str">
        <f ca="true">+IF(OFFSET('Sanitation Data'!$E$31,0,10*ROW('Sanitation Data'!E54))="","",OFFSET('Sanitation Data'!$E$31,0,10*ROW('Sanitation Data'!E54)))</f>
        <v/>
      </c>
      <c r="CT60" s="262" t="str">
        <f ca="true">+IF(OFFSET('Sanitation Data'!$E$32,0,10*ROW('Sanitation Data'!E54))="","",OFFSET('Sanitation Data'!$E$32,0,10*ROW('Sanitation Data'!E54)))</f>
        <v/>
      </c>
      <c r="CU60" s="262" t="str">
        <f ca="true">+IF(OFFSET('Sanitation Data'!$F$28,0,10*ROW('Sanitation Data'!F54))="","",OFFSET('Sanitation Data'!$F$28,0,10*ROW('Sanitation Data'!F54)))</f>
        <v/>
      </c>
      <c r="CV60" s="262" t="str">
        <f ca="true">+IF(OFFSET('Sanitation Data'!$F$29,0,10*ROW('Sanitation Data'!F54))="","",OFFSET('Sanitation Data'!$F$29,0,10*ROW('Sanitation Data'!F54)))</f>
        <v/>
      </c>
      <c r="CW60" s="262" t="str">
        <f ca="true">+IF(OFFSET('Sanitation Data'!$F$30,0,10*ROW('Sanitation Data'!F54))="","",OFFSET('Sanitation Data'!$F$30,0,10*ROW('Sanitation Data'!F54)))</f>
        <v/>
      </c>
      <c r="CX60" s="262" t="str">
        <f ca="true">+IF(OFFSET('Sanitation Data'!$F$31,0,10*ROW('Sanitation Data'!F54))="","",OFFSET('Sanitation Data'!$F$31,0,10*ROW('Sanitation Data'!F54)))</f>
        <v/>
      </c>
      <c r="CY60" s="262" t="str">
        <f ca="true">+IF(OFFSET('Sanitation Data'!$F$32,0,10*ROW('Sanitation Data'!F54))="","",OFFSET('Sanitation Data'!$F$32,0,10*ROW('Sanitation Data'!F54)))</f>
        <v/>
      </c>
      <c r="CZ60" s="262" t="str">
        <f ca="true">+IF(OFFSET('Sanitation Data'!$G$28,0,10*ROW('Sanitation Data'!G54))="","",OFFSET('Sanitation Data'!$G$28,0,10*ROW('Sanitation Data'!G54)))</f>
        <v/>
      </c>
      <c r="DA60" s="262" t="str">
        <f ca="true">+IF(OFFSET('Sanitation Data'!$G$29,0,10*ROW('Sanitation Data'!G54))="","",OFFSET('Sanitation Data'!$G$29,0,10*ROW('Sanitation Data'!G54)))</f>
        <v/>
      </c>
      <c r="DB60" s="262" t="str">
        <f ca="true">+IF(OFFSET('Sanitation Data'!$G$30,0,10*ROW('Sanitation Data'!G54))="","",OFFSET('Sanitation Data'!$G$30,0,10*ROW('Sanitation Data'!G54)))</f>
        <v/>
      </c>
      <c r="DC60" s="262" t="str">
        <f ca="true">+IF(OFFSET('Sanitation Data'!$G$31,0,10*ROW('Sanitation Data'!G54))="","",OFFSET('Sanitation Data'!$G$31,0,10*ROW('Sanitation Data'!G54)))</f>
        <v/>
      </c>
      <c r="DD60" s="262" t="str">
        <f ca="true">+IF(OFFSET('Sanitation Data'!$G$32,0,10*ROW('Sanitation Data'!G54))="","",OFFSET('Sanitation Data'!$G$32,0,10*ROW('Sanitation Data'!G54)))</f>
        <v/>
      </c>
      <c r="DE60" s="262" t="str">
        <f ca="true">+IF(OFFSET('Sanitation Data'!$H$28,0,10*ROW('Sanitation Data'!H54))="","",OFFSET('Sanitation Data'!$H$28,0,10*ROW('Sanitation Data'!H54)))</f>
        <v/>
      </c>
      <c r="DF60" s="262" t="str">
        <f ca="true">+IF(OFFSET('Sanitation Data'!$H$29,0,10*ROW('Sanitation Data'!H54))="","",OFFSET('Sanitation Data'!$H$29,0,10*ROW('Sanitation Data'!H54)))</f>
        <v/>
      </c>
      <c r="DG60" s="262" t="str">
        <f ca="true">+IF(OFFSET('Sanitation Data'!$H$30,0,10*ROW('Sanitation Data'!H54))="","",OFFSET('Sanitation Data'!$H$30,0,10*ROW('Sanitation Data'!H54)))</f>
        <v/>
      </c>
      <c r="DH60" s="262" t="str">
        <f ca="true">+IF(OFFSET('Sanitation Data'!$H$31,0,10*ROW('Sanitation Data'!H54))="","",OFFSET('Sanitation Data'!$H$31,0,10*ROW('Sanitation Data'!H54)))</f>
        <v/>
      </c>
      <c r="DI60" s="262" t="str">
        <f ca="true">+IF(OFFSET('Sanitation Data'!$H$32,0,10*ROW('Sanitation Data'!H54))="","",OFFSET('Sanitation Data'!$H$32,0,10*ROW('Sanitation Data'!H54)))</f>
        <v/>
      </c>
      <c r="DJ60" s="262" t="str">
        <f ca="true">+IF(OFFSET('Sanitation Data'!$I$28,0,10*ROW('Sanitation Data'!I54))="","",OFFSET('Sanitation Data'!$I$28,0,10*ROW('Sanitation Data'!I54)))</f>
        <v/>
      </c>
      <c r="DK60" s="262" t="str">
        <f ca="true">+IF(OFFSET('Sanitation Data'!$I$29,0,10*ROW('Sanitation Data'!I54))="","",OFFSET('Sanitation Data'!$I$29,0,10*ROW('Sanitation Data'!I54)))</f>
        <v/>
      </c>
      <c r="DL60" s="262" t="str">
        <f ca="true">+IF(OFFSET('Sanitation Data'!$I$30,0,10*ROW('Sanitation Data'!I54))="","",OFFSET('Sanitation Data'!$I$30,0,10*ROW('Sanitation Data'!I54)))</f>
        <v/>
      </c>
      <c r="DM60" s="262" t="str">
        <f ca="true">+IF(OFFSET('Sanitation Data'!$I$31,0,10*ROW('Sanitation Data'!I54))="","",OFFSET('Sanitation Data'!$I$31,0,10*ROW('Sanitation Data'!I54)))</f>
        <v/>
      </c>
      <c r="DN60" s="262" t="str">
        <f ca="true">+IF(OFFSET('Sanitation Data'!$I$32,0,10*ROW('Sanitation Data'!I54))="","",OFFSET('Sanitation Data'!$I$32,0,10*ROW('Sanitation Data'!I54)))</f>
        <v/>
      </c>
      <c r="DO60" s="262" t="str">
        <f ca="true">+IF(OFFSET('Hygiene Data'!$D$11,0,10*ROW('Hygiene Data'!D54))="","",OFFSET('Hygiene Data'!$D$11,0,10*ROW('Hygiene Data'!D54)))</f>
        <v/>
      </c>
      <c r="DP60" s="262" t="str">
        <f ca="true">+IF(OFFSET('Hygiene Data'!$D$12,0,10*ROW('Hygiene Data'!D54))="","",OFFSET('Hygiene Data'!$D$12,0,10*ROW('Hygiene Data'!D54)))</f>
        <v/>
      </c>
      <c r="DQ60" s="262" t="str">
        <f ca="true">+IF(OFFSET('Hygiene Data'!$D$13,0,10*ROW('Hygiene Data'!D54))="","",OFFSET('Hygiene Data'!$D$13,0,10*ROW('Hygiene Data'!D54)))</f>
        <v/>
      </c>
      <c r="DR60" s="262" t="str">
        <f ca="true">+IF(OFFSET('Hygiene Data'!$E$11,0,10*ROW('Hygiene Data'!E54))="","",OFFSET('Hygiene Data'!$E$11,0,10*ROW('Hygiene Data'!E54)))</f>
        <v/>
      </c>
      <c r="DS60" s="262" t="str">
        <f ca="true">+IF(OFFSET('Hygiene Data'!$E$12,0,10*ROW('Hygiene Data'!E54))="","",OFFSET('Hygiene Data'!$E$12,0,10*ROW('Hygiene Data'!E54)))</f>
        <v/>
      </c>
      <c r="DT60" s="262" t="str">
        <f ca="true">+IF(OFFSET('Hygiene Data'!$E$13,0,10*ROW('Hygiene Data'!E54))="","",OFFSET('Hygiene Data'!$E$13,0,10*ROW('Hygiene Data'!E54)))</f>
        <v/>
      </c>
      <c r="DU60" s="262" t="str">
        <f ca="true">+IF(OFFSET('Hygiene Data'!$F$11,0,10*ROW('Hygiene Data'!F54))="","",OFFSET('Hygiene Data'!$F$11,0,10*ROW('Hygiene Data'!F54)))</f>
        <v/>
      </c>
      <c r="DV60" s="262" t="str">
        <f ca="true">+IF(OFFSET('Hygiene Data'!$F$12,0,10*ROW('Hygiene Data'!F54))="","",OFFSET('Hygiene Data'!$F$12,0,10*ROW('Hygiene Data'!F54)))</f>
        <v/>
      </c>
      <c r="DW60" s="262" t="str">
        <f ca="true">+IF(OFFSET('Hygiene Data'!$F$13,0,10*ROW('Hygiene Data'!F54))="","",OFFSET('Hygiene Data'!$F$13,0,10*ROW('Hygiene Data'!F54)))</f>
        <v/>
      </c>
      <c r="DX60" s="262" t="str">
        <f ca="true">+IF(OFFSET('Hygiene Data'!$G$11,0,10*ROW('Hygiene Data'!G54))="","",OFFSET('Hygiene Data'!$G$11,0,10*ROW('Hygiene Data'!G54)))</f>
        <v/>
      </c>
      <c r="DY60" s="262" t="str">
        <f ca="true">+IF(OFFSET('Hygiene Data'!$G$12,0,10*ROW('Hygiene Data'!G54))="","",OFFSET('Hygiene Data'!$G$12,0,10*ROW('Hygiene Data'!G54)))</f>
        <v/>
      </c>
      <c r="DZ60" s="262" t="str">
        <f ca="true">+IF(OFFSET('Hygiene Data'!$G$13,0,10*ROW('Hygiene Data'!G54))="","",OFFSET('Hygiene Data'!$G$13,0,10*ROW('Hygiene Data'!G54)))</f>
        <v/>
      </c>
      <c r="EA60" s="262" t="str">
        <f ca="true">+IF(OFFSET('Hygiene Data'!$H$11,0,10*ROW('Hygiene Data'!H54))="","",OFFSET('Hygiene Data'!$H$11,0,10*ROW('Hygiene Data'!H54)))</f>
        <v/>
      </c>
      <c r="EB60" s="262" t="str">
        <f ca="true">+IF(OFFSET('Hygiene Data'!$H$12,0,10*ROW('Hygiene Data'!H54))="","",OFFSET('Hygiene Data'!$H$12,0,10*ROW('Hygiene Data'!H54)))</f>
        <v/>
      </c>
      <c r="EC60" s="262" t="str">
        <f ca="true">+IF(OFFSET('Hygiene Data'!$H$13,0,10*ROW('Hygiene Data'!H54))="","",OFFSET('Hygiene Data'!$H$13,0,10*ROW('Hygiene Data'!H54)))</f>
        <v/>
      </c>
      <c r="ED60" s="262" t="str">
        <f ca="true">+IF(OFFSET('Hygiene Data'!$I$11,0,10*ROW('Hygiene Data'!I54))="","",OFFSET('Hygiene Data'!$I$11,0,10*ROW('Hygiene Data'!I54)))</f>
        <v/>
      </c>
      <c r="EE60" s="262" t="str">
        <f ca="true">+IF(OFFSET('Hygiene Data'!$I$12,0,10*ROW('Hygiene Data'!I54))="","",OFFSET('Hygiene Data'!$I$12,0,10*ROW('Hygiene Data'!I54)))</f>
        <v/>
      </c>
      <c r="EF60" s="262" t="str">
        <f ca="true">+IF(OFFSET('Hygiene Data'!$I$13,0,10*ROW('Hygiene Data'!I54))="","",OFFSET('Hygiene Data'!$I$13,0,10*ROW('Hygiene Data'!I54)))</f>
        <v/>
      </c>
    </row>
    <row xmlns:x14ac="http://schemas.microsoft.com/office/spreadsheetml/2009/9/ac" r="61" x14ac:dyDescent="0.2">
      <c r="A61" s="32" t="str">
        <f ca="true">+IF(OFFSET('Water Data'!$B$2,0,10*ROW('Water Data'!E55))="","",OFFSET('Water Data'!$B$2,0,10*ROW('Water Data'!E55)))</f>
        <v/>
      </c>
      <c r="B61" s="32" t="str">
        <f ca="true">+IF(OFFSET('Water Data'!$C$2,0,10*ROW('Water Data'!F55))="","",OFFSET('Water Data'!$C$2,0,10*ROW('Water Data'!F55)))</f>
        <v/>
      </c>
      <c r="C61" s="318" t="str">
        <f t="shared" ca="true" si="0"/>
        <v/>
      </c>
      <c r="D61" s="85"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85"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85"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85"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85"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85"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85"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85"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85"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85"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85"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85"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85"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85"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85"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85"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85"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85"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86"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86"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86"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86"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86"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86"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86"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86"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86"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86"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86"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86"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86"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86"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86"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86"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86"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86"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86"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86"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86"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86"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86"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86"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86"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86"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86"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86"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86"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86"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87"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87"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87"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87"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87"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87"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87"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87"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87"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87"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87"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87"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87"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87"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87"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87"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87"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87"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62"/>
      <c r="BS61" s="262" t="str">
        <f ca="true">+IF(OFFSET('Water Data'!$D$27,0,10*ROW('Water Data'!D55))="","",OFFSET('Water Data'!$D$27,0,10*ROW('Water Data'!D55)))</f>
        <v/>
      </c>
      <c r="BT61" s="262" t="str">
        <f ca="true">+IF(OFFSET('Water Data'!$D$28,0,10*ROW('Water Data'!D55))="","",OFFSET('Water Data'!$D$28,0,10*ROW('Water Data'!D55)))</f>
        <v/>
      </c>
      <c r="BU61" s="262" t="str">
        <f ca="true">+IF(OFFSET('Water Data'!$D$29,0,10*ROW('Water Data'!D55))="","",OFFSET('Water Data'!$D$29,0,10*ROW('Water Data'!D55)))</f>
        <v/>
      </c>
      <c r="BV61" s="262" t="str">
        <f ca="true">+IF(OFFSET('Water Data'!$E$27,0,10*ROW('Water Data'!E55))="","",OFFSET('Water Data'!$E$27,0,10*ROW('Water Data'!E55)))</f>
        <v/>
      </c>
      <c r="BW61" s="262" t="str">
        <f ca="true">+IF(OFFSET('Water Data'!$E$28,0,10*ROW('Water Data'!E55))="","",OFFSET('Water Data'!$E$28,0,10*ROW('Water Data'!E55)))</f>
        <v/>
      </c>
      <c r="BX61" s="262" t="str">
        <f ca="true">+IF(OFFSET('Water Data'!$E$29,0,10*ROW('Water Data'!E55))="","",OFFSET('Water Data'!$E$29,0,10*ROW('Water Data'!E55)))</f>
        <v/>
      </c>
      <c r="BY61" s="262" t="str">
        <f ca="true">+IF(OFFSET('Water Data'!$F$27,0,10*ROW('Water Data'!F55))="","",OFFSET('Water Data'!$F$27,0,10*ROW('Water Data'!F55)))</f>
        <v/>
      </c>
      <c r="BZ61" s="262" t="str">
        <f ca="true">+IF(OFFSET('Water Data'!$F$28,0,10*ROW('Water Data'!F55))="","",OFFSET('Water Data'!$F$28,0,10*ROW('Water Data'!F55)))</f>
        <v/>
      </c>
      <c r="CA61" s="262" t="str">
        <f ca="true">+IF(OFFSET('Water Data'!$F$29,0,10*ROW('Water Data'!F55))="","",OFFSET('Water Data'!$F$29,0,10*ROW('Water Data'!F55)))</f>
        <v/>
      </c>
      <c r="CB61" s="262" t="str">
        <f ca="true">+IF(OFFSET('Water Data'!$G$27,0,10*ROW('Water Data'!G55))="","",OFFSET('Water Data'!$G$27,0,10*ROW('Water Data'!G55)))</f>
        <v/>
      </c>
      <c r="CC61" s="262" t="str">
        <f ca="true">+IF(OFFSET('Water Data'!$G$28,0,10*ROW('Water Data'!G55))="","",OFFSET('Water Data'!$G$28,0,10*ROW('Water Data'!G55)))</f>
        <v/>
      </c>
      <c r="CD61" s="262" t="str">
        <f ca="true">+IF(OFFSET('Water Data'!$G$29,0,10*ROW('Water Data'!G55))="","",OFFSET('Water Data'!$G$29,0,10*ROW('Water Data'!G55)))</f>
        <v/>
      </c>
      <c r="CE61" s="262" t="str">
        <f ca="true">+IF(OFFSET('Water Data'!$H$27,0,10*ROW('Water Data'!H55))="","",OFFSET('Water Data'!$H$27,0,10*ROW('Water Data'!H55)))</f>
        <v/>
      </c>
      <c r="CF61" s="262" t="str">
        <f ca="true">+IF(OFFSET('Water Data'!$H$28,0,10*ROW('Water Data'!H55))="","",OFFSET('Water Data'!$H$28,0,10*ROW('Water Data'!H55)))</f>
        <v/>
      </c>
      <c r="CG61" s="262" t="str">
        <f ca="true">+IF(OFFSET('Water Data'!$H$29,0,10*ROW('Water Data'!H55))="","",OFFSET('Water Data'!$H$29,0,10*ROW('Water Data'!H55)))</f>
        <v/>
      </c>
      <c r="CH61" s="262" t="str">
        <f ca="true">+IF(OFFSET('Water Data'!$I$27,0,10*ROW('Water Data'!I55))="","",OFFSET('Water Data'!$I$27,0,10*ROW('Water Data'!I55)))</f>
        <v/>
      </c>
      <c r="CI61" s="262" t="str">
        <f ca="true">+IF(OFFSET('Water Data'!$I$28,0,10*ROW('Water Data'!I55))="","",OFFSET('Water Data'!$I$28,0,10*ROW('Water Data'!I55)))</f>
        <v/>
      </c>
      <c r="CJ61" s="262" t="str">
        <f ca="true">+IF(OFFSET('Water Data'!$I$29,0,10*ROW('Water Data'!I55))="","",OFFSET('Water Data'!$I$29,0,10*ROW('Water Data'!I55)))</f>
        <v/>
      </c>
      <c r="CK61" s="262" t="str">
        <f ca="true">+IF(OFFSET('Sanitation Data'!$D$28,0,10*ROW('Sanitation Data'!D55))="","",OFFSET('Sanitation Data'!$D$28,0,10*ROW('Sanitation Data'!D55)))</f>
        <v/>
      </c>
      <c r="CL61" s="262" t="str">
        <f ca="true">+IF(OFFSET('Sanitation Data'!$D$29,0,10*ROW('Sanitation Data'!D55))="","",OFFSET('Sanitation Data'!$D$29,0,10*ROW('Sanitation Data'!D55)))</f>
        <v/>
      </c>
      <c r="CM61" s="262" t="str">
        <f ca="true">+IF(OFFSET('Sanitation Data'!$D$30,0,10*ROW('Sanitation Data'!D55))="","",OFFSET('Sanitation Data'!$D$30,0,10*ROW('Sanitation Data'!D55)))</f>
        <v/>
      </c>
      <c r="CN61" s="262" t="str">
        <f ca="true">+IF(OFFSET('Sanitation Data'!$D$31,0,10*ROW('Sanitation Data'!D55))="","",OFFSET('Sanitation Data'!$D$31,0,10*ROW('Sanitation Data'!D55)))</f>
        <v/>
      </c>
      <c r="CO61" s="262" t="str">
        <f ca="true">+IF(OFFSET('Sanitation Data'!$D$32,0,10*ROW('Sanitation Data'!D55))="","",OFFSET('Sanitation Data'!$D$32,0,10*ROW('Sanitation Data'!D55)))</f>
        <v/>
      </c>
      <c r="CP61" s="262" t="str">
        <f ca="true">+IF(OFFSET('Sanitation Data'!$E$28,0,10*ROW('Sanitation Data'!E55))="","",OFFSET('Sanitation Data'!$E$28,0,10*ROW('Sanitation Data'!E55)))</f>
        <v/>
      </c>
      <c r="CQ61" s="262" t="str">
        <f ca="true">+IF(OFFSET('Sanitation Data'!$E$29,0,10*ROW('Sanitation Data'!E55))="","",OFFSET('Sanitation Data'!$E$29,0,10*ROW('Sanitation Data'!E55)))</f>
        <v/>
      </c>
      <c r="CR61" s="262" t="str">
        <f ca="true">+IF(OFFSET('Sanitation Data'!$E$30,0,10*ROW('Sanitation Data'!E55))="","",OFFSET('Sanitation Data'!$E$30,0,10*ROW('Sanitation Data'!E55)))</f>
        <v/>
      </c>
      <c r="CS61" s="262" t="str">
        <f ca="true">+IF(OFFSET('Sanitation Data'!$E$31,0,10*ROW('Sanitation Data'!E55))="","",OFFSET('Sanitation Data'!$E$31,0,10*ROW('Sanitation Data'!E55)))</f>
        <v/>
      </c>
      <c r="CT61" s="262" t="str">
        <f ca="true">+IF(OFFSET('Sanitation Data'!$E$32,0,10*ROW('Sanitation Data'!E55))="","",OFFSET('Sanitation Data'!$E$32,0,10*ROW('Sanitation Data'!E55)))</f>
        <v/>
      </c>
      <c r="CU61" s="262" t="str">
        <f ca="true">+IF(OFFSET('Sanitation Data'!$F$28,0,10*ROW('Sanitation Data'!F55))="","",OFFSET('Sanitation Data'!$F$28,0,10*ROW('Sanitation Data'!F55)))</f>
        <v/>
      </c>
      <c r="CV61" s="262" t="str">
        <f ca="true">+IF(OFFSET('Sanitation Data'!$F$29,0,10*ROW('Sanitation Data'!F55))="","",OFFSET('Sanitation Data'!$F$29,0,10*ROW('Sanitation Data'!F55)))</f>
        <v/>
      </c>
      <c r="CW61" s="262" t="str">
        <f ca="true">+IF(OFFSET('Sanitation Data'!$F$30,0,10*ROW('Sanitation Data'!F55))="","",OFFSET('Sanitation Data'!$F$30,0,10*ROW('Sanitation Data'!F55)))</f>
        <v/>
      </c>
      <c r="CX61" s="262" t="str">
        <f ca="true">+IF(OFFSET('Sanitation Data'!$F$31,0,10*ROW('Sanitation Data'!F55))="","",OFFSET('Sanitation Data'!$F$31,0,10*ROW('Sanitation Data'!F55)))</f>
        <v/>
      </c>
      <c r="CY61" s="262" t="str">
        <f ca="true">+IF(OFFSET('Sanitation Data'!$F$32,0,10*ROW('Sanitation Data'!F55))="","",OFFSET('Sanitation Data'!$F$32,0,10*ROW('Sanitation Data'!F55)))</f>
        <v/>
      </c>
      <c r="CZ61" s="262" t="str">
        <f ca="true">+IF(OFFSET('Sanitation Data'!$G$28,0,10*ROW('Sanitation Data'!G55))="","",OFFSET('Sanitation Data'!$G$28,0,10*ROW('Sanitation Data'!G55)))</f>
        <v/>
      </c>
      <c r="DA61" s="262" t="str">
        <f ca="true">+IF(OFFSET('Sanitation Data'!$G$29,0,10*ROW('Sanitation Data'!G55))="","",OFFSET('Sanitation Data'!$G$29,0,10*ROW('Sanitation Data'!G55)))</f>
        <v/>
      </c>
      <c r="DB61" s="262" t="str">
        <f ca="true">+IF(OFFSET('Sanitation Data'!$G$30,0,10*ROW('Sanitation Data'!G55))="","",OFFSET('Sanitation Data'!$G$30,0,10*ROW('Sanitation Data'!G55)))</f>
        <v/>
      </c>
      <c r="DC61" s="262" t="str">
        <f ca="true">+IF(OFFSET('Sanitation Data'!$G$31,0,10*ROW('Sanitation Data'!G55))="","",OFFSET('Sanitation Data'!$G$31,0,10*ROW('Sanitation Data'!G55)))</f>
        <v/>
      </c>
      <c r="DD61" s="262" t="str">
        <f ca="true">+IF(OFFSET('Sanitation Data'!$G$32,0,10*ROW('Sanitation Data'!G55))="","",OFFSET('Sanitation Data'!$G$32,0,10*ROW('Sanitation Data'!G55)))</f>
        <v/>
      </c>
      <c r="DE61" s="262" t="str">
        <f ca="true">+IF(OFFSET('Sanitation Data'!$H$28,0,10*ROW('Sanitation Data'!H55))="","",OFFSET('Sanitation Data'!$H$28,0,10*ROW('Sanitation Data'!H55)))</f>
        <v/>
      </c>
      <c r="DF61" s="262" t="str">
        <f ca="true">+IF(OFFSET('Sanitation Data'!$H$29,0,10*ROW('Sanitation Data'!H55))="","",OFFSET('Sanitation Data'!$H$29,0,10*ROW('Sanitation Data'!H55)))</f>
        <v/>
      </c>
      <c r="DG61" s="262" t="str">
        <f ca="true">+IF(OFFSET('Sanitation Data'!$H$30,0,10*ROW('Sanitation Data'!H55))="","",OFFSET('Sanitation Data'!$H$30,0,10*ROW('Sanitation Data'!H55)))</f>
        <v/>
      </c>
      <c r="DH61" s="262" t="str">
        <f ca="true">+IF(OFFSET('Sanitation Data'!$H$31,0,10*ROW('Sanitation Data'!H55))="","",OFFSET('Sanitation Data'!$H$31,0,10*ROW('Sanitation Data'!H55)))</f>
        <v/>
      </c>
      <c r="DI61" s="262" t="str">
        <f ca="true">+IF(OFFSET('Sanitation Data'!$H$32,0,10*ROW('Sanitation Data'!H55))="","",OFFSET('Sanitation Data'!$H$32,0,10*ROW('Sanitation Data'!H55)))</f>
        <v/>
      </c>
      <c r="DJ61" s="262" t="str">
        <f ca="true">+IF(OFFSET('Sanitation Data'!$I$28,0,10*ROW('Sanitation Data'!I55))="","",OFFSET('Sanitation Data'!$I$28,0,10*ROW('Sanitation Data'!I55)))</f>
        <v/>
      </c>
      <c r="DK61" s="262" t="str">
        <f ca="true">+IF(OFFSET('Sanitation Data'!$I$29,0,10*ROW('Sanitation Data'!I55))="","",OFFSET('Sanitation Data'!$I$29,0,10*ROW('Sanitation Data'!I55)))</f>
        <v/>
      </c>
      <c r="DL61" s="262" t="str">
        <f ca="true">+IF(OFFSET('Sanitation Data'!$I$30,0,10*ROW('Sanitation Data'!I55))="","",OFFSET('Sanitation Data'!$I$30,0,10*ROW('Sanitation Data'!I55)))</f>
        <v/>
      </c>
      <c r="DM61" s="262" t="str">
        <f ca="true">+IF(OFFSET('Sanitation Data'!$I$31,0,10*ROW('Sanitation Data'!I55))="","",OFFSET('Sanitation Data'!$I$31,0,10*ROW('Sanitation Data'!I55)))</f>
        <v/>
      </c>
      <c r="DN61" s="262" t="str">
        <f ca="true">+IF(OFFSET('Sanitation Data'!$I$32,0,10*ROW('Sanitation Data'!I55))="","",OFFSET('Sanitation Data'!$I$32,0,10*ROW('Sanitation Data'!I55)))</f>
        <v/>
      </c>
      <c r="DO61" s="262" t="str">
        <f ca="true">+IF(OFFSET('Hygiene Data'!$D$11,0,10*ROW('Hygiene Data'!D55))="","",OFFSET('Hygiene Data'!$D$11,0,10*ROW('Hygiene Data'!D55)))</f>
        <v/>
      </c>
      <c r="DP61" s="262" t="str">
        <f ca="true">+IF(OFFSET('Hygiene Data'!$D$12,0,10*ROW('Hygiene Data'!D55))="","",OFFSET('Hygiene Data'!$D$12,0,10*ROW('Hygiene Data'!D55)))</f>
        <v/>
      </c>
      <c r="DQ61" s="262" t="str">
        <f ca="true">+IF(OFFSET('Hygiene Data'!$D$13,0,10*ROW('Hygiene Data'!D55))="","",OFFSET('Hygiene Data'!$D$13,0,10*ROW('Hygiene Data'!D55)))</f>
        <v/>
      </c>
      <c r="DR61" s="262" t="str">
        <f ca="true">+IF(OFFSET('Hygiene Data'!$E$11,0,10*ROW('Hygiene Data'!E55))="","",OFFSET('Hygiene Data'!$E$11,0,10*ROW('Hygiene Data'!E55)))</f>
        <v/>
      </c>
      <c r="DS61" s="262" t="str">
        <f ca="true">+IF(OFFSET('Hygiene Data'!$E$12,0,10*ROW('Hygiene Data'!E55))="","",OFFSET('Hygiene Data'!$E$12,0,10*ROW('Hygiene Data'!E55)))</f>
        <v/>
      </c>
      <c r="DT61" s="262" t="str">
        <f ca="true">+IF(OFFSET('Hygiene Data'!$E$13,0,10*ROW('Hygiene Data'!E55))="","",OFFSET('Hygiene Data'!$E$13,0,10*ROW('Hygiene Data'!E55)))</f>
        <v/>
      </c>
      <c r="DU61" s="262" t="str">
        <f ca="true">+IF(OFFSET('Hygiene Data'!$F$11,0,10*ROW('Hygiene Data'!F55))="","",OFFSET('Hygiene Data'!$F$11,0,10*ROW('Hygiene Data'!F55)))</f>
        <v/>
      </c>
      <c r="DV61" s="262" t="str">
        <f ca="true">+IF(OFFSET('Hygiene Data'!$F$12,0,10*ROW('Hygiene Data'!F55))="","",OFFSET('Hygiene Data'!$F$12,0,10*ROW('Hygiene Data'!F55)))</f>
        <v/>
      </c>
      <c r="DW61" s="262" t="str">
        <f ca="true">+IF(OFFSET('Hygiene Data'!$F$13,0,10*ROW('Hygiene Data'!F55))="","",OFFSET('Hygiene Data'!$F$13,0,10*ROW('Hygiene Data'!F55)))</f>
        <v/>
      </c>
      <c r="DX61" s="262" t="str">
        <f ca="true">+IF(OFFSET('Hygiene Data'!$G$11,0,10*ROW('Hygiene Data'!G55))="","",OFFSET('Hygiene Data'!$G$11,0,10*ROW('Hygiene Data'!G55)))</f>
        <v/>
      </c>
      <c r="DY61" s="262" t="str">
        <f ca="true">+IF(OFFSET('Hygiene Data'!$G$12,0,10*ROW('Hygiene Data'!G55))="","",OFFSET('Hygiene Data'!$G$12,0,10*ROW('Hygiene Data'!G55)))</f>
        <v/>
      </c>
      <c r="DZ61" s="262" t="str">
        <f ca="true">+IF(OFFSET('Hygiene Data'!$G$13,0,10*ROW('Hygiene Data'!G55))="","",OFFSET('Hygiene Data'!$G$13,0,10*ROW('Hygiene Data'!G55)))</f>
        <v/>
      </c>
      <c r="EA61" s="262" t="str">
        <f ca="true">+IF(OFFSET('Hygiene Data'!$H$11,0,10*ROW('Hygiene Data'!H55))="","",OFFSET('Hygiene Data'!$H$11,0,10*ROW('Hygiene Data'!H55)))</f>
        <v/>
      </c>
      <c r="EB61" s="262" t="str">
        <f ca="true">+IF(OFFSET('Hygiene Data'!$H$12,0,10*ROW('Hygiene Data'!H55))="","",OFFSET('Hygiene Data'!$H$12,0,10*ROW('Hygiene Data'!H55)))</f>
        <v/>
      </c>
      <c r="EC61" s="262" t="str">
        <f ca="true">+IF(OFFSET('Hygiene Data'!$H$13,0,10*ROW('Hygiene Data'!H55))="","",OFFSET('Hygiene Data'!$H$13,0,10*ROW('Hygiene Data'!H55)))</f>
        <v/>
      </c>
      <c r="ED61" s="262" t="str">
        <f ca="true">+IF(OFFSET('Hygiene Data'!$I$11,0,10*ROW('Hygiene Data'!I55))="","",OFFSET('Hygiene Data'!$I$11,0,10*ROW('Hygiene Data'!I55)))</f>
        <v/>
      </c>
      <c r="EE61" s="262" t="str">
        <f ca="true">+IF(OFFSET('Hygiene Data'!$I$12,0,10*ROW('Hygiene Data'!I55))="","",OFFSET('Hygiene Data'!$I$12,0,10*ROW('Hygiene Data'!I55)))</f>
        <v/>
      </c>
      <c r="EF61" s="262" t="str">
        <f ca="true">+IF(OFFSET('Hygiene Data'!$I$13,0,10*ROW('Hygiene Data'!I55))="","",OFFSET('Hygiene Data'!$I$13,0,10*ROW('Hygiene Data'!I55)))</f>
        <v/>
      </c>
    </row>
    <row xmlns:x14ac="http://schemas.microsoft.com/office/spreadsheetml/2009/9/ac" r="62" x14ac:dyDescent="0.2">
      <c r="A62" s="32" t="str">
        <f ca="true">+IF(OFFSET('Water Data'!$B$2,0,10*ROW('Water Data'!E56))="","",OFFSET('Water Data'!$B$2,0,10*ROW('Water Data'!E56)))</f>
        <v/>
      </c>
      <c r="B62" s="32" t="str">
        <f ca="true">+IF(OFFSET('Water Data'!$C$2,0,10*ROW('Water Data'!F56))="","",OFFSET('Water Data'!$C$2,0,10*ROW('Water Data'!F56)))</f>
        <v/>
      </c>
      <c r="C62" s="318" t="str">
        <f t="shared" ca="true" si="0"/>
        <v/>
      </c>
      <c r="D62" s="85"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85"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85"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85"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85"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85"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85"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85"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85"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85"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85"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85"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85"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85"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85"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85"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85"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85"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86"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86"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86"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86"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86"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86"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86"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86"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86"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86"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86"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86"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86"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86"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86"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86"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86"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86"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86"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86"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86"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86"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86"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86"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86"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86"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86"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86"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86"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86"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87"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87"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87"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87"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87"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87"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87"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87"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87"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87"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87"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87"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87"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87"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87"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87"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87"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87"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62"/>
      <c r="BS62" s="262" t="str">
        <f ca="true">+IF(OFFSET('Water Data'!$D$27,0,10*ROW('Water Data'!D56))="","",OFFSET('Water Data'!$D$27,0,10*ROW('Water Data'!D56)))</f>
        <v/>
      </c>
      <c r="BT62" s="262" t="str">
        <f ca="true">+IF(OFFSET('Water Data'!$D$28,0,10*ROW('Water Data'!D56))="","",OFFSET('Water Data'!$D$28,0,10*ROW('Water Data'!D56)))</f>
        <v/>
      </c>
      <c r="BU62" s="262" t="str">
        <f ca="true">+IF(OFFSET('Water Data'!$D$29,0,10*ROW('Water Data'!D56))="","",OFFSET('Water Data'!$D$29,0,10*ROW('Water Data'!D56)))</f>
        <v/>
      </c>
      <c r="BV62" s="262" t="str">
        <f ca="true">+IF(OFFSET('Water Data'!$E$27,0,10*ROW('Water Data'!E56))="","",OFFSET('Water Data'!$E$27,0,10*ROW('Water Data'!E56)))</f>
        <v/>
      </c>
      <c r="BW62" s="262" t="str">
        <f ca="true">+IF(OFFSET('Water Data'!$E$28,0,10*ROW('Water Data'!E56))="","",OFFSET('Water Data'!$E$28,0,10*ROW('Water Data'!E56)))</f>
        <v/>
      </c>
      <c r="BX62" s="262" t="str">
        <f ca="true">+IF(OFFSET('Water Data'!$E$29,0,10*ROW('Water Data'!E56))="","",OFFSET('Water Data'!$E$29,0,10*ROW('Water Data'!E56)))</f>
        <v/>
      </c>
      <c r="BY62" s="262" t="str">
        <f ca="true">+IF(OFFSET('Water Data'!$F$27,0,10*ROW('Water Data'!F56))="","",OFFSET('Water Data'!$F$27,0,10*ROW('Water Data'!F56)))</f>
        <v/>
      </c>
      <c r="BZ62" s="262" t="str">
        <f ca="true">+IF(OFFSET('Water Data'!$F$28,0,10*ROW('Water Data'!F56))="","",OFFSET('Water Data'!$F$28,0,10*ROW('Water Data'!F56)))</f>
        <v/>
      </c>
      <c r="CA62" s="262" t="str">
        <f ca="true">+IF(OFFSET('Water Data'!$F$29,0,10*ROW('Water Data'!F56))="","",OFFSET('Water Data'!$F$29,0,10*ROW('Water Data'!F56)))</f>
        <v/>
      </c>
      <c r="CB62" s="262" t="str">
        <f ca="true">+IF(OFFSET('Water Data'!$G$27,0,10*ROW('Water Data'!G56))="","",OFFSET('Water Data'!$G$27,0,10*ROW('Water Data'!G56)))</f>
        <v/>
      </c>
      <c r="CC62" s="262" t="str">
        <f ca="true">+IF(OFFSET('Water Data'!$G$28,0,10*ROW('Water Data'!G56))="","",OFFSET('Water Data'!$G$28,0,10*ROW('Water Data'!G56)))</f>
        <v/>
      </c>
      <c r="CD62" s="262" t="str">
        <f ca="true">+IF(OFFSET('Water Data'!$G$29,0,10*ROW('Water Data'!G56))="","",OFFSET('Water Data'!$G$29,0,10*ROW('Water Data'!G56)))</f>
        <v/>
      </c>
      <c r="CE62" s="262" t="str">
        <f ca="true">+IF(OFFSET('Water Data'!$H$27,0,10*ROW('Water Data'!H56))="","",OFFSET('Water Data'!$H$27,0,10*ROW('Water Data'!H56)))</f>
        <v/>
      </c>
      <c r="CF62" s="262" t="str">
        <f ca="true">+IF(OFFSET('Water Data'!$H$28,0,10*ROW('Water Data'!H56))="","",OFFSET('Water Data'!$H$28,0,10*ROW('Water Data'!H56)))</f>
        <v/>
      </c>
      <c r="CG62" s="262" t="str">
        <f ca="true">+IF(OFFSET('Water Data'!$H$29,0,10*ROW('Water Data'!H56))="","",OFFSET('Water Data'!$H$29,0,10*ROW('Water Data'!H56)))</f>
        <v/>
      </c>
      <c r="CH62" s="262" t="str">
        <f ca="true">+IF(OFFSET('Water Data'!$I$27,0,10*ROW('Water Data'!I56))="","",OFFSET('Water Data'!$I$27,0,10*ROW('Water Data'!I56)))</f>
        <v/>
      </c>
      <c r="CI62" s="262" t="str">
        <f ca="true">+IF(OFFSET('Water Data'!$I$28,0,10*ROW('Water Data'!I56))="","",OFFSET('Water Data'!$I$28,0,10*ROW('Water Data'!I56)))</f>
        <v/>
      </c>
      <c r="CJ62" s="262" t="str">
        <f ca="true">+IF(OFFSET('Water Data'!$I$29,0,10*ROW('Water Data'!I56))="","",OFFSET('Water Data'!$I$29,0,10*ROW('Water Data'!I56)))</f>
        <v/>
      </c>
      <c r="CK62" s="262" t="str">
        <f ca="true">+IF(OFFSET('Sanitation Data'!$D$28,0,10*ROW('Sanitation Data'!D56))="","",OFFSET('Sanitation Data'!$D$28,0,10*ROW('Sanitation Data'!D56)))</f>
        <v/>
      </c>
      <c r="CL62" s="262" t="str">
        <f ca="true">+IF(OFFSET('Sanitation Data'!$D$29,0,10*ROW('Sanitation Data'!D56))="","",OFFSET('Sanitation Data'!$D$29,0,10*ROW('Sanitation Data'!D56)))</f>
        <v/>
      </c>
      <c r="CM62" s="262" t="str">
        <f ca="true">+IF(OFFSET('Sanitation Data'!$D$30,0,10*ROW('Sanitation Data'!D56))="","",OFFSET('Sanitation Data'!$D$30,0,10*ROW('Sanitation Data'!D56)))</f>
        <v/>
      </c>
      <c r="CN62" s="262" t="str">
        <f ca="true">+IF(OFFSET('Sanitation Data'!$D$31,0,10*ROW('Sanitation Data'!D56))="","",OFFSET('Sanitation Data'!$D$31,0,10*ROW('Sanitation Data'!D56)))</f>
        <v/>
      </c>
      <c r="CO62" s="262" t="str">
        <f ca="true">+IF(OFFSET('Sanitation Data'!$D$32,0,10*ROW('Sanitation Data'!D56))="","",OFFSET('Sanitation Data'!$D$32,0,10*ROW('Sanitation Data'!D56)))</f>
        <v/>
      </c>
      <c r="CP62" s="262" t="str">
        <f ca="true">+IF(OFFSET('Sanitation Data'!$E$28,0,10*ROW('Sanitation Data'!E56))="","",OFFSET('Sanitation Data'!$E$28,0,10*ROW('Sanitation Data'!E56)))</f>
        <v/>
      </c>
      <c r="CQ62" s="262" t="str">
        <f ca="true">+IF(OFFSET('Sanitation Data'!$E$29,0,10*ROW('Sanitation Data'!E56))="","",OFFSET('Sanitation Data'!$E$29,0,10*ROW('Sanitation Data'!E56)))</f>
        <v/>
      </c>
      <c r="CR62" s="262" t="str">
        <f ca="true">+IF(OFFSET('Sanitation Data'!$E$30,0,10*ROW('Sanitation Data'!E56))="","",OFFSET('Sanitation Data'!$E$30,0,10*ROW('Sanitation Data'!E56)))</f>
        <v/>
      </c>
      <c r="CS62" s="262" t="str">
        <f ca="true">+IF(OFFSET('Sanitation Data'!$E$31,0,10*ROW('Sanitation Data'!E56))="","",OFFSET('Sanitation Data'!$E$31,0,10*ROW('Sanitation Data'!E56)))</f>
        <v/>
      </c>
      <c r="CT62" s="262" t="str">
        <f ca="true">+IF(OFFSET('Sanitation Data'!$E$32,0,10*ROW('Sanitation Data'!E56))="","",OFFSET('Sanitation Data'!$E$32,0,10*ROW('Sanitation Data'!E56)))</f>
        <v/>
      </c>
      <c r="CU62" s="262" t="str">
        <f ca="true">+IF(OFFSET('Sanitation Data'!$F$28,0,10*ROW('Sanitation Data'!F56))="","",OFFSET('Sanitation Data'!$F$28,0,10*ROW('Sanitation Data'!F56)))</f>
        <v/>
      </c>
      <c r="CV62" s="262" t="str">
        <f ca="true">+IF(OFFSET('Sanitation Data'!$F$29,0,10*ROW('Sanitation Data'!F56))="","",OFFSET('Sanitation Data'!$F$29,0,10*ROW('Sanitation Data'!F56)))</f>
        <v/>
      </c>
      <c r="CW62" s="262" t="str">
        <f ca="true">+IF(OFFSET('Sanitation Data'!$F$30,0,10*ROW('Sanitation Data'!F56))="","",OFFSET('Sanitation Data'!$F$30,0,10*ROW('Sanitation Data'!F56)))</f>
        <v/>
      </c>
      <c r="CX62" s="262" t="str">
        <f ca="true">+IF(OFFSET('Sanitation Data'!$F$31,0,10*ROW('Sanitation Data'!F56))="","",OFFSET('Sanitation Data'!$F$31,0,10*ROW('Sanitation Data'!F56)))</f>
        <v/>
      </c>
      <c r="CY62" s="262" t="str">
        <f ca="true">+IF(OFFSET('Sanitation Data'!$F$32,0,10*ROW('Sanitation Data'!F56))="","",OFFSET('Sanitation Data'!$F$32,0,10*ROW('Sanitation Data'!F56)))</f>
        <v/>
      </c>
      <c r="CZ62" s="262" t="str">
        <f ca="true">+IF(OFFSET('Sanitation Data'!$G$28,0,10*ROW('Sanitation Data'!G56))="","",OFFSET('Sanitation Data'!$G$28,0,10*ROW('Sanitation Data'!G56)))</f>
        <v/>
      </c>
      <c r="DA62" s="262" t="str">
        <f ca="true">+IF(OFFSET('Sanitation Data'!$G$29,0,10*ROW('Sanitation Data'!G56))="","",OFFSET('Sanitation Data'!$G$29,0,10*ROW('Sanitation Data'!G56)))</f>
        <v/>
      </c>
      <c r="DB62" s="262" t="str">
        <f ca="true">+IF(OFFSET('Sanitation Data'!$G$30,0,10*ROW('Sanitation Data'!G56))="","",OFFSET('Sanitation Data'!$G$30,0,10*ROW('Sanitation Data'!G56)))</f>
        <v/>
      </c>
      <c r="DC62" s="262" t="str">
        <f ca="true">+IF(OFFSET('Sanitation Data'!$G$31,0,10*ROW('Sanitation Data'!G56))="","",OFFSET('Sanitation Data'!$G$31,0,10*ROW('Sanitation Data'!G56)))</f>
        <v/>
      </c>
      <c r="DD62" s="262" t="str">
        <f ca="true">+IF(OFFSET('Sanitation Data'!$G$32,0,10*ROW('Sanitation Data'!G56))="","",OFFSET('Sanitation Data'!$G$32,0,10*ROW('Sanitation Data'!G56)))</f>
        <v/>
      </c>
      <c r="DE62" s="262" t="str">
        <f ca="true">+IF(OFFSET('Sanitation Data'!$H$28,0,10*ROW('Sanitation Data'!H56))="","",OFFSET('Sanitation Data'!$H$28,0,10*ROW('Sanitation Data'!H56)))</f>
        <v/>
      </c>
      <c r="DF62" s="262" t="str">
        <f ca="true">+IF(OFFSET('Sanitation Data'!$H$29,0,10*ROW('Sanitation Data'!H56))="","",OFFSET('Sanitation Data'!$H$29,0,10*ROW('Sanitation Data'!H56)))</f>
        <v/>
      </c>
      <c r="DG62" s="262" t="str">
        <f ca="true">+IF(OFFSET('Sanitation Data'!$H$30,0,10*ROW('Sanitation Data'!H56))="","",OFFSET('Sanitation Data'!$H$30,0,10*ROW('Sanitation Data'!H56)))</f>
        <v/>
      </c>
      <c r="DH62" s="262" t="str">
        <f ca="true">+IF(OFFSET('Sanitation Data'!$H$31,0,10*ROW('Sanitation Data'!H56))="","",OFFSET('Sanitation Data'!$H$31,0,10*ROW('Sanitation Data'!H56)))</f>
        <v/>
      </c>
      <c r="DI62" s="262" t="str">
        <f ca="true">+IF(OFFSET('Sanitation Data'!$H$32,0,10*ROW('Sanitation Data'!H56))="","",OFFSET('Sanitation Data'!$H$32,0,10*ROW('Sanitation Data'!H56)))</f>
        <v/>
      </c>
      <c r="DJ62" s="262" t="str">
        <f ca="true">+IF(OFFSET('Sanitation Data'!$I$28,0,10*ROW('Sanitation Data'!I56))="","",OFFSET('Sanitation Data'!$I$28,0,10*ROW('Sanitation Data'!I56)))</f>
        <v/>
      </c>
      <c r="DK62" s="262" t="str">
        <f ca="true">+IF(OFFSET('Sanitation Data'!$I$29,0,10*ROW('Sanitation Data'!I56))="","",OFFSET('Sanitation Data'!$I$29,0,10*ROW('Sanitation Data'!I56)))</f>
        <v/>
      </c>
      <c r="DL62" s="262" t="str">
        <f ca="true">+IF(OFFSET('Sanitation Data'!$I$30,0,10*ROW('Sanitation Data'!I56))="","",OFFSET('Sanitation Data'!$I$30,0,10*ROW('Sanitation Data'!I56)))</f>
        <v/>
      </c>
      <c r="DM62" s="262" t="str">
        <f ca="true">+IF(OFFSET('Sanitation Data'!$I$31,0,10*ROW('Sanitation Data'!I56))="","",OFFSET('Sanitation Data'!$I$31,0,10*ROW('Sanitation Data'!I56)))</f>
        <v/>
      </c>
      <c r="DN62" s="262" t="str">
        <f ca="true">+IF(OFFSET('Sanitation Data'!$I$32,0,10*ROW('Sanitation Data'!I56))="","",OFFSET('Sanitation Data'!$I$32,0,10*ROW('Sanitation Data'!I56)))</f>
        <v/>
      </c>
      <c r="DO62" s="262" t="str">
        <f ca="true">+IF(OFFSET('Hygiene Data'!$D$11,0,10*ROW('Hygiene Data'!D56))="","",OFFSET('Hygiene Data'!$D$11,0,10*ROW('Hygiene Data'!D56)))</f>
        <v/>
      </c>
      <c r="DP62" s="262" t="str">
        <f ca="true">+IF(OFFSET('Hygiene Data'!$D$12,0,10*ROW('Hygiene Data'!D56))="","",OFFSET('Hygiene Data'!$D$12,0,10*ROW('Hygiene Data'!D56)))</f>
        <v/>
      </c>
      <c r="DQ62" s="262" t="str">
        <f ca="true">+IF(OFFSET('Hygiene Data'!$D$13,0,10*ROW('Hygiene Data'!D56))="","",OFFSET('Hygiene Data'!$D$13,0,10*ROW('Hygiene Data'!D56)))</f>
        <v/>
      </c>
      <c r="DR62" s="262" t="str">
        <f ca="true">+IF(OFFSET('Hygiene Data'!$E$11,0,10*ROW('Hygiene Data'!E56))="","",OFFSET('Hygiene Data'!$E$11,0,10*ROW('Hygiene Data'!E56)))</f>
        <v/>
      </c>
      <c r="DS62" s="262" t="str">
        <f ca="true">+IF(OFFSET('Hygiene Data'!$E$12,0,10*ROW('Hygiene Data'!E56))="","",OFFSET('Hygiene Data'!$E$12,0,10*ROW('Hygiene Data'!E56)))</f>
        <v/>
      </c>
      <c r="DT62" s="262" t="str">
        <f ca="true">+IF(OFFSET('Hygiene Data'!$E$13,0,10*ROW('Hygiene Data'!E56))="","",OFFSET('Hygiene Data'!$E$13,0,10*ROW('Hygiene Data'!E56)))</f>
        <v/>
      </c>
      <c r="DU62" s="262" t="str">
        <f ca="true">+IF(OFFSET('Hygiene Data'!$F$11,0,10*ROW('Hygiene Data'!F56))="","",OFFSET('Hygiene Data'!$F$11,0,10*ROW('Hygiene Data'!F56)))</f>
        <v/>
      </c>
      <c r="DV62" s="262" t="str">
        <f ca="true">+IF(OFFSET('Hygiene Data'!$F$12,0,10*ROW('Hygiene Data'!F56))="","",OFFSET('Hygiene Data'!$F$12,0,10*ROW('Hygiene Data'!F56)))</f>
        <v/>
      </c>
      <c r="DW62" s="262" t="str">
        <f ca="true">+IF(OFFSET('Hygiene Data'!$F$13,0,10*ROW('Hygiene Data'!F56))="","",OFFSET('Hygiene Data'!$F$13,0,10*ROW('Hygiene Data'!F56)))</f>
        <v/>
      </c>
      <c r="DX62" s="262" t="str">
        <f ca="true">+IF(OFFSET('Hygiene Data'!$G$11,0,10*ROW('Hygiene Data'!G56))="","",OFFSET('Hygiene Data'!$G$11,0,10*ROW('Hygiene Data'!G56)))</f>
        <v/>
      </c>
      <c r="DY62" s="262" t="str">
        <f ca="true">+IF(OFFSET('Hygiene Data'!$G$12,0,10*ROW('Hygiene Data'!G56))="","",OFFSET('Hygiene Data'!$G$12,0,10*ROW('Hygiene Data'!G56)))</f>
        <v/>
      </c>
      <c r="DZ62" s="262" t="str">
        <f ca="true">+IF(OFFSET('Hygiene Data'!$G$13,0,10*ROW('Hygiene Data'!G56))="","",OFFSET('Hygiene Data'!$G$13,0,10*ROW('Hygiene Data'!G56)))</f>
        <v/>
      </c>
      <c r="EA62" s="262" t="str">
        <f ca="true">+IF(OFFSET('Hygiene Data'!$H$11,0,10*ROW('Hygiene Data'!H56))="","",OFFSET('Hygiene Data'!$H$11,0,10*ROW('Hygiene Data'!H56)))</f>
        <v/>
      </c>
      <c r="EB62" s="262" t="str">
        <f ca="true">+IF(OFFSET('Hygiene Data'!$H$12,0,10*ROW('Hygiene Data'!H56))="","",OFFSET('Hygiene Data'!$H$12,0,10*ROW('Hygiene Data'!H56)))</f>
        <v/>
      </c>
      <c r="EC62" s="262" t="str">
        <f ca="true">+IF(OFFSET('Hygiene Data'!$H$13,0,10*ROW('Hygiene Data'!H56))="","",OFFSET('Hygiene Data'!$H$13,0,10*ROW('Hygiene Data'!H56)))</f>
        <v/>
      </c>
      <c r="ED62" s="262" t="str">
        <f ca="true">+IF(OFFSET('Hygiene Data'!$I$11,0,10*ROW('Hygiene Data'!I56))="","",OFFSET('Hygiene Data'!$I$11,0,10*ROW('Hygiene Data'!I56)))</f>
        <v/>
      </c>
      <c r="EE62" s="262" t="str">
        <f ca="true">+IF(OFFSET('Hygiene Data'!$I$12,0,10*ROW('Hygiene Data'!I56))="","",OFFSET('Hygiene Data'!$I$12,0,10*ROW('Hygiene Data'!I56)))</f>
        <v/>
      </c>
      <c r="EF62" s="262" t="str">
        <f ca="true">+IF(OFFSET('Hygiene Data'!$I$13,0,10*ROW('Hygiene Data'!I56))="","",OFFSET('Hygiene Data'!$I$13,0,10*ROW('Hygiene Data'!I56)))</f>
        <v/>
      </c>
    </row>
    <row xmlns:x14ac="http://schemas.microsoft.com/office/spreadsheetml/2009/9/ac" r="63" x14ac:dyDescent="0.2">
      <c r="A63" s="32" t="str">
        <f ca="true">+IF(OFFSET('Water Data'!$B$2,0,10*ROW('Water Data'!E57))="","",OFFSET('Water Data'!$B$2,0,10*ROW('Water Data'!E57)))</f>
        <v/>
      </c>
      <c r="B63" s="32" t="str">
        <f ca="true">+IF(OFFSET('Water Data'!$C$2,0,10*ROW('Water Data'!F57))="","",OFFSET('Water Data'!$C$2,0,10*ROW('Water Data'!F57)))</f>
        <v/>
      </c>
      <c r="C63" s="318" t="str">
        <f t="shared" ca="true" si="0"/>
        <v/>
      </c>
      <c r="D63" s="85"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85"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85"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85"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85"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85"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85"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85"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85"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85"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85"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85"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85"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85"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85"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85"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85"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85"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86"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86"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86"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86"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86"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86"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86"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86"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86"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86"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86"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86"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86"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86"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86"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86"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86"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86"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86"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86"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86"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86"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86"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86"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86"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86"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86"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86"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86"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86"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87"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87"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87"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87"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87"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87"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87"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87"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87"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87"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87"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87"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87"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87"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87"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87"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87"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87"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62"/>
      <c r="BS63" s="262" t="str">
        <f ca="true">+IF(OFFSET('Water Data'!$D$27,0,10*ROW('Water Data'!D57))="","",OFFSET('Water Data'!$D$27,0,10*ROW('Water Data'!D57)))</f>
        <v/>
      </c>
      <c r="BT63" s="262" t="str">
        <f ca="true">+IF(OFFSET('Water Data'!$D$28,0,10*ROW('Water Data'!D57))="","",OFFSET('Water Data'!$D$28,0,10*ROW('Water Data'!D57)))</f>
        <v/>
      </c>
      <c r="BU63" s="262" t="str">
        <f ca="true">+IF(OFFSET('Water Data'!$D$29,0,10*ROW('Water Data'!D57))="","",OFFSET('Water Data'!$D$29,0,10*ROW('Water Data'!D57)))</f>
        <v/>
      </c>
      <c r="BV63" s="262" t="str">
        <f ca="true">+IF(OFFSET('Water Data'!$E$27,0,10*ROW('Water Data'!E57))="","",OFFSET('Water Data'!$E$27,0,10*ROW('Water Data'!E57)))</f>
        <v/>
      </c>
      <c r="BW63" s="262" t="str">
        <f ca="true">+IF(OFFSET('Water Data'!$E$28,0,10*ROW('Water Data'!E57))="","",OFFSET('Water Data'!$E$28,0,10*ROW('Water Data'!E57)))</f>
        <v/>
      </c>
      <c r="BX63" s="262" t="str">
        <f ca="true">+IF(OFFSET('Water Data'!$E$29,0,10*ROW('Water Data'!E57))="","",OFFSET('Water Data'!$E$29,0,10*ROW('Water Data'!E57)))</f>
        <v/>
      </c>
      <c r="BY63" s="262" t="str">
        <f ca="true">+IF(OFFSET('Water Data'!$F$27,0,10*ROW('Water Data'!F57))="","",OFFSET('Water Data'!$F$27,0,10*ROW('Water Data'!F57)))</f>
        <v/>
      </c>
      <c r="BZ63" s="262" t="str">
        <f ca="true">+IF(OFFSET('Water Data'!$F$28,0,10*ROW('Water Data'!F57))="","",OFFSET('Water Data'!$F$28,0,10*ROW('Water Data'!F57)))</f>
        <v/>
      </c>
      <c r="CA63" s="262" t="str">
        <f ca="true">+IF(OFFSET('Water Data'!$F$29,0,10*ROW('Water Data'!F57))="","",OFFSET('Water Data'!$F$29,0,10*ROW('Water Data'!F57)))</f>
        <v/>
      </c>
      <c r="CB63" s="262" t="str">
        <f ca="true">+IF(OFFSET('Water Data'!$G$27,0,10*ROW('Water Data'!G57))="","",OFFSET('Water Data'!$G$27,0,10*ROW('Water Data'!G57)))</f>
        <v/>
      </c>
      <c r="CC63" s="262" t="str">
        <f ca="true">+IF(OFFSET('Water Data'!$G$28,0,10*ROW('Water Data'!G57))="","",OFFSET('Water Data'!$G$28,0,10*ROW('Water Data'!G57)))</f>
        <v/>
      </c>
      <c r="CD63" s="262" t="str">
        <f ca="true">+IF(OFFSET('Water Data'!$G$29,0,10*ROW('Water Data'!G57))="","",OFFSET('Water Data'!$G$29,0,10*ROW('Water Data'!G57)))</f>
        <v/>
      </c>
      <c r="CE63" s="262" t="str">
        <f ca="true">+IF(OFFSET('Water Data'!$H$27,0,10*ROW('Water Data'!H57))="","",OFFSET('Water Data'!$H$27,0,10*ROW('Water Data'!H57)))</f>
        <v/>
      </c>
      <c r="CF63" s="262" t="str">
        <f ca="true">+IF(OFFSET('Water Data'!$H$28,0,10*ROW('Water Data'!H57))="","",OFFSET('Water Data'!$H$28,0,10*ROW('Water Data'!H57)))</f>
        <v/>
      </c>
      <c r="CG63" s="262" t="str">
        <f ca="true">+IF(OFFSET('Water Data'!$H$29,0,10*ROW('Water Data'!H57))="","",OFFSET('Water Data'!$H$29,0,10*ROW('Water Data'!H57)))</f>
        <v/>
      </c>
      <c r="CH63" s="262" t="str">
        <f ca="true">+IF(OFFSET('Water Data'!$I$27,0,10*ROW('Water Data'!I57))="","",OFFSET('Water Data'!$I$27,0,10*ROW('Water Data'!I57)))</f>
        <v/>
      </c>
      <c r="CI63" s="262" t="str">
        <f ca="true">+IF(OFFSET('Water Data'!$I$28,0,10*ROW('Water Data'!I57))="","",OFFSET('Water Data'!$I$28,0,10*ROW('Water Data'!I57)))</f>
        <v/>
      </c>
      <c r="CJ63" s="262" t="str">
        <f ca="true">+IF(OFFSET('Water Data'!$I$29,0,10*ROW('Water Data'!I57))="","",OFFSET('Water Data'!$I$29,0,10*ROW('Water Data'!I57)))</f>
        <v/>
      </c>
      <c r="CK63" s="262" t="str">
        <f ca="true">+IF(OFFSET('Sanitation Data'!$D$28,0,10*ROW('Sanitation Data'!D57))="","",OFFSET('Sanitation Data'!$D$28,0,10*ROW('Sanitation Data'!D57)))</f>
        <v/>
      </c>
      <c r="CL63" s="262" t="str">
        <f ca="true">+IF(OFFSET('Sanitation Data'!$D$29,0,10*ROW('Sanitation Data'!D57))="","",OFFSET('Sanitation Data'!$D$29,0,10*ROW('Sanitation Data'!D57)))</f>
        <v/>
      </c>
      <c r="CM63" s="262" t="str">
        <f ca="true">+IF(OFFSET('Sanitation Data'!$D$30,0,10*ROW('Sanitation Data'!D57))="","",OFFSET('Sanitation Data'!$D$30,0,10*ROW('Sanitation Data'!D57)))</f>
        <v/>
      </c>
      <c r="CN63" s="262" t="str">
        <f ca="true">+IF(OFFSET('Sanitation Data'!$D$31,0,10*ROW('Sanitation Data'!D57))="","",OFFSET('Sanitation Data'!$D$31,0,10*ROW('Sanitation Data'!D57)))</f>
        <v/>
      </c>
      <c r="CO63" s="262" t="str">
        <f ca="true">+IF(OFFSET('Sanitation Data'!$D$32,0,10*ROW('Sanitation Data'!D57))="","",OFFSET('Sanitation Data'!$D$32,0,10*ROW('Sanitation Data'!D57)))</f>
        <v/>
      </c>
      <c r="CP63" s="262" t="str">
        <f ca="true">+IF(OFFSET('Sanitation Data'!$E$28,0,10*ROW('Sanitation Data'!E57))="","",OFFSET('Sanitation Data'!$E$28,0,10*ROW('Sanitation Data'!E57)))</f>
        <v/>
      </c>
      <c r="CQ63" s="262" t="str">
        <f ca="true">+IF(OFFSET('Sanitation Data'!$E$29,0,10*ROW('Sanitation Data'!E57))="","",OFFSET('Sanitation Data'!$E$29,0,10*ROW('Sanitation Data'!E57)))</f>
        <v/>
      </c>
      <c r="CR63" s="262" t="str">
        <f ca="true">+IF(OFFSET('Sanitation Data'!$E$30,0,10*ROW('Sanitation Data'!E57))="","",OFFSET('Sanitation Data'!$E$30,0,10*ROW('Sanitation Data'!E57)))</f>
        <v/>
      </c>
      <c r="CS63" s="262" t="str">
        <f ca="true">+IF(OFFSET('Sanitation Data'!$E$31,0,10*ROW('Sanitation Data'!E57))="","",OFFSET('Sanitation Data'!$E$31,0,10*ROW('Sanitation Data'!E57)))</f>
        <v/>
      </c>
      <c r="CT63" s="262" t="str">
        <f ca="true">+IF(OFFSET('Sanitation Data'!$E$32,0,10*ROW('Sanitation Data'!E57))="","",OFFSET('Sanitation Data'!$E$32,0,10*ROW('Sanitation Data'!E57)))</f>
        <v/>
      </c>
      <c r="CU63" s="262" t="str">
        <f ca="true">+IF(OFFSET('Sanitation Data'!$F$28,0,10*ROW('Sanitation Data'!F57))="","",OFFSET('Sanitation Data'!$F$28,0,10*ROW('Sanitation Data'!F57)))</f>
        <v/>
      </c>
      <c r="CV63" s="262" t="str">
        <f ca="true">+IF(OFFSET('Sanitation Data'!$F$29,0,10*ROW('Sanitation Data'!F57))="","",OFFSET('Sanitation Data'!$F$29,0,10*ROW('Sanitation Data'!F57)))</f>
        <v/>
      </c>
      <c r="CW63" s="262" t="str">
        <f ca="true">+IF(OFFSET('Sanitation Data'!$F$30,0,10*ROW('Sanitation Data'!F57))="","",OFFSET('Sanitation Data'!$F$30,0,10*ROW('Sanitation Data'!F57)))</f>
        <v/>
      </c>
      <c r="CX63" s="262" t="str">
        <f ca="true">+IF(OFFSET('Sanitation Data'!$F$31,0,10*ROW('Sanitation Data'!F57))="","",OFFSET('Sanitation Data'!$F$31,0,10*ROW('Sanitation Data'!F57)))</f>
        <v/>
      </c>
      <c r="CY63" s="262" t="str">
        <f ca="true">+IF(OFFSET('Sanitation Data'!$F$32,0,10*ROW('Sanitation Data'!F57))="","",OFFSET('Sanitation Data'!$F$32,0,10*ROW('Sanitation Data'!F57)))</f>
        <v/>
      </c>
      <c r="CZ63" s="262" t="str">
        <f ca="true">+IF(OFFSET('Sanitation Data'!$G$28,0,10*ROW('Sanitation Data'!G57))="","",OFFSET('Sanitation Data'!$G$28,0,10*ROW('Sanitation Data'!G57)))</f>
        <v/>
      </c>
      <c r="DA63" s="262" t="str">
        <f ca="true">+IF(OFFSET('Sanitation Data'!$G$29,0,10*ROW('Sanitation Data'!G57))="","",OFFSET('Sanitation Data'!$G$29,0,10*ROW('Sanitation Data'!G57)))</f>
        <v/>
      </c>
      <c r="DB63" s="262" t="str">
        <f ca="true">+IF(OFFSET('Sanitation Data'!$G$30,0,10*ROW('Sanitation Data'!G57))="","",OFFSET('Sanitation Data'!$G$30,0,10*ROW('Sanitation Data'!G57)))</f>
        <v/>
      </c>
      <c r="DC63" s="262" t="str">
        <f ca="true">+IF(OFFSET('Sanitation Data'!$G$31,0,10*ROW('Sanitation Data'!G57))="","",OFFSET('Sanitation Data'!$G$31,0,10*ROW('Sanitation Data'!G57)))</f>
        <v/>
      </c>
      <c r="DD63" s="262" t="str">
        <f ca="true">+IF(OFFSET('Sanitation Data'!$G$32,0,10*ROW('Sanitation Data'!G57))="","",OFFSET('Sanitation Data'!$G$32,0,10*ROW('Sanitation Data'!G57)))</f>
        <v/>
      </c>
      <c r="DE63" s="262" t="str">
        <f ca="true">+IF(OFFSET('Sanitation Data'!$H$28,0,10*ROW('Sanitation Data'!H57))="","",OFFSET('Sanitation Data'!$H$28,0,10*ROW('Sanitation Data'!H57)))</f>
        <v/>
      </c>
      <c r="DF63" s="262" t="str">
        <f ca="true">+IF(OFFSET('Sanitation Data'!$H$29,0,10*ROW('Sanitation Data'!H57))="","",OFFSET('Sanitation Data'!$H$29,0,10*ROW('Sanitation Data'!H57)))</f>
        <v/>
      </c>
      <c r="DG63" s="262" t="str">
        <f ca="true">+IF(OFFSET('Sanitation Data'!$H$30,0,10*ROW('Sanitation Data'!H57))="","",OFFSET('Sanitation Data'!$H$30,0,10*ROW('Sanitation Data'!H57)))</f>
        <v/>
      </c>
      <c r="DH63" s="262" t="str">
        <f ca="true">+IF(OFFSET('Sanitation Data'!$H$31,0,10*ROW('Sanitation Data'!H57))="","",OFFSET('Sanitation Data'!$H$31,0,10*ROW('Sanitation Data'!H57)))</f>
        <v/>
      </c>
      <c r="DI63" s="262" t="str">
        <f ca="true">+IF(OFFSET('Sanitation Data'!$H$32,0,10*ROW('Sanitation Data'!H57))="","",OFFSET('Sanitation Data'!$H$32,0,10*ROW('Sanitation Data'!H57)))</f>
        <v/>
      </c>
      <c r="DJ63" s="262" t="str">
        <f ca="true">+IF(OFFSET('Sanitation Data'!$I$28,0,10*ROW('Sanitation Data'!I57))="","",OFFSET('Sanitation Data'!$I$28,0,10*ROW('Sanitation Data'!I57)))</f>
        <v/>
      </c>
      <c r="DK63" s="262" t="str">
        <f ca="true">+IF(OFFSET('Sanitation Data'!$I$29,0,10*ROW('Sanitation Data'!I57))="","",OFFSET('Sanitation Data'!$I$29,0,10*ROW('Sanitation Data'!I57)))</f>
        <v/>
      </c>
      <c r="DL63" s="262" t="str">
        <f ca="true">+IF(OFFSET('Sanitation Data'!$I$30,0,10*ROW('Sanitation Data'!I57))="","",OFFSET('Sanitation Data'!$I$30,0,10*ROW('Sanitation Data'!I57)))</f>
        <v/>
      </c>
      <c r="DM63" s="262" t="str">
        <f ca="true">+IF(OFFSET('Sanitation Data'!$I$31,0,10*ROW('Sanitation Data'!I57))="","",OFFSET('Sanitation Data'!$I$31,0,10*ROW('Sanitation Data'!I57)))</f>
        <v/>
      </c>
      <c r="DN63" s="262" t="str">
        <f ca="true">+IF(OFFSET('Sanitation Data'!$I$32,0,10*ROW('Sanitation Data'!I57))="","",OFFSET('Sanitation Data'!$I$32,0,10*ROW('Sanitation Data'!I57)))</f>
        <v/>
      </c>
      <c r="DO63" s="262" t="str">
        <f ca="true">+IF(OFFSET('Hygiene Data'!$D$11,0,10*ROW('Hygiene Data'!D57))="","",OFFSET('Hygiene Data'!$D$11,0,10*ROW('Hygiene Data'!D57)))</f>
        <v/>
      </c>
      <c r="DP63" s="262" t="str">
        <f ca="true">+IF(OFFSET('Hygiene Data'!$D$12,0,10*ROW('Hygiene Data'!D57))="","",OFFSET('Hygiene Data'!$D$12,0,10*ROW('Hygiene Data'!D57)))</f>
        <v/>
      </c>
      <c r="DQ63" s="262" t="str">
        <f ca="true">+IF(OFFSET('Hygiene Data'!$D$13,0,10*ROW('Hygiene Data'!D57))="","",OFFSET('Hygiene Data'!$D$13,0,10*ROW('Hygiene Data'!D57)))</f>
        <v/>
      </c>
      <c r="DR63" s="262" t="str">
        <f ca="true">+IF(OFFSET('Hygiene Data'!$E$11,0,10*ROW('Hygiene Data'!E57))="","",OFFSET('Hygiene Data'!$E$11,0,10*ROW('Hygiene Data'!E57)))</f>
        <v/>
      </c>
      <c r="DS63" s="262" t="str">
        <f ca="true">+IF(OFFSET('Hygiene Data'!$E$12,0,10*ROW('Hygiene Data'!E57))="","",OFFSET('Hygiene Data'!$E$12,0,10*ROW('Hygiene Data'!E57)))</f>
        <v/>
      </c>
      <c r="DT63" s="262" t="str">
        <f ca="true">+IF(OFFSET('Hygiene Data'!$E$13,0,10*ROW('Hygiene Data'!E57))="","",OFFSET('Hygiene Data'!$E$13,0,10*ROW('Hygiene Data'!E57)))</f>
        <v/>
      </c>
      <c r="DU63" s="262" t="str">
        <f ca="true">+IF(OFFSET('Hygiene Data'!$F$11,0,10*ROW('Hygiene Data'!F57))="","",OFFSET('Hygiene Data'!$F$11,0,10*ROW('Hygiene Data'!F57)))</f>
        <v/>
      </c>
      <c r="DV63" s="262" t="str">
        <f ca="true">+IF(OFFSET('Hygiene Data'!$F$12,0,10*ROW('Hygiene Data'!F57))="","",OFFSET('Hygiene Data'!$F$12,0,10*ROW('Hygiene Data'!F57)))</f>
        <v/>
      </c>
      <c r="DW63" s="262" t="str">
        <f ca="true">+IF(OFFSET('Hygiene Data'!$F$13,0,10*ROW('Hygiene Data'!F57))="","",OFFSET('Hygiene Data'!$F$13,0,10*ROW('Hygiene Data'!F57)))</f>
        <v/>
      </c>
      <c r="DX63" s="262" t="str">
        <f ca="true">+IF(OFFSET('Hygiene Data'!$G$11,0,10*ROW('Hygiene Data'!G57))="","",OFFSET('Hygiene Data'!$G$11,0,10*ROW('Hygiene Data'!G57)))</f>
        <v/>
      </c>
      <c r="DY63" s="262" t="str">
        <f ca="true">+IF(OFFSET('Hygiene Data'!$G$12,0,10*ROW('Hygiene Data'!G57))="","",OFFSET('Hygiene Data'!$G$12,0,10*ROW('Hygiene Data'!G57)))</f>
        <v/>
      </c>
      <c r="DZ63" s="262" t="str">
        <f ca="true">+IF(OFFSET('Hygiene Data'!$G$13,0,10*ROW('Hygiene Data'!G57))="","",OFFSET('Hygiene Data'!$G$13,0,10*ROW('Hygiene Data'!G57)))</f>
        <v/>
      </c>
      <c r="EA63" s="262" t="str">
        <f ca="true">+IF(OFFSET('Hygiene Data'!$H$11,0,10*ROW('Hygiene Data'!H57))="","",OFFSET('Hygiene Data'!$H$11,0,10*ROW('Hygiene Data'!H57)))</f>
        <v/>
      </c>
      <c r="EB63" s="262" t="str">
        <f ca="true">+IF(OFFSET('Hygiene Data'!$H$12,0,10*ROW('Hygiene Data'!H57))="","",OFFSET('Hygiene Data'!$H$12,0,10*ROW('Hygiene Data'!H57)))</f>
        <v/>
      </c>
      <c r="EC63" s="262" t="str">
        <f ca="true">+IF(OFFSET('Hygiene Data'!$H$13,0,10*ROW('Hygiene Data'!H57))="","",OFFSET('Hygiene Data'!$H$13,0,10*ROW('Hygiene Data'!H57)))</f>
        <v/>
      </c>
      <c r="ED63" s="262" t="str">
        <f ca="true">+IF(OFFSET('Hygiene Data'!$I$11,0,10*ROW('Hygiene Data'!I57))="","",OFFSET('Hygiene Data'!$I$11,0,10*ROW('Hygiene Data'!I57)))</f>
        <v/>
      </c>
      <c r="EE63" s="262" t="str">
        <f ca="true">+IF(OFFSET('Hygiene Data'!$I$12,0,10*ROW('Hygiene Data'!I57))="","",OFFSET('Hygiene Data'!$I$12,0,10*ROW('Hygiene Data'!I57)))</f>
        <v/>
      </c>
      <c r="EF63" s="262" t="str">
        <f ca="true">+IF(OFFSET('Hygiene Data'!$I$13,0,10*ROW('Hygiene Data'!I57))="","",OFFSET('Hygiene Data'!$I$13,0,10*ROW('Hygiene Data'!I57)))</f>
        <v/>
      </c>
    </row>
    <row xmlns:x14ac="http://schemas.microsoft.com/office/spreadsheetml/2009/9/ac" r="64" x14ac:dyDescent="0.2">
      <c r="A64" s="32" t="str">
        <f ca="true">+IF(OFFSET('Water Data'!$B$2,0,10*ROW('Water Data'!E58))="","",OFFSET('Water Data'!$B$2,0,10*ROW('Water Data'!E58)))</f>
        <v/>
      </c>
      <c r="B64" s="32" t="str">
        <f ca="true">+IF(OFFSET('Water Data'!$C$2,0,10*ROW('Water Data'!F58))="","",OFFSET('Water Data'!$C$2,0,10*ROW('Water Data'!F58)))</f>
        <v/>
      </c>
      <c r="C64" s="318" t="str">
        <f t="shared" ca="true" si="0"/>
        <v/>
      </c>
      <c r="D64" s="85"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85"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85"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85"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85"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85"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85"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85"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85"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85"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85"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85"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85"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85"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85"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85"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85"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85"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86"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86"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86"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86"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86"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86"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86"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86"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86"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86"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86"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86"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86"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86"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86"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86"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86"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86"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86"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86"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86"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86"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86"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86"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86"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86"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86"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86"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86"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86"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87"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87"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87"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87"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87"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87"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87"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87"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87"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87"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87"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87"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87"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87"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87"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87"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87"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87"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62"/>
      <c r="BS64" s="262" t="str">
        <f ca="true">+IF(OFFSET('Water Data'!$D$27,0,10*ROW('Water Data'!D58))="","",OFFSET('Water Data'!$D$27,0,10*ROW('Water Data'!D58)))</f>
        <v/>
      </c>
      <c r="BT64" s="262" t="str">
        <f ca="true">+IF(OFFSET('Water Data'!$D$28,0,10*ROW('Water Data'!D58))="","",OFFSET('Water Data'!$D$28,0,10*ROW('Water Data'!D58)))</f>
        <v/>
      </c>
      <c r="BU64" s="262" t="str">
        <f ca="true">+IF(OFFSET('Water Data'!$D$29,0,10*ROW('Water Data'!D58))="","",OFFSET('Water Data'!$D$29,0,10*ROW('Water Data'!D58)))</f>
        <v/>
      </c>
      <c r="BV64" s="262" t="str">
        <f ca="true">+IF(OFFSET('Water Data'!$E$27,0,10*ROW('Water Data'!E58))="","",OFFSET('Water Data'!$E$27,0,10*ROW('Water Data'!E58)))</f>
        <v/>
      </c>
      <c r="BW64" s="262" t="str">
        <f ca="true">+IF(OFFSET('Water Data'!$E$28,0,10*ROW('Water Data'!E58))="","",OFFSET('Water Data'!$E$28,0,10*ROW('Water Data'!E58)))</f>
        <v/>
      </c>
      <c r="BX64" s="262" t="str">
        <f ca="true">+IF(OFFSET('Water Data'!$E$29,0,10*ROW('Water Data'!E58))="","",OFFSET('Water Data'!$E$29,0,10*ROW('Water Data'!E58)))</f>
        <v/>
      </c>
      <c r="BY64" s="262" t="str">
        <f ca="true">+IF(OFFSET('Water Data'!$F$27,0,10*ROW('Water Data'!F58))="","",OFFSET('Water Data'!$F$27,0,10*ROW('Water Data'!F58)))</f>
        <v/>
      </c>
      <c r="BZ64" s="262" t="str">
        <f ca="true">+IF(OFFSET('Water Data'!$F$28,0,10*ROW('Water Data'!F58))="","",OFFSET('Water Data'!$F$28,0,10*ROW('Water Data'!F58)))</f>
        <v/>
      </c>
      <c r="CA64" s="262" t="str">
        <f ca="true">+IF(OFFSET('Water Data'!$F$29,0,10*ROW('Water Data'!F58))="","",OFFSET('Water Data'!$F$29,0,10*ROW('Water Data'!F58)))</f>
        <v/>
      </c>
      <c r="CB64" s="262" t="str">
        <f ca="true">+IF(OFFSET('Water Data'!$G$27,0,10*ROW('Water Data'!G58))="","",OFFSET('Water Data'!$G$27,0,10*ROW('Water Data'!G58)))</f>
        <v/>
      </c>
      <c r="CC64" s="262" t="str">
        <f ca="true">+IF(OFFSET('Water Data'!$G$28,0,10*ROW('Water Data'!G58))="","",OFFSET('Water Data'!$G$28,0,10*ROW('Water Data'!G58)))</f>
        <v/>
      </c>
      <c r="CD64" s="262" t="str">
        <f ca="true">+IF(OFFSET('Water Data'!$G$29,0,10*ROW('Water Data'!G58))="","",OFFSET('Water Data'!$G$29,0,10*ROW('Water Data'!G58)))</f>
        <v/>
      </c>
      <c r="CE64" s="262" t="str">
        <f ca="true">+IF(OFFSET('Water Data'!$H$27,0,10*ROW('Water Data'!H58))="","",OFFSET('Water Data'!$H$27,0,10*ROW('Water Data'!H58)))</f>
        <v/>
      </c>
      <c r="CF64" s="262" t="str">
        <f ca="true">+IF(OFFSET('Water Data'!$H$28,0,10*ROW('Water Data'!H58))="","",OFFSET('Water Data'!$H$28,0,10*ROW('Water Data'!H58)))</f>
        <v/>
      </c>
      <c r="CG64" s="262" t="str">
        <f ca="true">+IF(OFFSET('Water Data'!$H$29,0,10*ROW('Water Data'!H58))="","",OFFSET('Water Data'!$H$29,0,10*ROW('Water Data'!H58)))</f>
        <v/>
      </c>
      <c r="CH64" s="262" t="str">
        <f ca="true">+IF(OFFSET('Water Data'!$I$27,0,10*ROW('Water Data'!I58))="","",OFFSET('Water Data'!$I$27,0,10*ROW('Water Data'!I58)))</f>
        <v/>
      </c>
      <c r="CI64" s="262" t="str">
        <f ca="true">+IF(OFFSET('Water Data'!$I$28,0,10*ROW('Water Data'!I58))="","",OFFSET('Water Data'!$I$28,0,10*ROW('Water Data'!I58)))</f>
        <v/>
      </c>
      <c r="CJ64" s="262" t="str">
        <f ca="true">+IF(OFFSET('Water Data'!$I$29,0,10*ROW('Water Data'!I58))="","",OFFSET('Water Data'!$I$29,0,10*ROW('Water Data'!I58)))</f>
        <v/>
      </c>
      <c r="CK64" s="262" t="str">
        <f ca="true">+IF(OFFSET('Sanitation Data'!$D$28,0,10*ROW('Sanitation Data'!D58))="","",OFFSET('Sanitation Data'!$D$28,0,10*ROW('Sanitation Data'!D58)))</f>
        <v/>
      </c>
      <c r="CL64" s="262" t="str">
        <f ca="true">+IF(OFFSET('Sanitation Data'!$D$29,0,10*ROW('Sanitation Data'!D58))="","",OFFSET('Sanitation Data'!$D$29,0,10*ROW('Sanitation Data'!D58)))</f>
        <v/>
      </c>
      <c r="CM64" s="262" t="str">
        <f ca="true">+IF(OFFSET('Sanitation Data'!$D$30,0,10*ROW('Sanitation Data'!D58))="","",OFFSET('Sanitation Data'!$D$30,0,10*ROW('Sanitation Data'!D58)))</f>
        <v/>
      </c>
      <c r="CN64" s="262" t="str">
        <f ca="true">+IF(OFFSET('Sanitation Data'!$D$31,0,10*ROW('Sanitation Data'!D58))="","",OFFSET('Sanitation Data'!$D$31,0,10*ROW('Sanitation Data'!D58)))</f>
        <v/>
      </c>
      <c r="CO64" s="262" t="str">
        <f ca="true">+IF(OFFSET('Sanitation Data'!$D$32,0,10*ROW('Sanitation Data'!D58))="","",OFFSET('Sanitation Data'!$D$32,0,10*ROW('Sanitation Data'!D58)))</f>
        <v/>
      </c>
      <c r="CP64" s="262" t="str">
        <f ca="true">+IF(OFFSET('Sanitation Data'!$E$28,0,10*ROW('Sanitation Data'!E58))="","",OFFSET('Sanitation Data'!$E$28,0,10*ROW('Sanitation Data'!E58)))</f>
        <v/>
      </c>
      <c r="CQ64" s="262" t="str">
        <f ca="true">+IF(OFFSET('Sanitation Data'!$E$29,0,10*ROW('Sanitation Data'!E58))="","",OFFSET('Sanitation Data'!$E$29,0,10*ROW('Sanitation Data'!E58)))</f>
        <v/>
      </c>
      <c r="CR64" s="262" t="str">
        <f ca="true">+IF(OFFSET('Sanitation Data'!$E$30,0,10*ROW('Sanitation Data'!E58))="","",OFFSET('Sanitation Data'!$E$30,0,10*ROW('Sanitation Data'!E58)))</f>
        <v/>
      </c>
      <c r="CS64" s="262" t="str">
        <f ca="true">+IF(OFFSET('Sanitation Data'!$E$31,0,10*ROW('Sanitation Data'!E58))="","",OFFSET('Sanitation Data'!$E$31,0,10*ROW('Sanitation Data'!E58)))</f>
        <v/>
      </c>
      <c r="CT64" s="262" t="str">
        <f ca="true">+IF(OFFSET('Sanitation Data'!$E$32,0,10*ROW('Sanitation Data'!E58))="","",OFFSET('Sanitation Data'!$E$32,0,10*ROW('Sanitation Data'!E58)))</f>
        <v/>
      </c>
      <c r="CU64" s="262" t="str">
        <f ca="true">+IF(OFFSET('Sanitation Data'!$F$28,0,10*ROW('Sanitation Data'!F58))="","",OFFSET('Sanitation Data'!$F$28,0,10*ROW('Sanitation Data'!F58)))</f>
        <v/>
      </c>
      <c r="CV64" s="262" t="str">
        <f ca="true">+IF(OFFSET('Sanitation Data'!$F$29,0,10*ROW('Sanitation Data'!F58))="","",OFFSET('Sanitation Data'!$F$29,0,10*ROW('Sanitation Data'!F58)))</f>
        <v/>
      </c>
      <c r="CW64" s="262" t="str">
        <f ca="true">+IF(OFFSET('Sanitation Data'!$F$30,0,10*ROW('Sanitation Data'!F58))="","",OFFSET('Sanitation Data'!$F$30,0,10*ROW('Sanitation Data'!F58)))</f>
        <v/>
      </c>
      <c r="CX64" s="262" t="str">
        <f ca="true">+IF(OFFSET('Sanitation Data'!$F$31,0,10*ROW('Sanitation Data'!F58))="","",OFFSET('Sanitation Data'!$F$31,0,10*ROW('Sanitation Data'!F58)))</f>
        <v/>
      </c>
      <c r="CY64" s="262" t="str">
        <f ca="true">+IF(OFFSET('Sanitation Data'!$F$32,0,10*ROW('Sanitation Data'!F58))="","",OFFSET('Sanitation Data'!$F$32,0,10*ROW('Sanitation Data'!F58)))</f>
        <v/>
      </c>
      <c r="CZ64" s="262" t="str">
        <f ca="true">+IF(OFFSET('Sanitation Data'!$G$28,0,10*ROW('Sanitation Data'!G58))="","",OFFSET('Sanitation Data'!$G$28,0,10*ROW('Sanitation Data'!G58)))</f>
        <v/>
      </c>
      <c r="DA64" s="262" t="str">
        <f ca="true">+IF(OFFSET('Sanitation Data'!$G$29,0,10*ROW('Sanitation Data'!G58))="","",OFFSET('Sanitation Data'!$G$29,0,10*ROW('Sanitation Data'!G58)))</f>
        <v/>
      </c>
      <c r="DB64" s="262" t="str">
        <f ca="true">+IF(OFFSET('Sanitation Data'!$G$30,0,10*ROW('Sanitation Data'!G58))="","",OFFSET('Sanitation Data'!$G$30,0,10*ROW('Sanitation Data'!G58)))</f>
        <v/>
      </c>
      <c r="DC64" s="262" t="str">
        <f ca="true">+IF(OFFSET('Sanitation Data'!$G$31,0,10*ROW('Sanitation Data'!G58))="","",OFFSET('Sanitation Data'!$G$31,0,10*ROW('Sanitation Data'!G58)))</f>
        <v/>
      </c>
      <c r="DD64" s="262" t="str">
        <f ca="true">+IF(OFFSET('Sanitation Data'!$G$32,0,10*ROW('Sanitation Data'!G58))="","",OFFSET('Sanitation Data'!$G$32,0,10*ROW('Sanitation Data'!G58)))</f>
        <v/>
      </c>
      <c r="DE64" s="262" t="str">
        <f ca="true">+IF(OFFSET('Sanitation Data'!$H$28,0,10*ROW('Sanitation Data'!H58))="","",OFFSET('Sanitation Data'!$H$28,0,10*ROW('Sanitation Data'!H58)))</f>
        <v/>
      </c>
      <c r="DF64" s="262" t="str">
        <f ca="true">+IF(OFFSET('Sanitation Data'!$H$29,0,10*ROW('Sanitation Data'!H58))="","",OFFSET('Sanitation Data'!$H$29,0,10*ROW('Sanitation Data'!H58)))</f>
        <v/>
      </c>
      <c r="DG64" s="262" t="str">
        <f ca="true">+IF(OFFSET('Sanitation Data'!$H$30,0,10*ROW('Sanitation Data'!H58))="","",OFFSET('Sanitation Data'!$H$30,0,10*ROW('Sanitation Data'!H58)))</f>
        <v/>
      </c>
      <c r="DH64" s="262" t="str">
        <f ca="true">+IF(OFFSET('Sanitation Data'!$H$31,0,10*ROW('Sanitation Data'!H58))="","",OFFSET('Sanitation Data'!$H$31,0,10*ROW('Sanitation Data'!H58)))</f>
        <v/>
      </c>
      <c r="DI64" s="262" t="str">
        <f ca="true">+IF(OFFSET('Sanitation Data'!$H$32,0,10*ROW('Sanitation Data'!H58))="","",OFFSET('Sanitation Data'!$H$32,0,10*ROW('Sanitation Data'!H58)))</f>
        <v/>
      </c>
      <c r="DJ64" s="262" t="str">
        <f ca="true">+IF(OFFSET('Sanitation Data'!$I$28,0,10*ROW('Sanitation Data'!I58))="","",OFFSET('Sanitation Data'!$I$28,0,10*ROW('Sanitation Data'!I58)))</f>
        <v/>
      </c>
      <c r="DK64" s="262" t="str">
        <f ca="true">+IF(OFFSET('Sanitation Data'!$I$29,0,10*ROW('Sanitation Data'!I58))="","",OFFSET('Sanitation Data'!$I$29,0,10*ROW('Sanitation Data'!I58)))</f>
        <v/>
      </c>
      <c r="DL64" s="262" t="str">
        <f ca="true">+IF(OFFSET('Sanitation Data'!$I$30,0,10*ROW('Sanitation Data'!I58))="","",OFFSET('Sanitation Data'!$I$30,0,10*ROW('Sanitation Data'!I58)))</f>
        <v/>
      </c>
      <c r="DM64" s="262" t="str">
        <f ca="true">+IF(OFFSET('Sanitation Data'!$I$31,0,10*ROW('Sanitation Data'!I58))="","",OFFSET('Sanitation Data'!$I$31,0,10*ROW('Sanitation Data'!I58)))</f>
        <v/>
      </c>
      <c r="DN64" s="262" t="str">
        <f ca="true">+IF(OFFSET('Sanitation Data'!$I$32,0,10*ROW('Sanitation Data'!I58))="","",OFFSET('Sanitation Data'!$I$32,0,10*ROW('Sanitation Data'!I58)))</f>
        <v/>
      </c>
      <c r="DO64" s="262" t="str">
        <f ca="true">+IF(OFFSET('Hygiene Data'!$D$11,0,10*ROW('Hygiene Data'!D58))="","",OFFSET('Hygiene Data'!$D$11,0,10*ROW('Hygiene Data'!D58)))</f>
        <v/>
      </c>
      <c r="DP64" s="262" t="str">
        <f ca="true">+IF(OFFSET('Hygiene Data'!$D$12,0,10*ROW('Hygiene Data'!D58))="","",OFFSET('Hygiene Data'!$D$12,0,10*ROW('Hygiene Data'!D58)))</f>
        <v/>
      </c>
      <c r="DQ64" s="262" t="str">
        <f ca="true">+IF(OFFSET('Hygiene Data'!$D$13,0,10*ROW('Hygiene Data'!D58))="","",OFFSET('Hygiene Data'!$D$13,0,10*ROW('Hygiene Data'!D58)))</f>
        <v/>
      </c>
      <c r="DR64" s="262" t="str">
        <f ca="true">+IF(OFFSET('Hygiene Data'!$E$11,0,10*ROW('Hygiene Data'!E58))="","",OFFSET('Hygiene Data'!$E$11,0,10*ROW('Hygiene Data'!E58)))</f>
        <v/>
      </c>
      <c r="DS64" s="262" t="str">
        <f ca="true">+IF(OFFSET('Hygiene Data'!$E$12,0,10*ROW('Hygiene Data'!E58))="","",OFFSET('Hygiene Data'!$E$12,0,10*ROW('Hygiene Data'!E58)))</f>
        <v/>
      </c>
      <c r="DT64" s="262" t="str">
        <f ca="true">+IF(OFFSET('Hygiene Data'!$E$13,0,10*ROW('Hygiene Data'!E58))="","",OFFSET('Hygiene Data'!$E$13,0,10*ROW('Hygiene Data'!E58)))</f>
        <v/>
      </c>
      <c r="DU64" s="262" t="str">
        <f ca="true">+IF(OFFSET('Hygiene Data'!$F$11,0,10*ROW('Hygiene Data'!F58))="","",OFFSET('Hygiene Data'!$F$11,0,10*ROW('Hygiene Data'!F58)))</f>
        <v/>
      </c>
      <c r="DV64" s="262" t="str">
        <f ca="true">+IF(OFFSET('Hygiene Data'!$F$12,0,10*ROW('Hygiene Data'!F58))="","",OFFSET('Hygiene Data'!$F$12,0,10*ROW('Hygiene Data'!F58)))</f>
        <v/>
      </c>
      <c r="DW64" s="262" t="str">
        <f ca="true">+IF(OFFSET('Hygiene Data'!$F$13,0,10*ROW('Hygiene Data'!F58))="","",OFFSET('Hygiene Data'!$F$13,0,10*ROW('Hygiene Data'!F58)))</f>
        <v/>
      </c>
      <c r="DX64" s="262" t="str">
        <f ca="true">+IF(OFFSET('Hygiene Data'!$G$11,0,10*ROW('Hygiene Data'!G58))="","",OFFSET('Hygiene Data'!$G$11,0,10*ROW('Hygiene Data'!G58)))</f>
        <v/>
      </c>
      <c r="DY64" s="262" t="str">
        <f ca="true">+IF(OFFSET('Hygiene Data'!$G$12,0,10*ROW('Hygiene Data'!G58))="","",OFFSET('Hygiene Data'!$G$12,0,10*ROW('Hygiene Data'!G58)))</f>
        <v/>
      </c>
      <c r="DZ64" s="262" t="str">
        <f ca="true">+IF(OFFSET('Hygiene Data'!$G$13,0,10*ROW('Hygiene Data'!G58))="","",OFFSET('Hygiene Data'!$G$13,0,10*ROW('Hygiene Data'!G58)))</f>
        <v/>
      </c>
      <c r="EA64" s="262" t="str">
        <f ca="true">+IF(OFFSET('Hygiene Data'!$H$11,0,10*ROW('Hygiene Data'!H58))="","",OFFSET('Hygiene Data'!$H$11,0,10*ROW('Hygiene Data'!H58)))</f>
        <v/>
      </c>
      <c r="EB64" s="262" t="str">
        <f ca="true">+IF(OFFSET('Hygiene Data'!$H$12,0,10*ROW('Hygiene Data'!H58))="","",OFFSET('Hygiene Data'!$H$12,0,10*ROW('Hygiene Data'!H58)))</f>
        <v/>
      </c>
      <c r="EC64" s="262" t="str">
        <f ca="true">+IF(OFFSET('Hygiene Data'!$H$13,0,10*ROW('Hygiene Data'!H58))="","",OFFSET('Hygiene Data'!$H$13,0,10*ROW('Hygiene Data'!H58)))</f>
        <v/>
      </c>
      <c r="ED64" s="262" t="str">
        <f ca="true">+IF(OFFSET('Hygiene Data'!$I$11,0,10*ROW('Hygiene Data'!I58))="","",OFFSET('Hygiene Data'!$I$11,0,10*ROW('Hygiene Data'!I58)))</f>
        <v/>
      </c>
      <c r="EE64" s="262" t="str">
        <f ca="true">+IF(OFFSET('Hygiene Data'!$I$12,0,10*ROW('Hygiene Data'!I58))="","",OFFSET('Hygiene Data'!$I$12,0,10*ROW('Hygiene Data'!I58)))</f>
        <v/>
      </c>
      <c r="EF64" s="262" t="str">
        <f ca="true">+IF(OFFSET('Hygiene Data'!$I$13,0,10*ROW('Hygiene Data'!I58))="","",OFFSET('Hygiene Data'!$I$13,0,10*ROW('Hygiene Data'!I58)))</f>
        <v/>
      </c>
    </row>
    <row xmlns:x14ac="http://schemas.microsoft.com/office/spreadsheetml/2009/9/ac" r="65" x14ac:dyDescent="0.2">
      <c r="A65" s="32" t="str">
        <f ca="true">+IF(OFFSET('Water Data'!$B$2,0,10*ROW('Water Data'!E59))="","",OFFSET('Water Data'!$B$2,0,10*ROW('Water Data'!E59)))</f>
        <v/>
      </c>
      <c r="B65" s="32" t="str">
        <f ca="true">+IF(OFFSET('Water Data'!$C$2,0,10*ROW('Water Data'!F59))="","",OFFSET('Water Data'!$C$2,0,10*ROW('Water Data'!F59)))</f>
        <v/>
      </c>
      <c r="C65" s="318" t="str">
        <f t="shared" ca="true" si="0"/>
        <v/>
      </c>
      <c r="D65" s="85"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85"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85"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85"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85"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85"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85"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85"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85"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85"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85"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85"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85"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85"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85"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85"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85"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85"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86"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86"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86"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86"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86"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86"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86"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86"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86"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86"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86"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86"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86"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86"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86"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86"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86"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86"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86"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86"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86"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86"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86"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86"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86"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86"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86"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86"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86"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86"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87"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87"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87"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87"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87"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87"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87"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87"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87"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87"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87"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87"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87"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87"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87"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87"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87"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87"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62"/>
      <c r="BS65" s="262" t="str">
        <f ca="true">+IF(OFFSET('Water Data'!$D$27,0,10*ROW('Water Data'!D59))="","",OFFSET('Water Data'!$D$27,0,10*ROW('Water Data'!D59)))</f>
        <v/>
      </c>
      <c r="BT65" s="262" t="str">
        <f ca="true">+IF(OFFSET('Water Data'!$D$28,0,10*ROW('Water Data'!D59))="","",OFFSET('Water Data'!$D$28,0,10*ROW('Water Data'!D59)))</f>
        <v/>
      </c>
      <c r="BU65" s="262" t="str">
        <f ca="true">+IF(OFFSET('Water Data'!$D$29,0,10*ROW('Water Data'!D59))="","",OFFSET('Water Data'!$D$29,0,10*ROW('Water Data'!D59)))</f>
        <v/>
      </c>
      <c r="BV65" s="262" t="str">
        <f ca="true">+IF(OFFSET('Water Data'!$E$27,0,10*ROW('Water Data'!E59))="","",OFFSET('Water Data'!$E$27,0,10*ROW('Water Data'!E59)))</f>
        <v/>
      </c>
      <c r="BW65" s="262" t="str">
        <f ca="true">+IF(OFFSET('Water Data'!$E$28,0,10*ROW('Water Data'!E59))="","",OFFSET('Water Data'!$E$28,0,10*ROW('Water Data'!E59)))</f>
        <v/>
      </c>
      <c r="BX65" s="262" t="str">
        <f ca="true">+IF(OFFSET('Water Data'!$E$29,0,10*ROW('Water Data'!E59))="","",OFFSET('Water Data'!$E$29,0,10*ROW('Water Data'!E59)))</f>
        <v/>
      </c>
      <c r="BY65" s="262" t="str">
        <f ca="true">+IF(OFFSET('Water Data'!$F$27,0,10*ROW('Water Data'!F59))="","",OFFSET('Water Data'!$F$27,0,10*ROW('Water Data'!F59)))</f>
        <v/>
      </c>
      <c r="BZ65" s="262" t="str">
        <f ca="true">+IF(OFFSET('Water Data'!$F$28,0,10*ROW('Water Data'!F59))="","",OFFSET('Water Data'!$F$28,0,10*ROW('Water Data'!F59)))</f>
        <v/>
      </c>
      <c r="CA65" s="262" t="str">
        <f ca="true">+IF(OFFSET('Water Data'!$F$29,0,10*ROW('Water Data'!F59))="","",OFFSET('Water Data'!$F$29,0,10*ROW('Water Data'!F59)))</f>
        <v/>
      </c>
      <c r="CB65" s="262" t="str">
        <f ca="true">+IF(OFFSET('Water Data'!$G$27,0,10*ROW('Water Data'!G59))="","",OFFSET('Water Data'!$G$27,0,10*ROW('Water Data'!G59)))</f>
        <v/>
      </c>
      <c r="CC65" s="262" t="str">
        <f ca="true">+IF(OFFSET('Water Data'!$G$28,0,10*ROW('Water Data'!G59))="","",OFFSET('Water Data'!$G$28,0,10*ROW('Water Data'!G59)))</f>
        <v/>
      </c>
      <c r="CD65" s="262" t="str">
        <f ca="true">+IF(OFFSET('Water Data'!$G$29,0,10*ROW('Water Data'!G59))="","",OFFSET('Water Data'!$G$29,0,10*ROW('Water Data'!G59)))</f>
        <v/>
      </c>
      <c r="CE65" s="262" t="str">
        <f ca="true">+IF(OFFSET('Water Data'!$H$27,0,10*ROW('Water Data'!H59))="","",OFFSET('Water Data'!$H$27,0,10*ROW('Water Data'!H59)))</f>
        <v/>
      </c>
      <c r="CF65" s="262" t="str">
        <f ca="true">+IF(OFFSET('Water Data'!$H$28,0,10*ROW('Water Data'!H59))="","",OFFSET('Water Data'!$H$28,0,10*ROW('Water Data'!H59)))</f>
        <v/>
      </c>
      <c r="CG65" s="262" t="str">
        <f ca="true">+IF(OFFSET('Water Data'!$H$29,0,10*ROW('Water Data'!H59))="","",OFFSET('Water Data'!$H$29,0,10*ROW('Water Data'!H59)))</f>
        <v/>
      </c>
      <c r="CH65" s="262" t="str">
        <f ca="true">+IF(OFFSET('Water Data'!$I$27,0,10*ROW('Water Data'!I59))="","",OFFSET('Water Data'!$I$27,0,10*ROW('Water Data'!I59)))</f>
        <v/>
      </c>
      <c r="CI65" s="262" t="str">
        <f ca="true">+IF(OFFSET('Water Data'!$I$28,0,10*ROW('Water Data'!I59))="","",OFFSET('Water Data'!$I$28,0,10*ROW('Water Data'!I59)))</f>
        <v/>
      </c>
      <c r="CJ65" s="262" t="str">
        <f ca="true">+IF(OFFSET('Water Data'!$I$29,0,10*ROW('Water Data'!I59))="","",OFFSET('Water Data'!$I$29,0,10*ROW('Water Data'!I59)))</f>
        <v/>
      </c>
      <c r="CK65" s="262" t="str">
        <f ca="true">+IF(OFFSET('Sanitation Data'!$D$28,0,10*ROW('Sanitation Data'!D59))="","",OFFSET('Sanitation Data'!$D$28,0,10*ROW('Sanitation Data'!D59)))</f>
        <v/>
      </c>
      <c r="CL65" s="262" t="str">
        <f ca="true">+IF(OFFSET('Sanitation Data'!$D$29,0,10*ROW('Sanitation Data'!D59))="","",OFFSET('Sanitation Data'!$D$29,0,10*ROW('Sanitation Data'!D59)))</f>
        <v/>
      </c>
      <c r="CM65" s="262" t="str">
        <f ca="true">+IF(OFFSET('Sanitation Data'!$D$30,0,10*ROW('Sanitation Data'!D59))="","",OFFSET('Sanitation Data'!$D$30,0,10*ROW('Sanitation Data'!D59)))</f>
        <v/>
      </c>
      <c r="CN65" s="262" t="str">
        <f ca="true">+IF(OFFSET('Sanitation Data'!$D$31,0,10*ROW('Sanitation Data'!D59))="","",OFFSET('Sanitation Data'!$D$31,0,10*ROW('Sanitation Data'!D59)))</f>
        <v/>
      </c>
      <c r="CO65" s="262" t="str">
        <f ca="true">+IF(OFFSET('Sanitation Data'!$D$32,0,10*ROW('Sanitation Data'!D59))="","",OFFSET('Sanitation Data'!$D$32,0,10*ROW('Sanitation Data'!D59)))</f>
        <v/>
      </c>
      <c r="CP65" s="262" t="str">
        <f ca="true">+IF(OFFSET('Sanitation Data'!$E$28,0,10*ROW('Sanitation Data'!E59))="","",OFFSET('Sanitation Data'!$E$28,0,10*ROW('Sanitation Data'!E59)))</f>
        <v/>
      </c>
      <c r="CQ65" s="262" t="str">
        <f ca="true">+IF(OFFSET('Sanitation Data'!$E$29,0,10*ROW('Sanitation Data'!E59))="","",OFFSET('Sanitation Data'!$E$29,0,10*ROW('Sanitation Data'!E59)))</f>
        <v/>
      </c>
      <c r="CR65" s="262" t="str">
        <f ca="true">+IF(OFFSET('Sanitation Data'!$E$30,0,10*ROW('Sanitation Data'!E59))="","",OFFSET('Sanitation Data'!$E$30,0,10*ROW('Sanitation Data'!E59)))</f>
        <v/>
      </c>
      <c r="CS65" s="262" t="str">
        <f ca="true">+IF(OFFSET('Sanitation Data'!$E$31,0,10*ROW('Sanitation Data'!E59))="","",OFFSET('Sanitation Data'!$E$31,0,10*ROW('Sanitation Data'!E59)))</f>
        <v/>
      </c>
      <c r="CT65" s="262" t="str">
        <f ca="true">+IF(OFFSET('Sanitation Data'!$E$32,0,10*ROW('Sanitation Data'!E59))="","",OFFSET('Sanitation Data'!$E$32,0,10*ROW('Sanitation Data'!E59)))</f>
        <v/>
      </c>
      <c r="CU65" s="262" t="str">
        <f ca="true">+IF(OFFSET('Sanitation Data'!$F$28,0,10*ROW('Sanitation Data'!F59))="","",OFFSET('Sanitation Data'!$F$28,0,10*ROW('Sanitation Data'!F59)))</f>
        <v/>
      </c>
      <c r="CV65" s="262" t="str">
        <f ca="true">+IF(OFFSET('Sanitation Data'!$F$29,0,10*ROW('Sanitation Data'!F59))="","",OFFSET('Sanitation Data'!$F$29,0,10*ROW('Sanitation Data'!F59)))</f>
        <v/>
      </c>
      <c r="CW65" s="262" t="str">
        <f ca="true">+IF(OFFSET('Sanitation Data'!$F$30,0,10*ROW('Sanitation Data'!F59))="","",OFFSET('Sanitation Data'!$F$30,0,10*ROW('Sanitation Data'!F59)))</f>
        <v/>
      </c>
      <c r="CX65" s="262" t="str">
        <f ca="true">+IF(OFFSET('Sanitation Data'!$F$31,0,10*ROW('Sanitation Data'!F59))="","",OFFSET('Sanitation Data'!$F$31,0,10*ROW('Sanitation Data'!F59)))</f>
        <v/>
      </c>
      <c r="CY65" s="262" t="str">
        <f ca="true">+IF(OFFSET('Sanitation Data'!$F$32,0,10*ROW('Sanitation Data'!F59))="","",OFFSET('Sanitation Data'!$F$32,0,10*ROW('Sanitation Data'!F59)))</f>
        <v/>
      </c>
      <c r="CZ65" s="262" t="str">
        <f ca="true">+IF(OFFSET('Sanitation Data'!$G$28,0,10*ROW('Sanitation Data'!G59))="","",OFFSET('Sanitation Data'!$G$28,0,10*ROW('Sanitation Data'!G59)))</f>
        <v/>
      </c>
      <c r="DA65" s="262" t="str">
        <f ca="true">+IF(OFFSET('Sanitation Data'!$G$29,0,10*ROW('Sanitation Data'!G59))="","",OFFSET('Sanitation Data'!$G$29,0,10*ROW('Sanitation Data'!G59)))</f>
        <v/>
      </c>
      <c r="DB65" s="262" t="str">
        <f ca="true">+IF(OFFSET('Sanitation Data'!$G$30,0,10*ROW('Sanitation Data'!G59))="","",OFFSET('Sanitation Data'!$G$30,0,10*ROW('Sanitation Data'!G59)))</f>
        <v/>
      </c>
      <c r="DC65" s="262" t="str">
        <f ca="true">+IF(OFFSET('Sanitation Data'!$G$31,0,10*ROW('Sanitation Data'!G59))="","",OFFSET('Sanitation Data'!$G$31,0,10*ROW('Sanitation Data'!G59)))</f>
        <v/>
      </c>
      <c r="DD65" s="262" t="str">
        <f ca="true">+IF(OFFSET('Sanitation Data'!$G$32,0,10*ROW('Sanitation Data'!G59))="","",OFFSET('Sanitation Data'!$G$32,0,10*ROW('Sanitation Data'!G59)))</f>
        <v/>
      </c>
      <c r="DE65" s="262" t="str">
        <f ca="true">+IF(OFFSET('Sanitation Data'!$H$28,0,10*ROW('Sanitation Data'!H59))="","",OFFSET('Sanitation Data'!$H$28,0,10*ROW('Sanitation Data'!H59)))</f>
        <v/>
      </c>
      <c r="DF65" s="262" t="str">
        <f ca="true">+IF(OFFSET('Sanitation Data'!$H$29,0,10*ROW('Sanitation Data'!H59))="","",OFFSET('Sanitation Data'!$H$29,0,10*ROW('Sanitation Data'!H59)))</f>
        <v/>
      </c>
      <c r="DG65" s="262" t="str">
        <f ca="true">+IF(OFFSET('Sanitation Data'!$H$30,0,10*ROW('Sanitation Data'!H59))="","",OFFSET('Sanitation Data'!$H$30,0,10*ROW('Sanitation Data'!H59)))</f>
        <v/>
      </c>
      <c r="DH65" s="262" t="str">
        <f ca="true">+IF(OFFSET('Sanitation Data'!$H$31,0,10*ROW('Sanitation Data'!H59))="","",OFFSET('Sanitation Data'!$H$31,0,10*ROW('Sanitation Data'!H59)))</f>
        <v/>
      </c>
      <c r="DI65" s="262" t="str">
        <f ca="true">+IF(OFFSET('Sanitation Data'!$H$32,0,10*ROW('Sanitation Data'!H59))="","",OFFSET('Sanitation Data'!$H$32,0,10*ROW('Sanitation Data'!H59)))</f>
        <v/>
      </c>
      <c r="DJ65" s="262" t="str">
        <f ca="true">+IF(OFFSET('Sanitation Data'!$I$28,0,10*ROW('Sanitation Data'!I59))="","",OFFSET('Sanitation Data'!$I$28,0,10*ROW('Sanitation Data'!I59)))</f>
        <v/>
      </c>
      <c r="DK65" s="262" t="str">
        <f ca="true">+IF(OFFSET('Sanitation Data'!$I$29,0,10*ROW('Sanitation Data'!I59))="","",OFFSET('Sanitation Data'!$I$29,0,10*ROW('Sanitation Data'!I59)))</f>
        <v/>
      </c>
      <c r="DL65" s="262" t="str">
        <f ca="true">+IF(OFFSET('Sanitation Data'!$I$30,0,10*ROW('Sanitation Data'!I59))="","",OFFSET('Sanitation Data'!$I$30,0,10*ROW('Sanitation Data'!I59)))</f>
        <v/>
      </c>
      <c r="DM65" s="262" t="str">
        <f ca="true">+IF(OFFSET('Sanitation Data'!$I$31,0,10*ROW('Sanitation Data'!I59))="","",OFFSET('Sanitation Data'!$I$31,0,10*ROW('Sanitation Data'!I59)))</f>
        <v/>
      </c>
      <c r="DN65" s="262" t="str">
        <f ca="true">+IF(OFFSET('Sanitation Data'!$I$32,0,10*ROW('Sanitation Data'!I59))="","",OFFSET('Sanitation Data'!$I$32,0,10*ROW('Sanitation Data'!I59)))</f>
        <v/>
      </c>
      <c r="DO65" s="262" t="str">
        <f ca="true">+IF(OFFSET('Hygiene Data'!$D$11,0,10*ROW('Hygiene Data'!D59))="","",OFFSET('Hygiene Data'!$D$11,0,10*ROW('Hygiene Data'!D59)))</f>
        <v/>
      </c>
      <c r="DP65" s="262" t="str">
        <f ca="true">+IF(OFFSET('Hygiene Data'!$D$12,0,10*ROW('Hygiene Data'!D59))="","",OFFSET('Hygiene Data'!$D$12,0,10*ROW('Hygiene Data'!D59)))</f>
        <v/>
      </c>
      <c r="DQ65" s="262" t="str">
        <f ca="true">+IF(OFFSET('Hygiene Data'!$D$13,0,10*ROW('Hygiene Data'!D59))="","",OFFSET('Hygiene Data'!$D$13,0,10*ROW('Hygiene Data'!D59)))</f>
        <v/>
      </c>
      <c r="DR65" s="262" t="str">
        <f ca="true">+IF(OFFSET('Hygiene Data'!$E$11,0,10*ROW('Hygiene Data'!E59))="","",OFFSET('Hygiene Data'!$E$11,0,10*ROW('Hygiene Data'!E59)))</f>
        <v/>
      </c>
      <c r="DS65" s="262" t="str">
        <f ca="true">+IF(OFFSET('Hygiene Data'!$E$12,0,10*ROW('Hygiene Data'!E59))="","",OFFSET('Hygiene Data'!$E$12,0,10*ROW('Hygiene Data'!E59)))</f>
        <v/>
      </c>
      <c r="DT65" s="262" t="str">
        <f ca="true">+IF(OFFSET('Hygiene Data'!$E$13,0,10*ROW('Hygiene Data'!E59))="","",OFFSET('Hygiene Data'!$E$13,0,10*ROW('Hygiene Data'!E59)))</f>
        <v/>
      </c>
      <c r="DU65" s="262" t="str">
        <f ca="true">+IF(OFFSET('Hygiene Data'!$F$11,0,10*ROW('Hygiene Data'!F59))="","",OFFSET('Hygiene Data'!$F$11,0,10*ROW('Hygiene Data'!F59)))</f>
        <v/>
      </c>
      <c r="DV65" s="262" t="str">
        <f ca="true">+IF(OFFSET('Hygiene Data'!$F$12,0,10*ROW('Hygiene Data'!F59))="","",OFFSET('Hygiene Data'!$F$12,0,10*ROW('Hygiene Data'!F59)))</f>
        <v/>
      </c>
      <c r="DW65" s="262" t="str">
        <f ca="true">+IF(OFFSET('Hygiene Data'!$F$13,0,10*ROW('Hygiene Data'!F59))="","",OFFSET('Hygiene Data'!$F$13,0,10*ROW('Hygiene Data'!F59)))</f>
        <v/>
      </c>
      <c r="DX65" s="262" t="str">
        <f ca="true">+IF(OFFSET('Hygiene Data'!$G$11,0,10*ROW('Hygiene Data'!G59))="","",OFFSET('Hygiene Data'!$G$11,0,10*ROW('Hygiene Data'!G59)))</f>
        <v/>
      </c>
      <c r="DY65" s="262" t="str">
        <f ca="true">+IF(OFFSET('Hygiene Data'!$G$12,0,10*ROW('Hygiene Data'!G59))="","",OFFSET('Hygiene Data'!$G$12,0,10*ROW('Hygiene Data'!G59)))</f>
        <v/>
      </c>
      <c r="DZ65" s="262" t="str">
        <f ca="true">+IF(OFFSET('Hygiene Data'!$G$13,0,10*ROW('Hygiene Data'!G59))="","",OFFSET('Hygiene Data'!$G$13,0,10*ROW('Hygiene Data'!G59)))</f>
        <v/>
      </c>
      <c r="EA65" s="262" t="str">
        <f ca="true">+IF(OFFSET('Hygiene Data'!$H$11,0,10*ROW('Hygiene Data'!H59))="","",OFFSET('Hygiene Data'!$H$11,0,10*ROW('Hygiene Data'!H59)))</f>
        <v/>
      </c>
      <c r="EB65" s="262" t="str">
        <f ca="true">+IF(OFFSET('Hygiene Data'!$H$12,0,10*ROW('Hygiene Data'!H59))="","",OFFSET('Hygiene Data'!$H$12,0,10*ROW('Hygiene Data'!H59)))</f>
        <v/>
      </c>
      <c r="EC65" s="262" t="str">
        <f ca="true">+IF(OFFSET('Hygiene Data'!$H$13,0,10*ROW('Hygiene Data'!H59))="","",OFFSET('Hygiene Data'!$H$13,0,10*ROW('Hygiene Data'!H59)))</f>
        <v/>
      </c>
      <c r="ED65" s="262" t="str">
        <f ca="true">+IF(OFFSET('Hygiene Data'!$I$11,0,10*ROW('Hygiene Data'!I59))="","",OFFSET('Hygiene Data'!$I$11,0,10*ROW('Hygiene Data'!I59)))</f>
        <v/>
      </c>
      <c r="EE65" s="262" t="str">
        <f ca="true">+IF(OFFSET('Hygiene Data'!$I$12,0,10*ROW('Hygiene Data'!I59))="","",OFFSET('Hygiene Data'!$I$12,0,10*ROW('Hygiene Data'!I59)))</f>
        <v/>
      </c>
      <c r="EF65" s="262" t="str">
        <f ca="true">+IF(OFFSET('Hygiene Data'!$I$13,0,10*ROW('Hygiene Data'!I59))="","",OFFSET('Hygiene Data'!$I$13,0,10*ROW('Hygiene Data'!I59)))</f>
        <v/>
      </c>
    </row>
    <row xmlns:x14ac="http://schemas.microsoft.com/office/spreadsheetml/2009/9/ac" r="66" x14ac:dyDescent="0.2">
      <c r="A66" s="32" t="str">
        <f ca="true">+IF(OFFSET('Water Data'!$B$2,0,10*ROW('Water Data'!E60))="","",OFFSET('Water Data'!$B$2,0,10*ROW('Water Data'!E60)))</f>
        <v/>
      </c>
      <c r="B66" s="32" t="str">
        <f ca="true">+IF(OFFSET('Water Data'!$C$2,0,10*ROW('Water Data'!F60))="","",OFFSET('Water Data'!$C$2,0,10*ROW('Water Data'!F60)))</f>
        <v/>
      </c>
      <c r="C66" s="318" t="str">
        <f t="shared" ca="true" si="0"/>
        <v/>
      </c>
      <c r="D66" s="85"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85"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85"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85"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85"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85"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85"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85"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85"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85"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85"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85"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85"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85"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85"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85"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85"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85"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86"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86"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86"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86"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86"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86"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86"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86"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86"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86"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86"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86"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86"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86"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86"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86"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86"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86"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86"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86"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86"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86"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86"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86"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86"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86"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86"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86"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86"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86"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87"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87"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87"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87"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87"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87"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87"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87"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87"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87"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87"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87"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87"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87"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87"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87"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87"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87"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62"/>
      <c r="BS66" s="262" t="str">
        <f ca="true">+IF(OFFSET('Water Data'!$D$27,0,10*ROW('Water Data'!D60))="","",OFFSET('Water Data'!$D$27,0,10*ROW('Water Data'!D60)))</f>
        <v/>
      </c>
      <c r="BT66" s="262" t="str">
        <f ca="true">+IF(OFFSET('Water Data'!$D$28,0,10*ROW('Water Data'!D60))="","",OFFSET('Water Data'!$D$28,0,10*ROW('Water Data'!D60)))</f>
        <v/>
      </c>
      <c r="BU66" s="262" t="str">
        <f ca="true">+IF(OFFSET('Water Data'!$D$29,0,10*ROW('Water Data'!D60))="","",OFFSET('Water Data'!$D$29,0,10*ROW('Water Data'!D60)))</f>
        <v/>
      </c>
      <c r="BV66" s="262" t="str">
        <f ca="true">+IF(OFFSET('Water Data'!$E$27,0,10*ROW('Water Data'!E60))="","",OFFSET('Water Data'!$E$27,0,10*ROW('Water Data'!E60)))</f>
        <v/>
      </c>
      <c r="BW66" s="262" t="str">
        <f ca="true">+IF(OFFSET('Water Data'!$E$28,0,10*ROW('Water Data'!E60))="","",OFFSET('Water Data'!$E$28,0,10*ROW('Water Data'!E60)))</f>
        <v/>
      </c>
      <c r="BX66" s="262" t="str">
        <f ca="true">+IF(OFFSET('Water Data'!$E$29,0,10*ROW('Water Data'!E60))="","",OFFSET('Water Data'!$E$29,0,10*ROW('Water Data'!E60)))</f>
        <v/>
      </c>
      <c r="BY66" s="262" t="str">
        <f ca="true">+IF(OFFSET('Water Data'!$F$27,0,10*ROW('Water Data'!F60))="","",OFFSET('Water Data'!$F$27,0,10*ROW('Water Data'!F60)))</f>
        <v/>
      </c>
      <c r="BZ66" s="262" t="str">
        <f ca="true">+IF(OFFSET('Water Data'!$F$28,0,10*ROW('Water Data'!F60))="","",OFFSET('Water Data'!$F$28,0,10*ROW('Water Data'!F60)))</f>
        <v/>
      </c>
      <c r="CA66" s="262" t="str">
        <f ca="true">+IF(OFFSET('Water Data'!$F$29,0,10*ROW('Water Data'!F60))="","",OFFSET('Water Data'!$F$29,0,10*ROW('Water Data'!F60)))</f>
        <v/>
      </c>
      <c r="CB66" s="262" t="str">
        <f ca="true">+IF(OFFSET('Water Data'!$G$27,0,10*ROW('Water Data'!G60))="","",OFFSET('Water Data'!$G$27,0,10*ROW('Water Data'!G60)))</f>
        <v/>
      </c>
      <c r="CC66" s="262" t="str">
        <f ca="true">+IF(OFFSET('Water Data'!$G$28,0,10*ROW('Water Data'!G60))="","",OFFSET('Water Data'!$G$28,0,10*ROW('Water Data'!G60)))</f>
        <v/>
      </c>
      <c r="CD66" s="262" t="str">
        <f ca="true">+IF(OFFSET('Water Data'!$G$29,0,10*ROW('Water Data'!G60))="","",OFFSET('Water Data'!$G$29,0,10*ROW('Water Data'!G60)))</f>
        <v/>
      </c>
      <c r="CE66" s="262" t="str">
        <f ca="true">+IF(OFFSET('Water Data'!$H$27,0,10*ROW('Water Data'!H60))="","",OFFSET('Water Data'!$H$27,0,10*ROW('Water Data'!H60)))</f>
        <v/>
      </c>
      <c r="CF66" s="262" t="str">
        <f ca="true">+IF(OFFSET('Water Data'!$H$28,0,10*ROW('Water Data'!H60))="","",OFFSET('Water Data'!$H$28,0,10*ROW('Water Data'!H60)))</f>
        <v/>
      </c>
      <c r="CG66" s="262" t="str">
        <f ca="true">+IF(OFFSET('Water Data'!$H$29,0,10*ROW('Water Data'!H60))="","",OFFSET('Water Data'!$H$29,0,10*ROW('Water Data'!H60)))</f>
        <v/>
      </c>
      <c r="CH66" s="262" t="str">
        <f ca="true">+IF(OFFSET('Water Data'!$I$27,0,10*ROW('Water Data'!I60))="","",OFFSET('Water Data'!$I$27,0,10*ROW('Water Data'!I60)))</f>
        <v/>
      </c>
      <c r="CI66" s="262" t="str">
        <f ca="true">+IF(OFFSET('Water Data'!$I$28,0,10*ROW('Water Data'!I60))="","",OFFSET('Water Data'!$I$28,0,10*ROW('Water Data'!I60)))</f>
        <v/>
      </c>
      <c r="CJ66" s="262" t="str">
        <f ca="true">+IF(OFFSET('Water Data'!$I$29,0,10*ROW('Water Data'!I60))="","",OFFSET('Water Data'!$I$29,0,10*ROW('Water Data'!I60)))</f>
        <v/>
      </c>
      <c r="CK66" s="262" t="str">
        <f ca="true">+IF(OFFSET('Sanitation Data'!$D$28,0,10*ROW('Sanitation Data'!D60))="","",OFFSET('Sanitation Data'!$D$28,0,10*ROW('Sanitation Data'!D60)))</f>
        <v/>
      </c>
      <c r="CL66" s="262" t="str">
        <f ca="true">+IF(OFFSET('Sanitation Data'!$D$29,0,10*ROW('Sanitation Data'!D60))="","",OFFSET('Sanitation Data'!$D$29,0,10*ROW('Sanitation Data'!D60)))</f>
        <v/>
      </c>
      <c r="CM66" s="262" t="str">
        <f ca="true">+IF(OFFSET('Sanitation Data'!$D$30,0,10*ROW('Sanitation Data'!D60))="","",OFFSET('Sanitation Data'!$D$30,0,10*ROW('Sanitation Data'!D60)))</f>
        <v/>
      </c>
      <c r="CN66" s="262" t="str">
        <f ca="true">+IF(OFFSET('Sanitation Data'!$D$31,0,10*ROW('Sanitation Data'!D60))="","",OFFSET('Sanitation Data'!$D$31,0,10*ROW('Sanitation Data'!D60)))</f>
        <v/>
      </c>
      <c r="CO66" s="262" t="str">
        <f ca="true">+IF(OFFSET('Sanitation Data'!$D$32,0,10*ROW('Sanitation Data'!D60))="","",OFFSET('Sanitation Data'!$D$32,0,10*ROW('Sanitation Data'!D60)))</f>
        <v/>
      </c>
      <c r="CP66" s="262" t="str">
        <f ca="true">+IF(OFFSET('Sanitation Data'!$E$28,0,10*ROW('Sanitation Data'!E60))="","",OFFSET('Sanitation Data'!$E$28,0,10*ROW('Sanitation Data'!E60)))</f>
        <v/>
      </c>
      <c r="CQ66" s="262" t="str">
        <f ca="true">+IF(OFFSET('Sanitation Data'!$E$29,0,10*ROW('Sanitation Data'!E60))="","",OFFSET('Sanitation Data'!$E$29,0,10*ROW('Sanitation Data'!E60)))</f>
        <v/>
      </c>
      <c r="CR66" s="262" t="str">
        <f ca="true">+IF(OFFSET('Sanitation Data'!$E$30,0,10*ROW('Sanitation Data'!E60))="","",OFFSET('Sanitation Data'!$E$30,0,10*ROW('Sanitation Data'!E60)))</f>
        <v/>
      </c>
      <c r="CS66" s="262" t="str">
        <f ca="true">+IF(OFFSET('Sanitation Data'!$E$31,0,10*ROW('Sanitation Data'!E60))="","",OFFSET('Sanitation Data'!$E$31,0,10*ROW('Sanitation Data'!E60)))</f>
        <v/>
      </c>
      <c r="CT66" s="262" t="str">
        <f ca="true">+IF(OFFSET('Sanitation Data'!$E$32,0,10*ROW('Sanitation Data'!E60))="","",OFFSET('Sanitation Data'!$E$32,0,10*ROW('Sanitation Data'!E60)))</f>
        <v/>
      </c>
      <c r="CU66" s="262" t="str">
        <f ca="true">+IF(OFFSET('Sanitation Data'!$F$28,0,10*ROW('Sanitation Data'!F60))="","",OFFSET('Sanitation Data'!$F$28,0,10*ROW('Sanitation Data'!F60)))</f>
        <v/>
      </c>
      <c r="CV66" s="262" t="str">
        <f ca="true">+IF(OFFSET('Sanitation Data'!$F$29,0,10*ROW('Sanitation Data'!F60))="","",OFFSET('Sanitation Data'!$F$29,0,10*ROW('Sanitation Data'!F60)))</f>
        <v/>
      </c>
      <c r="CW66" s="262" t="str">
        <f ca="true">+IF(OFFSET('Sanitation Data'!$F$30,0,10*ROW('Sanitation Data'!F60))="","",OFFSET('Sanitation Data'!$F$30,0,10*ROW('Sanitation Data'!F60)))</f>
        <v/>
      </c>
      <c r="CX66" s="262" t="str">
        <f ca="true">+IF(OFFSET('Sanitation Data'!$F$31,0,10*ROW('Sanitation Data'!F60))="","",OFFSET('Sanitation Data'!$F$31,0,10*ROW('Sanitation Data'!F60)))</f>
        <v/>
      </c>
      <c r="CY66" s="262" t="str">
        <f ca="true">+IF(OFFSET('Sanitation Data'!$F$32,0,10*ROW('Sanitation Data'!F60))="","",OFFSET('Sanitation Data'!$F$32,0,10*ROW('Sanitation Data'!F60)))</f>
        <v/>
      </c>
      <c r="CZ66" s="262" t="str">
        <f ca="true">+IF(OFFSET('Sanitation Data'!$G$28,0,10*ROW('Sanitation Data'!G60))="","",OFFSET('Sanitation Data'!$G$28,0,10*ROW('Sanitation Data'!G60)))</f>
        <v/>
      </c>
      <c r="DA66" s="262" t="str">
        <f ca="true">+IF(OFFSET('Sanitation Data'!$G$29,0,10*ROW('Sanitation Data'!G60))="","",OFFSET('Sanitation Data'!$G$29,0,10*ROW('Sanitation Data'!G60)))</f>
        <v/>
      </c>
      <c r="DB66" s="262" t="str">
        <f ca="true">+IF(OFFSET('Sanitation Data'!$G$30,0,10*ROW('Sanitation Data'!G60))="","",OFFSET('Sanitation Data'!$G$30,0,10*ROW('Sanitation Data'!G60)))</f>
        <v/>
      </c>
      <c r="DC66" s="262" t="str">
        <f ca="true">+IF(OFFSET('Sanitation Data'!$G$31,0,10*ROW('Sanitation Data'!G60))="","",OFFSET('Sanitation Data'!$G$31,0,10*ROW('Sanitation Data'!G60)))</f>
        <v/>
      </c>
      <c r="DD66" s="262" t="str">
        <f ca="true">+IF(OFFSET('Sanitation Data'!$G$32,0,10*ROW('Sanitation Data'!G60))="","",OFFSET('Sanitation Data'!$G$32,0,10*ROW('Sanitation Data'!G60)))</f>
        <v/>
      </c>
      <c r="DE66" s="262" t="str">
        <f ca="true">+IF(OFFSET('Sanitation Data'!$H$28,0,10*ROW('Sanitation Data'!H60))="","",OFFSET('Sanitation Data'!$H$28,0,10*ROW('Sanitation Data'!H60)))</f>
        <v/>
      </c>
      <c r="DF66" s="262" t="str">
        <f ca="true">+IF(OFFSET('Sanitation Data'!$H$29,0,10*ROW('Sanitation Data'!H60))="","",OFFSET('Sanitation Data'!$H$29,0,10*ROW('Sanitation Data'!H60)))</f>
        <v/>
      </c>
      <c r="DG66" s="262" t="str">
        <f ca="true">+IF(OFFSET('Sanitation Data'!$H$30,0,10*ROW('Sanitation Data'!H60))="","",OFFSET('Sanitation Data'!$H$30,0,10*ROW('Sanitation Data'!H60)))</f>
        <v/>
      </c>
      <c r="DH66" s="262" t="str">
        <f ca="true">+IF(OFFSET('Sanitation Data'!$H$31,0,10*ROW('Sanitation Data'!H60))="","",OFFSET('Sanitation Data'!$H$31,0,10*ROW('Sanitation Data'!H60)))</f>
        <v/>
      </c>
      <c r="DI66" s="262" t="str">
        <f ca="true">+IF(OFFSET('Sanitation Data'!$H$32,0,10*ROW('Sanitation Data'!H60))="","",OFFSET('Sanitation Data'!$H$32,0,10*ROW('Sanitation Data'!H60)))</f>
        <v/>
      </c>
      <c r="DJ66" s="262" t="str">
        <f ca="true">+IF(OFFSET('Sanitation Data'!$I$28,0,10*ROW('Sanitation Data'!I60))="","",OFFSET('Sanitation Data'!$I$28,0,10*ROW('Sanitation Data'!I60)))</f>
        <v/>
      </c>
      <c r="DK66" s="262" t="str">
        <f ca="true">+IF(OFFSET('Sanitation Data'!$I$29,0,10*ROW('Sanitation Data'!I60))="","",OFFSET('Sanitation Data'!$I$29,0,10*ROW('Sanitation Data'!I60)))</f>
        <v/>
      </c>
      <c r="DL66" s="262" t="str">
        <f ca="true">+IF(OFFSET('Sanitation Data'!$I$30,0,10*ROW('Sanitation Data'!I60))="","",OFFSET('Sanitation Data'!$I$30,0,10*ROW('Sanitation Data'!I60)))</f>
        <v/>
      </c>
      <c r="DM66" s="262" t="str">
        <f ca="true">+IF(OFFSET('Sanitation Data'!$I$31,0,10*ROW('Sanitation Data'!I60))="","",OFFSET('Sanitation Data'!$I$31,0,10*ROW('Sanitation Data'!I60)))</f>
        <v/>
      </c>
      <c r="DN66" s="262" t="str">
        <f ca="true">+IF(OFFSET('Sanitation Data'!$I$32,0,10*ROW('Sanitation Data'!I60))="","",OFFSET('Sanitation Data'!$I$32,0,10*ROW('Sanitation Data'!I60)))</f>
        <v/>
      </c>
      <c r="DO66" s="262" t="str">
        <f ca="true">+IF(OFFSET('Hygiene Data'!$D$11,0,10*ROW('Hygiene Data'!D60))="","",OFFSET('Hygiene Data'!$D$11,0,10*ROW('Hygiene Data'!D60)))</f>
        <v/>
      </c>
      <c r="DP66" s="262" t="str">
        <f ca="true">+IF(OFFSET('Hygiene Data'!$D$12,0,10*ROW('Hygiene Data'!D60))="","",OFFSET('Hygiene Data'!$D$12,0,10*ROW('Hygiene Data'!D60)))</f>
        <v/>
      </c>
      <c r="DQ66" s="262" t="str">
        <f ca="true">+IF(OFFSET('Hygiene Data'!$D$13,0,10*ROW('Hygiene Data'!D60))="","",OFFSET('Hygiene Data'!$D$13,0,10*ROW('Hygiene Data'!D60)))</f>
        <v/>
      </c>
      <c r="DR66" s="262" t="str">
        <f ca="true">+IF(OFFSET('Hygiene Data'!$E$11,0,10*ROW('Hygiene Data'!E60))="","",OFFSET('Hygiene Data'!$E$11,0,10*ROW('Hygiene Data'!E60)))</f>
        <v/>
      </c>
      <c r="DS66" s="262" t="str">
        <f ca="true">+IF(OFFSET('Hygiene Data'!$E$12,0,10*ROW('Hygiene Data'!E60))="","",OFFSET('Hygiene Data'!$E$12,0,10*ROW('Hygiene Data'!E60)))</f>
        <v/>
      </c>
      <c r="DT66" s="262" t="str">
        <f ca="true">+IF(OFFSET('Hygiene Data'!$E$13,0,10*ROW('Hygiene Data'!E60))="","",OFFSET('Hygiene Data'!$E$13,0,10*ROW('Hygiene Data'!E60)))</f>
        <v/>
      </c>
      <c r="DU66" s="262" t="str">
        <f ca="true">+IF(OFFSET('Hygiene Data'!$F$11,0,10*ROW('Hygiene Data'!F60))="","",OFFSET('Hygiene Data'!$F$11,0,10*ROW('Hygiene Data'!F60)))</f>
        <v/>
      </c>
      <c r="DV66" s="262" t="str">
        <f ca="true">+IF(OFFSET('Hygiene Data'!$F$12,0,10*ROW('Hygiene Data'!F60))="","",OFFSET('Hygiene Data'!$F$12,0,10*ROW('Hygiene Data'!F60)))</f>
        <v/>
      </c>
      <c r="DW66" s="262" t="str">
        <f ca="true">+IF(OFFSET('Hygiene Data'!$F$13,0,10*ROW('Hygiene Data'!F60))="","",OFFSET('Hygiene Data'!$F$13,0,10*ROW('Hygiene Data'!F60)))</f>
        <v/>
      </c>
      <c r="DX66" s="262" t="str">
        <f ca="true">+IF(OFFSET('Hygiene Data'!$G$11,0,10*ROW('Hygiene Data'!G60))="","",OFFSET('Hygiene Data'!$G$11,0,10*ROW('Hygiene Data'!G60)))</f>
        <v/>
      </c>
      <c r="DY66" s="262" t="str">
        <f ca="true">+IF(OFFSET('Hygiene Data'!$G$12,0,10*ROW('Hygiene Data'!G60))="","",OFFSET('Hygiene Data'!$G$12,0,10*ROW('Hygiene Data'!G60)))</f>
        <v/>
      </c>
      <c r="DZ66" s="262" t="str">
        <f ca="true">+IF(OFFSET('Hygiene Data'!$G$13,0,10*ROW('Hygiene Data'!G60))="","",OFFSET('Hygiene Data'!$G$13,0,10*ROW('Hygiene Data'!G60)))</f>
        <v/>
      </c>
      <c r="EA66" s="262" t="str">
        <f ca="true">+IF(OFFSET('Hygiene Data'!$H$11,0,10*ROW('Hygiene Data'!H60))="","",OFFSET('Hygiene Data'!$H$11,0,10*ROW('Hygiene Data'!H60)))</f>
        <v/>
      </c>
      <c r="EB66" s="262" t="str">
        <f ca="true">+IF(OFFSET('Hygiene Data'!$H$12,0,10*ROW('Hygiene Data'!H60))="","",OFFSET('Hygiene Data'!$H$12,0,10*ROW('Hygiene Data'!H60)))</f>
        <v/>
      </c>
      <c r="EC66" s="262" t="str">
        <f ca="true">+IF(OFFSET('Hygiene Data'!$H$13,0,10*ROW('Hygiene Data'!H60))="","",OFFSET('Hygiene Data'!$H$13,0,10*ROW('Hygiene Data'!H60)))</f>
        <v/>
      </c>
      <c r="ED66" s="262" t="str">
        <f ca="true">+IF(OFFSET('Hygiene Data'!$I$11,0,10*ROW('Hygiene Data'!I60))="","",OFFSET('Hygiene Data'!$I$11,0,10*ROW('Hygiene Data'!I60)))</f>
        <v/>
      </c>
      <c r="EE66" s="262" t="str">
        <f ca="true">+IF(OFFSET('Hygiene Data'!$I$12,0,10*ROW('Hygiene Data'!I60))="","",OFFSET('Hygiene Data'!$I$12,0,10*ROW('Hygiene Data'!I60)))</f>
        <v/>
      </c>
      <c r="EF66" s="262" t="str">
        <f ca="true">+IF(OFFSET('Hygiene Data'!$I$13,0,10*ROW('Hygiene Data'!I60))="","",OFFSET('Hygiene Data'!$I$13,0,10*ROW('Hygiene Data'!I60)))</f>
        <v/>
      </c>
    </row>
    <row xmlns:x14ac="http://schemas.microsoft.com/office/spreadsheetml/2009/9/ac" r="67" x14ac:dyDescent="0.2">
      <c r="A67" s="32" t="str">
        <f ca="true">+IF(OFFSET('Water Data'!$B$2,0,10*ROW('Water Data'!E61))="","",OFFSET('Water Data'!$B$2,0,10*ROW('Water Data'!E61)))</f>
        <v/>
      </c>
      <c r="B67" s="32" t="str">
        <f ca="true">+IF(OFFSET('Water Data'!$C$2,0,10*ROW('Water Data'!F61))="","",OFFSET('Water Data'!$C$2,0,10*ROW('Water Data'!F61)))</f>
        <v/>
      </c>
      <c r="C67" s="318" t="str">
        <f t="shared" ca="true" si="0"/>
        <v/>
      </c>
      <c r="D67" s="85"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85"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85"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85"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85"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85"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85"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85"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85"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85"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85"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85"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85"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85"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85"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85"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85"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85"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86"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86"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86"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86"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86"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86"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86"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86"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86"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86"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86"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86"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86"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86"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86"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86"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86"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86"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86"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86"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86"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86"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86"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86"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86"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86"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86"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86"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86"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86"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87"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87"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87"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87"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87"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87"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87"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87"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87"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87"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87"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87"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87"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87"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87"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87"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87"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87"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62"/>
      <c r="BS67" s="262" t="str">
        <f ca="true">+IF(OFFSET('Water Data'!$D$27,0,10*ROW('Water Data'!D61))="","",OFFSET('Water Data'!$D$27,0,10*ROW('Water Data'!D61)))</f>
        <v/>
      </c>
      <c r="BT67" s="262" t="str">
        <f ca="true">+IF(OFFSET('Water Data'!$D$28,0,10*ROW('Water Data'!D61))="","",OFFSET('Water Data'!$D$28,0,10*ROW('Water Data'!D61)))</f>
        <v/>
      </c>
      <c r="BU67" s="262" t="str">
        <f ca="true">+IF(OFFSET('Water Data'!$D$29,0,10*ROW('Water Data'!D61))="","",OFFSET('Water Data'!$D$29,0,10*ROW('Water Data'!D61)))</f>
        <v/>
      </c>
      <c r="BV67" s="262" t="str">
        <f ca="true">+IF(OFFSET('Water Data'!$E$27,0,10*ROW('Water Data'!E61))="","",OFFSET('Water Data'!$E$27,0,10*ROW('Water Data'!E61)))</f>
        <v/>
      </c>
      <c r="BW67" s="262" t="str">
        <f ca="true">+IF(OFFSET('Water Data'!$E$28,0,10*ROW('Water Data'!E61))="","",OFFSET('Water Data'!$E$28,0,10*ROW('Water Data'!E61)))</f>
        <v/>
      </c>
      <c r="BX67" s="262" t="str">
        <f ca="true">+IF(OFFSET('Water Data'!$E$29,0,10*ROW('Water Data'!E61))="","",OFFSET('Water Data'!$E$29,0,10*ROW('Water Data'!E61)))</f>
        <v/>
      </c>
      <c r="BY67" s="262" t="str">
        <f ca="true">+IF(OFFSET('Water Data'!$F$27,0,10*ROW('Water Data'!F61))="","",OFFSET('Water Data'!$F$27,0,10*ROW('Water Data'!F61)))</f>
        <v/>
      </c>
      <c r="BZ67" s="262" t="str">
        <f ca="true">+IF(OFFSET('Water Data'!$F$28,0,10*ROW('Water Data'!F61))="","",OFFSET('Water Data'!$F$28,0,10*ROW('Water Data'!F61)))</f>
        <v/>
      </c>
      <c r="CA67" s="262" t="str">
        <f ca="true">+IF(OFFSET('Water Data'!$F$29,0,10*ROW('Water Data'!F61))="","",OFFSET('Water Data'!$F$29,0,10*ROW('Water Data'!F61)))</f>
        <v/>
      </c>
      <c r="CB67" s="262" t="str">
        <f ca="true">+IF(OFFSET('Water Data'!$G$27,0,10*ROW('Water Data'!G61))="","",OFFSET('Water Data'!$G$27,0,10*ROW('Water Data'!G61)))</f>
        <v/>
      </c>
      <c r="CC67" s="262" t="str">
        <f ca="true">+IF(OFFSET('Water Data'!$G$28,0,10*ROW('Water Data'!G61))="","",OFFSET('Water Data'!$G$28,0,10*ROW('Water Data'!G61)))</f>
        <v/>
      </c>
      <c r="CD67" s="262" t="str">
        <f ca="true">+IF(OFFSET('Water Data'!$G$29,0,10*ROW('Water Data'!G61))="","",OFFSET('Water Data'!$G$29,0,10*ROW('Water Data'!G61)))</f>
        <v/>
      </c>
      <c r="CE67" s="262" t="str">
        <f ca="true">+IF(OFFSET('Water Data'!$H$27,0,10*ROW('Water Data'!H61))="","",OFFSET('Water Data'!$H$27,0,10*ROW('Water Data'!H61)))</f>
        <v/>
      </c>
      <c r="CF67" s="262" t="str">
        <f ca="true">+IF(OFFSET('Water Data'!$H$28,0,10*ROW('Water Data'!H61))="","",OFFSET('Water Data'!$H$28,0,10*ROW('Water Data'!H61)))</f>
        <v/>
      </c>
      <c r="CG67" s="262" t="str">
        <f ca="true">+IF(OFFSET('Water Data'!$H$29,0,10*ROW('Water Data'!H61))="","",OFFSET('Water Data'!$H$29,0,10*ROW('Water Data'!H61)))</f>
        <v/>
      </c>
      <c r="CH67" s="262" t="str">
        <f ca="true">+IF(OFFSET('Water Data'!$I$27,0,10*ROW('Water Data'!I61))="","",OFFSET('Water Data'!$I$27,0,10*ROW('Water Data'!I61)))</f>
        <v/>
      </c>
      <c r="CI67" s="262" t="str">
        <f ca="true">+IF(OFFSET('Water Data'!$I$28,0,10*ROW('Water Data'!I61))="","",OFFSET('Water Data'!$I$28,0,10*ROW('Water Data'!I61)))</f>
        <v/>
      </c>
      <c r="CJ67" s="262" t="str">
        <f ca="true">+IF(OFFSET('Water Data'!$I$29,0,10*ROW('Water Data'!I61))="","",OFFSET('Water Data'!$I$29,0,10*ROW('Water Data'!I61)))</f>
        <v/>
      </c>
      <c r="CK67" s="262" t="str">
        <f ca="true">+IF(OFFSET('Sanitation Data'!$D$28,0,10*ROW('Sanitation Data'!D61))="","",OFFSET('Sanitation Data'!$D$28,0,10*ROW('Sanitation Data'!D61)))</f>
        <v/>
      </c>
      <c r="CL67" s="262" t="str">
        <f ca="true">+IF(OFFSET('Sanitation Data'!$D$29,0,10*ROW('Sanitation Data'!D61))="","",OFFSET('Sanitation Data'!$D$29,0,10*ROW('Sanitation Data'!D61)))</f>
        <v/>
      </c>
      <c r="CM67" s="262" t="str">
        <f ca="true">+IF(OFFSET('Sanitation Data'!$D$30,0,10*ROW('Sanitation Data'!D61))="","",OFFSET('Sanitation Data'!$D$30,0,10*ROW('Sanitation Data'!D61)))</f>
        <v/>
      </c>
      <c r="CN67" s="262" t="str">
        <f ca="true">+IF(OFFSET('Sanitation Data'!$D$31,0,10*ROW('Sanitation Data'!D61))="","",OFFSET('Sanitation Data'!$D$31,0,10*ROW('Sanitation Data'!D61)))</f>
        <v/>
      </c>
      <c r="CO67" s="262" t="str">
        <f ca="true">+IF(OFFSET('Sanitation Data'!$D$32,0,10*ROW('Sanitation Data'!D61))="","",OFFSET('Sanitation Data'!$D$32,0,10*ROW('Sanitation Data'!D61)))</f>
        <v/>
      </c>
      <c r="CP67" s="262" t="str">
        <f ca="true">+IF(OFFSET('Sanitation Data'!$E$28,0,10*ROW('Sanitation Data'!E61))="","",OFFSET('Sanitation Data'!$E$28,0,10*ROW('Sanitation Data'!E61)))</f>
        <v/>
      </c>
      <c r="CQ67" s="262" t="str">
        <f ca="true">+IF(OFFSET('Sanitation Data'!$E$29,0,10*ROW('Sanitation Data'!E61))="","",OFFSET('Sanitation Data'!$E$29,0,10*ROW('Sanitation Data'!E61)))</f>
        <v/>
      </c>
      <c r="CR67" s="262" t="str">
        <f ca="true">+IF(OFFSET('Sanitation Data'!$E$30,0,10*ROW('Sanitation Data'!E61))="","",OFFSET('Sanitation Data'!$E$30,0,10*ROW('Sanitation Data'!E61)))</f>
        <v/>
      </c>
      <c r="CS67" s="262" t="str">
        <f ca="true">+IF(OFFSET('Sanitation Data'!$E$31,0,10*ROW('Sanitation Data'!E61))="","",OFFSET('Sanitation Data'!$E$31,0,10*ROW('Sanitation Data'!E61)))</f>
        <v/>
      </c>
      <c r="CT67" s="262" t="str">
        <f ca="true">+IF(OFFSET('Sanitation Data'!$E$32,0,10*ROW('Sanitation Data'!E61))="","",OFFSET('Sanitation Data'!$E$32,0,10*ROW('Sanitation Data'!E61)))</f>
        <v/>
      </c>
      <c r="CU67" s="262" t="str">
        <f ca="true">+IF(OFFSET('Sanitation Data'!$F$28,0,10*ROW('Sanitation Data'!F61))="","",OFFSET('Sanitation Data'!$F$28,0,10*ROW('Sanitation Data'!F61)))</f>
        <v/>
      </c>
      <c r="CV67" s="262" t="str">
        <f ca="true">+IF(OFFSET('Sanitation Data'!$F$29,0,10*ROW('Sanitation Data'!F61))="","",OFFSET('Sanitation Data'!$F$29,0,10*ROW('Sanitation Data'!F61)))</f>
        <v/>
      </c>
      <c r="CW67" s="262" t="str">
        <f ca="true">+IF(OFFSET('Sanitation Data'!$F$30,0,10*ROW('Sanitation Data'!F61))="","",OFFSET('Sanitation Data'!$F$30,0,10*ROW('Sanitation Data'!F61)))</f>
        <v/>
      </c>
      <c r="CX67" s="262" t="str">
        <f ca="true">+IF(OFFSET('Sanitation Data'!$F$31,0,10*ROW('Sanitation Data'!F61))="","",OFFSET('Sanitation Data'!$F$31,0,10*ROW('Sanitation Data'!F61)))</f>
        <v/>
      </c>
      <c r="CY67" s="262" t="str">
        <f ca="true">+IF(OFFSET('Sanitation Data'!$F$32,0,10*ROW('Sanitation Data'!F61))="","",OFFSET('Sanitation Data'!$F$32,0,10*ROW('Sanitation Data'!F61)))</f>
        <v/>
      </c>
      <c r="CZ67" s="262" t="str">
        <f ca="true">+IF(OFFSET('Sanitation Data'!$G$28,0,10*ROW('Sanitation Data'!G61))="","",OFFSET('Sanitation Data'!$G$28,0,10*ROW('Sanitation Data'!G61)))</f>
        <v/>
      </c>
      <c r="DA67" s="262" t="str">
        <f ca="true">+IF(OFFSET('Sanitation Data'!$G$29,0,10*ROW('Sanitation Data'!G61))="","",OFFSET('Sanitation Data'!$G$29,0,10*ROW('Sanitation Data'!G61)))</f>
        <v/>
      </c>
      <c r="DB67" s="262" t="str">
        <f ca="true">+IF(OFFSET('Sanitation Data'!$G$30,0,10*ROW('Sanitation Data'!G61))="","",OFFSET('Sanitation Data'!$G$30,0,10*ROW('Sanitation Data'!G61)))</f>
        <v/>
      </c>
      <c r="DC67" s="262" t="str">
        <f ca="true">+IF(OFFSET('Sanitation Data'!$G$31,0,10*ROW('Sanitation Data'!G61))="","",OFFSET('Sanitation Data'!$G$31,0,10*ROW('Sanitation Data'!G61)))</f>
        <v/>
      </c>
      <c r="DD67" s="262" t="str">
        <f ca="true">+IF(OFFSET('Sanitation Data'!$G$32,0,10*ROW('Sanitation Data'!G61))="","",OFFSET('Sanitation Data'!$G$32,0,10*ROW('Sanitation Data'!G61)))</f>
        <v/>
      </c>
      <c r="DE67" s="262" t="str">
        <f ca="true">+IF(OFFSET('Sanitation Data'!$H$28,0,10*ROW('Sanitation Data'!H61))="","",OFFSET('Sanitation Data'!$H$28,0,10*ROW('Sanitation Data'!H61)))</f>
        <v/>
      </c>
      <c r="DF67" s="262" t="str">
        <f ca="true">+IF(OFFSET('Sanitation Data'!$H$29,0,10*ROW('Sanitation Data'!H61))="","",OFFSET('Sanitation Data'!$H$29,0,10*ROW('Sanitation Data'!H61)))</f>
        <v/>
      </c>
      <c r="DG67" s="262" t="str">
        <f ca="true">+IF(OFFSET('Sanitation Data'!$H$30,0,10*ROW('Sanitation Data'!H61))="","",OFFSET('Sanitation Data'!$H$30,0,10*ROW('Sanitation Data'!H61)))</f>
        <v/>
      </c>
      <c r="DH67" s="262" t="str">
        <f ca="true">+IF(OFFSET('Sanitation Data'!$H$31,0,10*ROW('Sanitation Data'!H61))="","",OFFSET('Sanitation Data'!$H$31,0,10*ROW('Sanitation Data'!H61)))</f>
        <v/>
      </c>
      <c r="DI67" s="262" t="str">
        <f ca="true">+IF(OFFSET('Sanitation Data'!$H$32,0,10*ROW('Sanitation Data'!H61))="","",OFFSET('Sanitation Data'!$H$32,0,10*ROW('Sanitation Data'!H61)))</f>
        <v/>
      </c>
      <c r="DJ67" s="262" t="str">
        <f ca="true">+IF(OFFSET('Sanitation Data'!$I$28,0,10*ROW('Sanitation Data'!I61))="","",OFFSET('Sanitation Data'!$I$28,0,10*ROW('Sanitation Data'!I61)))</f>
        <v/>
      </c>
      <c r="DK67" s="262" t="str">
        <f ca="true">+IF(OFFSET('Sanitation Data'!$I$29,0,10*ROW('Sanitation Data'!I61))="","",OFFSET('Sanitation Data'!$I$29,0,10*ROW('Sanitation Data'!I61)))</f>
        <v/>
      </c>
      <c r="DL67" s="262" t="str">
        <f ca="true">+IF(OFFSET('Sanitation Data'!$I$30,0,10*ROW('Sanitation Data'!I61))="","",OFFSET('Sanitation Data'!$I$30,0,10*ROW('Sanitation Data'!I61)))</f>
        <v/>
      </c>
      <c r="DM67" s="262" t="str">
        <f ca="true">+IF(OFFSET('Sanitation Data'!$I$31,0,10*ROW('Sanitation Data'!I61))="","",OFFSET('Sanitation Data'!$I$31,0,10*ROW('Sanitation Data'!I61)))</f>
        <v/>
      </c>
      <c r="DN67" s="262" t="str">
        <f ca="true">+IF(OFFSET('Sanitation Data'!$I$32,0,10*ROW('Sanitation Data'!I61))="","",OFFSET('Sanitation Data'!$I$32,0,10*ROW('Sanitation Data'!I61)))</f>
        <v/>
      </c>
      <c r="DO67" s="262" t="str">
        <f ca="true">+IF(OFFSET('Hygiene Data'!$D$11,0,10*ROW('Hygiene Data'!D61))="","",OFFSET('Hygiene Data'!$D$11,0,10*ROW('Hygiene Data'!D61)))</f>
        <v/>
      </c>
      <c r="DP67" s="262" t="str">
        <f ca="true">+IF(OFFSET('Hygiene Data'!$D$12,0,10*ROW('Hygiene Data'!D61))="","",OFFSET('Hygiene Data'!$D$12,0,10*ROW('Hygiene Data'!D61)))</f>
        <v/>
      </c>
      <c r="DQ67" s="262" t="str">
        <f ca="true">+IF(OFFSET('Hygiene Data'!$D$13,0,10*ROW('Hygiene Data'!D61))="","",OFFSET('Hygiene Data'!$D$13,0,10*ROW('Hygiene Data'!D61)))</f>
        <v/>
      </c>
      <c r="DR67" s="262" t="str">
        <f ca="true">+IF(OFFSET('Hygiene Data'!$E$11,0,10*ROW('Hygiene Data'!E61))="","",OFFSET('Hygiene Data'!$E$11,0,10*ROW('Hygiene Data'!E61)))</f>
        <v/>
      </c>
      <c r="DS67" s="262" t="str">
        <f ca="true">+IF(OFFSET('Hygiene Data'!$E$12,0,10*ROW('Hygiene Data'!E61))="","",OFFSET('Hygiene Data'!$E$12,0,10*ROW('Hygiene Data'!E61)))</f>
        <v/>
      </c>
      <c r="DT67" s="262" t="str">
        <f ca="true">+IF(OFFSET('Hygiene Data'!$E$13,0,10*ROW('Hygiene Data'!E61))="","",OFFSET('Hygiene Data'!$E$13,0,10*ROW('Hygiene Data'!E61)))</f>
        <v/>
      </c>
      <c r="DU67" s="262" t="str">
        <f ca="true">+IF(OFFSET('Hygiene Data'!$F$11,0,10*ROW('Hygiene Data'!F61))="","",OFFSET('Hygiene Data'!$F$11,0,10*ROW('Hygiene Data'!F61)))</f>
        <v/>
      </c>
      <c r="DV67" s="262" t="str">
        <f ca="true">+IF(OFFSET('Hygiene Data'!$F$12,0,10*ROW('Hygiene Data'!F61))="","",OFFSET('Hygiene Data'!$F$12,0,10*ROW('Hygiene Data'!F61)))</f>
        <v/>
      </c>
      <c r="DW67" s="262" t="str">
        <f ca="true">+IF(OFFSET('Hygiene Data'!$F$13,0,10*ROW('Hygiene Data'!F61))="","",OFFSET('Hygiene Data'!$F$13,0,10*ROW('Hygiene Data'!F61)))</f>
        <v/>
      </c>
      <c r="DX67" s="262" t="str">
        <f ca="true">+IF(OFFSET('Hygiene Data'!$G$11,0,10*ROW('Hygiene Data'!G61))="","",OFFSET('Hygiene Data'!$G$11,0,10*ROW('Hygiene Data'!G61)))</f>
        <v/>
      </c>
      <c r="DY67" s="262" t="str">
        <f ca="true">+IF(OFFSET('Hygiene Data'!$G$12,0,10*ROW('Hygiene Data'!G61))="","",OFFSET('Hygiene Data'!$G$12,0,10*ROW('Hygiene Data'!G61)))</f>
        <v/>
      </c>
      <c r="DZ67" s="262" t="str">
        <f ca="true">+IF(OFFSET('Hygiene Data'!$G$13,0,10*ROW('Hygiene Data'!G61))="","",OFFSET('Hygiene Data'!$G$13,0,10*ROW('Hygiene Data'!G61)))</f>
        <v/>
      </c>
      <c r="EA67" s="262" t="str">
        <f ca="true">+IF(OFFSET('Hygiene Data'!$H$11,0,10*ROW('Hygiene Data'!H61))="","",OFFSET('Hygiene Data'!$H$11,0,10*ROW('Hygiene Data'!H61)))</f>
        <v/>
      </c>
      <c r="EB67" s="262" t="str">
        <f ca="true">+IF(OFFSET('Hygiene Data'!$H$12,0,10*ROW('Hygiene Data'!H61))="","",OFFSET('Hygiene Data'!$H$12,0,10*ROW('Hygiene Data'!H61)))</f>
        <v/>
      </c>
      <c r="EC67" s="262" t="str">
        <f ca="true">+IF(OFFSET('Hygiene Data'!$H$13,0,10*ROW('Hygiene Data'!H61))="","",OFFSET('Hygiene Data'!$H$13,0,10*ROW('Hygiene Data'!H61)))</f>
        <v/>
      </c>
      <c r="ED67" s="262" t="str">
        <f ca="true">+IF(OFFSET('Hygiene Data'!$I$11,0,10*ROW('Hygiene Data'!I61))="","",OFFSET('Hygiene Data'!$I$11,0,10*ROW('Hygiene Data'!I61)))</f>
        <v/>
      </c>
      <c r="EE67" s="262" t="str">
        <f ca="true">+IF(OFFSET('Hygiene Data'!$I$12,0,10*ROW('Hygiene Data'!I61))="","",OFFSET('Hygiene Data'!$I$12,0,10*ROW('Hygiene Data'!I61)))</f>
        <v/>
      </c>
      <c r="EF67" s="262" t="str">
        <f ca="true">+IF(OFFSET('Hygiene Data'!$I$13,0,10*ROW('Hygiene Data'!I61))="","",OFFSET('Hygiene Data'!$I$13,0,10*ROW('Hygiene Data'!I61)))</f>
        <v/>
      </c>
    </row>
    <row xmlns:x14ac="http://schemas.microsoft.com/office/spreadsheetml/2009/9/ac" r="68" x14ac:dyDescent="0.2">
      <c r="A68" s="32" t="str">
        <f ca="true">+IF(OFFSET('Water Data'!$B$2,0,10*ROW('Water Data'!E62))="","",OFFSET('Water Data'!$B$2,0,10*ROW('Water Data'!E62)))</f>
        <v/>
      </c>
      <c r="B68" s="32" t="str">
        <f ca="true">+IF(OFFSET('Water Data'!$C$2,0,10*ROW('Water Data'!F62))="","",OFFSET('Water Data'!$C$2,0,10*ROW('Water Data'!F62)))</f>
        <v/>
      </c>
      <c r="C68" s="318" t="str">
        <f t="shared" ca="true" si="0"/>
        <v/>
      </c>
      <c r="D68" s="85"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85"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85"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85"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85"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85"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85"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85"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85"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85"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85"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85"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85"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85"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85"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85"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85"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85"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86"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86"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86"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86"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86"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86"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86"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86"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86"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86"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86"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86"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86"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86"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86"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86"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86"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86"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86"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86"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86"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86"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86"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86"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86"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86"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86"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86"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86"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86"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87"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87"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87"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87"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87"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87"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87"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87"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87"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87"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87"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87"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87"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87"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87"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87"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87"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87"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62"/>
      <c r="BS68" s="262" t="str">
        <f ca="true">+IF(OFFSET('Water Data'!$D$27,0,10*ROW('Water Data'!D62))="","",OFFSET('Water Data'!$D$27,0,10*ROW('Water Data'!D62)))</f>
        <v/>
      </c>
      <c r="BT68" s="262" t="str">
        <f ca="true">+IF(OFFSET('Water Data'!$D$28,0,10*ROW('Water Data'!D62))="","",OFFSET('Water Data'!$D$28,0,10*ROW('Water Data'!D62)))</f>
        <v/>
      </c>
      <c r="BU68" s="262" t="str">
        <f ca="true">+IF(OFFSET('Water Data'!$D$29,0,10*ROW('Water Data'!D62))="","",OFFSET('Water Data'!$D$29,0,10*ROW('Water Data'!D62)))</f>
        <v/>
      </c>
      <c r="BV68" s="262" t="str">
        <f ca="true">+IF(OFFSET('Water Data'!$E$27,0,10*ROW('Water Data'!E62))="","",OFFSET('Water Data'!$E$27,0,10*ROW('Water Data'!E62)))</f>
        <v/>
      </c>
      <c r="BW68" s="262" t="str">
        <f ca="true">+IF(OFFSET('Water Data'!$E$28,0,10*ROW('Water Data'!E62))="","",OFFSET('Water Data'!$E$28,0,10*ROW('Water Data'!E62)))</f>
        <v/>
      </c>
      <c r="BX68" s="262" t="str">
        <f ca="true">+IF(OFFSET('Water Data'!$E$29,0,10*ROW('Water Data'!E62))="","",OFFSET('Water Data'!$E$29,0,10*ROW('Water Data'!E62)))</f>
        <v/>
      </c>
      <c r="BY68" s="262" t="str">
        <f ca="true">+IF(OFFSET('Water Data'!$F$27,0,10*ROW('Water Data'!F62))="","",OFFSET('Water Data'!$F$27,0,10*ROW('Water Data'!F62)))</f>
        <v/>
      </c>
      <c r="BZ68" s="262" t="str">
        <f ca="true">+IF(OFFSET('Water Data'!$F$28,0,10*ROW('Water Data'!F62))="","",OFFSET('Water Data'!$F$28,0,10*ROW('Water Data'!F62)))</f>
        <v/>
      </c>
      <c r="CA68" s="262" t="str">
        <f ca="true">+IF(OFFSET('Water Data'!$F$29,0,10*ROW('Water Data'!F62))="","",OFFSET('Water Data'!$F$29,0,10*ROW('Water Data'!F62)))</f>
        <v/>
      </c>
      <c r="CB68" s="262" t="str">
        <f ca="true">+IF(OFFSET('Water Data'!$G$27,0,10*ROW('Water Data'!G62))="","",OFFSET('Water Data'!$G$27,0,10*ROW('Water Data'!G62)))</f>
        <v/>
      </c>
      <c r="CC68" s="262" t="str">
        <f ca="true">+IF(OFFSET('Water Data'!$G$28,0,10*ROW('Water Data'!G62))="","",OFFSET('Water Data'!$G$28,0,10*ROW('Water Data'!G62)))</f>
        <v/>
      </c>
      <c r="CD68" s="262" t="str">
        <f ca="true">+IF(OFFSET('Water Data'!$G$29,0,10*ROW('Water Data'!G62))="","",OFFSET('Water Data'!$G$29,0,10*ROW('Water Data'!G62)))</f>
        <v/>
      </c>
      <c r="CE68" s="262" t="str">
        <f ca="true">+IF(OFFSET('Water Data'!$H$27,0,10*ROW('Water Data'!H62))="","",OFFSET('Water Data'!$H$27,0,10*ROW('Water Data'!H62)))</f>
        <v/>
      </c>
      <c r="CF68" s="262" t="str">
        <f ca="true">+IF(OFFSET('Water Data'!$H$28,0,10*ROW('Water Data'!H62))="","",OFFSET('Water Data'!$H$28,0,10*ROW('Water Data'!H62)))</f>
        <v/>
      </c>
      <c r="CG68" s="262" t="str">
        <f ca="true">+IF(OFFSET('Water Data'!$H$29,0,10*ROW('Water Data'!H62))="","",OFFSET('Water Data'!$H$29,0,10*ROW('Water Data'!H62)))</f>
        <v/>
      </c>
      <c r="CH68" s="262" t="str">
        <f ca="true">+IF(OFFSET('Water Data'!$I$27,0,10*ROW('Water Data'!I62))="","",OFFSET('Water Data'!$I$27,0,10*ROW('Water Data'!I62)))</f>
        <v/>
      </c>
      <c r="CI68" s="262" t="str">
        <f ca="true">+IF(OFFSET('Water Data'!$I$28,0,10*ROW('Water Data'!I62))="","",OFFSET('Water Data'!$I$28,0,10*ROW('Water Data'!I62)))</f>
        <v/>
      </c>
      <c r="CJ68" s="262" t="str">
        <f ca="true">+IF(OFFSET('Water Data'!$I$29,0,10*ROW('Water Data'!I62))="","",OFFSET('Water Data'!$I$29,0,10*ROW('Water Data'!I62)))</f>
        <v/>
      </c>
      <c r="CK68" s="262" t="str">
        <f ca="true">+IF(OFFSET('Sanitation Data'!$D$28,0,10*ROW('Sanitation Data'!D62))="","",OFFSET('Sanitation Data'!$D$28,0,10*ROW('Sanitation Data'!D62)))</f>
        <v/>
      </c>
      <c r="CL68" s="262" t="str">
        <f ca="true">+IF(OFFSET('Sanitation Data'!$D$29,0,10*ROW('Sanitation Data'!D62))="","",OFFSET('Sanitation Data'!$D$29,0,10*ROW('Sanitation Data'!D62)))</f>
        <v/>
      </c>
      <c r="CM68" s="262" t="str">
        <f ca="true">+IF(OFFSET('Sanitation Data'!$D$30,0,10*ROW('Sanitation Data'!D62))="","",OFFSET('Sanitation Data'!$D$30,0,10*ROW('Sanitation Data'!D62)))</f>
        <v/>
      </c>
      <c r="CN68" s="262" t="str">
        <f ca="true">+IF(OFFSET('Sanitation Data'!$D$31,0,10*ROW('Sanitation Data'!D62))="","",OFFSET('Sanitation Data'!$D$31,0,10*ROW('Sanitation Data'!D62)))</f>
        <v/>
      </c>
      <c r="CO68" s="262" t="str">
        <f ca="true">+IF(OFFSET('Sanitation Data'!$D$32,0,10*ROW('Sanitation Data'!D62))="","",OFFSET('Sanitation Data'!$D$32,0,10*ROW('Sanitation Data'!D62)))</f>
        <v/>
      </c>
      <c r="CP68" s="262" t="str">
        <f ca="true">+IF(OFFSET('Sanitation Data'!$E$28,0,10*ROW('Sanitation Data'!E62))="","",OFFSET('Sanitation Data'!$E$28,0,10*ROW('Sanitation Data'!E62)))</f>
        <v/>
      </c>
      <c r="CQ68" s="262" t="str">
        <f ca="true">+IF(OFFSET('Sanitation Data'!$E$29,0,10*ROW('Sanitation Data'!E62))="","",OFFSET('Sanitation Data'!$E$29,0,10*ROW('Sanitation Data'!E62)))</f>
        <v/>
      </c>
      <c r="CR68" s="262" t="str">
        <f ca="true">+IF(OFFSET('Sanitation Data'!$E$30,0,10*ROW('Sanitation Data'!E62))="","",OFFSET('Sanitation Data'!$E$30,0,10*ROW('Sanitation Data'!E62)))</f>
        <v/>
      </c>
      <c r="CS68" s="262" t="str">
        <f ca="true">+IF(OFFSET('Sanitation Data'!$E$31,0,10*ROW('Sanitation Data'!E62))="","",OFFSET('Sanitation Data'!$E$31,0,10*ROW('Sanitation Data'!E62)))</f>
        <v/>
      </c>
      <c r="CT68" s="262" t="str">
        <f ca="true">+IF(OFFSET('Sanitation Data'!$E$32,0,10*ROW('Sanitation Data'!E62))="","",OFFSET('Sanitation Data'!$E$32,0,10*ROW('Sanitation Data'!E62)))</f>
        <v/>
      </c>
      <c r="CU68" s="262" t="str">
        <f ca="true">+IF(OFFSET('Sanitation Data'!$F$28,0,10*ROW('Sanitation Data'!F62))="","",OFFSET('Sanitation Data'!$F$28,0,10*ROW('Sanitation Data'!F62)))</f>
        <v/>
      </c>
      <c r="CV68" s="262" t="str">
        <f ca="true">+IF(OFFSET('Sanitation Data'!$F$29,0,10*ROW('Sanitation Data'!F62))="","",OFFSET('Sanitation Data'!$F$29,0,10*ROW('Sanitation Data'!F62)))</f>
        <v/>
      </c>
      <c r="CW68" s="262" t="str">
        <f ca="true">+IF(OFFSET('Sanitation Data'!$F$30,0,10*ROW('Sanitation Data'!F62))="","",OFFSET('Sanitation Data'!$F$30,0,10*ROW('Sanitation Data'!F62)))</f>
        <v/>
      </c>
      <c r="CX68" s="262" t="str">
        <f ca="true">+IF(OFFSET('Sanitation Data'!$F$31,0,10*ROW('Sanitation Data'!F62))="","",OFFSET('Sanitation Data'!$F$31,0,10*ROW('Sanitation Data'!F62)))</f>
        <v/>
      </c>
      <c r="CY68" s="262" t="str">
        <f ca="true">+IF(OFFSET('Sanitation Data'!$F$32,0,10*ROW('Sanitation Data'!F62))="","",OFFSET('Sanitation Data'!$F$32,0,10*ROW('Sanitation Data'!F62)))</f>
        <v/>
      </c>
      <c r="CZ68" s="262" t="str">
        <f ca="true">+IF(OFFSET('Sanitation Data'!$G$28,0,10*ROW('Sanitation Data'!G62))="","",OFFSET('Sanitation Data'!$G$28,0,10*ROW('Sanitation Data'!G62)))</f>
        <v/>
      </c>
      <c r="DA68" s="262" t="str">
        <f ca="true">+IF(OFFSET('Sanitation Data'!$G$29,0,10*ROW('Sanitation Data'!G62))="","",OFFSET('Sanitation Data'!$G$29,0,10*ROW('Sanitation Data'!G62)))</f>
        <v/>
      </c>
      <c r="DB68" s="262" t="str">
        <f ca="true">+IF(OFFSET('Sanitation Data'!$G$30,0,10*ROW('Sanitation Data'!G62))="","",OFFSET('Sanitation Data'!$G$30,0,10*ROW('Sanitation Data'!G62)))</f>
        <v/>
      </c>
      <c r="DC68" s="262" t="str">
        <f ca="true">+IF(OFFSET('Sanitation Data'!$G$31,0,10*ROW('Sanitation Data'!G62))="","",OFFSET('Sanitation Data'!$G$31,0,10*ROW('Sanitation Data'!G62)))</f>
        <v/>
      </c>
      <c r="DD68" s="262" t="str">
        <f ca="true">+IF(OFFSET('Sanitation Data'!$G$32,0,10*ROW('Sanitation Data'!G62))="","",OFFSET('Sanitation Data'!$G$32,0,10*ROW('Sanitation Data'!G62)))</f>
        <v/>
      </c>
      <c r="DE68" s="262" t="str">
        <f ca="true">+IF(OFFSET('Sanitation Data'!$H$28,0,10*ROW('Sanitation Data'!H62))="","",OFFSET('Sanitation Data'!$H$28,0,10*ROW('Sanitation Data'!H62)))</f>
        <v/>
      </c>
      <c r="DF68" s="262" t="str">
        <f ca="true">+IF(OFFSET('Sanitation Data'!$H$29,0,10*ROW('Sanitation Data'!H62))="","",OFFSET('Sanitation Data'!$H$29,0,10*ROW('Sanitation Data'!H62)))</f>
        <v/>
      </c>
      <c r="DG68" s="262" t="str">
        <f ca="true">+IF(OFFSET('Sanitation Data'!$H$30,0,10*ROW('Sanitation Data'!H62))="","",OFFSET('Sanitation Data'!$H$30,0,10*ROW('Sanitation Data'!H62)))</f>
        <v/>
      </c>
      <c r="DH68" s="262" t="str">
        <f ca="true">+IF(OFFSET('Sanitation Data'!$H$31,0,10*ROW('Sanitation Data'!H62))="","",OFFSET('Sanitation Data'!$H$31,0,10*ROW('Sanitation Data'!H62)))</f>
        <v/>
      </c>
      <c r="DI68" s="262" t="str">
        <f ca="true">+IF(OFFSET('Sanitation Data'!$H$32,0,10*ROW('Sanitation Data'!H62))="","",OFFSET('Sanitation Data'!$H$32,0,10*ROW('Sanitation Data'!H62)))</f>
        <v/>
      </c>
      <c r="DJ68" s="262" t="str">
        <f ca="true">+IF(OFFSET('Sanitation Data'!$I$28,0,10*ROW('Sanitation Data'!I62))="","",OFFSET('Sanitation Data'!$I$28,0,10*ROW('Sanitation Data'!I62)))</f>
        <v/>
      </c>
      <c r="DK68" s="262" t="str">
        <f ca="true">+IF(OFFSET('Sanitation Data'!$I$29,0,10*ROW('Sanitation Data'!I62))="","",OFFSET('Sanitation Data'!$I$29,0,10*ROW('Sanitation Data'!I62)))</f>
        <v/>
      </c>
      <c r="DL68" s="262" t="str">
        <f ca="true">+IF(OFFSET('Sanitation Data'!$I$30,0,10*ROW('Sanitation Data'!I62))="","",OFFSET('Sanitation Data'!$I$30,0,10*ROW('Sanitation Data'!I62)))</f>
        <v/>
      </c>
      <c r="DM68" s="262" t="str">
        <f ca="true">+IF(OFFSET('Sanitation Data'!$I$31,0,10*ROW('Sanitation Data'!I62))="","",OFFSET('Sanitation Data'!$I$31,0,10*ROW('Sanitation Data'!I62)))</f>
        <v/>
      </c>
      <c r="DN68" s="262" t="str">
        <f ca="true">+IF(OFFSET('Sanitation Data'!$I$32,0,10*ROW('Sanitation Data'!I62))="","",OFFSET('Sanitation Data'!$I$32,0,10*ROW('Sanitation Data'!I62)))</f>
        <v/>
      </c>
      <c r="DO68" s="262" t="str">
        <f ca="true">+IF(OFFSET('Hygiene Data'!$D$11,0,10*ROW('Hygiene Data'!D62))="","",OFFSET('Hygiene Data'!$D$11,0,10*ROW('Hygiene Data'!D62)))</f>
        <v/>
      </c>
      <c r="DP68" s="262" t="str">
        <f ca="true">+IF(OFFSET('Hygiene Data'!$D$12,0,10*ROW('Hygiene Data'!D62))="","",OFFSET('Hygiene Data'!$D$12,0,10*ROW('Hygiene Data'!D62)))</f>
        <v/>
      </c>
      <c r="DQ68" s="262" t="str">
        <f ca="true">+IF(OFFSET('Hygiene Data'!$D$13,0,10*ROW('Hygiene Data'!D62))="","",OFFSET('Hygiene Data'!$D$13,0,10*ROW('Hygiene Data'!D62)))</f>
        <v/>
      </c>
      <c r="DR68" s="262" t="str">
        <f ca="true">+IF(OFFSET('Hygiene Data'!$E$11,0,10*ROW('Hygiene Data'!E62))="","",OFFSET('Hygiene Data'!$E$11,0,10*ROW('Hygiene Data'!E62)))</f>
        <v/>
      </c>
      <c r="DS68" s="262" t="str">
        <f ca="true">+IF(OFFSET('Hygiene Data'!$E$12,0,10*ROW('Hygiene Data'!E62))="","",OFFSET('Hygiene Data'!$E$12,0,10*ROW('Hygiene Data'!E62)))</f>
        <v/>
      </c>
      <c r="DT68" s="262" t="str">
        <f ca="true">+IF(OFFSET('Hygiene Data'!$E$13,0,10*ROW('Hygiene Data'!E62))="","",OFFSET('Hygiene Data'!$E$13,0,10*ROW('Hygiene Data'!E62)))</f>
        <v/>
      </c>
      <c r="DU68" s="262" t="str">
        <f ca="true">+IF(OFFSET('Hygiene Data'!$F$11,0,10*ROW('Hygiene Data'!F62))="","",OFFSET('Hygiene Data'!$F$11,0,10*ROW('Hygiene Data'!F62)))</f>
        <v/>
      </c>
      <c r="DV68" s="262" t="str">
        <f ca="true">+IF(OFFSET('Hygiene Data'!$F$12,0,10*ROW('Hygiene Data'!F62))="","",OFFSET('Hygiene Data'!$F$12,0,10*ROW('Hygiene Data'!F62)))</f>
        <v/>
      </c>
      <c r="DW68" s="262" t="str">
        <f ca="true">+IF(OFFSET('Hygiene Data'!$F$13,0,10*ROW('Hygiene Data'!F62))="","",OFFSET('Hygiene Data'!$F$13,0,10*ROW('Hygiene Data'!F62)))</f>
        <v/>
      </c>
      <c r="DX68" s="262" t="str">
        <f ca="true">+IF(OFFSET('Hygiene Data'!$G$11,0,10*ROW('Hygiene Data'!G62))="","",OFFSET('Hygiene Data'!$G$11,0,10*ROW('Hygiene Data'!G62)))</f>
        <v/>
      </c>
      <c r="DY68" s="262" t="str">
        <f ca="true">+IF(OFFSET('Hygiene Data'!$G$12,0,10*ROW('Hygiene Data'!G62))="","",OFFSET('Hygiene Data'!$G$12,0,10*ROW('Hygiene Data'!G62)))</f>
        <v/>
      </c>
      <c r="DZ68" s="262" t="str">
        <f ca="true">+IF(OFFSET('Hygiene Data'!$G$13,0,10*ROW('Hygiene Data'!G62))="","",OFFSET('Hygiene Data'!$G$13,0,10*ROW('Hygiene Data'!G62)))</f>
        <v/>
      </c>
      <c r="EA68" s="262" t="str">
        <f ca="true">+IF(OFFSET('Hygiene Data'!$H$11,0,10*ROW('Hygiene Data'!H62))="","",OFFSET('Hygiene Data'!$H$11,0,10*ROW('Hygiene Data'!H62)))</f>
        <v/>
      </c>
      <c r="EB68" s="262" t="str">
        <f ca="true">+IF(OFFSET('Hygiene Data'!$H$12,0,10*ROW('Hygiene Data'!H62))="","",OFFSET('Hygiene Data'!$H$12,0,10*ROW('Hygiene Data'!H62)))</f>
        <v/>
      </c>
      <c r="EC68" s="262" t="str">
        <f ca="true">+IF(OFFSET('Hygiene Data'!$H$13,0,10*ROW('Hygiene Data'!H62))="","",OFFSET('Hygiene Data'!$H$13,0,10*ROW('Hygiene Data'!H62)))</f>
        <v/>
      </c>
      <c r="ED68" s="262" t="str">
        <f ca="true">+IF(OFFSET('Hygiene Data'!$I$11,0,10*ROW('Hygiene Data'!I62))="","",OFFSET('Hygiene Data'!$I$11,0,10*ROW('Hygiene Data'!I62)))</f>
        <v/>
      </c>
      <c r="EE68" s="262" t="str">
        <f ca="true">+IF(OFFSET('Hygiene Data'!$I$12,0,10*ROW('Hygiene Data'!I62))="","",OFFSET('Hygiene Data'!$I$12,0,10*ROW('Hygiene Data'!I62)))</f>
        <v/>
      </c>
      <c r="EF68" s="262" t="str">
        <f ca="true">+IF(OFFSET('Hygiene Data'!$I$13,0,10*ROW('Hygiene Data'!I62))="","",OFFSET('Hygiene Data'!$I$13,0,10*ROW('Hygiene Data'!I62)))</f>
        <v/>
      </c>
    </row>
    <row xmlns:x14ac="http://schemas.microsoft.com/office/spreadsheetml/2009/9/ac" r="69" x14ac:dyDescent="0.2">
      <c r="A69" s="32" t="str">
        <f ca="true">+IF(OFFSET('Water Data'!$B$2,0,10*ROW('Water Data'!E63))="","",OFFSET('Water Data'!$B$2,0,10*ROW('Water Data'!E63)))</f>
        <v/>
      </c>
      <c r="B69" s="32" t="str">
        <f ca="true">+IF(OFFSET('Water Data'!$C$2,0,10*ROW('Water Data'!F63))="","",OFFSET('Water Data'!$C$2,0,10*ROW('Water Data'!F63)))</f>
        <v/>
      </c>
      <c r="C69" s="318" t="str">
        <f t="shared" ca="true" si="0"/>
        <v/>
      </c>
      <c r="D69" s="85"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85"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85"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85"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85"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85"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85"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85"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85"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85"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85"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85"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85"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85"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85"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85"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85"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85"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86"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86"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86"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86"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86"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86"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86"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86"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86"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86"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86"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86"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86"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86"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86"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86"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86"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86"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86"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86"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86"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86"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86"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86"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86"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86"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86"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86"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86"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86"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87"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87"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87"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87"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87"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87"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87"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87"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87"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87"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87"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87"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87"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87"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87"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87"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87"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87"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62"/>
      <c r="BS69" s="262" t="str">
        <f ca="true">+IF(OFFSET('Water Data'!$D$27,0,10*ROW('Water Data'!D63))="","",OFFSET('Water Data'!$D$27,0,10*ROW('Water Data'!D63)))</f>
        <v/>
      </c>
      <c r="BT69" s="262" t="str">
        <f ca="true">+IF(OFFSET('Water Data'!$D$28,0,10*ROW('Water Data'!D63))="","",OFFSET('Water Data'!$D$28,0,10*ROW('Water Data'!D63)))</f>
        <v/>
      </c>
      <c r="BU69" s="262" t="str">
        <f ca="true">+IF(OFFSET('Water Data'!$D$29,0,10*ROW('Water Data'!D63))="","",OFFSET('Water Data'!$D$29,0,10*ROW('Water Data'!D63)))</f>
        <v/>
      </c>
      <c r="BV69" s="262" t="str">
        <f ca="true">+IF(OFFSET('Water Data'!$E$27,0,10*ROW('Water Data'!E63))="","",OFFSET('Water Data'!$E$27,0,10*ROW('Water Data'!E63)))</f>
        <v/>
      </c>
      <c r="BW69" s="262" t="str">
        <f ca="true">+IF(OFFSET('Water Data'!$E$28,0,10*ROW('Water Data'!E63))="","",OFFSET('Water Data'!$E$28,0,10*ROW('Water Data'!E63)))</f>
        <v/>
      </c>
      <c r="BX69" s="262" t="str">
        <f ca="true">+IF(OFFSET('Water Data'!$E$29,0,10*ROW('Water Data'!E63))="","",OFFSET('Water Data'!$E$29,0,10*ROW('Water Data'!E63)))</f>
        <v/>
      </c>
      <c r="BY69" s="262" t="str">
        <f ca="true">+IF(OFFSET('Water Data'!$F$27,0,10*ROW('Water Data'!F63))="","",OFFSET('Water Data'!$F$27,0,10*ROW('Water Data'!F63)))</f>
        <v/>
      </c>
      <c r="BZ69" s="262" t="str">
        <f ca="true">+IF(OFFSET('Water Data'!$F$28,0,10*ROW('Water Data'!F63))="","",OFFSET('Water Data'!$F$28,0,10*ROW('Water Data'!F63)))</f>
        <v/>
      </c>
      <c r="CA69" s="262" t="str">
        <f ca="true">+IF(OFFSET('Water Data'!$F$29,0,10*ROW('Water Data'!F63))="","",OFFSET('Water Data'!$F$29,0,10*ROW('Water Data'!F63)))</f>
        <v/>
      </c>
      <c r="CB69" s="262" t="str">
        <f ca="true">+IF(OFFSET('Water Data'!$G$27,0,10*ROW('Water Data'!G63))="","",OFFSET('Water Data'!$G$27,0,10*ROW('Water Data'!G63)))</f>
        <v/>
      </c>
      <c r="CC69" s="262" t="str">
        <f ca="true">+IF(OFFSET('Water Data'!$G$28,0,10*ROW('Water Data'!G63))="","",OFFSET('Water Data'!$G$28,0,10*ROW('Water Data'!G63)))</f>
        <v/>
      </c>
      <c r="CD69" s="262" t="str">
        <f ca="true">+IF(OFFSET('Water Data'!$G$29,0,10*ROW('Water Data'!G63))="","",OFFSET('Water Data'!$G$29,0,10*ROW('Water Data'!G63)))</f>
        <v/>
      </c>
      <c r="CE69" s="262" t="str">
        <f ca="true">+IF(OFFSET('Water Data'!$H$27,0,10*ROW('Water Data'!H63))="","",OFFSET('Water Data'!$H$27,0,10*ROW('Water Data'!H63)))</f>
        <v/>
      </c>
      <c r="CF69" s="262" t="str">
        <f ca="true">+IF(OFFSET('Water Data'!$H$28,0,10*ROW('Water Data'!H63))="","",OFFSET('Water Data'!$H$28,0,10*ROW('Water Data'!H63)))</f>
        <v/>
      </c>
      <c r="CG69" s="262" t="str">
        <f ca="true">+IF(OFFSET('Water Data'!$H$29,0,10*ROW('Water Data'!H63))="","",OFFSET('Water Data'!$H$29,0,10*ROW('Water Data'!H63)))</f>
        <v/>
      </c>
      <c r="CH69" s="262" t="str">
        <f ca="true">+IF(OFFSET('Water Data'!$I$27,0,10*ROW('Water Data'!I63))="","",OFFSET('Water Data'!$I$27,0,10*ROW('Water Data'!I63)))</f>
        <v/>
      </c>
      <c r="CI69" s="262" t="str">
        <f ca="true">+IF(OFFSET('Water Data'!$I$28,0,10*ROW('Water Data'!I63))="","",OFFSET('Water Data'!$I$28,0,10*ROW('Water Data'!I63)))</f>
        <v/>
      </c>
      <c r="CJ69" s="262" t="str">
        <f ca="true">+IF(OFFSET('Water Data'!$I$29,0,10*ROW('Water Data'!I63))="","",OFFSET('Water Data'!$I$29,0,10*ROW('Water Data'!I63)))</f>
        <v/>
      </c>
      <c r="CK69" s="262" t="str">
        <f ca="true">+IF(OFFSET('Sanitation Data'!$D$28,0,10*ROW('Sanitation Data'!D63))="","",OFFSET('Sanitation Data'!$D$28,0,10*ROW('Sanitation Data'!D63)))</f>
        <v/>
      </c>
      <c r="CL69" s="262" t="str">
        <f ca="true">+IF(OFFSET('Sanitation Data'!$D$29,0,10*ROW('Sanitation Data'!D63))="","",OFFSET('Sanitation Data'!$D$29,0,10*ROW('Sanitation Data'!D63)))</f>
        <v/>
      </c>
      <c r="CM69" s="262" t="str">
        <f ca="true">+IF(OFFSET('Sanitation Data'!$D$30,0,10*ROW('Sanitation Data'!D63))="","",OFFSET('Sanitation Data'!$D$30,0,10*ROW('Sanitation Data'!D63)))</f>
        <v/>
      </c>
      <c r="CN69" s="262" t="str">
        <f ca="true">+IF(OFFSET('Sanitation Data'!$D$31,0,10*ROW('Sanitation Data'!D63))="","",OFFSET('Sanitation Data'!$D$31,0,10*ROW('Sanitation Data'!D63)))</f>
        <v/>
      </c>
      <c r="CO69" s="262" t="str">
        <f ca="true">+IF(OFFSET('Sanitation Data'!$D$32,0,10*ROW('Sanitation Data'!D63))="","",OFFSET('Sanitation Data'!$D$32,0,10*ROW('Sanitation Data'!D63)))</f>
        <v/>
      </c>
      <c r="CP69" s="262" t="str">
        <f ca="true">+IF(OFFSET('Sanitation Data'!$E$28,0,10*ROW('Sanitation Data'!E63))="","",OFFSET('Sanitation Data'!$E$28,0,10*ROW('Sanitation Data'!E63)))</f>
        <v/>
      </c>
      <c r="CQ69" s="262" t="str">
        <f ca="true">+IF(OFFSET('Sanitation Data'!$E$29,0,10*ROW('Sanitation Data'!E63))="","",OFFSET('Sanitation Data'!$E$29,0,10*ROW('Sanitation Data'!E63)))</f>
        <v/>
      </c>
      <c r="CR69" s="262" t="str">
        <f ca="true">+IF(OFFSET('Sanitation Data'!$E$30,0,10*ROW('Sanitation Data'!E63))="","",OFFSET('Sanitation Data'!$E$30,0,10*ROW('Sanitation Data'!E63)))</f>
        <v/>
      </c>
      <c r="CS69" s="262" t="str">
        <f ca="true">+IF(OFFSET('Sanitation Data'!$E$31,0,10*ROW('Sanitation Data'!E63))="","",OFFSET('Sanitation Data'!$E$31,0,10*ROW('Sanitation Data'!E63)))</f>
        <v/>
      </c>
      <c r="CT69" s="262" t="str">
        <f ca="true">+IF(OFFSET('Sanitation Data'!$E$32,0,10*ROW('Sanitation Data'!E63))="","",OFFSET('Sanitation Data'!$E$32,0,10*ROW('Sanitation Data'!E63)))</f>
        <v/>
      </c>
      <c r="CU69" s="262" t="str">
        <f ca="true">+IF(OFFSET('Sanitation Data'!$F$28,0,10*ROW('Sanitation Data'!F63))="","",OFFSET('Sanitation Data'!$F$28,0,10*ROW('Sanitation Data'!F63)))</f>
        <v/>
      </c>
      <c r="CV69" s="262" t="str">
        <f ca="true">+IF(OFFSET('Sanitation Data'!$F$29,0,10*ROW('Sanitation Data'!F63))="","",OFFSET('Sanitation Data'!$F$29,0,10*ROW('Sanitation Data'!F63)))</f>
        <v/>
      </c>
      <c r="CW69" s="262" t="str">
        <f ca="true">+IF(OFFSET('Sanitation Data'!$F$30,0,10*ROW('Sanitation Data'!F63))="","",OFFSET('Sanitation Data'!$F$30,0,10*ROW('Sanitation Data'!F63)))</f>
        <v/>
      </c>
      <c r="CX69" s="262" t="str">
        <f ca="true">+IF(OFFSET('Sanitation Data'!$F$31,0,10*ROW('Sanitation Data'!F63))="","",OFFSET('Sanitation Data'!$F$31,0,10*ROW('Sanitation Data'!F63)))</f>
        <v/>
      </c>
      <c r="CY69" s="262" t="str">
        <f ca="true">+IF(OFFSET('Sanitation Data'!$F$32,0,10*ROW('Sanitation Data'!F63))="","",OFFSET('Sanitation Data'!$F$32,0,10*ROW('Sanitation Data'!F63)))</f>
        <v/>
      </c>
      <c r="CZ69" s="262" t="str">
        <f ca="true">+IF(OFFSET('Sanitation Data'!$G$28,0,10*ROW('Sanitation Data'!G63))="","",OFFSET('Sanitation Data'!$G$28,0,10*ROW('Sanitation Data'!G63)))</f>
        <v/>
      </c>
      <c r="DA69" s="262" t="str">
        <f ca="true">+IF(OFFSET('Sanitation Data'!$G$29,0,10*ROW('Sanitation Data'!G63))="","",OFFSET('Sanitation Data'!$G$29,0,10*ROW('Sanitation Data'!G63)))</f>
        <v/>
      </c>
      <c r="DB69" s="262" t="str">
        <f ca="true">+IF(OFFSET('Sanitation Data'!$G$30,0,10*ROW('Sanitation Data'!G63))="","",OFFSET('Sanitation Data'!$G$30,0,10*ROW('Sanitation Data'!G63)))</f>
        <v/>
      </c>
      <c r="DC69" s="262" t="str">
        <f ca="true">+IF(OFFSET('Sanitation Data'!$G$31,0,10*ROW('Sanitation Data'!G63))="","",OFFSET('Sanitation Data'!$G$31,0,10*ROW('Sanitation Data'!G63)))</f>
        <v/>
      </c>
      <c r="DD69" s="262" t="str">
        <f ca="true">+IF(OFFSET('Sanitation Data'!$G$32,0,10*ROW('Sanitation Data'!G63))="","",OFFSET('Sanitation Data'!$G$32,0,10*ROW('Sanitation Data'!G63)))</f>
        <v/>
      </c>
      <c r="DE69" s="262" t="str">
        <f ca="true">+IF(OFFSET('Sanitation Data'!$H$28,0,10*ROW('Sanitation Data'!H63))="","",OFFSET('Sanitation Data'!$H$28,0,10*ROW('Sanitation Data'!H63)))</f>
        <v/>
      </c>
      <c r="DF69" s="262" t="str">
        <f ca="true">+IF(OFFSET('Sanitation Data'!$H$29,0,10*ROW('Sanitation Data'!H63))="","",OFFSET('Sanitation Data'!$H$29,0,10*ROW('Sanitation Data'!H63)))</f>
        <v/>
      </c>
      <c r="DG69" s="262" t="str">
        <f ca="true">+IF(OFFSET('Sanitation Data'!$H$30,0,10*ROW('Sanitation Data'!H63))="","",OFFSET('Sanitation Data'!$H$30,0,10*ROW('Sanitation Data'!H63)))</f>
        <v/>
      </c>
      <c r="DH69" s="262" t="str">
        <f ca="true">+IF(OFFSET('Sanitation Data'!$H$31,0,10*ROW('Sanitation Data'!H63))="","",OFFSET('Sanitation Data'!$H$31,0,10*ROW('Sanitation Data'!H63)))</f>
        <v/>
      </c>
      <c r="DI69" s="262" t="str">
        <f ca="true">+IF(OFFSET('Sanitation Data'!$H$32,0,10*ROW('Sanitation Data'!H63))="","",OFFSET('Sanitation Data'!$H$32,0,10*ROW('Sanitation Data'!H63)))</f>
        <v/>
      </c>
      <c r="DJ69" s="262" t="str">
        <f ca="true">+IF(OFFSET('Sanitation Data'!$I$28,0,10*ROW('Sanitation Data'!I63))="","",OFFSET('Sanitation Data'!$I$28,0,10*ROW('Sanitation Data'!I63)))</f>
        <v/>
      </c>
      <c r="DK69" s="262" t="str">
        <f ca="true">+IF(OFFSET('Sanitation Data'!$I$29,0,10*ROW('Sanitation Data'!I63))="","",OFFSET('Sanitation Data'!$I$29,0,10*ROW('Sanitation Data'!I63)))</f>
        <v/>
      </c>
      <c r="DL69" s="262" t="str">
        <f ca="true">+IF(OFFSET('Sanitation Data'!$I$30,0,10*ROW('Sanitation Data'!I63))="","",OFFSET('Sanitation Data'!$I$30,0,10*ROW('Sanitation Data'!I63)))</f>
        <v/>
      </c>
      <c r="DM69" s="262" t="str">
        <f ca="true">+IF(OFFSET('Sanitation Data'!$I$31,0,10*ROW('Sanitation Data'!I63))="","",OFFSET('Sanitation Data'!$I$31,0,10*ROW('Sanitation Data'!I63)))</f>
        <v/>
      </c>
      <c r="DN69" s="262" t="str">
        <f ca="true">+IF(OFFSET('Sanitation Data'!$I$32,0,10*ROW('Sanitation Data'!I63))="","",OFFSET('Sanitation Data'!$I$32,0,10*ROW('Sanitation Data'!I63)))</f>
        <v/>
      </c>
      <c r="DO69" s="262" t="str">
        <f ca="true">+IF(OFFSET('Hygiene Data'!$D$11,0,10*ROW('Hygiene Data'!D63))="","",OFFSET('Hygiene Data'!$D$11,0,10*ROW('Hygiene Data'!D63)))</f>
        <v/>
      </c>
      <c r="DP69" s="262" t="str">
        <f ca="true">+IF(OFFSET('Hygiene Data'!$D$12,0,10*ROW('Hygiene Data'!D63))="","",OFFSET('Hygiene Data'!$D$12,0,10*ROW('Hygiene Data'!D63)))</f>
        <v/>
      </c>
      <c r="DQ69" s="262" t="str">
        <f ca="true">+IF(OFFSET('Hygiene Data'!$D$13,0,10*ROW('Hygiene Data'!D63))="","",OFFSET('Hygiene Data'!$D$13,0,10*ROW('Hygiene Data'!D63)))</f>
        <v/>
      </c>
      <c r="DR69" s="262" t="str">
        <f ca="true">+IF(OFFSET('Hygiene Data'!$E$11,0,10*ROW('Hygiene Data'!E63))="","",OFFSET('Hygiene Data'!$E$11,0,10*ROW('Hygiene Data'!E63)))</f>
        <v/>
      </c>
      <c r="DS69" s="262" t="str">
        <f ca="true">+IF(OFFSET('Hygiene Data'!$E$12,0,10*ROW('Hygiene Data'!E63))="","",OFFSET('Hygiene Data'!$E$12,0,10*ROW('Hygiene Data'!E63)))</f>
        <v/>
      </c>
      <c r="DT69" s="262" t="str">
        <f ca="true">+IF(OFFSET('Hygiene Data'!$E$13,0,10*ROW('Hygiene Data'!E63))="","",OFFSET('Hygiene Data'!$E$13,0,10*ROW('Hygiene Data'!E63)))</f>
        <v/>
      </c>
      <c r="DU69" s="262" t="str">
        <f ca="true">+IF(OFFSET('Hygiene Data'!$F$11,0,10*ROW('Hygiene Data'!F63))="","",OFFSET('Hygiene Data'!$F$11,0,10*ROW('Hygiene Data'!F63)))</f>
        <v/>
      </c>
      <c r="DV69" s="262" t="str">
        <f ca="true">+IF(OFFSET('Hygiene Data'!$F$12,0,10*ROW('Hygiene Data'!F63))="","",OFFSET('Hygiene Data'!$F$12,0,10*ROW('Hygiene Data'!F63)))</f>
        <v/>
      </c>
      <c r="DW69" s="262" t="str">
        <f ca="true">+IF(OFFSET('Hygiene Data'!$F$13,0,10*ROW('Hygiene Data'!F63))="","",OFFSET('Hygiene Data'!$F$13,0,10*ROW('Hygiene Data'!F63)))</f>
        <v/>
      </c>
      <c r="DX69" s="262" t="str">
        <f ca="true">+IF(OFFSET('Hygiene Data'!$G$11,0,10*ROW('Hygiene Data'!G63))="","",OFFSET('Hygiene Data'!$G$11,0,10*ROW('Hygiene Data'!G63)))</f>
        <v/>
      </c>
      <c r="DY69" s="262" t="str">
        <f ca="true">+IF(OFFSET('Hygiene Data'!$G$12,0,10*ROW('Hygiene Data'!G63))="","",OFFSET('Hygiene Data'!$G$12,0,10*ROW('Hygiene Data'!G63)))</f>
        <v/>
      </c>
      <c r="DZ69" s="262" t="str">
        <f ca="true">+IF(OFFSET('Hygiene Data'!$G$13,0,10*ROW('Hygiene Data'!G63))="","",OFFSET('Hygiene Data'!$G$13,0,10*ROW('Hygiene Data'!G63)))</f>
        <v/>
      </c>
      <c r="EA69" s="262" t="str">
        <f ca="true">+IF(OFFSET('Hygiene Data'!$H$11,0,10*ROW('Hygiene Data'!H63))="","",OFFSET('Hygiene Data'!$H$11,0,10*ROW('Hygiene Data'!H63)))</f>
        <v/>
      </c>
      <c r="EB69" s="262" t="str">
        <f ca="true">+IF(OFFSET('Hygiene Data'!$H$12,0,10*ROW('Hygiene Data'!H63))="","",OFFSET('Hygiene Data'!$H$12,0,10*ROW('Hygiene Data'!H63)))</f>
        <v/>
      </c>
      <c r="EC69" s="262" t="str">
        <f ca="true">+IF(OFFSET('Hygiene Data'!$H$13,0,10*ROW('Hygiene Data'!H63))="","",OFFSET('Hygiene Data'!$H$13,0,10*ROW('Hygiene Data'!H63)))</f>
        <v/>
      </c>
      <c r="ED69" s="262" t="str">
        <f ca="true">+IF(OFFSET('Hygiene Data'!$I$11,0,10*ROW('Hygiene Data'!I63))="","",OFFSET('Hygiene Data'!$I$11,0,10*ROW('Hygiene Data'!I63)))</f>
        <v/>
      </c>
      <c r="EE69" s="262" t="str">
        <f ca="true">+IF(OFFSET('Hygiene Data'!$I$12,0,10*ROW('Hygiene Data'!I63))="","",OFFSET('Hygiene Data'!$I$12,0,10*ROW('Hygiene Data'!I63)))</f>
        <v/>
      </c>
      <c r="EF69" s="262" t="str">
        <f ca="true">+IF(OFFSET('Hygiene Data'!$I$13,0,10*ROW('Hygiene Data'!I63))="","",OFFSET('Hygiene Data'!$I$13,0,10*ROW('Hygiene Data'!I63)))</f>
        <v/>
      </c>
    </row>
    <row xmlns:x14ac="http://schemas.microsoft.com/office/spreadsheetml/2009/9/ac" r="70" x14ac:dyDescent="0.2">
      <c r="A70" s="32" t="str">
        <f ca="true">+IF(OFFSET('Water Data'!$B$2,0,10*ROW('Water Data'!E64))="","",OFFSET('Water Data'!$B$2,0,10*ROW('Water Data'!E64)))</f>
        <v/>
      </c>
      <c r="B70" s="32" t="str">
        <f ca="true">+IF(OFFSET('Water Data'!$C$2,0,10*ROW('Water Data'!F64))="","",OFFSET('Water Data'!$C$2,0,10*ROW('Water Data'!F64)))</f>
        <v/>
      </c>
      <c r="C70" s="318" t="str">
        <f t="shared" ca="true" si="0"/>
        <v/>
      </c>
      <c r="D70" s="85"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85"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85"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85"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85"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85"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85"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85"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85"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85"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85"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85"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85"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85"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85"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85"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85"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85"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86"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86"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86"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86"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86"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86"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86"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86"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86"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86"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86"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86"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86"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86"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86"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86"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86"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86"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86"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86"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86"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86"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86"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86"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86"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86"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86"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86"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86"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86"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87"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87"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87"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87"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87"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87"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87"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87"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87"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87"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87"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87"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87"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87"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87"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87"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87"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87"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62"/>
      <c r="BS70" s="262" t="str">
        <f ca="true">+IF(OFFSET('Water Data'!$D$27,0,10*ROW('Water Data'!D64))="","",OFFSET('Water Data'!$D$27,0,10*ROW('Water Data'!D64)))</f>
        <v/>
      </c>
      <c r="BT70" s="262" t="str">
        <f ca="true">+IF(OFFSET('Water Data'!$D$28,0,10*ROW('Water Data'!D64))="","",OFFSET('Water Data'!$D$28,0,10*ROW('Water Data'!D64)))</f>
        <v/>
      </c>
      <c r="BU70" s="262" t="str">
        <f ca="true">+IF(OFFSET('Water Data'!$D$29,0,10*ROW('Water Data'!D64))="","",OFFSET('Water Data'!$D$29,0,10*ROW('Water Data'!D64)))</f>
        <v/>
      </c>
      <c r="BV70" s="262" t="str">
        <f ca="true">+IF(OFFSET('Water Data'!$E$27,0,10*ROW('Water Data'!E64))="","",OFFSET('Water Data'!$E$27,0,10*ROW('Water Data'!E64)))</f>
        <v/>
      </c>
      <c r="BW70" s="262" t="str">
        <f ca="true">+IF(OFFSET('Water Data'!$E$28,0,10*ROW('Water Data'!E64))="","",OFFSET('Water Data'!$E$28,0,10*ROW('Water Data'!E64)))</f>
        <v/>
      </c>
      <c r="BX70" s="262" t="str">
        <f ca="true">+IF(OFFSET('Water Data'!$E$29,0,10*ROW('Water Data'!E64))="","",OFFSET('Water Data'!$E$29,0,10*ROW('Water Data'!E64)))</f>
        <v/>
      </c>
      <c r="BY70" s="262" t="str">
        <f ca="true">+IF(OFFSET('Water Data'!$F$27,0,10*ROW('Water Data'!F64))="","",OFFSET('Water Data'!$F$27,0,10*ROW('Water Data'!F64)))</f>
        <v/>
      </c>
      <c r="BZ70" s="262" t="str">
        <f ca="true">+IF(OFFSET('Water Data'!$F$28,0,10*ROW('Water Data'!F64))="","",OFFSET('Water Data'!$F$28,0,10*ROW('Water Data'!F64)))</f>
        <v/>
      </c>
      <c r="CA70" s="262" t="str">
        <f ca="true">+IF(OFFSET('Water Data'!$F$29,0,10*ROW('Water Data'!F64))="","",OFFSET('Water Data'!$F$29,0,10*ROW('Water Data'!F64)))</f>
        <v/>
      </c>
      <c r="CB70" s="262" t="str">
        <f ca="true">+IF(OFFSET('Water Data'!$G$27,0,10*ROW('Water Data'!G64))="","",OFFSET('Water Data'!$G$27,0,10*ROW('Water Data'!G64)))</f>
        <v/>
      </c>
      <c r="CC70" s="262" t="str">
        <f ca="true">+IF(OFFSET('Water Data'!$G$28,0,10*ROW('Water Data'!G64))="","",OFFSET('Water Data'!$G$28,0,10*ROW('Water Data'!G64)))</f>
        <v/>
      </c>
      <c r="CD70" s="262" t="str">
        <f ca="true">+IF(OFFSET('Water Data'!$G$29,0,10*ROW('Water Data'!G64))="","",OFFSET('Water Data'!$G$29,0,10*ROW('Water Data'!G64)))</f>
        <v/>
      </c>
      <c r="CE70" s="262" t="str">
        <f ca="true">+IF(OFFSET('Water Data'!$H$27,0,10*ROW('Water Data'!H64))="","",OFFSET('Water Data'!$H$27,0,10*ROW('Water Data'!H64)))</f>
        <v/>
      </c>
      <c r="CF70" s="262" t="str">
        <f ca="true">+IF(OFFSET('Water Data'!$H$28,0,10*ROW('Water Data'!H64))="","",OFFSET('Water Data'!$H$28,0,10*ROW('Water Data'!H64)))</f>
        <v/>
      </c>
      <c r="CG70" s="262" t="str">
        <f ca="true">+IF(OFFSET('Water Data'!$H$29,0,10*ROW('Water Data'!H64))="","",OFFSET('Water Data'!$H$29,0,10*ROW('Water Data'!H64)))</f>
        <v/>
      </c>
      <c r="CH70" s="262" t="str">
        <f ca="true">+IF(OFFSET('Water Data'!$I$27,0,10*ROW('Water Data'!I64))="","",OFFSET('Water Data'!$I$27,0,10*ROW('Water Data'!I64)))</f>
        <v/>
      </c>
      <c r="CI70" s="262" t="str">
        <f ca="true">+IF(OFFSET('Water Data'!$I$28,0,10*ROW('Water Data'!I64))="","",OFFSET('Water Data'!$I$28,0,10*ROW('Water Data'!I64)))</f>
        <v/>
      </c>
      <c r="CJ70" s="262" t="str">
        <f ca="true">+IF(OFFSET('Water Data'!$I$29,0,10*ROW('Water Data'!I64))="","",OFFSET('Water Data'!$I$29,0,10*ROW('Water Data'!I64)))</f>
        <v/>
      </c>
      <c r="CK70" s="262" t="str">
        <f ca="true">+IF(OFFSET('Sanitation Data'!$D$28,0,10*ROW('Sanitation Data'!D64))="","",OFFSET('Sanitation Data'!$D$28,0,10*ROW('Sanitation Data'!D64)))</f>
        <v/>
      </c>
      <c r="CL70" s="262" t="str">
        <f ca="true">+IF(OFFSET('Sanitation Data'!$D$29,0,10*ROW('Sanitation Data'!D64))="","",OFFSET('Sanitation Data'!$D$29,0,10*ROW('Sanitation Data'!D64)))</f>
        <v/>
      </c>
      <c r="CM70" s="262" t="str">
        <f ca="true">+IF(OFFSET('Sanitation Data'!$D$30,0,10*ROW('Sanitation Data'!D64))="","",OFFSET('Sanitation Data'!$D$30,0,10*ROW('Sanitation Data'!D64)))</f>
        <v/>
      </c>
      <c r="CN70" s="262" t="str">
        <f ca="true">+IF(OFFSET('Sanitation Data'!$D$31,0,10*ROW('Sanitation Data'!D64))="","",OFFSET('Sanitation Data'!$D$31,0,10*ROW('Sanitation Data'!D64)))</f>
        <v/>
      </c>
      <c r="CO70" s="262" t="str">
        <f ca="true">+IF(OFFSET('Sanitation Data'!$D$32,0,10*ROW('Sanitation Data'!D64))="","",OFFSET('Sanitation Data'!$D$32,0,10*ROW('Sanitation Data'!D64)))</f>
        <v/>
      </c>
      <c r="CP70" s="262" t="str">
        <f ca="true">+IF(OFFSET('Sanitation Data'!$E$28,0,10*ROW('Sanitation Data'!E64))="","",OFFSET('Sanitation Data'!$E$28,0,10*ROW('Sanitation Data'!E64)))</f>
        <v/>
      </c>
      <c r="CQ70" s="262" t="str">
        <f ca="true">+IF(OFFSET('Sanitation Data'!$E$29,0,10*ROW('Sanitation Data'!E64))="","",OFFSET('Sanitation Data'!$E$29,0,10*ROW('Sanitation Data'!E64)))</f>
        <v/>
      </c>
      <c r="CR70" s="262" t="str">
        <f ca="true">+IF(OFFSET('Sanitation Data'!$E$30,0,10*ROW('Sanitation Data'!E64))="","",OFFSET('Sanitation Data'!$E$30,0,10*ROW('Sanitation Data'!E64)))</f>
        <v/>
      </c>
      <c r="CS70" s="262" t="str">
        <f ca="true">+IF(OFFSET('Sanitation Data'!$E$31,0,10*ROW('Sanitation Data'!E64))="","",OFFSET('Sanitation Data'!$E$31,0,10*ROW('Sanitation Data'!E64)))</f>
        <v/>
      </c>
      <c r="CT70" s="262" t="str">
        <f ca="true">+IF(OFFSET('Sanitation Data'!$E$32,0,10*ROW('Sanitation Data'!E64))="","",OFFSET('Sanitation Data'!$E$32,0,10*ROW('Sanitation Data'!E64)))</f>
        <v/>
      </c>
      <c r="CU70" s="262" t="str">
        <f ca="true">+IF(OFFSET('Sanitation Data'!$F$28,0,10*ROW('Sanitation Data'!F64))="","",OFFSET('Sanitation Data'!$F$28,0,10*ROW('Sanitation Data'!F64)))</f>
        <v/>
      </c>
      <c r="CV70" s="262" t="str">
        <f ca="true">+IF(OFFSET('Sanitation Data'!$F$29,0,10*ROW('Sanitation Data'!F64))="","",OFFSET('Sanitation Data'!$F$29,0,10*ROW('Sanitation Data'!F64)))</f>
        <v/>
      </c>
      <c r="CW70" s="262" t="str">
        <f ca="true">+IF(OFFSET('Sanitation Data'!$F$30,0,10*ROW('Sanitation Data'!F64))="","",OFFSET('Sanitation Data'!$F$30,0,10*ROW('Sanitation Data'!F64)))</f>
        <v/>
      </c>
      <c r="CX70" s="262" t="str">
        <f ca="true">+IF(OFFSET('Sanitation Data'!$F$31,0,10*ROW('Sanitation Data'!F64))="","",OFFSET('Sanitation Data'!$F$31,0,10*ROW('Sanitation Data'!F64)))</f>
        <v/>
      </c>
      <c r="CY70" s="262" t="str">
        <f ca="true">+IF(OFFSET('Sanitation Data'!$F$32,0,10*ROW('Sanitation Data'!F64))="","",OFFSET('Sanitation Data'!$F$32,0,10*ROW('Sanitation Data'!F64)))</f>
        <v/>
      </c>
      <c r="CZ70" s="262" t="str">
        <f ca="true">+IF(OFFSET('Sanitation Data'!$G$28,0,10*ROW('Sanitation Data'!G64))="","",OFFSET('Sanitation Data'!$G$28,0,10*ROW('Sanitation Data'!G64)))</f>
        <v/>
      </c>
      <c r="DA70" s="262" t="str">
        <f ca="true">+IF(OFFSET('Sanitation Data'!$G$29,0,10*ROW('Sanitation Data'!G64))="","",OFFSET('Sanitation Data'!$G$29,0,10*ROW('Sanitation Data'!G64)))</f>
        <v/>
      </c>
      <c r="DB70" s="262" t="str">
        <f ca="true">+IF(OFFSET('Sanitation Data'!$G$30,0,10*ROW('Sanitation Data'!G64))="","",OFFSET('Sanitation Data'!$G$30,0,10*ROW('Sanitation Data'!G64)))</f>
        <v/>
      </c>
      <c r="DC70" s="262" t="str">
        <f ca="true">+IF(OFFSET('Sanitation Data'!$G$31,0,10*ROW('Sanitation Data'!G64))="","",OFFSET('Sanitation Data'!$G$31,0,10*ROW('Sanitation Data'!G64)))</f>
        <v/>
      </c>
      <c r="DD70" s="262" t="str">
        <f ca="true">+IF(OFFSET('Sanitation Data'!$G$32,0,10*ROW('Sanitation Data'!G64))="","",OFFSET('Sanitation Data'!$G$32,0,10*ROW('Sanitation Data'!G64)))</f>
        <v/>
      </c>
      <c r="DE70" s="262" t="str">
        <f ca="true">+IF(OFFSET('Sanitation Data'!$H$28,0,10*ROW('Sanitation Data'!H64))="","",OFFSET('Sanitation Data'!$H$28,0,10*ROW('Sanitation Data'!H64)))</f>
        <v/>
      </c>
      <c r="DF70" s="262" t="str">
        <f ca="true">+IF(OFFSET('Sanitation Data'!$H$29,0,10*ROW('Sanitation Data'!H64))="","",OFFSET('Sanitation Data'!$H$29,0,10*ROW('Sanitation Data'!H64)))</f>
        <v/>
      </c>
      <c r="DG70" s="262" t="str">
        <f ca="true">+IF(OFFSET('Sanitation Data'!$H$30,0,10*ROW('Sanitation Data'!H64))="","",OFFSET('Sanitation Data'!$H$30,0,10*ROW('Sanitation Data'!H64)))</f>
        <v/>
      </c>
      <c r="DH70" s="262" t="str">
        <f ca="true">+IF(OFFSET('Sanitation Data'!$H$31,0,10*ROW('Sanitation Data'!H64))="","",OFFSET('Sanitation Data'!$H$31,0,10*ROW('Sanitation Data'!H64)))</f>
        <v/>
      </c>
      <c r="DI70" s="262" t="str">
        <f ca="true">+IF(OFFSET('Sanitation Data'!$H$32,0,10*ROW('Sanitation Data'!H64))="","",OFFSET('Sanitation Data'!$H$32,0,10*ROW('Sanitation Data'!H64)))</f>
        <v/>
      </c>
      <c r="DJ70" s="262" t="str">
        <f ca="true">+IF(OFFSET('Sanitation Data'!$I$28,0,10*ROW('Sanitation Data'!I64))="","",OFFSET('Sanitation Data'!$I$28,0,10*ROW('Sanitation Data'!I64)))</f>
        <v/>
      </c>
      <c r="DK70" s="262" t="str">
        <f ca="true">+IF(OFFSET('Sanitation Data'!$I$29,0,10*ROW('Sanitation Data'!I64))="","",OFFSET('Sanitation Data'!$I$29,0,10*ROW('Sanitation Data'!I64)))</f>
        <v/>
      </c>
      <c r="DL70" s="262" t="str">
        <f ca="true">+IF(OFFSET('Sanitation Data'!$I$30,0,10*ROW('Sanitation Data'!I64))="","",OFFSET('Sanitation Data'!$I$30,0,10*ROW('Sanitation Data'!I64)))</f>
        <v/>
      </c>
      <c r="DM70" s="262" t="str">
        <f ca="true">+IF(OFFSET('Sanitation Data'!$I$31,0,10*ROW('Sanitation Data'!I64))="","",OFFSET('Sanitation Data'!$I$31,0,10*ROW('Sanitation Data'!I64)))</f>
        <v/>
      </c>
      <c r="DN70" s="262" t="str">
        <f ca="true">+IF(OFFSET('Sanitation Data'!$I$32,0,10*ROW('Sanitation Data'!I64))="","",OFFSET('Sanitation Data'!$I$32,0,10*ROW('Sanitation Data'!I64)))</f>
        <v/>
      </c>
      <c r="DO70" s="262" t="str">
        <f ca="true">+IF(OFFSET('Hygiene Data'!$D$11,0,10*ROW('Hygiene Data'!D64))="","",OFFSET('Hygiene Data'!$D$11,0,10*ROW('Hygiene Data'!D64)))</f>
        <v/>
      </c>
      <c r="DP70" s="262" t="str">
        <f ca="true">+IF(OFFSET('Hygiene Data'!$D$12,0,10*ROW('Hygiene Data'!D64))="","",OFFSET('Hygiene Data'!$D$12,0,10*ROW('Hygiene Data'!D64)))</f>
        <v/>
      </c>
      <c r="DQ70" s="262" t="str">
        <f ca="true">+IF(OFFSET('Hygiene Data'!$D$13,0,10*ROW('Hygiene Data'!D64))="","",OFFSET('Hygiene Data'!$D$13,0,10*ROW('Hygiene Data'!D64)))</f>
        <v/>
      </c>
      <c r="DR70" s="262" t="str">
        <f ca="true">+IF(OFFSET('Hygiene Data'!$E$11,0,10*ROW('Hygiene Data'!E64))="","",OFFSET('Hygiene Data'!$E$11,0,10*ROW('Hygiene Data'!E64)))</f>
        <v/>
      </c>
      <c r="DS70" s="262" t="str">
        <f ca="true">+IF(OFFSET('Hygiene Data'!$E$12,0,10*ROW('Hygiene Data'!E64))="","",OFFSET('Hygiene Data'!$E$12,0,10*ROW('Hygiene Data'!E64)))</f>
        <v/>
      </c>
      <c r="DT70" s="262" t="str">
        <f ca="true">+IF(OFFSET('Hygiene Data'!$E$13,0,10*ROW('Hygiene Data'!E64))="","",OFFSET('Hygiene Data'!$E$13,0,10*ROW('Hygiene Data'!E64)))</f>
        <v/>
      </c>
      <c r="DU70" s="262" t="str">
        <f ca="true">+IF(OFFSET('Hygiene Data'!$F$11,0,10*ROW('Hygiene Data'!F64))="","",OFFSET('Hygiene Data'!$F$11,0,10*ROW('Hygiene Data'!F64)))</f>
        <v/>
      </c>
      <c r="DV70" s="262" t="str">
        <f ca="true">+IF(OFFSET('Hygiene Data'!$F$12,0,10*ROW('Hygiene Data'!F64))="","",OFFSET('Hygiene Data'!$F$12,0,10*ROW('Hygiene Data'!F64)))</f>
        <v/>
      </c>
      <c r="DW70" s="262" t="str">
        <f ca="true">+IF(OFFSET('Hygiene Data'!$F$13,0,10*ROW('Hygiene Data'!F64))="","",OFFSET('Hygiene Data'!$F$13,0,10*ROW('Hygiene Data'!F64)))</f>
        <v/>
      </c>
      <c r="DX70" s="262" t="str">
        <f ca="true">+IF(OFFSET('Hygiene Data'!$G$11,0,10*ROW('Hygiene Data'!G64))="","",OFFSET('Hygiene Data'!$G$11,0,10*ROW('Hygiene Data'!G64)))</f>
        <v/>
      </c>
      <c r="DY70" s="262" t="str">
        <f ca="true">+IF(OFFSET('Hygiene Data'!$G$12,0,10*ROW('Hygiene Data'!G64))="","",OFFSET('Hygiene Data'!$G$12,0,10*ROW('Hygiene Data'!G64)))</f>
        <v/>
      </c>
      <c r="DZ70" s="262" t="str">
        <f ca="true">+IF(OFFSET('Hygiene Data'!$G$13,0,10*ROW('Hygiene Data'!G64))="","",OFFSET('Hygiene Data'!$G$13,0,10*ROW('Hygiene Data'!G64)))</f>
        <v/>
      </c>
      <c r="EA70" s="262" t="str">
        <f ca="true">+IF(OFFSET('Hygiene Data'!$H$11,0,10*ROW('Hygiene Data'!H64))="","",OFFSET('Hygiene Data'!$H$11,0,10*ROW('Hygiene Data'!H64)))</f>
        <v/>
      </c>
      <c r="EB70" s="262" t="str">
        <f ca="true">+IF(OFFSET('Hygiene Data'!$H$12,0,10*ROW('Hygiene Data'!H64))="","",OFFSET('Hygiene Data'!$H$12,0,10*ROW('Hygiene Data'!H64)))</f>
        <v/>
      </c>
      <c r="EC70" s="262" t="str">
        <f ca="true">+IF(OFFSET('Hygiene Data'!$H$13,0,10*ROW('Hygiene Data'!H64))="","",OFFSET('Hygiene Data'!$H$13,0,10*ROW('Hygiene Data'!H64)))</f>
        <v/>
      </c>
      <c r="ED70" s="262" t="str">
        <f ca="true">+IF(OFFSET('Hygiene Data'!$I$11,0,10*ROW('Hygiene Data'!I64))="","",OFFSET('Hygiene Data'!$I$11,0,10*ROW('Hygiene Data'!I64)))</f>
        <v/>
      </c>
      <c r="EE70" s="262" t="str">
        <f ca="true">+IF(OFFSET('Hygiene Data'!$I$12,0,10*ROW('Hygiene Data'!I64))="","",OFFSET('Hygiene Data'!$I$12,0,10*ROW('Hygiene Data'!I64)))</f>
        <v/>
      </c>
      <c r="EF70" s="262" t="str">
        <f ca="true">+IF(OFFSET('Hygiene Data'!$I$13,0,10*ROW('Hygiene Data'!I64))="","",OFFSET('Hygiene Data'!$I$13,0,10*ROW('Hygiene Data'!I64)))</f>
        <v/>
      </c>
    </row>
    <row xmlns:x14ac="http://schemas.microsoft.com/office/spreadsheetml/2009/9/ac" r="71" x14ac:dyDescent="0.2">
      <c r="A71" s="32" t="str">
        <f ca="true">+IF(OFFSET('Water Data'!$B$2,0,10*ROW('Water Data'!E65))="","",OFFSET('Water Data'!$B$2,0,10*ROW('Water Data'!E65)))</f>
        <v/>
      </c>
      <c r="B71" s="32" t="str">
        <f ca="true">+IF(OFFSET('Water Data'!$C$2,0,10*ROW('Water Data'!F65))="","",OFFSET('Water Data'!$C$2,0,10*ROW('Water Data'!F65)))</f>
        <v/>
      </c>
      <c r="C71" s="318" t="str">
        <f t="shared" ref="C71:C134" ca="true" si="1">+IF(ISNUMBER(VALUE(MID(A71,5,4))), VALUE(MID(A71, 5,4)),"")</f>
        <v/>
      </c>
      <c r="D71" s="85"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85"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85"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85"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85"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85"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85"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85"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85"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85"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85"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85"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85"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85"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85"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85"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85"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85"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86"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86"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86"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86"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86"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86"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86"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86"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86"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86"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86"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86"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86"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86"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86"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86"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86"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86"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86"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86"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86"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86"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86"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86"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86"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86"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86"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86"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86"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86"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87"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87"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87"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87"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87"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87"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87"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87"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87"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87"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87"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87"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87"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87"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87"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87"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87"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87"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62"/>
      <c r="BS71" s="262" t="str">
        <f ca="true">+IF(OFFSET('Water Data'!$D$27,0,10*ROW('Water Data'!D65))="","",OFFSET('Water Data'!$D$27,0,10*ROW('Water Data'!D65)))</f>
        <v/>
      </c>
      <c r="BT71" s="262" t="str">
        <f ca="true">+IF(OFFSET('Water Data'!$D$28,0,10*ROW('Water Data'!D65))="","",OFFSET('Water Data'!$D$28,0,10*ROW('Water Data'!D65)))</f>
        <v/>
      </c>
      <c r="BU71" s="262" t="str">
        <f ca="true">+IF(OFFSET('Water Data'!$D$29,0,10*ROW('Water Data'!D65))="","",OFFSET('Water Data'!$D$29,0,10*ROW('Water Data'!D65)))</f>
        <v/>
      </c>
      <c r="BV71" s="262" t="str">
        <f ca="true">+IF(OFFSET('Water Data'!$E$27,0,10*ROW('Water Data'!E65))="","",OFFSET('Water Data'!$E$27,0,10*ROW('Water Data'!E65)))</f>
        <v/>
      </c>
      <c r="BW71" s="262" t="str">
        <f ca="true">+IF(OFFSET('Water Data'!$E$28,0,10*ROW('Water Data'!E65))="","",OFFSET('Water Data'!$E$28,0,10*ROW('Water Data'!E65)))</f>
        <v/>
      </c>
      <c r="BX71" s="262" t="str">
        <f ca="true">+IF(OFFSET('Water Data'!$E$29,0,10*ROW('Water Data'!E65))="","",OFFSET('Water Data'!$E$29,0,10*ROW('Water Data'!E65)))</f>
        <v/>
      </c>
      <c r="BY71" s="262" t="str">
        <f ca="true">+IF(OFFSET('Water Data'!$F$27,0,10*ROW('Water Data'!F65))="","",OFFSET('Water Data'!$F$27,0,10*ROW('Water Data'!F65)))</f>
        <v/>
      </c>
      <c r="BZ71" s="262" t="str">
        <f ca="true">+IF(OFFSET('Water Data'!$F$28,0,10*ROW('Water Data'!F65))="","",OFFSET('Water Data'!$F$28,0,10*ROW('Water Data'!F65)))</f>
        <v/>
      </c>
      <c r="CA71" s="262" t="str">
        <f ca="true">+IF(OFFSET('Water Data'!$F$29,0,10*ROW('Water Data'!F65))="","",OFFSET('Water Data'!$F$29,0,10*ROW('Water Data'!F65)))</f>
        <v/>
      </c>
      <c r="CB71" s="262" t="str">
        <f ca="true">+IF(OFFSET('Water Data'!$G$27,0,10*ROW('Water Data'!G65))="","",OFFSET('Water Data'!$G$27,0,10*ROW('Water Data'!G65)))</f>
        <v/>
      </c>
      <c r="CC71" s="262" t="str">
        <f ca="true">+IF(OFFSET('Water Data'!$G$28,0,10*ROW('Water Data'!G65))="","",OFFSET('Water Data'!$G$28,0,10*ROW('Water Data'!G65)))</f>
        <v/>
      </c>
      <c r="CD71" s="262" t="str">
        <f ca="true">+IF(OFFSET('Water Data'!$G$29,0,10*ROW('Water Data'!G65))="","",OFFSET('Water Data'!$G$29,0,10*ROW('Water Data'!G65)))</f>
        <v/>
      </c>
      <c r="CE71" s="262" t="str">
        <f ca="true">+IF(OFFSET('Water Data'!$H$27,0,10*ROW('Water Data'!H65))="","",OFFSET('Water Data'!$H$27,0,10*ROW('Water Data'!H65)))</f>
        <v/>
      </c>
      <c r="CF71" s="262" t="str">
        <f ca="true">+IF(OFFSET('Water Data'!$H$28,0,10*ROW('Water Data'!H65))="","",OFFSET('Water Data'!$H$28,0,10*ROW('Water Data'!H65)))</f>
        <v/>
      </c>
      <c r="CG71" s="262" t="str">
        <f ca="true">+IF(OFFSET('Water Data'!$H$29,0,10*ROW('Water Data'!H65))="","",OFFSET('Water Data'!$H$29,0,10*ROW('Water Data'!H65)))</f>
        <v/>
      </c>
      <c r="CH71" s="262" t="str">
        <f ca="true">+IF(OFFSET('Water Data'!$I$27,0,10*ROW('Water Data'!I65))="","",OFFSET('Water Data'!$I$27,0,10*ROW('Water Data'!I65)))</f>
        <v/>
      </c>
      <c r="CI71" s="262" t="str">
        <f ca="true">+IF(OFFSET('Water Data'!$I$28,0,10*ROW('Water Data'!I65))="","",OFFSET('Water Data'!$I$28,0,10*ROW('Water Data'!I65)))</f>
        <v/>
      </c>
      <c r="CJ71" s="262" t="str">
        <f ca="true">+IF(OFFSET('Water Data'!$I$29,0,10*ROW('Water Data'!I65))="","",OFFSET('Water Data'!$I$29,0,10*ROW('Water Data'!I65)))</f>
        <v/>
      </c>
      <c r="CK71" s="262" t="str">
        <f ca="true">+IF(OFFSET('Sanitation Data'!$D$28,0,10*ROW('Sanitation Data'!D65))="","",OFFSET('Sanitation Data'!$D$28,0,10*ROW('Sanitation Data'!D65)))</f>
        <v/>
      </c>
      <c r="CL71" s="262" t="str">
        <f ca="true">+IF(OFFSET('Sanitation Data'!$D$29,0,10*ROW('Sanitation Data'!D65))="","",OFFSET('Sanitation Data'!$D$29,0,10*ROW('Sanitation Data'!D65)))</f>
        <v/>
      </c>
      <c r="CM71" s="262" t="str">
        <f ca="true">+IF(OFFSET('Sanitation Data'!$D$30,0,10*ROW('Sanitation Data'!D65))="","",OFFSET('Sanitation Data'!$D$30,0,10*ROW('Sanitation Data'!D65)))</f>
        <v/>
      </c>
      <c r="CN71" s="262" t="str">
        <f ca="true">+IF(OFFSET('Sanitation Data'!$D$31,0,10*ROW('Sanitation Data'!D65))="","",OFFSET('Sanitation Data'!$D$31,0,10*ROW('Sanitation Data'!D65)))</f>
        <v/>
      </c>
      <c r="CO71" s="262" t="str">
        <f ca="true">+IF(OFFSET('Sanitation Data'!$D$32,0,10*ROW('Sanitation Data'!D65))="","",OFFSET('Sanitation Data'!$D$32,0,10*ROW('Sanitation Data'!D65)))</f>
        <v/>
      </c>
      <c r="CP71" s="262" t="str">
        <f ca="true">+IF(OFFSET('Sanitation Data'!$E$28,0,10*ROW('Sanitation Data'!E65))="","",OFFSET('Sanitation Data'!$E$28,0,10*ROW('Sanitation Data'!E65)))</f>
        <v/>
      </c>
      <c r="CQ71" s="262" t="str">
        <f ca="true">+IF(OFFSET('Sanitation Data'!$E$29,0,10*ROW('Sanitation Data'!E65))="","",OFFSET('Sanitation Data'!$E$29,0,10*ROW('Sanitation Data'!E65)))</f>
        <v/>
      </c>
      <c r="CR71" s="262" t="str">
        <f ca="true">+IF(OFFSET('Sanitation Data'!$E$30,0,10*ROW('Sanitation Data'!E65))="","",OFFSET('Sanitation Data'!$E$30,0,10*ROW('Sanitation Data'!E65)))</f>
        <v/>
      </c>
      <c r="CS71" s="262" t="str">
        <f ca="true">+IF(OFFSET('Sanitation Data'!$E$31,0,10*ROW('Sanitation Data'!E65))="","",OFFSET('Sanitation Data'!$E$31,0,10*ROW('Sanitation Data'!E65)))</f>
        <v/>
      </c>
      <c r="CT71" s="262" t="str">
        <f ca="true">+IF(OFFSET('Sanitation Data'!$E$32,0,10*ROW('Sanitation Data'!E65))="","",OFFSET('Sanitation Data'!$E$32,0,10*ROW('Sanitation Data'!E65)))</f>
        <v/>
      </c>
      <c r="CU71" s="262" t="str">
        <f ca="true">+IF(OFFSET('Sanitation Data'!$F$28,0,10*ROW('Sanitation Data'!F65))="","",OFFSET('Sanitation Data'!$F$28,0,10*ROW('Sanitation Data'!F65)))</f>
        <v/>
      </c>
      <c r="CV71" s="262" t="str">
        <f ca="true">+IF(OFFSET('Sanitation Data'!$F$29,0,10*ROW('Sanitation Data'!F65))="","",OFFSET('Sanitation Data'!$F$29,0,10*ROW('Sanitation Data'!F65)))</f>
        <v/>
      </c>
      <c r="CW71" s="262" t="str">
        <f ca="true">+IF(OFFSET('Sanitation Data'!$F$30,0,10*ROW('Sanitation Data'!F65))="","",OFFSET('Sanitation Data'!$F$30,0,10*ROW('Sanitation Data'!F65)))</f>
        <v/>
      </c>
      <c r="CX71" s="262" t="str">
        <f ca="true">+IF(OFFSET('Sanitation Data'!$F$31,0,10*ROW('Sanitation Data'!F65))="","",OFFSET('Sanitation Data'!$F$31,0,10*ROW('Sanitation Data'!F65)))</f>
        <v/>
      </c>
      <c r="CY71" s="262" t="str">
        <f ca="true">+IF(OFFSET('Sanitation Data'!$F$32,0,10*ROW('Sanitation Data'!F65))="","",OFFSET('Sanitation Data'!$F$32,0,10*ROW('Sanitation Data'!F65)))</f>
        <v/>
      </c>
      <c r="CZ71" s="262" t="str">
        <f ca="true">+IF(OFFSET('Sanitation Data'!$G$28,0,10*ROW('Sanitation Data'!G65))="","",OFFSET('Sanitation Data'!$G$28,0,10*ROW('Sanitation Data'!G65)))</f>
        <v/>
      </c>
      <c r="DA71" s="262" t="str">
        <f ca="true">+IF(OFFSET('Sanitation Data'!$G$29,0,10*ROW('Sanitation Data'!G65))="","",OFFSET('Sanitation Data'!$G$29,0,10*ROW('Sanitation Data'!G65)))</f>
        <v/>
      </c>
      <c r="DB71" s="262" t="str">
        <f ca="true">+IF(OFFSET('Sanitation Data'!$G$30,0,10*ROW('Sanitation Data'!G65))="","",OFFSET('Sanitation Data'!$G$30,0,10*ROW('Sanitation Data'!G65)))</f>
        <v/>
      </c>
      <c r="DC71" s="262" t="str">
        <f ca="true">+IF(OFFSET('Sanitation Data'!$G$31,0,10*ROW('Sanitation Data'!G65))="","",OFFSET('Sanitation Data'!$G$31,0,10*ROW('Sanitation Data'!G65)))</f>
        <v/>
      </c>
      <c r="DD71" s="262" t="str">
        <f ca="true">+IF(OFFSET('Sanitation Data'!$G$32,0,10*ROW('Sanitation Data'!G65))="","",OFFSET('Sanitation Data'!$G$32,0,10*ROW('Sanitation Data'!G65)))</f>
        <v/>
      </c>
      <c r="DE71" s="262" t="str">
        <f ca="true">+IF(OFFSET('Sanitation Data'!$H$28,0,10*ROW('Sanitation Data'!H65))="","",OFFSET('Sanitation Data'!$H$28,0,10*ROW('Sanitation Data'!H65)))</f>
        <v/>
      </c>
      <c r="DF71" s="262" t="str">
        <f ca="true">+IF(OFFSET('Sanitation Data'!$H$29,0,10*ROW('Sanitation Data'!H65))="","",OFFSET('Sanitation Data'!$H$29,0,10*ROW('Sanitation Data'!H65)))</f>
        <v/>
      </c>
      <c r="DG71" s="262" t="str">
        <f ca="true">+IF(OFFSET('Sanitation Data'!$H$30,0,10*ROW('Sanitation Data'!H65))="","",OFFSET('Sanitation Data'!$H$30,0,10*ROW('Sanitation Data'!H65)))</f>
        <v/>
      </c>
      <c r="DH71" s="262" t="str">
        <f ca="true">+IF(OFFSET('Sanitation Data'!$H$31,0,10*ROW('Sanitation Data'!H65))="","",OFFSET('Sanitation Data'!$H$31,0,10*ROW('Sanitation Data'!H65)))</f>
        <v/>
      </c>
      <c r="DI71" s="262" t="str">
        <f ca="true">+IF(OFFSET('Sanitation Data'!$H$32,0,10*ROW('Sanitation Data'!H65))="","",OFFSET('Sanitation Data'!$H$32,0,10*ROW('Sanitation Data'!H65)))</f>
        <v/>
      </c>
      <c r="DJ71" s="262" t="str">
        <f ca="true">+IF(OFFSET('Sanitation Data'!$I$28,0,10*ROW('Sanitation Data'!I65))="","",OFFSET('Sanitation Data'!$I$28,0,10*ROW('Sanitation Data'!I65)))</f>
        <v/>
      </c>
      <c r="DK71" s="262" t="str">
        <f ca="true">+IF(OFFSET('Sanitation Data'!$I$29,0,10*ROW('Sanitation Data'!I65))="","",OFFSET('Sanitation Data'!$I$29,0,10*ROW('Sanitation Data'!I65)))</f>
        <v/>
      </c>
      <c r="DL71" s="262" t="str">
        <f ca="true">+IF(OFFSET('Sanitation Data'!$I$30,0,10*ROW('Sanitation Data'!I65))="","",OFFSET('Sanitation Data'!$I$30,0,10*ROW('Sanitation Data'!I65)))</f>
        <v/>
      </c>
      <c r="DM71" s="262" t="str">
        <f ca="true">+IF(OFFSET('Sanitation Data'!$I$31,0,10*ROW('Sanitation Data'!I65))="","",OFFSET('Sanitation Data'!$I$31,0,10*ROW('Sanitation Data'!I65)))</f>
        <v/>
      </c>
      <c r="DN71" s="262" t="str">
        <f ca="true">+IF(OFFSET('Sanitation Data'!$I$32,0,10*ROW('Sanitation Data'!I65))="","",OFFSET('Sanitation Data'!$I$32,0,10*ROW('Sanitation Data'!I65)))</f>
        <v/>
      </c>
      <c r="DO71" s="262" t="str">
        <f ca="true">+IF(OFFSET('Hygiene Data'!$D$11,0,10*ROW('Hygiene Data'!D65))="","",OFFSET('Hygiene Data'!$D$11,0,10*ROW('Hygiene Data'!D65)))</f>
        <v/>
      </c>
      <c r="DP71" s="262" t="str">
        <f ca="true">+IF(OFFSET('Hygiene Data'!$D$12,0,10*ROW('Hygiene Data'!D65))="","",OFFSET('Hygiene Data'!$D$12,0,10*ROW('Hygiene Data'!D65)))</f>
        <v/>
      </c>
      <c r="DQ71" s="262" t="str">
        <f ca="true">+IF(OFFSET('Hygiene Data'!$D$13,0,10*ROW('Hygiene Data'!D65))="","",OFFSET('Hygiene Data'!$D$13,0,10*ROW('Hygiene Data'!D65)))</f>
        <v/>
      </c>
      <c r="DR71" s="262" t="str">
        <f ca="true">+IF(OFFSET('Hygiene Data'!$E$11,0,10*ROW('Hygiene Data'!E65))="","",OFFSET('Hygiene Data'!$E$11,0,10*ROW('Hygiene Data'!E65)))</f>
        <v/>
      </c>
      <c r="DS71" s="262" t="str">
        <f ca="true">+IF(OFFSET('Hygiene Data'!$E$12,0,10*ROW('Hygiene Data'!E65))="","",OFFSET('Hygiene Data'!$E$12,0,10*ROW('Hygiene Data'!E65)))</f>
        <v/>
      </c>
      <c r="DT71" s="262" t="str">
        <f ca="true">+IF(OFFSET('Hygiene Data'!$E$13,0,10*ROW('Hygiene Data'!E65))="","",OFFSET('Hygiene Data'!$E$13,0,10*ROW('Hygiene Data'!E65)))</f>
        <v/>
      </c>
      <c r="DU71" s="262" t="str">
        <f ca="true">+IF(OFFSET('Hygiene Data'!$F$11,0,10*ROW('Hygiene Data'!F65))="","",OFFSET('Hygiene Data'!$F$11,0,10*ROW('Hygiene Data'!F65)))</f>
        <v/>
      </c>
      <c r="DV71" s="262" t="str">
        <f ca="true">+IF(OFFSET('Hygiene Data'!$F$12,0,10*ROW('Hygiene Data'!F65))="","",OFFSET('Hygiene Data'!$F$12,0,10*ROW('Hygiene Data'!F65)))</f>
        <v/>
      </c>
      <c r="DW71" s="262" t="str">
        <f ca="true">+IF(OFFSET('Hygiene Data'!$F$13,0,10*ROW('Hygiene Data'!F65))="","",OFFSET('Hygiene Data'!$F$13,0,10*ROW('Hygiene Data'!F65)))</f>
        <v/>
      </c>
      <c r="DX71" s="262" t="str">
        <f ca="true">+IF(OFFSET('Hygiene Data'!$G$11,0,10*ROW('Hygiene Data'!G65))="","",OFFSET('Hygiene Data'!$G$11,0,10*ROW('Hygiene Data'!G65)))</f>
        <v/>
      </c>
      <c r="DY71" s="262" t="str">
        <f ca="true">+IF(OFFSET('Hygiene Data'!$G$12,0,10*ROW('Hygiene Data'!G65))="","",OFFSET('Hygiene Data'!$G$12,0,10*ROW('Hygiene Data'!G65)))</f>
        <v/>
      </c>
      <c r="DZ71" s="262" t="str">
        <f ca="true">+IF(OFFSET('Hygiene Data'!$G$13,0,10*ROW('Hygiene Data'!G65))="","",OFFSET('Hygiene Data'!$G$13,0,10*ROW('Hygiene Data'!G65)))</f>
        <v/>
      </c>
      <c r="EA71" s="262" t="str">
        <f ca="true">+IF(OFFSET('Hygiene Data'!$H$11,0,10*ROW('Hygiene Data'!H65))="","",OFFSET('Hygiene Data'!$H$11,0,10*ROW('Hygiene Data'!H65)))</f>
        <v/>
      </c>
      <c r="EB71" s="262" t="str">
        <f ca="true">+IF(OFFSET('Hygiene Data'!$H$12,0,10*ROW('Hygiene Data'!H65))="","",OFFSET('Hygiene Data'!$H$12,0,10*ROW('Hygiene Data'!H65)))</f>
        <v/>
      </c>
      <c r="EC71" s="262" t="str">
        <f ca="true">+IF(OFFSET('Hygiene Data'!$H$13,0,10*ROW('Hygiene Data'!H65))="","",OFFSET('Hygiene Data'!$H$13,0,10*ROW('Hygiene Data'!H65)))</f>
        <v/>
      </c>
      <c r="ED71" s="262" t="str">
        <f ca="true">+IF(OFFSET('Hygiene Data'!$I$11,0,10*ROW('Hygiene Data'!I65))="","",OFFSET('Hygiene Data'!$I$11,0,10*ROW('Hygiene Data'!I65)))</f>
        <v/>
      </c>
      <c r="EE71" s="262" t="str">
        <f ca="true">+IF(OFFSET('Hygiene Data'!$I$12,0,10*ROW('Hygiene Data'!I65))="","",OFFSET('Hygiene Data'!$I$12,0,10*ROW('Hygiene Data'!I65)))</f>
        <v/>
      </c>
      <c r="EF71" s="262" t="str">
        <f ca="true">+IF(OFFSET('Hygiene Data'!$I$13,0,10*ROW('Hygiene Data'!I65))="","",OFFSET('Hygiene Data'!$I$13,0,10*ROW('Hygiene Data'!I65)))</f>
        <v/>
      </c>
    </row>
    <row xmlns:x14ac="http://schemas.microsoft.com/office/spreadsheetml/2009/9/ac" r="72" x14ac:dyDescent="0.2">
      <c r="A72" s="32" t="str">
        <f ca="true">+IF(OFFSET('Water Data'!$B$2,0,10*ROW('Water Data'!E66))="","",OFFSET('Water Data'!$B$2,0,10*ROW('Water Data'!E66)))</f>
        <v/>
      </c>
      <c r="B72" s="32" t="str">
        <f ca="true">+IF(OFFSET('Water Data'!$C$2,0,10*ROW('Water Data'!F66))="","",OFFSET('Water Data'!$C$2,0,10*ROW('Water Data'!F66)))</f>
        <v/>
      </c>
      <c r="C72" s="318" t="str">
        <f t="shared" ca="true" si="1"/>
        <v/>
      </c>
      <c r="D72" s="85"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85"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85"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85"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85"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85"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85"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85"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85"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85"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85"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85"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85"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85"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85"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85"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85"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85"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86"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86"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86"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86"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86"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86"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86"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86"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86"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86"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86"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86"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86"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86"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86"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86"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86"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86"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86"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86"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86"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86"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86"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86"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86"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86"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86"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86"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86"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86"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87"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87"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87"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87"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87"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87"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87"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87"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87"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87"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87"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87"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87"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87"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87"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87"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87"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87"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62"/>
      <c r="BS72" s="262" t="str">
        <f ca="true">+IF(OFFSET('Water Data'!$D$27,0,10*ROW('Water Data'!D66))="","",OFFSET('Water Data'!$D$27,0,10*ROW('Water Data'!D66)))</f>
        <v/>
      </c>
      <c r="BT72" s="262" t="str">
        <f ca="true">+IF(OFFSET('Water Data'!$D$28,0,10*ROW('Water Data'!D66))="","",OFFSET('Water Data'!$D$28,0,10*ROW('Water Data'!D66)))</f>
        <v/>
      </c>
      <c r="BU72" s="262" t="str">
        <f ca="true">+IF(OFFSET('Water Data'!$D$29,0,10*ROW('Water Data'!D66))="","",OFFSET('Water Data'!$D$29,0,10*ROW('Water Data'!D66)))</f>
        <v/>
      </c>
      <c r="BV72" s="262" t="str">
        <f ca="true">+IF(OFFSET('Water Data'!$E$27,0,10*ROW('Water Data'!E66))="","",OFFSET('Water Data'!$E$27,0,10*ROW('Water Data'!E66)))</f>
        <v/>
      </c>
      <c r="BW72" s="262" t="str">
        <f ca="true">+IF(OFFSET('Water Data'!$E$28,0,10*ROW('Water Data'!E66))="","",OFFSET('Water Data'!$E$28,0,10*ROW('Water Data'!E66)))</f>
        <v/>
      </c>
      <c r="BX72" s="262" t="str">
        <f ca="true">+IF(OFFSET('Water Data'!$E$29,0,10*ROW('Water Data'!E66))="","",OFFSET('Water Data'!$E$29,0,10*ROW('Water Data'!E66)))</f>
        <v/>
      </c>
      <c r="BY72" s="262" t="str">
        <f ca="true">+IF(OFFSET('Water Data'!$F$27,0,10*ROW('Water Data'!F66))="","",OFFSET('Water Data'!$F$27,0,10*ROW('Water Data'!F66)))</f>
        <v/>
      </c>
      <c r="BZ72" s="262" t="str">
        <f ca="true">+IF(OFFSET('Water Data'!$F$28,0,10*ROW('Water Data'!F66))="","",OFFSET('Water Data'!$F$28,0,10*ROW('Water Data'!F66)))</f>
        <v/>
      </c>
      <c r="CA72" s="262" t="str">
        <f ca="true">+IF(OFFSET('Water Data'!$F$29,0,10*ROW('Water Data'!F66))="","",OFFSET('Water Data'!$F$29,0,10*ROW('Water Data'!F66)))</f>
        <v/>
      </c>
      <c r="CB72" s="262" t="str">
        <f ca="true">+IF(OFFSET('Water Data'!$G$27,0,10*ROW('Water Data'!G66))="","",OFFSET('Water Data'!$G$27,0,10*ROW('Water Data'!G66)))</f>
        <v/>
      </c>
      <c r="CC72" s="262" t="str">
        <f ca="true">+IF(OFFSET('Water Data'!$G$28,0,10*ROW('Water Data'!G66))="","",OFFSET('Water Data'!$G$28,0,10*ROW('Water Data'!G66)))</f>
        <v/>
      </c>
      <c r="CD72" s="262" t="str">
        <f ca="true">+IF(OFFSET('Water Data'!$G$29,0,10*ROW('Water Data'!G66))="","",OFFSET('Water Data'!$G$29,0,10*ROW('Water Data'!G66)))</f>
        <v/>
      </c>
      <c r="CE72" s="262" t="str">
        <f ca="true">+IF(OFFSET('Water Data'!$H$27,0,10*ROW('Water Data'!H66))="","",OFFSET('Water Data'!$H$27,0,10*ROW('Water Data'!H66)))</f>
        <v/>
      </c>
      <c r="CF72" s="262" t="str">
        <f ca="true">+IF(OFFSET('Water Data'!$H$28,0,10*ROW('Water Data'!H66))="","",OFFSET('Water Data'!$H$28,0,10*ROW('Water Data'!H66)))</f>
        <v/>
      </c>
      <c r="CG72" s="262" t="str">
        <f ca="true">+IF(OFFSET('Water Data'!$H$29,0,10*ROW('Water Data'!H66))="","",OFFSET('Water Data'!$H$29,0,10*ROW('Water Data'!H66)))</f>
        <v/>
      </c>
      <c r="CH72" s="262" t="str">
        <f ca="true">+IF(OFFSET('Water Data'!$I$27,0,10*ROW('Water Data'!I66))="","",OFFSET('Water Data'!$I$27,0,10*ROW('Water Data'!I66)))</f>
        <v/>
      </c>
      <c r="CI72" s="262" t="str">
        <f ca="true">+IF(OFFSET('Water Data'!$I$28,0,10*ROW('Water Data'!I66))="","",OFFSET('Water Data'!$I$28,0,10*ROW('Water Data'!I66)))</f>
        <v/>
      </c>
      <c r="CJ72" s="262" t="str">
        <f ca="true">+IF(OFFSET('Water Data'!$I$29,0,10*ROW('Water Data'!I66))="","",OFFSET('Water Data'!$I$29,0,10*ROW('Water Data'!I66)))</f>
        <v/>
      </c>
      <c r="CK72" s="262" t="str">
        <f ca="true">+IF(OFFSET('Sanitation Data'!$D$28,0,10*ROW('Sanitation Data'!D66))="","",OFFSET('Sanitation Data'!$D$28,0,10*ROW('Sanitation Data'!D66)))</f>
        <v/>
      </c>
      <c r="CL72" s="262" t="str">
        <f ca="true">+IF(OFFSET('Sanitation Data'!$D$29,0,10*ROW('Sanitation Data'!D66))="","",OFFSET('Sanitation Data'!$D$29,0,10*ROW('Sanitation Data'!D66)))</f>
        <v/>
      </c>
      <c r="CM72" s="262" t="str">
        <f ca="true">+IF(OFFSET('Sanitation Data'!$D$30,0,10*ROW('Sanitation Data'!D66))="","",OFFSET('Sanitation Data'!$D$30,0,10*ROW('Sanitation Data'!D66)))</f>
        <v/>
      </c>
      <c r="CN72" s="262" t="str">
        <f ca="true">+IF(OFFSET('Sanitation Data'!$D$31,0,10*ROW('Sanitation Data'!D66))="","",OFFSET('Sanitation Data'!$D$31,0,10*ROW('Sanitation Data'!D66)))</f>
        <v/>
      </c>
      <c r="CO72" s="262" t="str">
        <f ca="true">+IF(OFFSET('Sanitation Data'!$D$32,0,10*ROW('Sanitation Data'!D66))="","",OFFSET('Sanitation Data'!$D$32,0,10*ROW('Sanitation Data'!D66)))</f>
        <v/>
      </c>
      <c r="CP72" s="262" t="str">
        <f ca="true">+IF(OFFSET('Sanitation Data'!$E$28,0,10*ROW('Sanitation Data'!E66))="","",OFFSET('Sanitation Data'!$E$28,0,10*ROW('Sanitation Data'!E66)))</f>
        <v/>
      </c>
      <c r="CQ72" s="262" t="str">
        <f ca="true">+IF(OFFSET('Sanitation Data'!$E$29,0,10*ROW('Sanitation Data'!E66))="","",OFFSET('Sanitation Data'!$E$29,0,10*ROW('Sanitation Data'!E66)))</f>
        <v/>
      </c>
      <c r="CR72" s="262" t="str">
        <f ca="true">+IF(OFFSET('Sanitation Data'!$E$30,0,10*ROW('Sanitation Data'!E66))="","",OFFSET('Sanitation Data'!$E$30,0,10*ROW('Sanitation Data'!E66)))</f>
        <v/>
      </c>
      <c r="CS72" s="262" t="str">
        <f ca="true">+IF(OFFSET('Sanitation Data'!$E$31,0,10*ROW('Sanitation Data'!E66))="","",OFFSET('Sanitation Data'!$E$31,0,10*ROW('Sanitation Data'!E66)))</f>
        <v/>
      </c>
      <c r="CT72" s="262" t="str">
        <f ca="true">+IF(OFFSET('Sanitation Data'!$E$32,0,10*ROW('Sanitation Data'!E66))="","",OFFSET('Sanitation Data'!$E$32,0,10*ROW('Sanitation Data'!E66)))</f>
        <v/>
      </c>
      <c r="CU72" s="262" t="str">
        <f ca="true">+IF(OFFSET('Sanitation Data'!$F$28,0,10*ROW('Sanitation Data'!F66))="","",OFFSET('Sanitation Data'!$F$28,0,10*ROW('Sanitation Data'!F66)))</f>
        <v/>
      </c>
      <c r="CV72" s="262" t="str">
        <f ca="true">+IF(OFFSET('Sanitation Data'!$F$29,0,10*ROW('Sanitation Data'!F66))="","",OFFSET('Sanitation Data'!$F$29,0,10*ROW('Sanitation Data'!F66)))</f>
        <v/>
      </c>
      <c r="CW72" s="262" t="str">
        <f ca="true">+IF(OFFSET('Sanitation Data'!$F$30,0,10*ROW('Sanitation Data'!F66))="","",OFFSET('Sanitation Data'!$F$30,0,10*ROW('Sanitation Data'!F66)))</f>
        <v/>
      </c>
      <c r="CX72" s="262" t="str">
        <f ca="true">+IF(OFFSET('Sanitation Data'!$F$31,0,10*ROW('Sanitation Data'!F66))="","",OFFSET('Sanitation Data'!$F$31,0,10*ROW('Sanitation Data'!F66)))</f>
        <v/>
      </c>
      <c r="CY72" s="262" t="str">
        <f ca="true">+IF(OFFSET('Sanitation Data'!$F$32,0,10*ROW('Sanitation Data'!F66))="","",OFFSET('Sanitation Data'!$F$32,0,10*ROW('Sanitation Data'!F66)))</f>
        <v/>
      </c>
      <c r="CZ72" s="262" t="str">
        <f ca="true">+IF(OFFSET('Sanitation Data'!$G$28,0,10*ROW('Sanitation Data'!G66))="","",OFFSET('Sanitation Data'!$G$28,0,10*ROW('Sanitation Data'!G66)))</f>
        <v/>
      </c>
      <c r="DA72" s="262" t="str">
        <f ca="true">+IF(OFFSET('Sanitation Data'!$G$29,0,10*ROW('Sanitation Data'!G66))="","",OFFSET('Sanitation Data'!$G$29,0,10*ROW('Sanitation Data'!G66)))</f>
        <v/>
      </c>
      <c r="DB72" s="262" t="str">
        <f ca="true">+IF(OFFSET('Sanitation Data'!$G$30,0,10*ROW('Sanitation Data'!G66))="","",OFFSET('Sanitation Data'!$G$30,0,10*ROW('Sanitation Data'!G66)))</f>
        <v/>
      </c>
      <c r="DC72" s="262" t="str">
        <f ca="true">+IF(OFFSET('Sanitation Data'!$G$31,0,10*ROW('Sanitation Data'!G66))="","",OFFSET('Sanitation Data'!$G$31,0,10*ROW('Sanitation Data'!G66)))</f>
        <v/>
      </c>
      <c r="DD72" s="262" t="str">
        <f ca="true">+IF(OFFSET('Sanitation Data'!$G$32,0,10*ROW('Sanitation Data'!G66))="","",OFFSET('Sanitation Data'!$G$32,0,10*ROW('Sanitation Data'!G66)))</f>
        <v/>
      </c>
      <c r="DE72" s="262" t="str">
        <f ca="true">+IF(OFFSET('Sanitation Data'!$H$28,0,10*ROW('Sanitation Data'!H66))="","",OFFSET('Sanitation Data'!$H$28,0,10*ROW('Sanitation Data'!H66)))</f>
        <v/>
      </c>
      <c r="DF72" s="262" t="str">
        <f ca="true">+IF(OFFSET('Sanitation Data'!$H$29,0,10*ROW('Sanitation Data'!H66))="","",OFFSET('Sanitation Data'!$H$29,0,10*ROW('Sanitation Data'!H66)))</f>
        <v/>
      </c>
      <c r="DG72" s="262" t="str">
        <f ca="true">+IF(OFFSET('Sanitation Data'!$H$30,0,10*ROW('Sanitation Data'!H66))="","",OFFSET('Sanitation Data'!$H$30,0,10*ROW('Sanitation Data'!H66)))</f>
        <v/>
      </c>
      <c r="DH72" s="262" t="str">
        <f ca="true">+IF(OFFSET('Sanitation Data'!$H$31,0,10*ROW('Sanitation Data'!H66))="","",OFFSET('Sanitation Data'!$H$31,0,10*ROW('Sanitation Data'!H66)))</f>
        <v/>
      </c>
      <c r="DI72" s="262" t="str">
        <f ca="true">+IF(OFFSET('Sanitation Data'!$H$32,0,10*ROW('Sanitation Data'!H66))="","",OFFSET('Sanitation Data'!$H$32,0,10*ROW('Sanitation Data'!H66)))</f>
        <v/>
      </c>
      <c r="DJ72" s="262" t="str">
        <f ca="true">+IF(OFFSET('Sanitation Data'!$I$28,0,10*ROW('Sanitation Data'!I66))="","",OFFSET('Sanitation Data'!$I$28,0,10*ROW('Sanitation Data'!I66)))</f>
        <v/>
      </c>
      <c r="DK72" s="262" t="str">
        <f ca="true">+IF(OFFSET('Sanitation Data'!$I$29,0,10*ROW('Sanitation Data'!I66))="","",OFFSET('Sanitation Data'!$I$29,0,10*ROW('Sanitation Data'!I66)))</f>
        <v/>
      </c>
      <c r="DL72" s="262" t="str">
        <f ca="true">+IF(OFFSET('Sanitation Data'!$I$30,0,10*ROW('Sanitation Data'!I66))="","",OFFSET('Sanitation Data'!$I$30,0,10*ROW('Sanitation Data'!I66)))</f>
        <v/>
      </c>
      <c r="DM72" s="262" t="str">
        <f ca="true">+IF(OFFSET('Sanitation Data'!$I$31,0,10*ROW('Sanitation Data'!I66))="","",OFFSET('Sanitation Data'!$I$31,0,10*ROW('Sanitation Data'!I66)))</f>
        <v/>
      </c>
      <c r="DN72" s="262" t="str">
        <f ca="true">+IF(OFFSET('Sanitation Data'!$I$32,0,10*ROW('Sanitation Data'!I66))="","",OFFSET('Sanitation Data'!$I$32,0,10*ROW('Sanitation Data'!I66)))</f>
        <v/>
      </c>
      <c r="DO72" s="262" t="str">
        <f ca="true">+IF(OFFSET('Hygiene Data'!$D$11,0,10*ROW('Hygiene Data'!D66))="","",OFFSET('Hygiene Data'!$D$11,0,10*ROW('Hygiene Data'!D66)))</f>
        <v/>
      </c>
      <c r="DP72" s="262" t="str">
        <f ca="true">+IF(OFFSET('Hygiene Data'!$D$12,0,10*ROW('Hygiene Data'!D66))="","",OFFSET('Hygiene Data'!$D$12,0,10*ROW('Hygiene Data'!D66)))</f>
        <v/>
      </c>
      <c r="DQ72" s="262" t="str">
        <f ca="true">+IF(OFFSET('Hygiene Data'!$D$13,0,10*ROW('Hygiene Data'!D66))="","",OFFSET('Hygiene Data'!$D$13,0,10*ROW('Hygiene Data'!D66)))</f>
        <v/>
      </c>
      <c r="DR72" s="262" t="str">
        <f ca="true">+IF(OFFSET('Hygiene Data'!$E$11,0,10*ROW('Hygiene Data'!E66))="","",OFFSET('Hygiene Data'!$E$11,0,10*ROW('Hygiene Data'!E66)))</f>
        <v/>
      </c>
      <c r="DS72" s="262" t="str">
        <f ca="true">+IF(OFFSET('Hygiene Data'!$E$12,0,10*ROW('Hygiene Data'!E66))="","",OFFSET('Hygiene Data'!$E$12,0,10*ROW('Hygiene Data'!E66)))</f>
        <v/>
      </c>
      <c r="DT72" s="262" t="str">
        <f ca="true">+IF(OFFSET('Hygiene Data'!$E$13,0,10*ROW('Hygiene Data'!E66))="","",OFFSET('Hygiene Data'!$E$13,0,10*ROW('Hygiene Data'!E66)))</f>
        <v/>
      </c>
      <c r="DU72" s="262" t="str">
        <f ca="true">+IF(OFFSET('Hygiene Data'!$F$11,0,10*ROW('Hygiene Data'!F66))="","",OFFSET('Hygiene Data'!$F$11,0,10*ROW('Hygiene Data'!F66)))</f>
        <v/>
      </c>
      <c r="DV72" s="262" t="str">
        <f ca="true">+IF(OFFSET('Hygiene Data'!$F$12,0,10*ROW('Hygiene Data'!F66))="","",OFFSET('Hygiene Data'!$F$12,0,10*ROW('Hygiene Data'!F66)))</f>
        <v/>
      </c>
      <c r="DW72" s="262" t="str">
        <f ca="true">+IF(OFFSET('Hygiene Data'!$F$13,0,10*ROW('Hygiene Data'!F66))="","",OFFSET('Hygiene Data'!$F$13,0,10*ROW('Hygiene Data'!F66)))</f>
        <v/>
      </c>
      <c r="DX72" s="262" t="str">
        <f ca="true">+IF(OFFSET('Hygiene Data'!$G$11,0,10*ROW('Hygiene Data'!G66))="","",OFFSET('Hygiene Data'!$G$11,0,10*ROW('Hygiene Data'!G66)))</f>
        <v/>
      </c>
      <c r="DY72" s="262" t="str">
        <f ca="true">+IF(OFFSET('Hygiene Data'!$G$12,0,10*ROW('Hygiene Data'!G66))="","",OFFSET('Hygiene Data'!$G$12,0,10*ROW('Hygiene Data'!G66)))</f>
        <v/>
      </c>
      <c r="DZ72" s="262" t="str">
        <f ca="true">+IF(OFFSET('Hygiene Data'!$G$13,0,10*ROW('Hygiene Data'!G66))="","",OFFSET('Hygiene Data'!$G$13,0,10*ROW('Hygiene Data'!G66)))</f>
        <v/>
      </c>
      <c r="EA72" s="262" t="str">
        <f ca="true">+IF(OFFSET('Hygiene Data'!$H$11,0,10*ROW('Hygiene Data'!H66))="","",OFFSET('Hygiene Data'!$H$11,0,10*ROW('Hygiene Data'!H66)))</f>
        <v/>
      </c>
      <c r="EB72" s="262" t="str">
        <f ca="true">+IF(OFFSET('Hygiene Data'!$H$12,0,10*ROW('Hygiene Data'!H66))="","",OFFSET('Hygiene Data'!$H$12,0,10*ROW('Hygiene Data'!H66)))</f>
        <v/>
      </c>
      <c r="EC72" s="262" t="str">
        <f ca="true">+IF(OFFSET('Hygiene Data'!$H$13,0,10*ROW('Hygiene Data'!H66))="","",OFFSET('Hygiene Data'!$H$13,0,10*ROW('Hygiene Data'!H66)))</f>
        <v/>
      </c>
      <c r="ED72" s="262" t="str">
        <f ca="true">+IF(OFFSET('Hygiene Data'!$I$11,0,10*ROW('Hygiene Data'!I66))="","",OFFSET('Hygiene Data'!$I$11,0,10*ROW('Hygiene Data'!I66)))</f>
        <v/>
      </c>
      <c r="EE72" s="262" t="str">
        <f ca="true">+IF(OFFSET('Hygiene Data'!$I$12,0,10*ROW('Hygiene Data'!I66))="","",OFFSET('Hygiene Data'!$I$12,0,10*ROW('Hygiene Data'!I66)))</f>
        <v/>
      </c>
      <c r="EF72" s="262" t="str">
        <f ca="true">+IF(OFFSET('Hygiene Data'!$I$13,0,10*ROW('Hygiene Data'!I66))="","",OFFSET('Hygiene Data'!$I$13,0,10*ROW('Hygiene Data'!I66)))</f>
        <v/>
      </c>
    </row>
    <row xmlns:x14ac="http://schemas.microsoft.com/office/spreadsheetml/2009/9/ac" r="73" x14ac:dyDescent="0.2">
      <c r="A73" s="32" t="str">
        <f ca="true">+IF(OFFSET('Water Data'!$B$2,0,10*ROW('Water Data'!E67))="","",OFFSET('Water Data'!$B$2,0,10*ROW('Water Data'!E67)))</f>
        <v/>
      </c>
      <c r="B73" s="32" t="str">
        <f ca="true">+IF(OFFSET('Water Data'!$C$2,0,10*ROW('Water Data'!F67))="","",OFFSET('Water Data'!$C$2,0,10*ROW('Water Data'!F67)))</f>
        <v/>
      </c>
      <c r="C73" s="318" t="str">
        <f t="shared" ca="true" si="1"/>
        <v/>
      </c>
      <c r="D73" s="85"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85"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85"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85"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85"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85"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85"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85"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85"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85"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85"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85"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85"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85"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85"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85"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85"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85"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86"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86"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86"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86"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86"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86"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86"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86"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86"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86"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86"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86"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86"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86"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86"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86"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86"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86"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86"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86"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86"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86"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86"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86"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86"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86"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86"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86"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86"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86"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87"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87"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87"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87"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87"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87"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87"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87"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87"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87"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87"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87"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87"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87"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87"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87"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87"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87"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62"/>
      <c r="BS73" s="262" t="str">
        <f ca="true">+IF(OFFSET('Water Data'!$D$27,0,10*ROW('Water Data'!D67))="","",OFFSET('Water Data'!$D$27,0,10*ROW('Water Data'!D67)))</f>
        <v/>
      </c>
      <c r="BT73" s="262" t="str">
        <f ca="true">+IF(OFFSET('Water Data'!$D$28,0,10*ROW('Water Data'!D67))="","",OFFSET('Water Data'!$D$28,0,10*ROW('Water Data'!D67)))</f>
        <v/>
      </c>
      <c r="BU73" s="262" t="str">
        <f ca="true">+IF(OFFSET('Water Data'!$D$29,0,10*ROW('Water Data'!D67))="","",OFFSET('Water Data'!$D$29,0,10*ROW('Water Data'!D67)))</f>
        <v/>
      </c>
      <c r="BV73" s="262" t="str">
        <f ca="true">+IF(OFFSET('Water Data'!$E$27,0,10*ROW('Water Data'!E67))="","",OFFSET('Water Data'!$E$27,0,10*ROW('Water Data'!E67)))</f>
        <v/>
      </c>
      <c r="BW73" s="262" t="str">
        <f ca="true">+IF(OFFSET('Water Data'!$E$28,0,10*ROW('Water Data'!E67))="","",OFFSET('Water Data'!$E$28,0,10*ROW('Water Data'!E67)))</f>
        <v/>
      </c>
      <c r="BX73" s="262" t="str">
        <f ca="true">+IF(OFFSET('Water Data'!$E$29,0,10*ROW('Water Data'!E67))="","",OFFSET('Water Data'!$E$29,0,10*ROW('Water Data'!E67)))</f>
        <v/>
      </c>
      <c r="BY73" s="262" t="str">
        <f ca="true">+IF(OFFSET('Water Data'!$F$27,0,10*ROW('Water Data'!F67))="","",OFFSET('Water Data'!$F$27,0,10*ROW('Water Data'!F67)))</f>
        <v/>
      </c>
      <c r="BZ73" s="262" t="str">
        <f ca="true">+IF(OFFSET('Water Data'!$F$28,0,10*ROW('Water Data'!F67))="","",OFFSET('Water Data'!$F$28,0,10*ROW('Water Data'!F67)))</f>
        <v/>
      </c>
      <c r="CA73" s="262" t="str">
        <f ca="true">+IF(OFFSET('Water Data'!$F$29,0,10*ROW('Water Data'!F67))="","",OFFSET('Water Data'!$F$29,0,10*ROW('Water Data'!F67)))</f>
        <v/>
      </c>
      <c r="CB73" s="262" t="str">
        <f ca="true">+IF(OFFSET('Water Data'!$G$27,0,10*ROW('Water Data'!G67))="","",OFFSET('Water Data'!$G$27,0,10*ROW('Water Data'!G67)))</f>
        <v/>
      </c>
      <c r="CC73" s="262" t="str">
        <f ca="true">+IF(OFFSET('Water Data'!$G$28,0,10*ROW('Water Data'!G67))="","",OFFSET('Water Data'!$G$28,0,10*ROW('Water Data'!G67)))</f>
        <v/>
      </c>
      <c r="CD73" s="262" t="str">
        <f ca="true">+IF(OFFSET('Water Data'!$G$29,0,10*ROW('Water Data'!G67))="","",OFFSET('Water Data'!$G$29,0,10*ROW('Water Data'!G67)))</f>
        <v/>
      </c>
      <c r="CE73" s="262" t="str">
        <f ca="true">+IF(OFFSET('Water Data'!$H$27,0,10*ROW('Water Data'!H67))="","",OFFSET('Water Data'!$H$27,0,10*ROW('Water Data'!H67)))</f>
        <v/>
      </c>
      <c r="CF73" s="262" t="str">
        <f ca="true">+IF(OFFSET('Water Data'!$H$28,0,10*ROW('Water Data'!H67))="","",OFFSET('Water Data'!$H$28,0,10*ROW('Water Data'!H67)))</f>
        <v/>
      </c>
      <c r="CG73" s="262" t="str">
        <f ca="true">+IF(OFFSET('Water Data'!$H$29,0,10*ROW('Water Data'!H67))="","",OFFSET('Water Data'!$H$29,0,10*ROW('Water Data'!H67)))</f>
        <v/>
      </c>
      <c r="CH73" s="262" t="str">
        <f ca="true">+IF(OFFSET('Water Data'!$I$27,0,10*ROW('Water Data'!I67))="","",OFFSET('Water Data'!$I$27,0,10*ROW('Water Data'!I67)))</f>
        <v/>
      </c>
      <c r="CI73" s="262" t="str">
        <f ca="true">+IF(OFFSET('Water Data'!$I$28,0,10*ROW('Water Data'!I67))="","",OFFSET('Water Data'!$I$28,0,10*ROW('Water Data'!I67)))</f>
        <v/>
      </c>
      <c r="CJ73" s="262" t="str">
        <f ca="true">+IF(OFFSET('Water Data'!$I$29,0,10*ROW('Water Data'!I67))="","",OFFSET('Water Data'!$I$29,0,10*ROW('Water Data'!I67)))</f>
        <v/>
      </c>
      <c r="CK73" s="262" t="str">
        <f ca="true">+IF(OFFSET('Sanitation Data'!$D$28,0,10*ROW('Sanitation Data'!D67))="","",OFFSET('Sanitation Data'!$D$28,0,10*ROW('Sanitation Data'!D67)))</f>
        <v/>
      </c>
      <c r="CL73" s="262" t="str">
        <f ca="true">+IF(OFFSET('Sanitation Data'!$D$29,0,10*ROW('Sanitation Data'!D67))="","",OFFSET('Sanitation Data'!$D$29,0,10*ROW('Sanitation Data'!D67)))</f>
        <v/>
      </c>
      <c r="CM73" s="262" t="str">
        <f ca="true">+IF(OFFSET('Sanitation Data'!$D$30,0,10*ROW('Sanitation Data'!D67))="","",OFFSET('Sanitation Data'!$D$30,0,10*ROW('Sanitation Data'!D67)))</f>
        <v/>
      </c>
      <c r="CN73" s="262" t="str">
        <f ca="true">+IF(OFFSET('Sanitation Data'!$D$31,0,10*ROW('Sanitation Data'!D67))="","",OFFSET('Sanitation Data'!$D$31,0,10*ROW('Sanitation Data'!D67)))</f>
        <v/>
      </c>
      <c r="CO73" s="262" t="str">
        <f ca="true">+IF(OFFSET('Sanitation Data'!$D$32,0,10*ROW('Sanitation Data'!D67))="","",OFFSET('Sanitation Data'!$D$32,0,10*ROW('Sanitation Data'!D67)))</f>
        <v/>
      </c>
      <c r="CP73" s="262" t="str">
        <f ca="true">+IF(OFFSET('Sanitation Data'!$E$28,0,10*ROW('Sanitation Data'!E67))="","",OFFSET('Sanitation Data'!$E$28,0,10*ROW('Sanitation Data'!E67)))</f>
        <v/>
      </c>
      <c r="CQ73" s="262" t="str">
        <f ca="true">+IF(OFFSET('Sanitation Data'!$E$29,0,10*ROW('Sanitation Data'!E67))="","",OFFSET('Sanitation Data'!$E$29,0,10*ROW('Sanitation Data'!E67)))</f>
        <v/>
      </c>
      <c r="CR73" s="262" t="str">
        <f ca="true">+IF(OFFSET('Sanitation Data'!$E$30,0,10*ROW('Sanitation Data'!E67))="","",OFFSET('Sanitation Data'!$E$30,0,10*ROW('Sanitation Data'!E67)))</f>
        <v/>
      </c>
      <c r="CS73" s="262" t="str">
        <f ca="true">+IF(OFFSET('Sanitation Data'!$E$31,0,10*ROW('Sanitation Data'!E67))="","",OFFSET('Sanitation Data'!$E$31,0,10*ROW('Sanitation Data'!E67)))</f>
        <v/>
      </c>
      <c r="CT73" s="262" t="str">
        <f ca="true">+IF(OFFSET('Sanitation Data'!$E$32,0,10*ROW('Sanitation Data'!E67))="","",OFFSET('Sanitation Data'!$E$32,0,10*ROW('Sanitation Data'!E67)))</f>
        <v/>
      </c>
      <c r="CU73" s="262" t="str">
        <f ca="true">+IF(OFFSET('Sanitation Data'!$F$28,0,10*ROW('Sanitation Data'!F67))="","",OFFSET('Sanitation Data'!$F$28,0,10*ROW('Sanitation Data'!F67)))</f>
        <v/>
      </c>
      <c r="CV73" s="262" t="str">
        <f ca="true">+IF(OFFSET('Sanitation Data'!$F$29,0,10*ROW('Sanitation Data'!F67))="","",OFFSET('Sanitation Data'!$F$29,0,10*ROW('Sanitation Data'!F67)))</f>
        <v/>
      </c>
      <c r="CW73" s="262" t="str">
        <f ca="true">+IF(OFFSET('Sanitation Data'!$F$30,0,10*ROW('Sanitation Data'!F67))="","",OFFSET('Sanitation Data'!$F$30,0,10*ROW('Sanitation Data'!F67)))</f>
        <v/>
      </c>
      <c r="CX73" s="262" t="str">
        <f ca="true">+IF(OFFSET('Sanitation Data'!$F$31,0,10*ROW('Sanitation Data'!F67))="","",OFFSET('Sanitation Data'!$F$31,0,10*ROW('Sanitation Data'!F67)))</f>
        <v/>
      </c>
      <c r="CY73" s="262" t="str">
        <f ca="true">+IF(OFFSET('Sanitation Data'!$F$32,0,10*ROW('Sanitation Data'!F67))="","",OFFSET('Sanitation Data'!$F$32,0,10*ROW('Sanitation Data'!F67)))</f>
        <v/>
      </c>
      <c r="CZ73" s="262" t="str">
        <f ca="true">+IF(OFFSET('Sanitation Data'!$G$28,0,10*ROW('Sanitation Data'!G67))="","",OFFSET('Sanitation Data'!$G$28,0,10*ROW('Sanitation Data'!G67)))</f>
        <v/>
      </c>
      <c r="DA73" s="262" t="str">
        <f ca="true">+IF(OFFSET('Sanitation Data'!$G$29,0,10*ROW('Sanitation Data'!G67))="","",OFFSET('Sanitation Data'!$G$29,0,10*ROW('Sanitation Data'!G67)))</f>
        <v/>
      </c>
      <c r="DB73" s="262" t="str">
        <f ca="true">+IF(OFFSET('Sanitation Data'!$G$30,0,10*ROW('Sanitation Data'!G67))="","",OFFSET('Sanitation Data'!$G$30,0,10*ROW('Sanitation Data'!G67)))</f>
        <v/>
      </c>
      <c r="DC73" s="262" t="str">
        <f ca="true">+IF(OFFSET('Sanitation Data'!$G$31,0,10*ROW('Sanitation Data'!G67))="","",OFFSET('Sanitation Data'!$G$31,0,10*ROW('Sanitation Data'!G67)))</f>
        <v/>
      </c>
      <c r="DD73" s="262" t="str">
        <f ca="true">+IF(OFFSET('Sanitation Data'!$G$32,0,10*ROW('Sanitation Data'!G67))="","",OFFSET('Sanitation Data'!$G$32,0,10*ROW('Sanitation Data'!G67)))</f>
        <v/>
      </c>
      <c r="DE73" s="262" t="str">
        <f ca="true">+IF(OFFSET('Sanitation Data'!$H$28,0,10*ROW('Sanitation Data'!H67))="","",OFFSET('Sanitation Data'!$H$28,0,10*ROW('Sanitation Data'!H67)))</f>
        <v/>
      </c>
      <c r="DF73" s="262" t="str">
        <f ca="true">+IF(OFFSET('Sanitation Data'!$H$29,0,10*ROW('Sanitation Data'!H67))="","",OFFSET('Sanitation Data'!$H$29,0,10*ROW('Sanitation Data'!H67)))</f>
        <v/>
      </c>
      <c r="DG73" s="262" t="str">
        <f ca="true">+IF(OFFSET('Sanitation Data'!$H$30,0,10*ROW('Sanitation Data'!H67))="","",OFFSET('Sanitation Data'!$H$30,0,10*ROW('Sanitation Data'!H67)))</f>
        <v/>
      </c>
      <c r="DH73" s="262" t="str">
        <f ca="true">+IF(OFFSET('Sanitation Data'!$H$31,0,10*ROW('Sanitation Data'!H67))="","",OFFSET('Sanitation Data'!$H$31,0,10*ROW('Sanitation Data'!H67)))</f>
        <v/>
      </c>
      <c r="DI73" s="262" t="str">
        <f ca="true">+IF(OFFSET('Sanitation Data'!$H$32,0,10*ROW('Sanitation Data'!H67))="","",OFFSET('Sanitation Data'!$H$32,0,10*ROW('Sanitation Data'!H67)))</f>
        <v/>
      </c>
      <c r="DJ73" s="262" t="str">
        <f ca="true">+IF(OFFSET('Sanitation Data'!$I$28,0,10*ROW('Sanitation Data'!I67))="","",OFFSET('Sanitation Data'!$I$28,0,10*ROW('Sanitation Data'!I67)))</f>
        <v/>
      </c>
      <c r="DK73" s="262" t="str">
        <f ca="true">+IF(OFFSET('Sanitation Data'!$I$29,0,10*ROW('Sanitation Data'!I67))="","",OFFSET('Sanitation Data'!$I$29,0,10*ROW('Sanitation Data'!I67)))</f>
        <v/>
      </c>
      <c r="DL73" s="262" t="str">
        <f ca="true">+IF(OFFSET('Sanitation Data'!$I$30,0,10*ROW('Sanitation Data'!I67))="","",OFFSET('Sanitation Data'!$I$30,0,10*ROW('Sanitation Data'!I67)))</f>
        <v/>
      </c>
      <c r="DM73" s="262" t="str">
        <f ca="true">+IF(OFFSET('Sanitation Data'!$I$31,0,10*ROW('Sanitation Data'!I67))="","",OFFSET('Sanitation Data'!$I$31,0,10*ROW('Sanitation Data'!I67)))</f>
        <v/>
      </c>
      <c r="DN73" s="262" t="str">
        <f ca="true">+IF(OFFSET('Sanitation Data'!$I$32,0,10*ROW('Sanitation Data'!I67))="","",OFFSET('Sanitation Data'!$I$32,0,10*ROW('Sanitation Data'!I67)))</f>
        <v/>
      </c>
      <c r="DO73" s="262" t="str">
        <f ca="true">+IF(OFFSET('Hygiene Data'!$D$11,0,10*ROW('Hygiene Data'!D67))="","",OFFSET('Hygiene Data'!$D$11,0,10*ROW('Hygiene Data'!D67)))</f>
        <v/>
      </c>
      <c r="DP73" s="262" t="str">
        <f ca="true">+IF(OFFSET('Hygiene Data'!$D$12,0,10*ROW('Hygiene Data'!D67))="","",OFFSET('Hygiene Data'!$D$12,0,10*ROW('Hygiene Data'!D67)))</f>
        <v/>
      </c>
      <c r="DQ73" s="262" t="str">
        <f ca="true">+IF(OFFSET('Hygiene Data'!$D$13,0,10*ROW('Hygiene Data'!D67))="","",OFFSET('Hygiene Data'!$D$13,0,10*ROW('Hygiene Data'!D67)))</f>
        <v/>
      </c>
      <c r="DR73" s="262" t="str">
        <f ca="true">+IF(OFFSET('Hygiene Data'!$E$11,0,10*ROW('Hygiene Data'!E67))="","",OFFSET('Hygiene Data'!$E$11,0,10*ROW('Hygiene Data'!E67)))</f>
        <v/>
      </c>
      <c r="DS73" s="262" t="str">
        <f ca="true">+IF(OFFSET('Hygiene Data'!$E$12,0,10*ROW('Hygiene Data'!E67))="","",OFFSET('Hygiene Data'!$E$12,0,10*ROW('Hygiene Data'!E67)))</f>
        <v/>
      </c>
      <c r="DT73" s="262" t="str">
        <f ca="true">+IF(OFFSET('Hygiene Data'!$E$13,0,10*ROW('Hygiene Data'!E67))="","",OFFSET('Hygiene Data'!$E$13,0,10*ROW('Hygiene Data'!E67)))</f>
        <v/>
      </c>
      <c r="DU73" s="262" t="str">
        <f ca="true">+IF(OFFSET('Hygiene Data'!$F$11,0,10*ROW('Hygiene Data'!F67))="","",OFFSET('Hygiene Data'!$F$11,0,10*ROW('Hygiene Data'!F67)))</f>
        <v/>
      </c>
      <c r="DV73" s="262" t="str">
        <f ca="true">+IF(OFFSET('Hygiene Data'!$F$12,0,10*ROW('Hygiene Data'!F67))="","",OFFSET('Hygiene Data'!$F$12,0,10*ROW('Hygiene Data'!F67)))</f>
        <v/>
      </c>
      <c r="DW73" s="262" t="str">
        <f ca="true">+IF(OFFSET('Hygiene Data'!$F$13,0,10*ROW('Hygiene Data'!F67))="","",OFFSET('Hygiene Data'!$F$13,0,10*ROW('Hygiene Data'!F67)))</f>
        <v/>
      </c>
      <c r="DX73" s="262" t="str">
        <f ca="true">+IF(OFFSET('Hygiene Data'!$G$11,0,10*ROW('Hygiene Data'!G67))="","",OFFSET('Hygiene Data'!$G$11,0,10*ROW('Hygiene Data'!G67)))</f>
        <v/>
      </c>
      <c r="DY73" s="262" t="str">
        <f ca="true">+IF(OFFSET('Hygiene Data'!$G$12,0,10*ROW('Hygiene Data'!G67))="","",OFFSET('Hygiene Data'!$G$12,0,10*ROW('Hygiene Data'!G67)))</f>
        <v/>
      </c>
      <c r="DZ73" s="262" t="str">
        <f ca="true">+IF(OFFSET('Hygiene Data'!$G$13,0,10*ROW('Hygiene Data'!G67))="","",OFFSET('Hygiene Data'!$G$13,0,10*ROW('Hygiene Data'!G67)))</f>
        <v/>
      </c>
      <c r="EA73" s="262" t="str">
        <f ca="true">+IF(OFFSET('Hygiene Data'!$H$11,0,10*ROW('Hygiene Data'!H67))="","",OFFSET('Hygiene Data'!$H$11,0,10*ROW('Hygiene Data'!H67)))</f>
        <v/>
      </c>
      <c r="EB73" s="262" t="str">
        <f ca="true">+IF(OFFSET('Hygiene Data'!$H$12,0,10*ROW('Hygiene Data'!H67))="","",OFFSET('Hygiene Data'!$H$12,0,10*ROW('Hygiene Data'!H67)))</f>
        <v/>
      </c>
      <c r="EC73" s="262" t="str">
        <f ca="true">+IF(OFFSET('Hygiene Data'!$H$13,0,10*ROW('Hygiene Data'!H67))="","",OFFSET('Hygiene Data'!$H$13,0,10*ROW('Hygiene Data'!H67)))</f>
        <v/>
      </c>
      <c r="ED73" s="262" t="str">
        <f ca="true">+IF(OFFSET('Hygiene Data'!$I$11,0,10*ROW('Hygiene Data'!I67))="","",OFFSET('Hygiene Data'!$I$11,0,10*ROW('Hygiene Data'!I67)))</f>
        <v/>
      </c>
      <c r="EE73" s="262" t="str">
        <f ca="true">+IF(OFFSET('Hygiene Data'!$I$12,0,10*ROW('Hygiene Data'!I67))="","",OFFSET('Hygiene Data'!$I$12,0,10*ROW('Hygiene Data'!I67)))</f>
        <v/>
      </c>
      <c r="EF73" s="262" t="str">
        <f ca="true">+IF(OFFSET('Hygiene Data'!$I$13,0,10*ROW('Hygiene Data'!I67))="","",OFFSET('Hygiene Data'!$I$13,0,10*ROW('Hygiene Data'!I67)))</f>
        <v/>
      </c>
    </row>
    <row xmlns:x14ac="http://schemas.microsoft.com/office/spreadsheetml/2009/9/ac" r="74" x14ac:dyDescent="0.2">
      <c r="A74" s="32" t="str">
        <f ca="true">+IF(OFFSET('Water Data'!$B$2,0,10*ROW('Water Data'!E68))="","",OFFSET('Water Data'!$B$2,0,10*ROW('Water Data'!E68)))</f>
        <v/>
      </c>
      <c r="B74" s="32" t="str">
        <f ca="true">+IF(OFFSET('Water Data'!$C$2,0,10*ROW('Water Data'!F68))="","",OFFSET('Water Data'!$C$2,0,10*ROW('Water Data'!F68)))</f>
        <v/>
      </c>
      <c r="C74" s="318" t="str">
        <f t="shared" ca="true" si="1"/>
        <v/>
      </c>
      <c r="D74" s="85"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85"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85"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85"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85"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85"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85"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85"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85"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85"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85"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85"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85"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85"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85"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85"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85"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85"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86"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86"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86"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86"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86"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86"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86"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86"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86"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86"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86"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86"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86"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86"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86"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86"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86"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86"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86"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86"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86"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86"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86"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86"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86"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86"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86"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86"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86"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86"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87"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87"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87"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87"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87"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87"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87"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87"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87"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87"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87"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87"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87"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87"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87"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87"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87"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87"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62"/>
      <c r="BS74" s="262" t="str">
        <f ca="true">+IF(OFFSET('Water Data'!$D$27,0,10*ROW('Water Data'!D68))="","",OFFSET('Water Data'!$D$27,0,10*ROW('Water Data'!D68)))</f>
        <v/>
      </c>
      <c r="BT74" s="262" t="str">
        <f ca="true">+IF(OFFSET('Water Data'!$D$28,0,10*ROW('Water Data'!D68))="","",OFFSET('Water Data'!$D$28,0,10*ROW('Water Data'!D68)))</f>
        <v/>
      </c>
      <c r="BU74" s="262" t="str">
        <f ca="true">+IF(OFFSET('Water Data'!$D$29,0,10*ROW('Water Data'!D68))="","",OFFSET('Water Data'!$D$29,0,10*ROW('Water Data'!D68)))</f>
        <v/>
      </c>
      <c r="BV74" s="262" t="str">
        <f ca="true">+IF(OFFSET('Water Data'!$E$27,0,10*ROW('Water Data'!E68))="","",OFFSET('Water Data'!$E$27,0,10*ROW('Water Data'!E68)))</f>
        <v/>
      </c>
      <c r="BW74" s="262" t="str">
        <f ca="true">+IF(OFFSET('Water Data'!$E$28,0,10*ROW('Water Data'!E68))="","",OFFSET('Water Data'!$E$28,0,10*ROW('Water Data'!E68)))</f>
        <v/>
      </c>
      <c r="BX74" s="262" t="str">
        <f ca="true">+IF(OFFSET('Water Data'!$E$29,0,10*ROW('Water Data'!E68))="","",OFFSET('Water Data'!$E$29,0,10*ROW('Water Data'!E68)))</f>
        <v/>
      </c>
      <c r="BY74" s="262" t="str">
        <f ca="true">+IF(OFFSET('Water Data'!$F$27,0,10*ROW('Water Data'!F68))="","",OFFSET('Water Data'!$F$27,0,10*ROW('Water Data'!F68)))</f>
        <v/>
      </c>
      <c r="BZ74" s="262" t="str">
        <f ca="true">+IF(OFFSET('Water Data'!$F$28,0,10*ROW('Water Data'!F68))="","",OFFSET('Water Data'!$F$28,0,10*ROW('Water Data'!F68)))</f>
        <v/>
      </c>
      <c r="CA74" s="262" t="str">
        <f ca="true">+IF(OFFSET('Water Data'!$F$29,0,10*ROW('Water Data'!F68))="","",OFFSET('Water Data'!$F$29,0,10*ROW('Water Data'!F68)))</f>
        <v/>
      </c>
      <c r="CB74" s="262" t="str">
        <f ca="true">+IF(OFFSET('Water Data'!$G$27,0,10*ROW('Water Data'!G68))="","",OFFSET('Water Data'!$G$27,0,10*ROW('Water Data'!G68)))</f>
        <v/>
      </c>
      <c r="CC74" s="262" t="str">
        <f ca="true">+IF(OFFSET('Water Data'!$G$28,0,10*ROW('Water Data'!G68))="","",OFFSET('Water Data'!$G$28,0,10*ROW('Water Data'!G68)))</f>
        <v/>
      </c>
      <c r="CD74" s="262" t="str">
        <f ca="true">+IF(OFFSET('Water Data'!$G$29,0,10*ROW('Water Data'!G68))="","",OFFSET('Water Data'!$G$29,0,10*ROW('Water Data'!G68)))</f>
        <v/>
      </c>
      <c r="CE74" s="262" t="str">
        <f ca="true">+IF(OFFSET('Water Data'!$H$27,0,10*ROW('Water Data'!H68))="","",OFFSET('Water Data'!$H$27,0,10*ROW('Water Data'!H68)))</f>
        <v/>
      </c>
      <c r="CF74" s="262" t="str">
        <f ca="true">+IF(OFFSET('Water Data'!$H$28,0,10*ROW('Water Data'!H68))="","",OFFSET('Water Data'!$H$28,0,10*ROW('Water Data'!H68)))</f>
        <v/>
      </c>
      <c r="CG74" s="262" t="str">
        <f ca="true">+IF(OFFSET('Water Data'!$H$29,0,10*ROW('Water Data'!H68))="","",OFFSET('Water Data'!$H$29,0,10*ROW('Water Data'!H68)))</f>
        <v/>
      </c>
      <c r="CH74" s="262" t="str">
        <f ca="true">+IF(OFFSET('Water Data'!$I$27,0,10*ROW('Water Data'!I68))="","",OFFSET('Water Data'!$I$27,0,10*ROW('Water Data'!I68)))</f>
        <v/>
      </c>
      <c r="CI74" s="262" t="str">
        <f ca="true">+IF(OFFSET('Water Data'!$I$28,0,10*ROW('Water Data'!I68))="","",OFFSET('Water Data'!$I$28,0,10*ROW('Water Data'!I68)))</f>
        <v/>
      </c>
      <c r="CJ74" s="262" t="str">
        <f ca="true">+IF(OFFSET('Water Data'!$I$29,0,10*ROW('Water Data'!I68))="","",OFFSET('Water Data'!$I$29,0,10*ROW('Water Data'!I68)))</f>
        <v/>
      </c>
      <c r="CK74" s="262" t="str">
        <f ca="true">+IF(OFFSET('Sanitation Data'!$D$28,0,10*ROW('Sanitation Data'!D68))="","",OFFSET('Sanitation Data'!$D$28,0,10*ROW('Sanitation Data'!D68)))</f>
        <v/>
      </c>
      <c r="CL74" s="262" t="str">
        <f ca="true">+IF(OFFSET('Sanitation Data'!$D$29,0,10*ROW('Sanitation Data'!D68))="","",OFFSET('Sanitation Data'!$D$29,0,10*ROW('Sanitation Data'!D68)))</f>
        <v/>
      </c>
      <c r="CM74" s="262" t="str">
        <f ca="true">+IF(OFFSET('Sanitation Data'!$D$30,0,10*ROW('Sanitation Data'!D68))="","",OFFSET('Sanitation Data'!$D$30,0,10*ROW('Sanitation Data'!D68)))</f>
        <v/>
      </c>
      <c r="CN74" s="262" t="str">
        <f ca="true">+IF(OFFSET('Sanitation Data'!$D$31,0,10*ROW('Sanitation Data'!D68))="","",OFFSET('Sanitation Data'!$D$31,0,10*ROW('Sanitation Data'!D68)))</f>
        <v/>
      </c>
      <c r="CO74" s="262" t="str">
        <f ca="true">+IF(OFFSET('Sanitation Data'!$D$32,0,10*ROW('Sanitation Data'!D68))="","",OFFSET('Sanitation Data'!$D$32,0,10*ROW('Sanitation Data'!D68)))</f>
        <v/>
      </c>
      <c r="CP74" s="262" t="str">
        <f ca="true">+IF(OFFSET('Sanitation Data'!$E$28,0,10*ROW('Sanitation Data'!E68))="","",OFFSET('Sanitation Data'!$E$28,0,10*ROW('Sanitation Data'!E68)))</f>
        <v/>
      </c>
      <c r="CQ74" s="262" t="str">
        <f ca="true">+IF(OFFSET('Sanitation Data'!$E$29,0,10*ROW('Sanitation Data'!E68))="","",OFFSET('Sanitation Data'!$E$29,0,10*ROW('Sanitation Data'!E68)))</f>
        <v/>
      </c>
      <c r="CR74" s="262" t="str">
        <f ca="true">+IF(OFFSET('Sanitation Data'!$E$30,0,10*ROW('Sanitation Data'!E68))="","",OFFSET('Sanitation Data'!$E$30,0,10*ROW('Sanitation Data'!E68)))</f>
        <v/>
      </c>
      <c r="CS74" s="262" t="str">
        <f ca="true">+IF(OFFSET('Sanitation Data'!$E$31,0,10*ROW('Sanitation Data'!E68))="","",OFFSET('Sanitation Data'!$E$31,0,10*ROW('Sanitation Data'!E68)))</f>
        <v/>
      </c>
      <c r="CT74" s="262" t="str">
        <f ca="true">+IF(OFFSET('Sanitation Data'!$E$32,0,10*ROW('Sanitation Data'!E68))="","",OFFSET('Sanitation Data'!$E$32,0,10*ROW('Sanitation Data'!E68)))</f>
        <v/>
      </c>
      <c r="CU74" s="262" t="str">
        <f ca="true">+IF(OFFSET('Sanitation Data'!$F$28,0,10*ROW('Sanitation Data'!F68))="","",OFFSET('Sanitation Data'!$F$28,0,10*ROW('Sanitation Data'!F68)))</f>
        <v/>
      </c>
      <c r="CV74" s="262" t="str">
        <f ca="true">+IF(OFFSET('Sanitation Data'!$F$29,0,10*ROW('Sanitation Data'!F68))="","",OFFSET('Sanitation Data'!$F$29,0,10*ROW('Sanitation Data'!F68)))</f>
        <v/>
      </c>
      <c r="CW74" s="262" t="str">
        <f ca="true">+IF(OFFSET('Sanitation Data'!$F$30,0,10*ROW('Sanitation Data'!F68))="","",OFFSET('Sanitation Data'!$F$30,0,10*ROW('Sanitation Data'!F68)))</f>
        <v/>
      </c>
      <c r="CX74" s="262" t="str">
        <f ca="true">+IF(OFFSET('Sanitation Data'!$F$31,0,10*ROW('Sanitation Data'!F68))="","",OFFSET('Sanitation Data'!$F$31,0,10*ROW('Sanitation Data'!F68)))</f>
        <v/>
      </c>
      <c r="CY74" s="262" t="str">
        <f ca="true">+IF(OFFSET('Sanitation Data'!$F$32,0,10*ROW('Sanitation Data'!F68))="","",OFFSET('Sanitation Data'!$F$32,0,10*ROW('Sanitation Data'!F68)))</f>
        <v/>
      </c>
      <c r="CZ74" s="262" t="str">
        <f ca="true">+IF(OFFSET('Sanitation Data'!$G$28,0,10*ROW('Sanitation Data'!G68))="","",OFFSET('Sanitation Data'!$G$28,0,10*ROW('Sanitation Data'!G68)))</f>
        <v/>
      </c>
      <c r="DA74" s="262" t="str">
        <f ca="true">+IF(OFFSET('Sanitation Data'!$G$29,0,10*ROW('Sanitation Data'!G68))="","",OFFSET('Sanitation Data'!$G$29,0,10*ROW('Sanitation Data'!G68)))</f>
        <v/>
      </c>
      <c r="DB74" s="262" t="str">
        <f ca="true">+IF(OFFSET('Sanitation Data'!$G$30,0,10*ROW('Sanitation Data'!G68))="","",OFFSET('Sanitation Data'!$G$30,0,10*ROW('Sanitation Data'!G68)))</f>
        <v/>
      </c>
      <c r="DC74" s="262" t="str">
        <f ca="true">+IF(OFFSET('Sanitation Data'!$G$31,0,10*ROW('Sanitation Data'!G68))="","",OFFSET('Sanitation Data'!$G$31,0,10*ROW('Sanitation Data'!G68)))</f>
        <v/>
      </c>
      <c r="DD74" s="262" t="str">
        <f ca="true">+IF(OFFSET('Sanitation Data'!$G$32,0,10*ROW('Sanitation Data'!G68))="","",OFFSET('Sanitation Data'!$G$32,0,10*ROW('Sanitation Data'!G68)))</f>
        <v/>
      </c>
      <c r="DE74" s="262" t="str">
        <f ca="true">+IF(OFFSET('Sanitation Data'!$H$28,0,10*ROW('Sanitation Data'!H68))="","",OFFSET('Sanitation Data'!$H$28,0,10*ROW('Sanitation Data'!H68)))</f>
        <v/>
      </c>
      <c r="DF74" s="262" t="str">
        <f ca="true">+IF(OFFSET('Sanitation Data'!$H$29,0,10*ROW('Sanitation Data'!H68))="","",OFFSET('Sanitation Data'!$H$29,0,10*ROW('Sanitation Data'!H68)))</f>
        <v/>
      </c>
      <c r="DG74" s="262" t="str">
        <f ca="true">+IF(OFFSET('Sanitation Data'!$H$30,0,10*ROW('Sanitation Data'!H68))="","",OFFSET('Sanitation Data'!$H$30,0,10*ROW('Sanitation Data'!H68)))</f>
        <v/>
      </c>
      <c r="DH74" s="262" t="str">
        <f ca="true">+IF(OFFSET('Sanitation Data'!$H$31,0,10*ROW('Sanitation Data'!H68))="","",OFFSET('Sanitation Data'!$H$31,0,10*ROW('Sanitation Data'!H68)))</f>
        <v/>
      </c>
      <c r="DI74" s="262" t="str">
        <f ca="true">+IF(OFFSET('Sanitation Data'!$H$32,0,10*ROW('Sanitation Data'!H68))="","",OFFSET('Sanitation Data'!$H$32,0,10*ROW('Sanitation Data'!H68)))</f>
        <v/>
      </c>
      <c r="DJ74" s="262" t="str">
        <f ca="true">+IF(OFFSET('Sanitation Data'!$I$28,0,10*ROW('Sanitation Data'!I68))="","",OFFSET('Sanitation Data'!$I$28,0,10*ROW('Sanitation Data'!I68)))</f>
        <v/>
      </c>
      <c r="DK74" s="262" t="str">
        <f ca="true">+IF(OFFSET('Sanitation Data'!$I$29,0,10*ROW('Sanitation Data'!I68))="","",OFFSET('Sanitation Data'!$I$29,0,10*ROW('Sanitation Data'!I68)))</f>
        <v/>
      </c>
      <c r="DL74" s="262" t="str">
        <f ca="true">+IF(OFFSET('Sanitation Data'!$I$30,0,10*ROW('Sanitation Data'!I68))="","",OFFSET('Sanitation Data'!$I$30,0,10*ROW('Sanitation Data'!I68)))</f>
        <v/>
      </c>
      <c r="DM74" s="262" t="str">
        <f ca="true">+IF(OFFSET('Sanitation Data'!$I$31,0,10*ROW('Sanitation Data'!I68))="","",OFFSET('Sanitation Data'!$I$31,0,10*ROW('Sanitation Data'!I68)))</f>
        <v/>
      </c>
      <c r="DN74" s="262" t="str">
        <f ca="true">+IF(OFFSET('Sanitation Data'!$I$32,0,10*ROW('Sanitation Data'!I68))="","",OFFSET('Sanitation Data'!$I$32,0,10*ROW('Sanitation Data'!I68)))</f>
        <v/>
      </c>
      <c r="DO74" s="262" t="str">
        <f ca="true">+IF(OFFSET('Hygiene Data'!$D$11,0,10*ROW('Hygiene Data'!D68))="","",OFFSET('Hygiene Data'!$D$11,0,10*ROW('Hygiene Data'!D68)))</f>
        <v/>
      </c>
      <c r="DP74" s="262" t="str">
        <f ca="true">+IF(OFFSET('Hygiene Data'!$D$12,0,10*ROW('Hygiene Data'!D68))="","",OFFSET('Hygiene Data'!$D$12,0,10*ROW('Hygiene Data'!D68)))</f>
        <v/>
      </c>
      <c r="DQ74" s="262" t="str">
        <f ca="true">+IF(OFFSET('Hygiene Data'!$D$13,0,10*ROW('Hygiene Data'!D68))="","",OFFSET('Hygiene Data'!$D$13,0,10*ROW('Hygiene Data'!D68)))</f>
        <v/>
      </c>
      <c r="DR74" s="262" t="str">
        <f ca="true">+IF(OFFSET('Hygiene Data'!$E$11,0,10*ROW('Hygiene Data'!E68))="","",OFFSET('Hygiene Data'!$E$11,0,10*ROW('Hygiene Data'!E68)))</f>
        <v/>
      </c>
      <c r="DS74" s="262" t="str">
        <f ca="true">+IF(OFFSET('Hygiene Data'!$E$12,0,10*ROW('Hygiene Data'!E68))="","",OFFSET('Hygiene Data'!$E$12,0,10*ROW('Hygiene Data'!E68)))</f>
        <v/>
      </c>
      <c r="DT74" s="262" t="str">
        <f ca="true">+IF(OFFSET('Hygiene Data'!$E$13,0,10*ROW('Hygiene Data'!E68))="","",OFFSET('Hygiene Data'!$E$13,0,10*ROW('Hygiene Data'!E68)))</f>
        <v/>
      </c>
      <c r="DU74" s="262" t="str">
        <f ca="true">+IF(OFFSET('Hygiene Data'!$F$11,0,10*ROW('Hygiene Data'!F68))="","",OFFSET('Hygiene Data'!$F$11,0,10*ROW('Hygiene Data'!F68)))</f>
        <v/>
      </c>
      <c r="DV74" s="262" t="str">
        <f ca="true">+IF(OFFSET('Hygiene Data'!$F$12,0,10*ROW('Hygiene Data'!F68))="","",OFFSET('Hygiene Data'!$F$12,0,10*ROW('Hygiene Data'!F68)))</f>
        <v/>
      </c>
      <c r="DW74" s="262" t="str">
        <f ca="true">+IF(OFFSET('Hygiene Data'!$F$13,0,10*ROW('Hygiene Data'!F68))="","",OFFSET('Hygiene Data'!$F$13,0,10*ROW('Hygiene Data'!F68)))</f>
        <v/>
      </c>
      <c r="DX74" s="262" t="str">
        <f ca="true">+IF(OFFSET('Hygiene Data'!$G$11,0,10*ROW('Hygiene Data'!G68))="","",OFFSET('Hygiene Data'!$G$11,0,10*ROW('Hygiene Data'!G68)))</f>
        <v/>
      </c>
      <c r="DY74" s="262" t="str">
        <f ca="true">+IF(OFFSET('Hygiene Data'!$G$12,0,10*ROW('Hygiene Data'!G68))="","",OFFSET('Hygiene Data'!$G$12,0,10*ROW('Hygiene Data'!G68)))</f>
        <v/>
      </c>
      <c r="DZ74" s="262" t="str">
        <f ca="true">+IF(OFFSET('Hygiene Data'!$G$13,0,10*ROW('Hygiene Data'!G68))="","",OFFSET('Hygiene Data'!$G$13,0,10*ROW('Hygiene Data'!G68)))</f>
        <v/>
      </c>
      <c r="EA74" s="262" t="str">
        <f ca="true">+IF(OFFSET('Hygiene Data'!$H$11,0,10*ROW('Hygiene Data'!H68))="","",OFFSET('Hygiene Data'!$H$11,0,10*ROW('Hygiene Data'!H68)))</f>
        <v/>
      </c>
      <c r="EB74" s="262" t="str">
        <f ca="true">+IF(OFFSET('Hygiene Data'!$H$12,0,10*ROW('Hygiene Data'!H68))="","",OFFSET('Hygiene Data'!$H$12,0,10*ROW('Hygiene Data'!H68)))</f>
        <v/>
      </c>
      <c r="EC74" s="262" t="str">
        <f ca="true">+IF(OFFSET('Hygiene Data'!$H$13,0,10*ROW('Hygiene Data'!H68))="","",OFFSET('Hygiene Data'!$H$13,0,10*ROW('Hygiene Data'!H68)))</f>
        <v/>
      </c>
      <c r="ED74" s="262" t="str">
        <f ca="true">+IF(OFFSET('Hygiene Data'!$I$11,0,10*ROW('Hygiene Data'!I68))="","",OFFSET('Hygiene Data'!$I$11,0,10*ROW('Hygiene Data'!I68)))</f>
        <v/>
      </c>
      <c r="EE74" s="262" t="str">
        <f ca="true">+IF(OFFSET('Hygiene Data'!$I$12,0,10*ROW('Hygiene Data'!I68))="","",OFFSET('Hygiene Data'!$I$12,0,10*ROW('Hygiene Data'!I68)))</f>
        <v/>
      </c>
      <c r="EF74" s="262" t="str">
        <f ca="true">+IF(OFFSET('Hygiene Data'!$I$13,0,10*ROW('Hygiene Data'!I68))="","",OFFSET('Hygiene Data'!$I$13,0,10*ROW('Hygiene Data'!I68)))</f>
        <v/>
      </c>
    </row>
    <row xmlns:x14ac="http://schemas.microsoft.com/office/spreadsheetml/2009/9/ac" r="75" x14ac:dyDescent="0.2">
      <c r="A75" s="32" t="str">
        <f ca="true">+IF(OFFSET('Water Data'!$B$2,0,10*ROW('Water Data'!E69))="","",OFFSET('Water Data'!$B$2,0,10*ROW('Water Data'!E69)))</f>
        <v/>
      </c>
      <c r="B75" s="32" t="str">
        <f ca="true">+IF(OFFSET('Water Data'!$C$2,0,10*ROW('Water Data'!F69))="","",OFFSET('Water Data'!$C$2,0,10*ROW('Water Data'!F69)))</f>
        <v/>
      </c>
      <c r="C75" s="318" t="str">
        <f t="shared" ca="true" si="1"/>
        <v/>
      </c>
      <c r="D75" s="85"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85"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85"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85"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85"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85"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85"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85"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85"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85"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85"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85"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85"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85"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85"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85"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85"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85"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86"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86"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86"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86"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86"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86"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86"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86"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86"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86"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86"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86"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86"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86"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86"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86"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86"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86"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86"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86"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86"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86"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86"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86"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86"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86"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86"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86"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86"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86"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87"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87"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87"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87"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87"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87"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87"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87"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87"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87"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87"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87"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87"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87"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87"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87"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87"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87"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62"/>
      <c r="BS75" s="262" t="str">
        <f ca="true">+IF(OFFSET('Water Data'!$D$27,0,10*ROW('Water Data'!D69))="","",OFFSET('Water Data'!$D$27,0,10*ROW('Water Data'!D69)))</f>
        <v/>
      </c>
      <c r="BT75" s="262" t="str">
        <f ca="true">+IF(OFFSET('Water Data'!$D$28,0,10*ROW('Water Data'!D69))="","",OFFSET('Water Data'!$D$28,0,10*ROW('Water Data'!D69)))</f>
        <v/>
      </c>
      <c r="BU75" s="262" t="str">
        <f ca="true">+IF(OFFSET('Water Data'!$D$29,0,10*ROW('Water Data'!D69))="","",OFFSET('Water Data'!$D$29,0,10*ROW('Water Data'!D69)))</f>
        <v/>
      </c>
      <c r="BV75" s="262" t="str">
        <f ca="true">+IF(OFFSET('Water Data'!$E$27,0,10*ROW('Water Data'!E69))="","",OFFSET('Water Data'!$E$27,0,10*ROW('Water Data'!E69)))</f>
        <v/>
      </c>
      <c r="BW75" s="262" t="str">
        <f ca="true">+IF(OFFSET('Water Data'!$E$28,0,10*ROW('Water Data'!E69))="","",OFFSET('Water Data'!$E$28,0,10*ROW('Water Data'!E69)))</f>
        <v/>
      </c>
      <c r="BX75" s="262" t="str">
        <f ca="true">+IF(OFFSET('Water Data'!$E$29,0,10*ROW('Water Data'!E69))="","",OFFSET('Water Data'!$E$29,0,10*ROW('Water Data'!E69)))</f>
        <v/>
      </c>
      <c r="BY75" s="262" t="str">
        <f ca="true">+IF(OFFSET('Water Data'!$F$27,0,10*ROW('Water Data'!F69))="","",OFFSET('Water Data'!$F$27,0,10*ROW('Water Data'!F69)))</f>
        <v/>
      </c>
      <c r="BZ75" s="262" t="str">
        <f ca="true">+IF(OFFSET('Water Data'!$F$28,0,10*ROW('Water Data'!F69))="","",OFFSET('Water Data'!$F$28,0,10*ROW('Water Data'!F69)))</f>
        <v/>
      </c>
      <c r="CA75" s="262" t="str">
        <f ca="true">+IF(OFFSET('Water Data'!$F$29,0,10*ROW('Water Data'!F69))="","",OFFSET('Water Data'!$F$29,0,10*ROW('Water Data'!F69)))</f>
        <v/>
      </c>
      <c r="CB75" s="262" t="str">
        <f ca="true">+IF(OFFSET('Water Data'!$G$27,0,10*ROW('Water Data'!G69))="","",OFFSET('Water Data'!$G$27,0,10*ROW('Water Data'!G69)))</f>
        <v/>
      </c>
      <c r="CC75" s="262" t="str">
        <f ca="true">+IF(OFFSET('Water Data'!$G$28,0,10*ROW('Water Data'!G69))="","",OFFSET('Water Data'!$G$28,0,10*ROW('Water Data'!G69)))</f>
        <v/>
      </c>
      <c r="CD75" s="262" t="str">
        <f ca="true">+IF(OFFSET('Water Data'!$G$29,0,10*ROW('Water Data'!G69))="","",OFFSET('Water Data'!$G$29,0,10*ROW('Water Data'!G69)))</f>
        <v/>
      </c>
      <c r="CE75" s="262" t="str">
        <f ca="true">+IF(OFFSET('Water Data'!$H$27,0,10*ROW('Water Data'!H69))="","",OFFSET('Water Data'!$H$27,0,10*ROW('Water Data'!H69)))</f>
        <v/>
      </c>
      <c r="CF75" s="262" t="str">
        <f ca="true">+IF(OFFSET('Water Data'!$H$28,0,10*ROW('Water Data'!H69))="","",OFFSET('Water Data'!$H$28,0,10*ROW('Water Data'!H69)))</f>
        <v/>
      </c>
      <c r="CG75" s="262" t="str">
        <f ca="true">+IF(OFFSET('Water Data'!$H$29,0,10*ROW('Water Data'!H69))="","",OFFSET('Water Data'!$H$29,0,10*ROW('Water Data'!H69)))</f>
        <v/>
      </c>
      <c r="CH75" s="262" t="str">
        <f ca="true">+IF(OFFSET('Water Data'!$I$27,0,10*ROW('Water Data'!I69))="","",OFFSET('Water Data'!$I$27,0,10*ROW('Water Data'!I69)))</f>
        <v/>
      </c>
      <c r="CI75" s="262" t="str">
        <f ca="true">+IF(OFFSET('Water Data'!$I$28,0,10*ROW('Water Data'!I69))="","",OFFSET('Water Data'!$I$28,0,10*ROW('Water Data'!I69)))</f>
        <v/>
      </c>
      <c r="CJ75" s="262" t="str">
        <f ca="true">+IF(OFFSET('Water Data'!$I$29,0,10*ROW('Water Data'!I69))="","",OFFSET('Water Data'!$I$29,0,10*ROW('Water Data'!I69)))</f>
        <v/>
      </c>
      <c r="CK75" s="262" t="str">
        <f ca="true">+IF(OFFSET('Sanitation Data'!$D$28,0,10*ROW('Sanitation Data'!D69))="","",OFFSET('Sanitation Data'!$D$28,0,10*ROW('Sanitation Data'!D69)))</f>
        <v/>
      </c>
      <c r="CL75" s="262" t="str">
        <f ca="true">+IF(OFFSET('Sanitation Data'!$D$29,0,10*ROW('Sanitation Data'!D69))="","",OFFSET('Sanitation Data'!$D$29,0,10*ROW('Sanitation Data'!D69)))</f>
        <v/>
      </c>
      <c r="CM75" s="262" t="str">
        <f ca="true">+IF(OFFSET('Sanitation Data'!$D$30,0,10*ROW('Sanitation Data'!D69))="","",OFFSET('Sanitation Data'!$D$30,0,10*ROW('Sanitation Data'!D69)))</f>
        <v/>
      </c>
      <c r="CN75" s="262" t="str">
        <f ca="true">+IF(OFFSET('Sanitation Data'!$D$31,0,10*ROW('Sanitation Data'!D69))="","",OFFSET('Sanitation Data'!$D$31,0,10*ROW('Sanitation Data'!D69)))</f>
        <v/>
      </c>
      <c r="CO75" s="262" t="str">
        <f ca="true">+IF(OFFSET('Sanitation Data'!$D$32,0,10*ROW('Sanitation Data'!D69))="","",OFFSET('Sanitation Data'!$D$32,0,10*ROW('Sanitation Data'!D69)))</f>
        <v/>
      </c>
      <c r="CP75" s="262" t="str">
        <f ca="true">+IF(OFFSET('Sanitation Data'!$E$28,0,10*ROW('Sanitation Data'!E69))="","",OFFSET('Sanitation Data'!$E$28,0,10*ROW('Sanitation Data'!E69)))</f>
        <v/>
      </c>
      <c r="CQ75" s="262" t="str">
        <f ca="true">+IF(OFFSET('Sanitation Data'!$E$29,0,10*ROW('Sanitation Data'!E69))="","",OFFSET('Sanitation Data'!$E$29,0,10*ROW('Sanitation Data'!E69)))</f>
        <v/>
      </c>
      <c r="CR75" s="262" t="str">
        <f ca="true">+IF(OFFSET('Sanitation Data'!$E$30,0,10*ROW('Sanitation Data'!E69))="","",OFFSET('Sanitation Data'!$E$30,0,10*ROW('Sanitation Data'!E69)))</f>
        <v/>
      </c>
      <c r="CS75" s="262" t="str">
        <f ca="true">+IF(OFFSET('Sanitation Data'!$E$31,0,10*ROW('Sanitation Data'!E69))="","",OFFSET('Sanitation Data'!$E$31,0,10*ROW('Sanitation Data'!E69)))</f>
        <v/>
      </c>
      <c r="CT75" s="262" t="str">
        <f ca="true">+IF(OFFSET('Sanitation Data'!$E$32,0,10*ROW('Sanitation Data'!E69))="","",OFFSET('Sanitation Data'!$E$32,0,10*ROW('Sanitation Data'!E69)))</f>
        <v/>
      </c>
      <c r="CU75" s="262" t="str">
        <f ca="true">+IF(OFFSET('Sanitation Data'!$F$28,0,10*ROW('Sanitation Data'!F69))="","",OFFSET('Sanitation Data'!$F$28,0,10*ROW('Sanitation Data'!F69)))</f>
        <v/>
      </c>
      <c r="CV75" s="262" t="str">
        <f ca="true">+IF(OFFSET('Sanitation Data'!$F$29,0,10*ROW('Sanitation Data'!F69))="","",OFFSET('Sanitation Data'!$F$29,0,10*ROW('Sanitation Data'!F69)))</f>
        <v/>
      </c>
      <c r="CW75" s="262" t="str">
        <f ca="true">+IF(OFFSET('Sanitation Data'!$F$30,0,10*ROW('Sanitation Data'!F69))="","",OFFSET('Sanitation Data'!$F$30,0,10*ROW('Sanitation Data'!F69)))</f>
        <v/>
      </c>
      <c r="CX75" s="262" t="str">
        <f ca="true">+IF(OFFSET('Sanitation Data'!$F$31,0,10*ROW('Sanitation Data'!F69))="","",OFFSET('Sanitation Data'!$F$31,0,10*ROW('Sanitation Data'!F69)))</f>
        <v/>
      </c>
      <c r="CY75" s="262" t="str">
        <f ca="true">+IF(OFFSET('Sanitation Data'!$F$32,0,10*ROW('Sanitation Data'!F69))="","",OFFSET('Sanitation Data'!$F$32,0,10*ROW('Sanitation Data'!F69)))</f>
        <v/>
      </c>
      <c r="CZ75" s="262" t="str">
        <f ca="true">+IF(OFFSET('Sanitation Data'!$G$28,0,10*ROW('Sanitation Data'!G69))="","",OFFSET('Sanitation Data'!$G$28,0,10*ROW('Sanitation Data'!G69)))</f>
        <v/>
      </c>
      <c r="DA75" s="262" t="str">
        <f ca="true">+IF(OFFSET('Sanitation Data'!$G$29,0,10*ROW('Sanitation Data'!G69))="","",OFFSET('Sanitation Data'!$G$29,0,10*ROW('Sanitation Data'!G69)))</f>
        <v/>
      </c>
      <c r="DB75" s="262" t="str">
        <f ca="true">+IF(OFFSET('Sanitation Data'!$G$30,0,10*ROW('Sanitation Data'!G69))="","",OFFSET('Sanitation Data'!$G$30,0,10*ROW('Sanitation Data'!G69)))</f>
        <v/>
      </c>
      <c r="DC75" s="262" t="str">
        <f ca="true">+IF(OFFSET('Sanitation Data'!$G$31,0,10*ROW('Sanitation Data'!G69))="","",OFFSET('Sanitation Data'!$G$31,0,10*ROW('Sanitation Data'!G69)))</f>
        <v/>
      </c>
      <c r="DD75" s="262" t="str">
        <f ca="true">+IF(OFFSET('Sanitation Data'!$G$32,0,10*ROW('Sanitation Data'!G69))="","",OFFSET('Sanitation Data'!$G$32,0,10*ROW('Sanitation Data'!G69)))</f>
        <v/>
      </c>
      <c r="DE75" s="262" t="str">
        <f ca="true">+IF(OFFSET('Sanitation Data'!$H$28,0,10*ROW('Sanitation Data'!H69))="","",OFFSET('Sanitation Data'!$H$28,0,10*ROW('Sanitation Data'!H69)))</f>
        <v/>
      </c>
      <c r="DF75" s="262" t="str">
        <f ca="true">+IF(OFFSET('Sanitation Data'!$H$29,0,10*ROW('Sanitation Data'!H69))="","",OFFSET('Sanitation Data'!$H$29,0,10*ROW('Sanitation Data'!H69)))</f>
        <v/>
      </c>
      <c r="DG75" s="262" t="str">
        <f ca="true">+IF(OFFSET('Sanitation Data'!$H$30,0,10*ROW('Sanitation Data'!H69))="","",OFFSET('Sanitation Data'!$H$30,0,10*ROW('Sanitation Data'!H69)))</f>
        <v/>
      </c>
      <c r="DH75" s="262" t="str">
        <f ca="true">+IF(OFFSET('Sanitation Data'!$H$31,0,10*ROW('Sanitation Data'!H69))="","",OFFSET('Sanitation Data'!$H$31,0,10*ROW('Sanitation Data'!H69)))</f>
        <v/>
      </c>
      <c r="DI75" s="262" t="str">
        <f ca="true">+IF(OFFSET('Sanitation Data'!$H$32,0,10*ROW('Sanitation Data'!H69))="","",OFFSET('Sanitation Data'!$H$32,0,10*ROW('Sanitation Data'!H69)))</f>
        <v/>
      </c>
      <c r="DJ75" s="262" t="str">
        <f ca="true">+IF(OFFSET('Sanitation Data'!$I$28,0,10*ROW('Sanitation Data'!I69))="","",OFFSET('Sanitation Data'!$I$28,0,10*ROW('Sanitation Data'!I69)))</f>
        <v/>
      </c>
      <c r="DK75" s="262" t="str">
        <f ca="true">+IF(OFFSET('Sanitation Data'!$I$29,0,10*ROW('Sanitation Data'!I69))="","",OFFSET('Sanitation Data'!$I$29,0,10*ROW('Sanitation Data'!I69)))</f>
        <v/>
      </c>
      <c r="DL75" s="262" t="str">
        <f ca="true">+IF(OFFSET('Sanitation Data'!$I$30,0,10*ROW('Sanitation Data'!I69))="","",OFFSET('Sanitation Data'!$I$30,0,10*ROW('Sanitation Data'!I69)))</f>
        <v/>
      </c>
      <c r="DM75" s="262" t="str">
        <f ca="true">+IF(OFFSET('Sanitation Data'!$I$31,0,10*ROW('Sanitation Data'!I69))="","",OFFSET('Sanitation Data'!$I$31,0,10*ROW('Sanitation Data'!I69)))</f>
        <v/>
      </c>
      <c r="DN75" s="262" t="str">
        <f ca="true">+IF(OFFSET('Sanitation Data'!$I$32,0,10*ROW('Sanitation Data'!I69))="","",OFFSET('Sanitation Data'!$I$32,0,10*ROW('Sanitation Data'!I69)))</f>
        <v/>
      </c>
      <c r="DO75" s="262" t="str">
        <f ca="true">+IF(OFFSET('Hygiene Data'!$D$11,0,10*ROW('Hygiene Data'!D69))="","",OFFSET('Hygiene Data'!$D$11,0,10*ROW('Hygiene Data'!D69)))</f>
        <v/>
      </c>
      <c r="DP75" s="262" t="str">
        <f ca="true">+IF(OFFSET('Hygiene Data'!$D$12,0,10*ROW('Hygiene Data'!D69))="","",OFFSET('Hygiene Data'!$D$12,0,10*ROW('Hygiene Data'!D69)))</f>
        <v/>
      </c>
      <c r="DQ75" s="262" t="str">
        <f ca="true">+IF(OFFSET('Hygiene Data'!$D$13,0,10*ROW('Hygiene Data'!D69))="","",OFFSET('Hygiene Data'!$D$13,0,10*ROW('Hygiene Data'!D69)))</f>
        <v/>
      </c>
      <c r="DR75" s="262" t="str">
        <f ca="true">+IF(OFFSET('Hygiene Data'!$E$11,0,10*ROW('Hygiene Data'!E69))="","",OFFSET('Hygiene Data'!$E$11,0,10*ROW('Hygiene Data'!E69)))</f>
        <v/>
      </c>
      <c r="DS75" s="262" t="str">
        <f ca="true">+IF(OFFSET('Hygiene Data'!$E$12,0,10*ROW('Hygiene Data'!E69))="","",OFFSET('Hygiene Data'!$E$12,0,10*ROW('Hygiene Data'!E69)))</f>
        <v/>
      </c>
      <c r="DT75" s="262" t="str">
        <f ca="true">+IF(OFFSET('Hygiene Data'!$E$13,0,10*ROW('Hygiene Data'!E69))="","",OFFSET('Hygiene Data'!$E$13,0,10*ROW('Hygiene Data'!E69)))</f>
        <v/>
      </c>
      <c r="DU75" s="262" t="str">
        <f ca="true">+IF(OFFSET('Hygiene Data'!$F$11,0,10*ROW('Hygiene Data'!F69))="","",OFFSET('Hygiene Data'!$F$11,0,10*ROW('Hygiene Data'!F69)))</f>
        <v/>
      </c>
      <c r="DV75" s="262" t="str">
        <f ca="true">+IF(OFFSET('Hygiene Data'!$F$12,0,10*ROW('Hygiene Data'!F69))="","",OFFSET('Hygiene Data'!$F$12,0,10*ROW('Hygiene Data'!F69)))</f>
        <v/>
      </c>
      <c r="DW75" s="262" t="str">
        <f ca="true">+IF(OFFSET('Hygiene Data'!$F$13,0,10*ROW('Hygiene Data'!F69))="","",OFFSET('Hygiene Data'!$F$13,0,10*ROW('Hygiene Data'!F69)))</f>
        <v/>
      </c>
      <c r="DX75" s="262" t="str">
        <f ca="true">+IF(OFFSET('Hygiene Data'!$G$11,0,10*ROW('Hygiene Data'!G69))="","",OFFSET('Hygiene Data'!$G$11,0,10*ROW('Hygiene Data'!G69)))</f>
        <v/>
      </c>
      <c r="DY75" s="262" t="str">
        <f ca="true">+IF(OFFSET('Hygiene Data'!$G$12,0,10*ROW('Hygiene Data'!G69))="","",OFFSET('Hygiene Data'!$G$12,0,10*ROW('Hygiene Data'!G69)))</f>
        <v/>
      </c>
      <c r="DZ75" s="262" t="str">
        <f ca="true">+IF(OFFSET('Hygiene Data'!$G$13,0,10*ROW('Hygiene Data'!G69))="","",OFFSET('Hygiene Data'!$G$13,0,10*ROW('Hygiene Data'!G69)))</f>
        <v/>
      </c>
      <c r="EA75" s="262" t="str">
        <f ca="true">+IF(OFFSET('Hygiene Data'!$H$11,0,10*ROW('Hygiene Data'!H69))="","",OFFSET('Hygiene Data'!$H$11,0,10*ROW('Hygiene Data'!H69)))</f>
        <v/>
      </c>
      <c r="EB75" s="262" t="str">
        <f ca="true">+IF(OFFSET('Hygiene Data'!$H$12,0,10*ROW('Hygiene Data'!H69))="","",OFFSET('Hygiene Data'!$H$12,0,10*ROW('Hygiene Data'!H69)))</f>
        <v/>
      </c>
      <c r="EC75" s="262" t="str">
        <f ca="true">+IF(OFFSET('Hygiene Data'!$H$13,0,10*ROW('Hygiene Data'!H69))="","",OFFSET('Hygiene Data'!$H$13,0,10*ROW('Hygiene Data'!H69)))</f>
        <v/>
      </c>
      <c r="ED75" s="262" t="str">
        <f ca="true">+IF(OFFSET('Hygiene Data'!$I$11,0,10*ROW('Hygiene Data'!I69))="","",OFFSET('Hygiene Data'!$I$11,0,10*ROW('Hygiene Data'!I69)))</f>
        <v/>
      </c>
      <c r="EE75" s="262" t="str">
        <f ca="true">+IF(OFFSET('Hygiene Data'!$I$12,0,10*ROW('Hygiene Data'!I69))="","",OFFSET('Hygiene Data'!$I$12,0,10*ROW('Hygiene Data'!I69)))</f>
        <v/>
      </c>
      <c r="EF75" s="262" t="str">
        <f ca="true">+IF(OFFSET('Hygiene Data'!$I$13,0,10*ROW('Hygiene Data'!I69))="","",OFFSET('Hygiene Data'!$I$13,0,10*ROW('Hygiene Data'!I69)))</f>
        <v/>
      </c>
    </row>
    <row xmlns:x14ac="http://schemas.microsoft.com/office/spreadsheetml/2009/9/ac" r="76" x14ac:dyDescent="0.2">
      <c r="A76" s="32" t="str">
        <f ca="true">+IF(OFFSET('Water Data'!$B$2,0,10*ROW('Water Data'!E70))="","",OFFSET('Water Data'!$B$2,0,10*ROW('Water Data'!E70)))</f>
        <v/>
      </c>
      <c r="B76" s="32" t="str">
        <f ca="true">+IF(OFFSET('Water Data'!$C$2,0,10*ROW('Water Data'!F70))="","",OFFSET('Water Data'!$C$2,0,10*ROW('Water Data'!F70)))</f>
        <v/>
      </c>
      <c r="C76" s="318" t="str">
        <f t="shared" ca="true" si="1"/>
        <v/>
      </c>
      <c r="D76" s="85"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85"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85"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85"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85"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85"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85"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85"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85"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85"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85"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85"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85"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85"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85"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85"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85"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85"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86"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86"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86"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86"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86"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86"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86"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86"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86"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86"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86"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86"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86"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86"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86"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86"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86"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86"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86"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86"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86"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86"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86"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86"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86"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86"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86"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86"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86"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86"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87"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87"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87"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87"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87"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87"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87"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87"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87"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87"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87"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87"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87"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87"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87"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87"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87"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87"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62"/>
      <c r="BS76" s="262" t="str">
        <f ca="true">+IF(OFFSET('Water Data'!$D$27,0,10*ROW('Water Data'!D70))="","",OFFSET('Water Data'!$D$27,0,10*ROW('Water Data'!D70)))</f>
        <v/>
      </c>
      <c r="BT76" s="262" t="str">
        <f ca="true">+IF(OFFSET('Water Data'!$D$28,0,10*ROW('Water Data'!D70))="","",OFFSET('Water Data'!$D$28,0,10*ROW('Water Data'!D70)))</f>
        <v/>
      </c>
      <c r="BU76" s="262" t="str">
        <f ca="true">+IF(OFFSET('Water Data'!$D$29,0,10*ROW('Water Data'!D70))="","",OFFSET('Water Data'!$D$29,0,10*ROW('Water Data'!D70)))</f>
        <v/>
      </c>
      <c r="BV76" s="262" t="str">
        <f ca="true">+IF(OFFSET('Water Data'!$E$27,0,10*ROW('Water Data'!E70))="","",OFFSET('Water Data'!$E$27,0,10*ROW('Water Data'!E70)))</f>
        <v/>
      </c>
      <c r="BW76" s="262" t="str">
        <f ca="true">+IF(OFFSET('Water Data'!$E$28,0,10*ROW('Water Data'!E70))="","",OFFSET('Water Data'!$E$28,0,10*ROW('Water Data'!E70)))</f>
        <v/>
      </c>
      <c r="BX76" s="262" t="str">
        <f ca="true">+IF(OFFSET('Water Data'!$E$29,0,10*ROW('Water Data'!E70))="","",OFFSET('Water Data'!$E$29,0,10*ROW('Water Data'!E70)))</f>
        <v/>
      </c>
      <c r="BY76" s="262" t="str">
        <f ca="true">+IF(OFFSET('Water Data'!$F$27,0,10*ROW('Water Data'!F70))="","",OFFSET('Water Data'!$F$27,0,10*ROW('Water Data'!F70)))</f>
        <v/>
      </c>
      <c r="BZ76" s="262" t="str">
        <f ca="true">+IF(OFFSET('Water Data'!$F$28,0,10*ROW('Water Data'!F70))="","",OFFSET('Water Data'!$F$28,0,10*ROW('Water Data'!F70)))</f>
        <v/>
      </c>
      <c r="CA76" s="262" t="str">
        <f ca="true">+IF(OFFSET('Water Data'!$F$29,0,10*ROW('Water Data'!F70))="","",OFFSET('Water Data'!$F$29,0,10*ROW('Water Data'!F70)))</f>
        <v/>
      </c>
      <c r="CB76" s="262" t="str">
        <f ca="true">+IF(OFFSET('Water Data'!$G$27,0,10*ROW('Water Data'!G70))="","",OFFSET('Water Data'!$G$27,0,10*ROW('Water Data'!G70)))</f>
        <v/>
      </c>
      <c r="CC76" s="262" t="str">
        <f ca="true">+IF(OFFSET('Water Data'!$G$28,0,10*ROW('Water Data'!G70))="","",OFFSET('Water Data'!$G$28,0,10*ROW('Water Data'!G70)))</f>
        <v/>
      </c>
      <c r="CD76" s="262" t="str">
        <f ca="true">+IF(OFFSET('Water Data'!$G$29,0,10*ROW('Water Data'!G70))="","",OFFSET('Water Data'!$G$29,0,10*ROW('Water Data'!G70)))</f>
        <v/>
      </c>
      <c r="CE76" s="262" t="str">
        <f ca="true">+IF(OFFSET('Water Data'!$H$27,0,10*ROW('Water Data'!H70))="","",OFFSET('Water Data'!$H$27,0,10*ROW('Water Data'!H70)))</f>
        <v/>
      </c>
      <c r="CF76" s="262" t="str">
        <f ca="true">+IF(OFFSET('Water Data'!$H$28,0,10*ROW('Water Data'!H70))="","",OFFSET('Water Data'!$H$28,0,10*ROW('Water Data'!H70)))</f>
        <v/>
      </c>
      <c r="CG76" s="262" t="str">
        <f ca="true">+IF(OFFSET('Water Data'!$H$29,0,10*ROW('Water Data'!H70))="","",OFFSET('Water Data'!$H$29,0,10*ROW('Water Data'!H70)))</f>
        <v/>
      </c>
      <c r="CH76" s="262" t="str">
        <f ca="true">+IF(OFFSET('Water Data'!$I$27,0,10*ROW('Water Data'!I70))="","",OFFSET('Water Data'!$I$27,0,10*ROW('Water Data'!I70)))</f>
        <v/>
      </c>
      <c r="CI76" s="262" t="str">
        <f ca="true">+IF(OFFSET('Water Data'!$I$28,0,10*ROW('Water Data'!I70))="","",OFFSET('Water Data'!$I$28,0,10*ROW('Water Data'!I70)))</f>
        <v/>
      </c>
      <c r="CJ76" s="262" t="str">
        <f ca="true">+IF(OFFSET('Water Data'!$I$29,0,10*ROW('Water Data'!I70))="","",OFFSET('Water Data'!$I$29,0,10*ROW('Water Data'!I70)))</f>
        <v/>
      </c>
      <c r="CK76" s="262" t="str">
        <f ca="true">+IF(OFFSET('Sanitation Data'!$D$28,0,10*ROW('Sanitation Data'!D70))="","",OFFSET('Sanitation Data'!$D$28,0,10*ROW('Sanitation Data'!D70)))</f>
        <v/>
      </c>
      <c r="CL76" s="262" t="str">
        <f ca="true">+IF(OFFSET('Sanitation Data'!$D$29,0,10*ROW('Sanitation Data'!D70))="","",OFFSET('Sanitation Data'!$D$29,0,10*ROW('Sanitation Data'!D70)))</f>
        <v/>
      </c>
      <c r="CM76" s="262" t="str">
        <f ca="true">+IF(OFFSET('Sanitation Data'!$D$30,0,10*ROW('Sanitation Data'!D70))="","",OFFSET('Sanitation Data'!$D$30,0,10*ROW('Sanitation Data'!D70)))</f>
        <v/>
      </c>
      <c r="CN76" s="262" t="str">
        <f ca="true">+IF(OFFSET('Sanitation Data'!$D$31,0,10*ROW('Sanitation Data'!D70))="","",OFFSET('Sanitation Data'!$D$31,0,10*ROW('Sanitation Data'!D70)))</f>
        <v/>
      </c>
      <c r="CO76" s="262" t="str">
        <f ca="true">+IF(OFFSET('Sanitation Data'!$D$32,0,10*ROW('Sanitation Data'!D70))="","",OFFSET('Sanitation Data'!$D$32,0,10*ROW('Sanitation Data'!D70)))</f>
        <v/>
      </c>
      <c r="CP76" s="262" t="str">
        <f ca="true">+IF(OFFSET('Sanitation Data'!$E$28,0,10*ROW('Sanitation Data'!E70))="","",OFFSET('Sanitation Data'!$E$28,0,10*ROW('Sanitation Data'!E70)))</f>
        <v/>
      </c>
      <c r="CQ76" s="262" t="str">
        <f ca="true">+IF(OFFSET('Sanitation Data'!$E$29,0,10*ROW('Sanitation Data'!E70))="","",OFFSET('Sanitation Data'!$E$29,0,10*ROW('Sanitation Data'!E70)))</f>
        <v/>
      </c>
      <c r="CR76" s="262" t="str">
        <f ca="true">+IF(OFFSET('Sanitation Data'!$E$30,0,10*ROW('Sanitation Data'!E70))="","",OFFSET('Sanitation Data'!$E$30,0,10*ROW('Sanitation Data'!E70)))</f>
        <v/>
      </c>
      <c r="CS76" s="262" t="str">
        <f ca="true">+IF(OFFSET('Sanitation Data'!$E$31,0,10*ROW('Sanitation Data'!E70))="","",OFFSET('Sanitation Data'!$E$31,0,10*ROW('Sanitation Data'!E70)))</f>
        <v/>
      </c>
      <c r="CT76" s="262" t="str">
        <f ca="true">+IF(OFFSET('Sanitation Data'!$E$32,0,10*ROW('Sanitation Data'!E70))="","",OFFSET('Sanitation Data'!$E$32,0,10*ROW('Sanitation Data'!E70)))</f>
        <v/>
      </c>
      <c r="CU76" s="262" t="str">
        <f ca="true">+IF(OFFSET('Sanitation Data'!$F$28,0,10*ROW('Sanitation Data'!F70))="","",OFFSET('Sanitation Data'!$F$28,0,10*ROW('Sanitation Data'!F70)))</f>
        <v/>
      </c>
      <c r="CV76" s="262" t="str">
        <f ca="true">+IF(OFFSET('Sanitation Data'!$F$29,0,10*ROW('Sanitation Data'!F70))="","",OFFSET('Sanitation Data'!$F$29,0,10*ROW('Sanitation Data'!F70)))</f>
        <v/>
      </c>
      <c r="CW76" s="262" t="str">
        <f ca="true">+IF(OFFSET('Sanitation Data'!$F$30,0,10*ROW('Sanitation Data'!F70))="","",OFFSET('Sanitation Data'!$F$30,0,10*ROW('Sanitation Data'!F70)))</f>
        <v/>
      </c>
      <c r="CX76" s="262" t="str">
        <f ca="true">+IF(OFFSET('Sanitation Data'!$F$31,0,10*ROW('Sanitation Data'!F70))="","",OFFSET('Sanitation Data'!$F$31,0,10*ROW('Sanitation Data'!F70)))</f>
        <v/>
      </c>
      <c r="CY76" s="262" t="str">
        <f ca="true">+IF(OFFSET('Sanitation Data'!$F$32,0,10*ROW('Sanitation Data'!F70))="","",OFFSET('Sanitation Data'!$F$32,0,10*ROW('Sanitation Data'!F70)))</f>
        <v/>
      </c>
      <c r="CZ76" s="262" t="str">
        <f ca="true">+IF(OFFSET('Sanitation Data'!$G$28,0,10*ROW('Sanitation Data'!G70))="","",OFFSET('Sanitation Data'!$G$28,0,10*ROW('Sanitation Data'!G70)))</f>
        <v/>
      </c>
      <c r="DA76" s="262" t="str">
        <f ca="true">+IF(OFFSET('Sanitation Data'!$G$29,0,10*ROW('Sanitation Data'!G70))="","",OFFSET('Sanitation Data'!$G$29,0,10*ROW('Sanitation Data'!G70)))</f>
        <v/>
      </c>
      <c r="DB76" s="262" t="str">
        <f ca="true">+IF(OFFSET('Sanitation Data'!$G$30,0,10*ROW('Sanitation Data'!G70))="","",OFFSET('Sanitation Data'!$G$30,0,10*ROW('Sanitation Data'!G70)))</f>
        <v/>
      </c>
      <c r="DC76" s="262" t="str">
        <f ca="true">+IF(OFFSET('Sanitation Data'!$G$31,0,10*ROW('Sanitation Data'!G70))="","",OFFSET('Sanitation Data'!$G$31,0,10*ROW('Sanitation Data'!G70)))</f>
        <v/>
      </c>
      <c r="DD76" s="262" t="str">
        <f ca="true">+IF(OFFSET('Sanitation Data'!$G$32,0,10*ROW('Sanitation Data'!G70))="","",OFFSET('Sanitation Data'!$G$32,0,10*ROW('Sanitation Data'!G70)))</f>
        <v/>
      </c>
      <c r="DE76" s="262" t="str">
        <f ca="true">+IF(OFFSET('Sanitation Data'!$H$28,0,10*ROW('Sanitation Data'!H70))="","",OFFSET('Sanitation Data'!$H$28,0,10*ROW('Sanitation Data'!H70)))</f>
        <v/>
      </c>
      <c r="DF76" s="262" t="str">
        <f ca="true">+IF(OFFSET('Sanitation Data'!$H$29,0,10*ROW('Sanitation Data'!H70))="","",OFFSET('Sanitation Data'!$H$29,0,10*ROW('Sanitation Data'!H70)))</f>
        <v/>
      </c>
      <c r="DG76" s="262" t="str">
        <f ca="true">+IF(OFFSET('Sanitation Data'!$H$30,0,10*ROW('Sanitation Data'!H70))="","",OFFSET('Sanitation Data'!$H$30,0,10*ROW('Sanitation Data'!H70)))</f>
        <v/>
      </c>
      <c r="DH76" s="262" t="str">
        <f ca="true">+IF(OFFSET('Sanitation Data'!$H$31,0,10*ROW('Sanitation Data'!H70))="","",OFFSET('Sanitation Data'!$H$31,0,10*ROW('Sanitation Data'!H70)))</f>
        <v/>
      </c>
      <c r="DI76" s="262" t="str">
        <f ca="true">+IF(OFFSET('Sanitation Data'!$H$32,0,10*ROW('Sanitation Data'!H70))="","",OFFSET('Sanitation Data'!$H$32,0,10*ROW('Sanitation Data'!H70)))</f>
        <v/>
      </c>
      <c r="DJ76" s="262" t="str">
        <f ca="true">+IF(OFFSET('Sanitation Data'!$I$28,0,10*ROW('Sanitation Data'!I70))="","",OFFSET('Sanitation Data'!$I$28,0,10*ROW('Sanitation Data'!I70)))</f>
        <v/>
      </c>
      <c r="DK76" s="262" t="str">
        <f ca="true">+IF(OFFSET('Sanitation Data'!$I$29,0,10*ROW('Sanitation Data'!I70))="","",OFFSET('Sanitation Data'!$I$29,0,10*ROW('Sanitation Data'!I70)))</f>
        <v/>
      </c>
      <c r="DL76" s="262" t="str">
        <f ca="true">+IF(OFFSET('Sanitation Data'!$I$30,0,10*ROW('Sanitation Data'!I70))="","",OFFSET('Sanitation Data'!$I$30,0,10*ROW('Sanitation Data'!I70)))</f>
        <v/>
      </c>
      <c r="DM76" s="262" t="str">
        <f ca="true">+IF(OFFSET('Sanitation Data'!$I$31,0,10*ROW('Sanitation Data'!I70))="","",OFFSET('Sanitation Data'!$I$31,0,10*ROW('Sanitation Data'!I70)))</f>
        <v/>
      </c>
      <c r="DN76" s="262" t="str">
        <f ca="true">+IF(OFFSET('Sanitation Data'!$I$32,0,10*ROW('Sanitation Data'!I70))="","",OFFSET('Sanitation Data'!$I$32,0,10*ROW('Sanitation Data'!I70)))</f>
        <v/>
      </c>
      <c r="DO76" s="262" t="str">
        <f ca="true">+IF(OFFSET('Hygiene Data'!$D$11,0,10*ROW('Hygiene Data'!D70))="","",OFFSET('Hygiene Data'!$D$11,0,10*ROW('Hygiene Data'!D70)))</f>
        <v/>
      </c>
      <c r="DP76" s="262" t="str">
        <f ca="true">+IF(OFFSET('Hygiene Data'!$D$12,0,10*ROW('Hygiene Data'!D70))="","",OFFSET('Hygiene Data'!$D$12,0,10*ROW('Hygiene Data'!D70)))</f>
        <v/>
      </c>
      <c r="DQ76" s="262" t="str">
        <f ca="true">+IF(OFFSET('Hygiene Data'!$D$13,0,10*ROW('Hygiene Data'!D70))="","",OFFSET('Hygiene Data'!$D$13,0,10*ROW('Hygiene Data'!D70)))</f>
        <v/>
      </c>
      <c r="DR76" s="262" t="str">
        <f ca="true">+IF(OFFSET('Hygiene Data'!$E$11,0,10*ROW('Hygiene Data'!E70))="","",OFFSET('Hygiene Data'!$E$11,0,10*ROW('Hygiene Data'!E70)))</f>
        <v/>
      </c>
      <c r="DS76" s="262" t="str">
        <f ca="true">+IF(OFFSET('Hygiene Data'!$E$12,0,10*ROW('Hygiene Data'!E70))="","",OFFSET('Hygiene Data'!$E$12,0,10*ROW('Hygiene Data'!E70)))</f>
        <v/>
      </c>
      <c r="DT76" s="262" t="str">
        <f ca="true">+IF(OFFSET('Hygiene Data'!$E$13,0,10*ROW('Hygiene Data'!E70))="","",OFFSET('Hygiene Data'!$E$13,0,10*ROW('Hygiene Data'!E70)))</f>
        <v/>
      </c>
      <c r="DU76" s="262" t="str">
        <f ca="true">+IF(OFFSET('Hygiene Data'!$F$11,0,10*ROW('Hygiene Data'!F70))="","",OFFSET('Hygiene Data'!$F$11,0,10*ROW('Hygiene Data'!F70)))</f>
        <v/>
      </c>
      <c r="DV76" s="262" t="str">
        <f ca="true">+IF(OFFSET('Hygiene Data'!$F$12,0,10*ROW('Hygiene Data'!F70))="","",OFFSET('Hygiene Data'!$F$12,0,10*ROW('Hygiene Data'!F70)))</f>
        <v/>
      </c>
      <c r="DW76" s="262" t="str">
        <f ca="true">+IF(OFFSET('Hygiene Data'!$F$13,0,10*ROW('Hygiene Data'!F70))="","",OFFSET('Hygiene Data'!$F$13,0,10*ROW('Hygiene Data'!F70)))</f>
        <v/>
      </c>
      <c r="DX76" s="262" t="str">
        <f ca="true">+IF(OFFSET('Hygiene Data'!$G$11,0,10*ROW('Hygiene Data'!G70))="","",OFFSET('Hygiene Data'!$G$11,0,10*ROW('Hygiene Data'!G70)))</f>
        <v/>
      </c>
      <c r="DY76" s="262" t="str">
        <f ca="true">+IF(OFFSET('Hygiene Data'!$G$12,0,10*ROW('Hygiene Data'!G70))="","",OFFSET('Hygiene Data'!$G$12,0,10*ROW('Hygiene Data'!G70)))</f>
        <v/>
      </c>
      <c r="DZ76" s="262" t="str">
        <f ca="true">+IF(OFFSET('Hygiene Data'!$G$13,0,10*ROW('Hygiene Data'!G70))="","",OFFSET('Hygiene Data'!$G$13,0,10*ROW('Hygiene Data'!G70)))</f>
        <v/>
      </c>
      <c r="EA76" s="262" t="str">
        <f ca="true">+IF(OFFSET('Hygiene Data'!$H$11,0,10*ROW('Hygiene Data'!H70))="","",OFFSET('Hygiene Data'!$H$11,0,10*ROW('Hygiene Data'!H70)))</f>
        <v/>
      </c>
      <c r="EB76" s="262" t="str">
        <f ca="true">+IF(OFFSET('Hygiene Data'!$H$12,0,10*ROW('Hygiene Data'!H70))="","",OFFSET('Hygiene Data'!$H$12,0,10*ROW('Hygiene Data'!H70)))</f>
        <v/>
      </c>
      <c r="EC76" s="262" t="str">
        <f ca="true">+IF(OFFSET('Hygiene Data'!$H$13,0,10*ROW('Hygiene Data'!H70))="","",OFFSET('Hygiene Data'!$H$13,0,10*ROW('Hygiene Data'!H70)))</f>
        <v/>
      </c>
      <c r="ED76" s="262" t="str">
        <f ca="true">+IF(OFFSET('Hygiene Data'!$I$11,0,10*ROW('Hygiene Data'!I70))="","",OFFSET('Hygiene Data'!$I$11,0,10*ROW('Hygiene Data'!I70)))</f>
        <v/>
      </c>
      <c r="EE76" s="262" t="str">
        <f ca="true">+IF(OFFSET('Hygiene Data'!$I$12,0,10*ROW('Hygiene Data'!I70))="","",OFFSET('Hygiene Data'!$I$12,0,10*ROW('Hygiene Data'!I70)))</f>
        <v/>
      </c>
      <c r="EF76" s="262" t="str">
        <f ca="true">+IF(OFFSET('Hygiene Data'!$I$13,0,10*ROW('Hygiene Data'!I70))="","",OFFSET('Hygiene Data'!$I$13,0,10*ROW('Hygiene Data'!I70)))</f>
        <v/>
      </c>
    </row>
    <row xmlns:x14ac="http://schemas.microsoft.com/office/spreadsheetml/2009/9/ac" r="77" x14ac:dyDescent="0.2">
      <c r="A77" s="32" t="str">
        <f ca="true">+IF(OFFSET('Water Data'!$B$2,0,10*ROW('Water Data'!E71))="","",OFFSET('Water Data'!$B$2,0,10*ROW('Water Data'!E71)))</f>
        <v/>
      </c>
      <c r="B77" s="32" t="str">
        <f ca="true">+IF(OFFSET('Water Data'!$C$2,0,10*ROW('Water Data'!F71))="","",OFFSET('Water Data'!$C$2,0,10*ROW('Water Data'!F71)))</f>
        <v/>
      </c>
      <c r="C77" s="318" t="str">
        <f t="shared" ca="true" si="1"/>
        <v/>
      </c>
      <c r="D77" s="85"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85"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85"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85"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85"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85"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85"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85"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85"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85"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85"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85"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85"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85"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85"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85"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85"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85"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86"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86"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86"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86"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86"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86"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86"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86"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86"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86"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86"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86"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86"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86"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86"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86"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86"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86"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86"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86"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86"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86"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86"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86"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86"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86"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86"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86"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86"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86"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87"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87"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87"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87"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87"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87"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87"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87"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87"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87"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87"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87"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87"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87"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87"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87"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87"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87"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62"/>
      <c r="BS77" s="262" t="str">
        <f ca="true">+IF(OFFSET('Water Data'!$D$27,0,10*ROW('Water Data'!D71))="","",OFFSET('Water Data'!$D$27,0,10*ROW('Water Data'!D71)))</f>
        <v/>
      </c>
      <c r="BT77" s="262" t="str">
        <f ca="true">+IF(OFFSET('Water Data'!$D$28,0,10*ROW('Water Data'!D71))="","",OFFSET('Water Data'!$D$28,0,10*ROW('Water Data'!D71)))</f>
        <v/>
      </c>
      <c r="BU77" s="262" t="str">
        <f ca="true">+IF(OFFSET('Water Data'!$D$29,0,10*ROW('Water Data'!D71))="","",OFFSET('Water Data'!$D$29,0,10*ROW('Water Data'!D71)))</f>
        <v/>
      </c>
      <c r="BV77" s="262" t="str">
        <f ca="true">+IF(OFFSET('Water Data'!$E$27,0,10*ROW('Water Data'!E71))="","",OFFSET('Water Data'!$E$27,0,10*ROW('Water Data'!E71)))</f>
        <v/>
      </c>
      <c r="BW77" s="262" t="str">
        <f ca="true">+IF(OFFSET('Water Data'!$E$28,0,10*ROW('Water Data'!E71))="","",OFFSET('Water Data'!$E$28,0,10*ROW('Water Data'!E71)))</f>
        <v/>
      </c>
      <c r="BX77" s="262" t="str">
        <f ca="true">+IF(OFFSET('Water Data'!$E$29,0,10*ROW('Water Data'!E71))="","",OFFSET('Water Data'!$E$29,0,10*ROW('Water Data'!E71)))</f>
        <v/>
      </c>
      <c r="BY77" s="262" t="str">
        <f ca="true">+IF(OFFSET('Water Data'!$F$27,0,10*ROW('Water Data'!F71))="","",OFFSET('Water Data'!$F$27,0,10*ROW('Water Data'!F71)))</f>
        <v/>
      </c>
      <c r="BZ77" s="262" t="str">
        <f ca="true">+IF(OFFSET('Water Data'!$F$28,0,10*ROW('Water Data'!F71))="","",OFFSET('Water Data'!$F$28,0,10*ROW('Water Data'!F71)))</f>
        <v/>
      </c>
      <c r="CA77" s="262" t="str">
        <f ca="true">+IF(OFFSET('Water Data'!$F$29,0,10*ROW('Water Data'!F71))="","",OFFSET('Water Data'!$F$29,0,10*ROW('Water Data'!F71)))</f>
        <v/>
      </c>
      <c r="CB77" s="262" t="str">
        <f ca="true">+IF(OFFSET('Water Data'!$G$27,0,10*ROW('Water Data'!G71))="","",OFFSET('Water Data'!$G$27,0,10*ROW('Water Data'!G71)))</f>
        <v/>
      </c>
      <c r="CC77" s="262" t="str">
        <f ca="true">+IF(OFFSET('Water Data'!$G$28,0,10*ROW('Water Data'!G71))="","",OFFSET('Water Data'!$G$28,0,10*ROW('Water Data'!G71)))</f>
        <v/>
      </c>
      <c r="CD77" s="262" t="str">
        <f ca="true">+IF(OFFSET('Water Data'!$G$29,0,10*ROW('Water Data'!G71))="","",OFFSET('Water Data'!$G$29,0,10*ROW('Water Data'!G71)))</f>
        <v/>
      </c>
      <c r="CE77" s="262" t="str">
        <f ca="true">+IF(OFFSET('Water Data'!$H$27,0,10*ROW('Water Data'!H71))="","",OFFSET('Water Data'!$H$27,0,10*ROW('Water Data'!H71)))</f>
        <v/>
      </c>
      <c r="CF77" s="262" t="str">
        <f ca="true">+IF(OFFSET('Water Data'!$H$28,0,10*ROW('Water Data'!H71))="","",OFFSET('Water Data'!$H$28,0,10*ROW('Water Data'!H71)))</f>
        <v/>
      </c>
      <c r="CG77" s="262" t="str">
        <f ca="true">+IF(OFFSET('Water Data'!$H$29,0,10*ROW('Water Data'!H71))="","",OFFSET('Water Data'!$H$29,0,10*ROW('Water Data'!H71)))</f>
        <v/>
      </c>
      <c r="CH77" s="262" t="str">
        <f ca="true">+IF(OFFSET('Water Data'!$I$27,0,10*ROW('Water Data'!I71))="","",OFFSET('Water Data'!$I$27,0,10*ROW('Water Data'!I71)))</f>
        <v/>
      </c>
      <c r="CI77" s="262" t="str">
        <f ca="true">+IF(OFFSET('Water Data'!$I$28,0,10*ROW('Water Data'!I71))="","",OFFSET('Water Data'!$I$28,0,10*ROW('Water Data'!I71)))</f>
        <v/>
      </c>
      <c r="CJ77" s="262" t="str">
        <f ca="true">+IF(OFFSET('Water Data'!$I$29,0,10*ROW('Water Data'!I71))="","",OFFSET('Water Data'!$I$29,0,10*ROW('Water Data'!I71)))</f>
        <v/>
      </c>
      <c r="CK77" s="262" t="str">
        <f ca="true">+IF(OFFSET('Sanitation Data'!$D$28,0,10*ROW('Sanitation Data'!D71))="","",OFFSET('Sanitation Data'!$D$28,0,10*ROW('Sanitation Data'!D71)))</f>
        <v/>
      </c>
      <c r="CL77" s="262" t="str">
        <f ca="true">+IF(OFFSET('Sanitation Data'!$D$29,0,10*ROW('Sanitation Data'!D71))="","",OFFSET('Sanitation Data'!$D$29,0,10*ROW('Sanitation Data'!D71)))</f>
        <v/>
      </c>
      <c r="CM77" s="262" t="str">
        <f ca="true">+IF(OFFSET('Sanitation Data'!$D$30,0,10*ROW('Sanitation Data'!D71))="","",OFFSET('Sanitation Data'!$D$30,0,10*ROW('Sanitation Data'!D71)))</f>
        <v/>
      </c>
      <c r="CN77" s="262" t="str">
        <f ca="true">+IF(OFFSET('Sanitation Data'!$D$31,0,10*ROW('Sanitation Data'!D71))="","",OFFSET('Sanitation Data'!$D$31,0,10*ROW('Sanitation Data'!D71)))</f>
        <v/>
      </c>
      <c r="CO77" s="262" t="str">
        <f ca="true">+IF(OFFSET('Sanitation Data'!$D$32,0,10*ROW('Sanitation Data'!D71))="","",OFFSET('Sanitation Data'!$D$32,0,10*ROW('Sanitation Data'!D71)))</f>
        <v/>
      </c>
      <c r="CP77" s="262" t="str">
        <f ca="true">+IF(OFFSET('Sanitation Data'!$E$28,0,10*ROW('Sanitation Data'!E71))="","",OFFSET('Sanitation Data'!$E$28,0,10*ROW('Sanitation Data'!E71)))</f>
        <v/>
      </c>
      <c r="CQ77" s="262" t="str">
        <f ca="true">+IF(OFFSET('Sanitation Data'!$E$29,0,10*ROW('Sanitation Data'!E71))="","",OFFSET('Sanitation Data'!$E$29,0,10*ROW('Sanitation Data'!E71)))</f>
        <v/>
      </c>
      <c r="CR77" s="262" t="str">
        <f ca="true">+IF(OFFSET('Sanitation Data'!$E$30,0,10*ROW('Sanitation Data'!E71))="","",OFFSET('Sanitation Data'!$E$30,0,10*ROW('Sanitation Data'!E71)))</f>
        <v/>
      </c>
      <c r="CS77" s="262" t="str">
        <f ca="true">+IF(OFFSET('Sanitation Data'!$E$31,0,10*ROW('Sanitation Data'!E71))="","",OFFSET('Sanitation Data'!$E$31,0,10*ROW('Sanitation Data'!E71)))</f>
        <v/>
      </c>
      <c r="CT77" s="262" t="str">
        <f ca="true">+IF(OFFSET('Sanitation Data'!$E$32,0,10*ROW('Sanitation Data'!E71))="","",OFFSET('Sanitation Data'!$E$32,0,10*ROW('Sanitation Data'!E71)))</f>
        <v/>
      </c>
      <c r="CU77" s="262" t="str">
        <f ca="true">+IF(OFFSET('Sanitation Data'!$F$28,0,10*ROW('Sanitation Data'!F71))="","",OFFSET('Sanitation Data'!$F$28,0,10*ROW('Sanitation Data'!F71)))</f>
        <v/>
      </c>
      <c r="CV77" s="262" t="str">
        <f ca="true">+IF(OFFSET('Sanitation Data'!$F$29,0,10*ROW('Sanitation Data'!F71))="","",OFFSET('Sanitation Data'!$F$29,0,10*ROW('Sanitation Data'!F71)))</f>
        <v/>
      </c>
      <c r="CW77" s="262" t="str">
        <f ca="true">+IF(OFFSET('Sanitation Data'!$F$30,0,10*ROW('Sanitation Data'!F71))="","",OFFSET('Sanitation Data'!$F$30,0,10*ROW('Sanitation Data'!F71)))</f>
        <v/>
      </c>
      <c r="CX77" s="262" t="str">
        <f ca="true">+IF(OFFSET('Sanitation Data'!$F$31,0,10*ROW('Sanitation Data'!F71))="","",OFFSET('Sanitation Data'!$F$31,0,10*ROW('Sanitation Data'!F71)))</f>
        <v/>
      </c>
      <c r="CY77" s="262" t="str">
        <f ca="true">+IF(OFFSET('Sanitation Data'!$F$32,0,10*ROW('Sanitation Data'!F71))="","",OFFSET('Sanitation Data'!$F$32,0,10*ROW('Sanitation Data'!F71)))</f>
        <v/>
      </c>
      <c r="CZ77" s="262" t="str">
        <f ca="true">+IF(OFFSET('Sanitation Data'!$G$28,0,10*ROW('Sanitation Data'!G71))="","",OFFSET('Sanitation Data'!$G$28,0,10*ROW('Sanitation Data'!G71)))</f>
        <v/>
      </c>
      <c r="DA77" s="262" t="str">
        <f ca="true">+IF(OFFSET('Sanitation Data'!$G$29,0,10*ROW('Sanitation Data'!G71))="","",OFFSET('Sanitation Data'!$G$29,0,10*ROW('Sanitation Data'!G71)))</f>
        <v/>
      </c>
      <c r="DB77" s="262" t="str">
        <f ca="true">+IF(OFFSET('Sanitation Data'!$G$30,0,10*ROW('Sanitation Data'!G71))="","",OFFSET('Sanitation Data'!$G$30,0,10*ROW('Sanitation Data'!G71)))</f>
        <v/>
      </c>
      <c r="DC77" s="262" t="str">
        <f ca="true">+IF(OFFSET('Sanitation Data'!$G$31,0,10*ROW('Sanitation Data'!G71))="","",OFFSET('Sanitation Data'!$G$31,0,10*ROW('Sanitation Data'!G71)))</f>
        <v/>
      </c>
      <c r="DD77" s="262" t="str">
        <f ca="true">+IF(OFFSET('Sanitation Data'!$G$32,0,10*ROW('Sanitation Data'!G71))="","",OFFSET('Sanitation Data'!$G$32,0,10*ROW('Sanitation Data'!G71)))</f>
        <v/>
      </c>
      <c r="DE77" s="262" t="str">
        <f ca="true">+IF(OFFSET('Sanitation Data'!$H$28,0,10*ROW('Sanitation Data'!H71))="","",OFFSET('Sanitation Data'!$H$28,0,10*ROW('Sanitation Data'!H71)))</f>
        <v/>
      </c>
      <c r="DF77" s="262" t="str">
        <f ca="true">+IF(OFFSET('Sanitation Data'!$H$29,0,10*ROW('Sanitation Data'!H71))="","",OFFSET('Sanitation Data'!$H$29,0,10*ROW('Sanitation Data'!H71)))</f>
        <v/>
      </c>
      <c r="DG77" s="262" t="str">
        <f ca="true">+IF(OFFSET('Sanitation Data'!$H$30,0,10*ROW('Sanitation Data'!H71))="","",OFFSET('Sanitation Data'!$H$30,0,10*ROW('Sanitation Data'!H71)))</f>
        <v/>
      </c>
      <c r="DH77" s="262" t="str">
        <f ca="true">+IF(OFFSET('Sanitation Data'!$H$31,0,10*ROW('Sanitation Data'!H71))="","",OFFSET('Sanitation Data'!$H$31,0,10*ROW('Sanitation Data'!H71)))</f>
        <v/>
      </c>
      <c r="DI77" s="262" t="str">
        <f ca="true">+IF(OFFSET('Sanitation Data'!$H$32,0,10*ROW('Sanitation Data'!H71))="","",OFFSET('Sanitation Data'!$H$32,0,10*ROW('Sanitation Data'!H71)))</f>
        <v/>
      </c>
      <c r="DJ77" s="262" t="str">
        <f ca="true">+IF(OFFSET('Sanitation Data'!$I$28,0,10*ROW('Sanitation Data'!I71))="","",OFFSET('Sanitation Data'!$I$28,0,10*ROW('Sanitation Data'!I71)))</f>
        <v/>
      </c>
      <c r="DK77" s="262" t="str">
        <f ca="true">+IF(OFFSET('Sanitation Data'!$I$29,0,10*ROW('Sanitation Data'!I71))="","",OFFSET('Sanitation Data'!$I$29,0,10*ROW('Sanitation Data'!I71)))</f>
        <v/>
      </c>
      <c r="DL77" s="262" t="str">
        <f ca="true">+IF(OFFSET('Sanitation Data'!$I$30,0,10*ROW('Sanitation Data'!I71))="","",OFFSET('Sanitation Data'!$I$30,0,10*ROW('Sanitation Data'!I71)))</f>
        <v/>
      </c>
      <c r="DM77" s="262" t="str">
        <f ca="true">+IF(OFFSET('Sanitation Data'!$I$31,0,10*ROW('Sanitation Data'!I71))="","",OFFSET('Sanitation Data'!$I$31,0,10*ROW('Sanitation Data'!I71)))</f>
        <v/>
      </c>
      <c r="DN77" s="262" t="str">
        <f ca="true">+IF(OFFSET('Sanitation Data'!$I$32,0,10*ROW('Sanitation Data'!I71))="","",OFFSET('Sanitation Data'!$I$32,0,10*ROW('Sanitation Data'!I71)))</f>
        <v/>
      </c>
      <c r="DO77" s="262" t="str">
        <f ca="true">+IF(OFFSET('Hygiene Data'!$D$11,0,10*ROW('Hygiene Data'!D71))="","",OFFSET('Hygiene Data'!$D$11,0,10*ROW('Hygiene Data'!D71)))</f>
        <v/>
      </c>
      <c r="DP77" s="262" t="str">
        <f ca="true">+IF(OFFSET('Hygiene Data'!$D$12,0,10*ROW('Hygiene Data'!D71))="","",OFFSET('Hygiene Data'!$D$12,0,10*ROW('Hygiene Data'!D71)))</f>
        <v/>
      </c>
      <c r="DQ77" s="262" t="str">
        <f ca="true">+IF(OFFSET('Hygiene Data'!$D$13,0,10*ROW('Hygiene Data'!D71))="","",OFFSET('Hygiene Data'!$D$13,0,10*ROW('Hygiene Data'!D71)))</f>
        <v/>
      </c>
      <c r="DR77" s="262" t="str">
        <f ca="true">+IF(OFFSET('Hygiene Data'!$E$11,0,10*ROW('Hygiene Data'!E71))="","",OFFSET('Hygiene Data'!$E$11,0,10*ROW('Hygiene Data'!E71)))</f>
        <v/>
      </c>
      <c r="DS77" s="262" t="str">
        <f ca="true">+IF(OFFSET('Hygiene Data'!$E$12,0,10*ROW('Hygiene Data'!E71))="","",OFFSET('Hygiene Data'!$E$12,0,10*ROW('Hygiene Data'!E71)))</f>
        <v/>
      </c>
      <c r="DT77" s="262" t="str">
        <f ca="true">+IF(OFFSET('Hygiene Data'!$E$13,0,10*ROW('Hygiene Data'!E71))="","",OFFSET('Hygiene Data'!$E$13,0,10*ROW('Hygiene Data'!E71)))</f>
        <v/>
      </c>
      <c r="DU77" s="262" t="str">
        <f ca="true">+IF(OFFSET('Hygiene Data'!$F$11,0,10*ROW('Hygiene Data'!F71))="","",OFFSET('Hygiene Data'!$F$11,0,10*ROW('Hygiene Data'!F71)))</f>
        <v/>
      </c>
      <c r="DV77" s="262" t="str">
        <f ca="true">+IF(OFFSET('Hygiene Data'!$F$12,0,10*ROW('Hygiene Data'!F71))="","",OFFSET('Hygiene Data'!$F$12,0,10*ROW('Hygiene Data'!F71)))</f>
        <v/>
      </c>
      <c r="DW77" s="262" t="str">
        <f ca="true">+IF(OFFSET('Hygiene Data'!$F$13,0,10*ROW('Hygiene Data'!F71))="","",OFFSET('Hygiene Data'!$F$13,0,10*ROW('Hygiene Data'!F71)))</f>
        <v/>
      </c>
      <c r="DX77" s="262" t="str">
        <f ca="true">+IF(OFFSET('Hygiene Data'!$G$11,0,10*ROW('Hygiene Data'!G71))="","",OFFSET('Hygiene Data'!$G$11,0,10*ROW('Hygiene Data'!G71)))</f>
        <v/>
      </c>
      <c r="DY77" s="262" t="str">
        <f ca="true">+IF(OFFSET('Hygiene Data'!$G$12,0,10*ROW('Hygiene Data'!G71))="","",OFFSET('Hygiene Data'!$G$12,0,10*ROW('Hygiene Data'!G71)))</f>
        <v/>
      </c>
      <c r="DZ77" s="262" t="str">
        <f ca="true">+IF(OFFSET('Hygiene Data'!$G$13,0,10*ROW('Hygiene Data'!G71))="","",OFFSET('Hygiene Data'!$G$13,0,10*ROW('Hygiene Data'!G71)))</f>
        <v/>
      </c>
      <c r="EA77" s="262" t="str">
        <f ca="true">+IF(OFFSET('Hygiene Data'!$H$11,0,10*ROW('Hygiene Data'!H71))="","",OFFSET('Hygiene Data'!$H$11,0,10*ROW('Hygiene Data'!H71)))</f>
        <v/>
      </c>
      <c r="EB77" s="262" t="str">
        <f ca="true">+IF(OFFSET('Hygiene Data'!$H$12,0,10*ROW('Hygiene Data'!H71))="","",OFFSET('Hygiene Data'!$H$12,0,10*ROW('Hygiene Data'!H71)))</f>
        <v/>
      </c>
      <c r="EC77" s="262" t="str">
        <f ca="true">+IF(OFFSET('Hygiene Data'!$H$13,0,10*ROW('Hygiene Data'!H71))="","",OFFSET('Hygiene Data'!$H$13,0,10*ROW('Hygiene Data'!H71)))</f>
        <v/>
      </c>
      <c r="ED77" s="262" t="str">
        <f ca="true">+IF(OFFSET('Hygiene Data'!$I$11,0,10*ROW('Hygiene Data'!I71))="","",OFFSET('Hygiene Data'!$I$11,0,10*ROW('Hygiene Data'!I71)))</f>
        <v/>
      </c>
      <c r="EE77" s="262" t="str">
        <f ca="true">+IF(OFFSET('Hygiene Data'!$I$12,0,10*ROW('Hygiene Data'!I71))="","",OFFSET('Hygiene Data'!$I$12,0,10*ROW('Hygiene Data'!I71)))</f>
        <v/>
      </c>
      <c r="EF77" s="262" t="str">
        <f ca="true">+IF(OFFSET('Hygiene Data'!$I$13,0,10*ROW('Hygiene Data'!I71))="","",OFFSET('Hygiene Data'!$I$13,0,10*ROW('Hygiene Data'!I71)))</f>
        <v/>
      </c>
    </row>
    <row xmlns:x14ac="http://schemas.microsoft.com/office/spreadsheetml/2009/9/ac" r="78" x14ac:dyDescent="0.2">
      <c r="A78" s="32" t="str">
        <f ca="true">+IF(OFFSET('Water Data'!$B$2,0,10*ROW('Water Data'!E72))="","",OFFSET('Water Data'!$B$2,0,10*ROW('Water Data'!E72)))</f>
        <v/>
      </c>
      <c r="B78" s="32" t="str">
        <f ca="true">+IF(OFFSET('Water Data'!$C$2,0,10*ROW('Water Data'!F72))="","",OFFSET('Water Data'!$C$2,0,10*ROW('Water Data'!F72)))</f>
        <v/>
      </c>
      <c r="C78" s="318" t="str">
        <f t="shared" ca="true" si="1"/>
        <v/>
      </c>
      <c r="D78" s="85"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85"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85"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85"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85"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85"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85"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85"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85"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85"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85"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85"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85"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85"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85"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85"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85"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85"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86"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86"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86"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86"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86"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86"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86"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86"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86"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86"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86"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86"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86"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86"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86"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86"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86"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86"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86"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86"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86"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86"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86"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86"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86"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86"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86"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86"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86"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86"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87"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87"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87"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87"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87"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87"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87"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87"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87"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87"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87"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87"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87"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87"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87"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87"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87"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87"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62"/>
      <c r="BS78" s="262" t="str">
        <f ca="true">+IF(OFFSET('Water Data'!$D$27,0,10*ROW('Water Data'!D72))="","",OFFSET('Water Data'!$D$27,0,10*ROW('Water Data'!D72)))</f>
        <v/>
      </c>
      <c r="BT78" s="262" t="str">
        <f ca="true">+IF(OFFSET('Water Data'!$D$28,0,10*ROW('Water Data'!D72))="","",OFFSET('Water Data'!$D$28,0,10*ROW('Water Data'!D72)))</f>
        <v/>
      </c>
      <c r="BU78" s="262" t="str">
        <f ca="true">+IF(OFFSET('Water Data'!$D$29,0,10*ROW('Water Data'!D72))="","",OFFSET('Water Data'!$D$29,0,10*ROW('Water Data'!D72)))</f>
        <v/>
      </c>
      <c r="BV78" s="262" t="str">
        <f ca="true">+IF(OFFSET('Water Data'!$E$27,0,10*ROW('Water Data'!E72))="","",OFFSET('Water Data'!$E$27,0,10*ROW('Water Data'!E72)))</f>
        <v/>
      </c>
      <c r="BW78" s="262" t="str">
        <f ca="true">+IF(OFFSET('Water Data'!$E$28,0,10*ROW('Water Data'!E72))="","",OFFSET('Water Data'!$E$28,0,10*ROW('Water Data'!E72)))</f>
        <v/>
      </c>
      <c r="BX78" s="262" t="str">
        <f ca="true">+IF(OFFSET('Water Data'!$E$29,0,10*ROW('Water Data'!E72))="","",OFFSET('Water Data'!$E$29,0,10*ROW('Water Data'!E72)))</f>
        <v/>
      </c>
      <c r="BY78" s="262" t="str">
        <f ca="true">+IF(OFFSET('Water Data'!$F$27,0,10*ROW('Water Data'!F72))="","",OFFSET('Water Data'!$F$27,0,10*ROW('Water Data'!F72)))</f>
        <v/>
      </c>
      <c r="BZ78" s="262" t="str">
        <f ca="true">+IF(OFFSET('Water Data'!$F$28,0,10*ROW('Water Data'!F72))="","",OFFSET('Water Data'!$F$28,0,10*ROW('Water Data'!F72)))</f>
        <v/>
      </c>
      <c r="CA78" s="262" t="str">
        <f ca="true">+IF(OFFSET('Water Data'!$F$29,0,10*ROW('Water Data'!F72))="","",OFFSET('Water Data'!$F$29,0,10*ROW('Water Data'!F72)))</f>
        <v/>
      </c>
      <c r="CB78" s="262" t="str">
        <f ca="true">+IF(OFFSET('Water Data'!$G$27,0,10*ROW('Water Data'!G72))="","",OFFSET('Water Data'!$G$27,0,10*ROW('Water Data'!G72)))</f>
        <v/>
      </c>
      <c r="CC78" s="262" t="str">
        <f ca="true">+IF(OFFSET('Water Data'!$G$28,0,10*ROW('Water Data'!G72))="","",OFFSET('Water Data'!$G$28,0,10*ROW('Water Data'!G72)))</f>
        <v/>
      </c>
      <c r="CD78" s="262" t="str">
        <f ca="true">+IF(OFFSET('Water Data'!$G$29,0,10*ROW('Water Data'!G72))="","",OFFSET('Water Data'!$G$29,0,10*ROW('Water Data'!G72)))</f>
        <v/>
      </c>
      <c r="CE78" s="262" t="str">
        <f ca="true">+IF(OFFSET('Water Data'!$H$27,0,10*ROW('Water Data'!H72))="","",OFFSET('Water Data'!$H$27,0,10*ROW('Water Data'!H72)))</f>
        <v/>
      </c>
      <c r="CF78" s="262" t="str">
        <f ca="true">+IF(OFFSET('Water Data'!$H$28,0,10*ROW('Water Data'!H72))="","",OFFSET('Water Data'!$H$28,0,10*ROW('Water Data'!H72)))</f>
        <v/>
      </c>
      <c r="CG78" s="262" t="str">
        <f ca="true">+IF(OFFSET('Water Data'!$H$29,0,10*ROW('Water Data'!H72))="","",OFFSET('Water Data'!$H$29,0,10*ROW('Water Data'!H72)))</f>
        <v/>
      </c>
      <c r="CH78" s="262" t="str">
        <f ca="true">+IF(OFFSET('Water Data'!$I$27,0,10*ROW('Water Data'!I72))="","",OFFSET('Water Data'!$I$27,0,10*ROW('Water Data'!I72)))</f>
        <v/>
      </c>
      <c r="CI78" s="262" t="str">
        <f ca="true">+IF(OFFSET('Water Data'!$I$28,0,10*ROW('Water Data'!I72))="","",OFFSET('Water Data'!$I$28,0,10*ROW('Water Data'!I72)))</f>
        <v/>
      </c>
      <c r="CJ78" s="262" t="str">
        <f ca="true">+IF(OFFSET('Water Data'!$I$29,0,10*ROW('Water Data'!I72))="","",OFFSET('Water Data'!$I$29,0,10*ROW('Water Data'!I72)))</f>
        <v/>
      </c>
      <c r="CK78" s="262" t="str">
        <f ca="true">+IF(OFFSET('Sanitation Data'!$D$28,0,10*ROW('Sanitation Data'!D72))="","",OFFSET('Sanitation Data'!$D$28,0,10*ROW('Sanitation Data'!D72)))</f>
        <v/>
      </c>
      <c r="CL78" s="262" t="str">
        <f ca="true">+IF(OFFSET('Sanitation Data'!$D$29,0,10*ROW('Sanitation Data'!D72))="","",OFFSET('Sanitation Data'!$D$29,0,10*ROW('Sanitation Data'!D72)))</f>
        <v/>
      </c>
      <c r="CM78" s="262" t="str">
        <f ca="true">+IF(OFFSET('Sanitation Data'!$D$30,0,10*ROW('Sanitation Data'!D72))="","",OFFSET('Sanitation Data'!$D$30,0,10*ROW('Sanitation Data'!D72)))</f>
        <v/>
      </c>
      <c r="CN78" s="262" t="str">
        <f ca="true">+IF(OFFSET('Sanitation Data'!$D$31,0,10*ROW('Sanitation Data'!D72))="","",OFFSET('Sanitation Data'!$D$31,0,10*ROW('Sanitation Data'!D72)))</f>
        <v/>
      </c>
      <c r="CO78" s="262" t="str">
        <f ca="true">+IF(OFFSET('Sanitation Data'!$D$32,0,10*ROW('Sanitation Data'!D72))="","",OFFSET('Sanitation Data'!$D$32,0,10*ROW('Sanitation Data'!D72)))</f>
        <v/>
      </c>
      <c r="CP78" s="262" t="str">
        <f ca="true">+IF(OFFSET('Sanitation Data'!$E$28,0,10*ROW('Sanitation Data'!E72))="","",OFFSET('Sanitation Data'!$E$28,0,10*ROW('Sanitation Data'!E72)))</f>
        <v/>
      </c>
      <c r="CQ78" s="262" t="str">
        <f ca="true">+IF(OFFSET('Sanitation Data'!$E$29,0,10*ROW('Sanitation Data'!E72))="","",OFFSET('Sanitation Data'!$E$29,0,10*ROW('Sanitation Data'!E72)))</f>
        <v/>
      </c>
      <c r="CR78" s="262" t="str">
        <f ca="true">+IF(OFFSET('Sanitation Data'!$E$30,0,10*ROW('Sanitation Data'!E72))="","",OFFSET('Sanitation Data'!$E$30,0,10*ROW('Sanitation Data'!E72)))</f>
        <v/>
      </c>
      <c r="CS78" s="262" t="str">
        <f ca="true">+IF(OFFSET('Sanitation Data'!$E$31,0,10*ROW('Sanitation Data'!E72))="","",OFFSET('Sanitation Data'!$E$31,0,10*ROW('Sanitation Data'!E72)))</f>
        <v/>
      </c>
      <c r="CT78" s="262" t="str">
        <f ca="true">+IF(OFFSET('Sanitation Data'!$E$32,0,10*ROW('Sanitation Data'!E72))="","",OFFSET('Sanitation Data'!$E$32,0,10*ROW('Sanitation Data'!E72)))</f>
        <v/>
      </c>
      <c r="CU78" s="262" t="str">
        <f ca="true">+IF(OFFSET('Sanitation Data'!$F$28,0,10*ROW('Sanitation Data'!F72))="","",OFFSET('Sanitation Data'!$F$28,0,10*ROW('Sanitation Data'!F72)))</f>
        <v/>
      </c>
      <c r="CV78" s="262" t="str">
        <f ca="true">+IF(OFFSET('Sanitation Data'!$F$29,0,10*ROW('Sanitation Data'!F72))="","",OFFSET('Sanitation Data'!$F$29,0,10*ROW('Sanitation Data'!F72)))</f>
        <v/>
      </c>
      <c r="CW78" s="262" t="str">
        <f ca="true">+IF(OFFSET('Sanitation Data'!$F$30,0,10*ROW('Sanitation Data'!F72))="","",OFFSET('Sanitation Data'!$F$30,0,10*ROW('Sanitation Data'!F72)))</f>
        <v/>
      </c>
      <c r="CX78" s="262" t="str">
        <f ca="true">+IF(OFFSET('Sanitation Data'!$F$31,0,10*ROW('Sanitation Data'!F72))="","",OFFSET('Sanitation Data'!$F$31,0,10*ROW('Sanitation Data'!F72)))</f>
        <v/>
      </c>
      <c r="CY78" s="262" t="str">
        <f ca="true">+IF(OFFSET('Sanitation Data'!$F$32,0,10*ROW('Sanitation Data'!F72))="","",OFFSET('Sanitation Data'!$F$32,0,10*ROW('Sanitation Data'!F72)))</f>
        <v/>
      </c>
      <c r="CZ78" s="262" t="str">
        <f ca="true">+IF(OFFSET('Sanitation Data'!$G$28,0,10*ROW('Sanitation Data'!G72))="","",OFFSET('Sanitation Data'!$G$28,0,10*ROW('Sanitation Data'!G72)))</f>
        <v/>
      </c>
      <c r="DA78" s="262" t="str">
        <f ca="true">+IF(OFFSET('Sanitation Data'!$G$29,0,10*ROW('Sanitation Data'!G72))="","",OFFSET('Sanitation Data'!$G$29,0,10*ROW('Sanitation Data'!G72)))</f>
        <v/>
      </c>
      <c r="DB78" s="262" t="str">
        <f ca="true">+IF(OFFSET('Sanitation Data'!$G$30,0,10*ROW('Sanitation Data'!G72))="","",OFFSET('Sanitation Data'!$G$30,0,10*ROW('Sanitation Data'!G72)))</f>
        <v/>
      </c>
      <c r="DC78" s="262" t="str">
        <f ca="true">+IF(OFFSET('Sanitation Data'!$G$31,0,10*ROW('Sanitation Data'!G72))="","",OFFSET('Sanitation Data'!$G$31,0,10*ROW('Sanitation Data'!G72)))</f>
        <v/>
      </c>
      <c r="DD78" s="262" t="str">
        <f ca="true">+IF(OFFSET('Sanitation Data'!$G$32,0,10*ROW('Sanitation Data'!G72))="","",OFFSET('Sanitation Data'!$G$32,0,10*ROW('Sanitation Data'!G72)))</f>
        <v/>
      </c>
      <c r="DE78" s="262" t="str">
        <f ca="true">+IF(OFFSET('Sanitation Data'!$H$28,0,10*ROW('Sanitation Data'!H72))="","",OFFSET('Sanitation Data'!$H$28,0,10*ROW('Sanitation Data'!H72)))</f>
        <v/>
      </c>
      <c r="DF78" s="262" t="str">
        <f ca="true">+IF(OFFSET('Sanitation Data'!$H$29,0,10*ROW('Sanitation Data'!H72))="","",OFFSET('Sanitation Data'!$H$29,0,10*ROW('Sanitation Data'!H72)))</f>
        <v/>
      </c>
      <c r="DG78" s="262" t="str">
        <f ca="true">+IF(OFFSET('Sanitation Data'!$H$30,0,10*ROW('Sanitation Data'!H72))="","",OFFSET('Sanitation Data'!$H$30,0,10*ROW('Sanitation Data'!H72)))</f>
        <v/>
      </c>
      <c r="DH78" s="262" t="str">
        <f ca="true">+IF(OFFSET('Sanitation Data'!$H$31,0,10*ROW('Sanitation Data'!H72))="","",OFFSET('Sanitation Data'!$H$31,0,10*ROW('Sanitation Data'!H72)))</f>
        <v/>
      </c>
      <c r="DI78" s="262" t="str">
        <f ca="true">+IF(OFFSET('Sanitation Data'!$H$32,0,10*ROW('Sanitation Data'!H72))="","",OFFSET('Sanitation Data'!$H$32,0,10*ROW('Sanitation Data'!H72)))</f>
        <v/>
      </c>
      <c r="DJ78" s="262" t="str">
        <f ca="true">+IF(OFFSET('Sanitation Data'!$I$28,0,10*ROW('Sanitation Data'!I72))="","",OFFSET('Sanitation Data'!$I$28,0,10*ROW('Sanitation Data'!I72)))</f>
        <v/>
      </c>
      <c r="DK78" s="262" t="str">
        <f ca="true">+IF(OFFSET('Sanitation Data'!$I$29,0,10*ROW('Sanitation Data'!I72))="","",OFFSET('Sanitation Data'!$I$29,0,10*ROW('Sanitation Data'!I72)))</f>
        <v/>
      </c>
      <c r="DL78" s="262" t="str">
        <f ca="true">+IF(OFFSET('Sanitation Data'!$I$30,0,10*ROW('Sanitation Data'!I72))="","",OFFSET('Sanitation Data'!$I$30,0,10*ROW('Sanitation Data'!I72)))</f>
        <v/>
      </c>
      <c r="DM78" s="262" t="str">
        <f ca="true">+IF(OFFSET('Sanitation Data'!$I$31,0,10*ROW('Sanitation Data'!I72))="","",OFFSET('Sanitation Data'!$I$31,0,10*ROW('Sanitation Data'!I72)))</f>
        <v/>
      </c>
      <c r="DN78" s="262" t="str">
        <f ca="true">+IF(OFFSET('Sanitation Data'!$I$32,0,10*ROW('Sanitation Data'!I72))="","",OFFSET('Sanitation Data'!$I$32,0,10*ROW('Sanitation Data'!I72)))</f>
        <v/>
      </c>
      <c r="DO78" s="262" t="str">
        <f ca="true">+IF(OFFSET('Hygiene Data'!$D$11,0,10*ROW('Hygiene Data'!D72))="","",OFFSET('Hygiene Data'!$D$11,0,10*ROW('Hygiene Data'!D72)))</f>
        <v/>
      </c>
      <c r="DP78" s="262" t="str">
        <f ca="true">+IF(OFFSET('Hygiene Data'!$D$12,0,10*ROW('Hygiene Data'!D72))="","",OFFSET('Hygiene Data'!$D$12,0,10*ROW('Hygiene Data'!D72)))</f>
        <v/>
      </c>
      <c r="DQ78" s="262" t="str">
        <f ca="true">+IF(OFFSET('Hygiene Data'!$D$13,0,10*ROW('Hygiene Data'!D72))="","",OFFSET('Hygiene Data'!$D$13,0,10*ROW('Hygiene Data'!D72)))</f>
        <v/>
      </c>
      <c r="DR78" s="262" t="str">
        <f ca="true">+IF(OFFSET('Hygiene Data'!$E$11,0,10*ROW('Hygiene Data'!E72))="","",OFFSET('Hygiene Data'!$E$11,0,10*ROW('Hygiene Data'!E72)))</f>
        <v/>
      </c>
      <c r="DS78" s="262" t="str">
        <f ca="true">+IF(OFFSET('Hygiene Data'!$E$12,0,10*ROW('Hygiene Data'!E72))="","",OFFSET('Hygiene Data'!$E$12,0,10*ROW('Hygiene Data'!E72)))</f>
        <v/>
      </c>
      <c r="DT78" s="262" t="str">
        <f ca="true">+IF(OFFSET('Hygiene Data'!$E$13,0,10*ROW('Hygiene Data'!E72))="","",OFFSET('Hygiene Data'!$E$13,0,10*ROW('Hygiene Data'!E72)))</f>
        <v/>
      </c>
      <c r="DU78" s="262" t="str">
        <f ca="true">+IF(OFFSET('Hygiene Data'!$F$11,0,10*ROW('Hygiene Data'!F72))="","",OFFSET('Hygiene Data'!$F$11,0,10*ROW('Hygiene Data'!F72)))</f>
        <v/>
      </c>
      <c r="DV78" s="262" t="str">
        <f ca="true">+IF(OFFSET('Hygiene Data'!$F$12,0,10*ROW('Hygiene Data'!F72))="","",OFFSET('Hygiene Data'!$F$12,0,10*ROW('Hygiene Data'!F72)))</f>
        <v/>
      </c>
      <c r="DW78" s="262" t="str">
        <f ca="true">+IF(OFFSET('Hygiene Data'!$F$13,0,10*ROW('Hygiene Data'!F72))="","",OFFSET('Hygiene Data'!$F$13,0,10*ROW('Hygiene Data'!F72)))</f>
        <v/>
      </c>
      <c r="DX78" s="262" t="str">
        <f ca="true">+IF(OFFSET('Hygiene Data'!$G$11,0,10*ROW('Hygiene Data'!G72))="","",OFFSET('Hygiene Data'!$G$11,0,10*ROW('Hygiene Data'!G72)))</f>
        <v/>
      </c>
      <c r="DY78" s="262" t="str">
        <f ca="true">+IF(OFFSET('Hygiene Data'!$G$12,0,10*ROW('Hygiene Data'!G72))="","",OFFSET('Hygiene Data'!$G$12,0,10*ROW('Hygiene Data'!G72)))</f>
        <v/>
      </c>
      <c r="DZ78" s="262" t="str">
        <f ca="true">+IF(OFFSET('Hygiene Data'!$G$13,0,10*ROW('Hygiene Data'!G72))="","",OFFSET('Hygiene Data'!$G$13,0,10*ROW('Hygiene Data'!G72)))</f>
        <v/>
      </c>
      <c r="EA78" s="262" t="str">
        <f ca="true">+IF(OFFSET('Hygiene Data'!$H$11,0,10*ROW('Hygiene Data'!H72))="","",OFFSET('Hygiene Data'!$H$11,0,10*ROW('Hygiene Data'!H72)))</f>
        <v/>
      </c>
      <c r="EB78" s="262" t="str">
        <f ca="true">+IF(OFFSET('Hygiene Data'!$H$12,0,10*ROW('Hygiene Data'!H72))="","",OFFSET('Hygiene Data'!$H$12,0,10*ROW('Hygiene Data'!H72)))</f>
        <v/>
      </c>
      <c r="EC78" s="262" t="str">
        <f ca="true">+IF(OFFSET('Hygiene Data'!$H$13,0,10*ROW('Hygiene Data'!H72))="","",OFFSET('Hygiene Data'!$H$13,0,10*ROW('Hygiene Data'!H72)))</f>
        <v/>
      </c>
      <c r="ED78" s="262" t="str">
        <f ca="true">+IF(OFFSET('Hygiene Data'!$I$11,0,10*ROW('Hygiene Data'!I72))="","",OFFSET('Hygiene Data'!$I$11,0,10*ROW('Hygiene Data'!I72)))</f>
        <v/>
      </c>
      <c r="EE78" s="262" t="str">
        <f ca="true">+IF(OFFSET('Hygiene Data'!$I$12,0,10*ROW('Hygiene Data'!I72))="","",OFFSET('Hygiene Data'!$I$12,0,10*ROW('Hygiene Data'!I72)))</f>
        <v/>
      </c>
      <c r="EF78" s="262" t="str">
        <f ca="true">+IF(OFFSET('Hygiene Data'!$I$13,0,10*ROW('Hygiene Data'!I72))="","",OFFSET('Hygiene Data'!$I$13,0,10*ROW('Hygiene Data'!I72)))</f>
        <v/>
      </c>
    </row>
    <row xmlns:x14ac="http://schemas.microsoft.com/office/spreadsheetml/2009/9/ac" r="79" x14ac:dyDescent="0.2">
      <c r="A79" s="32" t="str">
        <f ca="true">+IF(OFFSET('Water Data'!$B$2,0,10*ROW('Water Data'!E73))="","",OFFSET('Water Data'!$B$2,0,10*ROW('Water Data'!E73)))</f>
        <v/>
      </c>
      <c r="B79" s="32" t="str">
        <f ca="true">+IF(OFFSET('Water Data'!$C$2,0,10*ROW('Water Data'!F73))="","",OFFSET('Water Data'!$C$2,0,10*ROW('Water Data'!F73)))</f>
        <v/>
      </c>
      <c r="C79" s="318" t="str">
        <f t="shared" ca="true" si="1"/>
        <v/>
      </c>
      <c r="D79" s="85"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85"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85"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85"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85"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85"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85"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85"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85"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85"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85"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85"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85"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85"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85"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85"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85"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85"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86"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86"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86"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86"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86"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86"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86"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86"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86"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86"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86"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86"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86"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86"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86"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86"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86"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86"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86"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86"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86"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86"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86"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86"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86"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86"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86"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86"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86"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86"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87"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87"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87"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87"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87"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87"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87"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87"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87"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87"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87"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87"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87"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87"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87"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87"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87"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87"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62"/>
      <c r="BS79" s="262" t="str">
        <f ca="true">+IF(OFFSET('Water Data'!$D$27,0,10*ROW('Water Data'!D73))="","",OFFSET('Water Data'!$D$27,0,10*ROW('Water Data'!D73)))</f>
        <v/>
      </c>
      <c r="BT79" s="262" t="str">
        <f ca="true">+IF(OFFSET('Water Data'!$D$28,0,10*ROW('Water Data'!D73))="","",OFFSET('Water Data'!$D$28,0,10*ROW('Water Data'!D73)))</f>
        <v/>
      </c>
      <c r="BU79" s="262" t="str">
        <f ca="true">+IF(OFFSET('Water Data'!$D$29,0,10*ROW('Water Data'!D73))="","",OFFSET('Water Data'!$D$29,0,10*ROW('Water Data'!D73)))</f>
        <v/>
      </c>
      <c r="BV79" s="262" t="str">
        <f ca="true">+IF(OFFSET('Water Data'!$E$27,0,10*ROW('Water Data'!E73))="","",OFFSET('Water Data'!$E$27,0,10*ROW('Water Data'!E73)))</f>
        <v/>
      </c>
      <c r="BW79" s="262" t="str">
        <f ca="true">+IF(OFFSET('Water Data'!$E$28,0,10*ROW('Water Data'!E73))="","",OFFSET('Water Data'!$E$28,0,10*ROW('Water Data'!E73)))</f>
        <v/>
      </c>
      <c r="BX79" s="262" t="str">
        <f ca="true">+IF(OFFSET('Water Data'!$E$29,0,10*ROW('Water Data'!E73))="","",OFFSET('Water Data'!$E$29,0,10*ROW('Water Data'!E73)))</f>
        <v/>
      </c>
      <c r="BY79" s="262" t="str">
        <f ca="true">+IF(OFFSET('Water Data'!$F$27,0,10*ROW('Water Data'!F73))="","",OFFSET('Water Data'!$F$27,0,10*ROW('Water Data'!F73)))</f>
        <v/>
      </c>
      <c r="BZ79" s="262" t="str">
        <f ca="true">+IF(OFFSET('Water Data'!$F$28,0,10*ROW('Water Data'!F73))="","",OFFSET('Water Data'!$F$28,0,10*ROW('Water Data'!F73)))</f>
        <v/>
      </c>
      <c r="CA79" s="262" t="str">
        <f ca="true">+IF(OFFSET('Water Data'!$F$29,0,10*ROW('Water Data'!F73))="","",OFFSET('Water Data'!$F$29,0,10*ROW('Water Data'!F73)))</f>
        <v/>
      </c>
      <c r="CB79" s="262" t="str">
        <f ca="true">+IF(OFFSET('Water Data'!$G$27,0,10*ROW('Water Data'!G73))="","",OFFSET('Water Data'!$G$27,0,10*ROW('Water Data'!G73)))</f>
        <v/>
      </c>
      <c r="CC79" s="262" t="str">
        <f ca="true">+IF(OFFSET('Water Data'!$G$28,0,10*ROW('Water Data'!G73))="","",OFFSET('Water Data'!$G$28,0,10*ROW('Water Data'!G73)))</f>
        <v/>
      </c>
      <c r="CD79" s="262" t="str">
        <f ca="true">+IF(OFFSET('Water Data'!$G$29,0,10*ROW('Water Data'!G73))="","",OFFSET('Water Data'!$G$29,0,10*ROW('Water Data'!G73)))</f>
        <v/>
      </c>
      <c r="CE79" s="262" t="str">
        <f ca="true">+IF(OFFSET('Water Data'!$H$27,0,10*ROW('Water Data'!H73))="","",OFFSET('Water Data'!$H$27,0,10*ROW('Water Data'!H73)))</f>
        <v/>
      </c>
      <c r="CF79" s="262" t="str">
        <f ca="true">+IF(OFFSET('Water Data'!$H$28,0,10*ROW('Water Data'!H73))="","",OFFSET('Water Data'!$H$28,0,10*ROW('Water Data'!H73)))</f>
        <v/>
      </c>
      <c r="CG79" s="262" t="str">
        <f ca="true">+IF(OFFSET('Water Data'!$H$29,0,10*ROW('Water Data'!H73))="","",OFFSET('Water Data'!$H$29,0,10*ROW('Water Data'!H73)))</f>
        <v/>
      </c>
      <c r="CH79" s="262" t="str">
        <f ca="true">+IF(OFFSET('Water Data'!$I$27,0,10*ROW('Water Data'!I73))="","",OFFSET('Water Data'!$I$27,0,10*ROW('Water Data'!I73)))</f>
        <v/>
      </c>
      <c r="CI79" s="262" t="str">
        <f ca="true">+IF(OFFSET('Water Data'!$I$28,0,10*ROW('Water Data'!I73))="","",OFFSET('Water Data'!$I$28,0,10*ROW('Water Data'!I73)))</f>
        <v/>
      </c>
      <c r="CJ79" s="262" t="str">
        <f ca="true">+IF(OFFSET('Water Data'!$I$29,0,10*ROW('Water Data'!I73))="","",OFFSET('Water Data'!$I$29,0,10*ROW('Water Data'!I73)))</f>
        <v/>
      </c>
      <c r="CK79" s="262" t="str">
        <f ca="true">+IF(OFFSET('Sanitation Data'!$D$28,0,10*ROW('Sanitation Data'!D73))="","",OFFSET('Sanitation Data'!$D$28,0,10*ROW('Sanitation Data'!D73)))</f>
        <v/>
      </c>
      <c r="CL79" s="262" t="str">
        <f ca="true">+IF(OFFSET('Sanitation Data'!$D$29,0,10*ROW('Sanitation Data'!D73))="","",OFFSET('Sanitation Data'!$D$29,0,10*ROW('Sanitation Data'!D73)))</f>
        <v/>
      </c>
      <c r="CM79" s="262" t="str">
        <f ca="true">+IF(OFFSET('Sanitation Data'!$D$30,0,10*ROW('Sanitation Data'!D73))="","",OFFSET('Sanitation Data'!$D$30,0,10*ROW('Sanitation Data'!D73)))</f>
        <v/>
      </c>
      <c r="CN79" s="262" t="str">
        <f ca="true">+IF(OFFSET('Sanitation Data'!$D$31,0,10*ROW('Sanitation Data'!D73))="","",OFFSET('Sanitation Data'!$D$31,0,10*ROW('Sanitation Data'!D73)))</f>
        <v/>
      </c>
      <c r="CO79" s="262" t="str">
        <f ca="true">+IF(OFFSET('Sanitation Data'!$D$32,0,10*ROW('Sanitation Data'!D73))="","",OFFSET('Sanitation Data'!$D$32,0,10*ROW('Sanitation Data'!D73)))</f>
        <v/>
      </c>
      <c r="CP79" s="262" t="str">
        <f ca="true">+IF(OFFSET('Sanitation Data'!$E$28,0,10*ROW('Sanitation Data'!E73))="","",OFFSET('Sanitation Data'!$E$28,0,10*ROW('Sanitation Data'!E73)))</f>
        <v/>
      </c>
      <c r="CQ79" s="262" t="str">
        <f ca="true">+IF(OFFSET('Sanitation Data'!$E$29,0,10*ROW('Sanitation Data'!E73))="","",OFFSET('Sanitation Data'!$E$29,0,10*ROW('Sanitation Data'!E73)))</f>
        <v/>
      </c>
      <c r="CR79" s="262" t="str">
        <f ca="true">+IF(OFFSET('Sanitation Data'!$E$30,0,10*ROW('Sanitation Data'!E73))="","",OFFSET('Sanitation Data'!$E$30,0,10*ROW('Sanitation Data'!E73)))</f>
        <v/>
      </c>
      <c r="CS79" s="262" t="str">
        <f ca="true">+IF(OFFSET('Sanitation Data'!$E$31,0,10*ROW('Sanitation Data'!E73))="","",OFFSET('Sanitation Data'!$E$31,0,10*ROW('Sanitation Data'!E73)))</f>
        <v/>
      </c>
      <c r="CT79" s="262" t="str">
        <f ca="true">+IF(OFFSET('Sanitation Data'!$E$32,0,10*ROW('Sanitation Data'!E73))="","",OFFSET('Sanitation Data'!$E$32,0,10*ROW('Sanitation Data'!E73)))</f>
        <v/>
      </c>
      <c r="CU79" s="262" t="str">
        <f ca="true">+IF(OFFSET('Sanitation Data'!$F$28,0,10*ROW('Sanitation Data'!F73))="","",OFFSET('Sanitation Data'!$F$28,0,10*ROW('Sanitation Data'!F73)))</f>
        <v/>
      </c>
      <c r="CV79" s="262" t="str">
        <f ca="true">+IF(OFFSET('Sanitation Data'!$F$29,0,10*ROW('Sanitation Data'!F73))="","",OFFSET('Sanitation Data'!$F$29,0,10*ROW('Sanitation Data'!F73)))</f>
        <v/>
      </c>
      <c r="CW79" s="262" t="str">
        <f ca="true">+IF(OFFSET('Sanitation Data'!$F$30,0,10*ROW('Sanitation Data'!F73))="","",OFFSET('Sanitation Data'!$F$30,0,10*ROW('Sanitation Data'!F73)))</f>
        <v/>
      </c>
      <c r="CX79" s="262" t="str">
        <f ca="true">+IF(OFFSET('Sanitation Data'!$F$31,0,10*ROW('Sanitation Data'!F73))="","",OFFSET('Sanitation Data'!$F$31,0,10*ROW('Sanitation Data'!F73)))</f>
        <v/>
      </c>
      <c r="CY79" s="262" t="str">
        <f ca="true">+IF(OFFSET('Sanitation Data'!$F$32,0,10*ROW('Sanitation Data'!F73))="","",OFFSET('Sanitation Data'!$F$32,0,10*ROW('Sanitation Data'!F73)))</f>
        <v/>
      </c>
      <c r="CZ79" s="262" t="str">
        <f ca="true">+IF(OFFSET('Sanitation Data'!$G$28,0,10*ROW('Sanitation Data'!G73))="","",OFFSET('Sanitation Data'!$G$28,0,10*ROW('Sanitation Data'!G73)))</f>
        <v/>
      </c>
      <c r="DA79" s="262" t="str">
        <f ca="true">+IF(OFFSET('Sanitation Data'!$G$29,0,10*ROW('Sanitation Data'!G73))="","",OFFSET('Sanitation Data'!$G$29,0,10*ROW('Sanitation Data'!G73)))</f>
        <v/>
      </c>
      <c r="DB79" s="262" t="str">
        <f ca="true">+IF(OFFSET('Sanitation Data'!$G$30,0,10*ROW('Sanitation Data'!G73))="","",OFFSET('Sanitation Data'!$G$30,0,10*ROW('Sanitation Data'!G73)))</f>
        <v/>
      </c>
      <c r="DC79" s="262" t="str">
        <f ca="true">+IF(OFFSET('Sanitation Data'!$G$31,0,10*ROW('Sanitation Data'!G73))="","",OFFSET('Sanitation Data'!$G$31,0,10*ROW('Sanitation Data'!G73)))</f>
        <v/>
      </c>
      <c r="DD79" s="262" t="str">
        <f ca="true">+IF(OFFSET('Sanitation Data'!$G$32,0,10*ROW('Sanitation Data'!G73))="","",OFFSET('Sanitation Data'!$G$32,0,10*ROW('Sanitation Data'!G73)))</f>
        <v/>
      </c>
      <c r="DE79" s="262" t="str">
        <f ca="true">+IF(OFFSET('Sanitation Data'!$H$28,0,10*ROW('Sanitation Data'!H73))="","",OFFSET('Sanitation Data'!$H$28,0,10*ROW('Sanitation Data'!H73)))</f>
        <v/>
      </c>
      <c r="DF79" s="262" t="str">
        <f ca="true">+IF(OFFSET('Sanitation Data'!$H$29,0,10*ROW('Sanitation Data'!H73))="","",OFFSET('Sanitation Data'!$H$29,0,10*ROW('Sanitation Data'!H73)))</f>
        <v/>
      </c>
      <c r="DG79" s="262" t="str">
        <f ca="true">+IF(OFFSET('Sanitation Data'!$H$30,0,10*ROW('Sanitation Data'!H73))="","",OFFSET('Sanitation Data'!$H$30,0,10*ROW('Sanitation Data'!H73)))</f>
        <v/>
      </c>
      <c r="DH79" s="262" t="str">
        <f ca="true">+IF(OFFSET('Sanitation Data'!$H$31,0,10*ROW('Sanitation Data'!H73))="","",OFFSET('Sanitation Data'!$H$31,0,10*ROW('Sanitation Data'!H73)))</f>
        <v/>
      </c>
      <c r="DI79" s="262" t="str">
        <f ca="true">+IF(OFFSET('Sanitation Data'!$H$32,0,10*ROW('Sanitation Data'!H73))="","",OFFSET('Sanitation Data'!$H$32,0,10*ROW('Sanitation Data'!H73)))</f>
        <v/>
      </c>
      <c r="DJ79" s="262" t="str">
        <f ca="true">+IF(OFFSET('Sanitation Data'!$I$28,0,10*ROW('Sanitation Data'!I73))="","",OFFSET('Sanitation Data'!$I$28,0,10*ROW('Sanitation Data'!I73)))</f>
        <v/>
      </c>
      <c r="DK79" s="262" t="str">
        <f ca="true">+IF(OFFSET('Sanitation Data'!$I$29,0,10*ROW('Sanitation Data'!I73))="","",OFFSET('Sanitation Data'!$I$29,0,10*ROW('Sanitation Data'!I73)))</f>
        <v/>
      </c>
      <c r="DL79" s="262" t="str">
        <f ca="true">+IF(OFFSET('Sanitation Data'!$I$30,0,10*ROW('Sanitation Data'!I73))="","",OFFSET('Sanitation Data'!$I$30,0,10*ROW('Sanitation Data'!I73)))</f>
        <v/>
      </c>
      <c r="DM79" s="262" t="str">
        <f ca="true">+IF(OFFSET('Sanitation Data'!$I$31,0,10*ROW('Sanitation Data'!I73))="","",OFFSET('Sanitation Data'!$I$31,0,10*ROW('Sanitation Data'!I73)))</f>
        <v/>
      </c>
      <c r="DN79" s="262" t="str">
        <f ca="true">+IF(OFFSET('Sanitation Data'!$I$32,0,10*ROW('Sanitation Data'!I73))="","",OFFSET('Sanitation Data'!$I$32,0,10*ROW('Sanitation Data'!I73)))</f>
        <v/>
      </c>
      <c r="DO79" s="262" t="str">
        <f ca="true">+IF(OFFSET('Hygiene Data'!$D$11,0,10*ROW('Hygiene Data'!D73))="","",OFFSET('Hygiene Data'!$D$11,0,10*ROW('Hygiene Data'!D73)))</f>
        <v/>
      </c>
      <c r="DP79" s="262" t="str">
        <f ca="true">+IF(OFFSET('Hygiene Data'!$D$12,0,10*ROW('Hygiene Data'!D73))="","",OFFSET('Hygiene Data'!$D$12,0,10*ROW('Hygiene Data'!D73)))</f>
        <v/>
      </c>
      <c r="DQ79" s="262" t="str">
        <f ca="true">+IF(OFFSET('Hygiene Data'!$D$13,0,10*ROW('Hygiene Data'!D73))="","",OFFSET('Hygiene Data'!$D$13,0,10*ROW('Hygiene Data'!D73)))</f>
        <v/>
      </c>
      <c r="DR79" s="262" t="str">
        <f ca="true">+IF(OFFSET('Hygiene Data'!$E$11,0,10*ROW('Hygiene Data'!E73))="","",OFFSET('Hygiene Data'!$E$11,0,10*ROW('Hygiene Data'!E73)))</f>
        <v/>
      </c>
      <c r="DS79" s="262" t="str">
        <f ca="true">+IF(OFFSET('Hygiene Data'!$E$12,0,10*ROW('Hygiene Data'!E73))="","",OFFSET('Hygiene Data'!$E$12,0,10*ROW('Hygiene Data'!E73)))</f>
        <v/>
      </c>
      <c r="DT79" s="262" t="str">
        <f ca="true">+IF(OFFSET('Hygiene Data'!$E$13,0,10*ROW('Hygiene Data'!E73))="","",OFFSET('Hygiene Data'!$E$13,0,10*ROW('Hygiene Data'!E73)))</f>
        <v/>
      </c>
      <c r="DU79" s="262" t="str">
        <f ca="true">+IF(OFFSET('Hygiene Data'!$F$11,0,10*ROW('Hygiene Data'!F73))="","",OFFSET('Hygiene Data'!$F$11,0,10*ROW('Hygiene Data'!F73)))</f>
        <v/>
      </c>
      <c r="DV79" s="262" t="str">
        <f ca="true">+IF(OFFSET('Hygiene Data'!$F$12,0,10*ROW('Hygiene Data'!F73))="","",OFFSET('Hygiene Data'!$F$12,0,10*ROW('Hygiene Data'!F73)))</f>
        <v/>
      </c>
      <c r="DW79" s="262" t="str">
        <f ca="true">+IF(OFFSET('Hygiene Data'!$F$13,0,10*ROW('Hygiene Data'!F73))="","",OFFSET('Hygiene Data'!$F$13,0,10*ROW('Hygiene Data'!F73)))</f>
        <v/>
      </c>
      <c r="DX79" s="262" t="str">
        <f ca="true">+IF(OFFSET('Hygiene Data'!$G$11,0,10*ROW('Hygiene Data'!G73))="","",OFFSET('Hygiene Data'!$G$11,0,10*ROW('Hygiene Data'!G73)))</f>
        <v/>
      </c>
      <c r="DY79" s="262" t="str">
        <f ca="true">+IF(OFFSET('Hygiene Data'!$G$12,0,10*ROW('Hygiene Data'!G73))="","",OFFSET('Hygiene Data'!$G$12,0,10*ROW('Hygiene Data'!G73)))</f>
        <v/>
      </c>
      <c r="DZ79" s="262" t="str">
        <f ca="true">+IF(OFFSET('Hygiene Data'!$G$13,0,10*ROW('Hygiene Data'!G73))="","",OFFSET('Hygiene Data'!$G$13,0,10*ROW('Hygiene Data'!G73)))</f>
        <v/>
      </c>
      <c r="EA79" s="262" t="str">
        <f ca="true">+IF(OFFSET('Hygiene Data'!$H$11,0,10*ROW('Hygiene Data'!H73))="","",OFFSET('Hygiene Data'!$H$11,0,10*ROW('Hygiene Data'!H73)))</f>
        <v/>
      </c>
      <c r="EB79" s="262" t="str">
        <f ca="true">+IF(OFFSET('Hygiene Data'!$H$12,0,10*ROW('Hygiene Data'!H73))="","",OFFSET('Hygiene Data'!$H$12,0,10*ROW('Hygiene Data'!H73)))</f>
        <v/>
      </c>
      <c r="EC79" s="262" t="str">
        <f ca="true">+IF(OFFSET('Hygiene Data'!$H$13,0,10*ROW('Hygiene Data'!H73))="","",OFFSET('Hygiene Data'!$H$13,0,10*ROW('Hygiene Data'!H73)))</f>
        <v/>
      </c>
      <c r="ED79" s="262" t="str">
        <f ca="true">+IF(OFFSET('Hygiene Data'!$I$11,0,10*ROW('Hygiene Data'!I73))="","",OFFSET('Hygiene Data'!$I$11,0,10*ROW('Hygiene Data'!I73)))</f>
        <v/>
      </c>
      <c r="EE79" s="262" t="str">
        <f ca="true">+IF(OFFSET('Hygiene Data'!$I$12,0,10*ROW('Hygiene Data'!I73))="","",OFFSET('Hygiene Data'!$I$12,0,10*ROW('Hygiene Data'!I73)))</f>
        <v/>
      </c>
      <c r="EF79" s="262" t="str">
        <f ca="true">+IF(OFFSET('Hygiene Data'!$I$13,0,10*ROW('Hygiene Data'!I73))="","",OFFSET('Hygiene Data'!$I$13,0,10*ROW('Hygiene Data'!I73)))</f>
        <v/>
      </c>
    </row>
    <row xmlns:x14ac="http://schemas.microsoft.com/office/spreadsheetml/2009/9/ac" r="80" x14ac:dyDescent="0.2">
      <c r="A80" s="32" t="str">
        <f ca="true">+IF(OFFSET('Water Data'!$B$2,0,10*ROW('Water Data'!E74))="","",OFFSET('Water Data'!$B$2,0,10*ROW('Water Data'!E74)))</f>
        <v/>
      </c>
      <c r="B80" s="32" t="str">
        <f ca="true">+IF(OFFSET('Water Data'!$C$2,0,10*ROW('Water Data'!F74))="","",OFFSET('Water Data'!$C$2,0,10*ROW('Water Data'!F74)))</f>
        <v/>
      </c>
      <c r="C80" s="318" t="str">
        <f t="shared" ca="true" si="1"/>
        <v/>
      </c>
      <c r="D80" s="85"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85"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85"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85"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85"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85"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85"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85"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85"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85"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85"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85"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85"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85"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85"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85"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85"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85"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86"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86"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86"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86"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86"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86"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86"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86"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86"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86"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86"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86"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86"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86"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86"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86"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86"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86"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86"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86"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86"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86"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86"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86"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86"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86"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86"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86"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86"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86"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87"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87"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87"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87"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87"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87"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87"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87"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87"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87"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87"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87"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87"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87"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87"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87"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87"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87"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62"/>
      <c r="BS80" s="262" t="str">
        <f ca="true">+IF(OFFSET('Water Data'!$D$27,0,10*ROW('Water Data'!D74))="","",OFFSET('Water Data'!$D$27,0,10*ROW('Water Data'!D74)))</f>
        <v/>
      </c>
      <c r="BT80" s="262" t="str">
        <f ca="true">+IF(OFFSET('Water Data'!$D$28,0,10*ROW('Water Data'!D74))="","",OFFSET('Water Data'!$D$28,0,10*ROW('Water Data'!D74)))</f>
        <v/>
      </c>
      <c r="BU80" s="262" t="str">
        <f ca="true">+IF(OFFSET('Water Data'!$D$29,0,10*ROW('Water Data'!D74))="","",OFFSET('Water Data'!$D$29,0,10*ROW('Water Data'!D74)))</f>
        <v/>
      </c>
      <c r="BV80" s="262" t="str">
        <f ca="true">+IF(OFFSET('Water Data'!$E$27,0,10*ROW('Water Data'!E74))="","",OFFSET('Water Data'!$E$27,0,10*ROW('Water Data'!E74)))</f>
        <v/>
      </c>
      <c r="BW80" s="262" t="str">
        <f ca="true">+IF(OFFSET('Water Data'!$E$28,0,10*ROW('Water Data'!E74))="","",OFFSET('Water Data'!$E$28,0,10*ROW('Water Data'!E74)))</f>
        <v/>
      </c>
      <c r="BX80" s="262" t="str">
        <f ca="true">+IF(OFFSET('Water Data'!$E$29,0,10*ROW('Water Data'!E74))="","",OFFSET('Water Data'!$E$29,0,10*ROW('Water Data'!E74)))</f>
        <v/>
      </c>
      <c r="BY80" s="262" t="str">
        <f ca="true">+IF(OFFSET('Water Data'!$F$27,0,10*ROW('Water Data'!F74))="","",OFFSET('Water Data'!$F$27,0,10*ROW('Water Data'!F74)))</f>
        <v/>
      </c>
      <c r="BZ80" s="262" t="str">
        <f ca="true">+IF(OFFSET('Water Data'!$F$28,0,10*ROW('Water Data'!F74))="","",OFFSET('Water Data'!$F$28,0,10*ROW('Water Data'!F74)))</f>
        <v/>
      </c>
      <c r="CA80" s="262" t="str">
        <f ca="true">+IF(OFFSET('Water Data'!$F$29,0,10*ROW('Water Data'!F74))="","",OFFSET('Water Data'!$F$29,0,10*ROW('Water Data'!F74)))</f>
        <v/>
      </c>
      <c r="CB80" s="262" t="str">
        <f ca="true">+IF(OFFSET('Water Data'!$G$27,0,10*ROW('Water Data'!G74))="","",OFFSET('Water Data'!$G$27,0,10*ROW('Water Data'!G74)))</f>
        <v/>
      </c>
      <c r="CC80" s="262" t="str">
        <f ca="true">+IF(OFFSET('Water Data'!$G$28,0,10*ROW('Water Data'!G74))="","",OFFSET('Water Data'!$G$28,0,10*ROW('Water Data'!G74)))</f>
        <v/>
      </c>
      <c r="CD80" s="262" t="str">
        <f ca="true">+IF(OFFSET('Water Data'!$G$29,0,10*ROW('Water Data'!G74))="","",OFFSET('Water Data'!$G$29,0,10*ROW('Water Data'!G74)))</f>
        <v/>
      </c>
      <c r="CE80" s="262" t="str">
        <f ca="true">+IF(OFFSET('Water Data'!$H$27,0,10*ROW('Water Data'!H74))="","",OFFSET('Water Data'!$H$27,0,10*ROW('Water Data'!H74)))</f>
        <v/>
      </c>
      <c r="CF80" s="262" t="str">
        <f ca="true">+IF(OFFSET('Water Data'!$H$28,0,10*ROW('Water Data'!H74))="","",OFFSET('Water Data'!$H$28,0,10*ROW('Water Data'!H74)))</f>
        <v/>
      </c>
      <c r="CG80" s="262" t="str">
        <f ca="true">+IF(OFFSET('Water Data'!$H$29,0,10*ROW('Water Data'!H74))="","",OFFSET('Water Data'!$H$29,0,10*ROW('Water Data'!H74)))</f>
        <v/>
      </c>
      <c r="CH80" s="262" t="str">
        <f ca="true">+IF(OFFSET('Water Data'!$I$27,0,10*ROW('Water Data'!I74))="","",OFFSET('Water Data'!$I$27,0,10*ROW('Water Data'!I74)))</f>
        <v/>
      </c>
      <c r="CI80" s="262" t="str">
        <f ca="true">+IF(OFFSET('Water Data'!$I$28,0,10*ROW('Water Data'!I74))="","",OFFSET('Water Data'!$I$28,0,10*ROW('Water Data'!I74)))</f>
        <v/>
      </c>
      <c r="CJ80" s="262" t="str">
        <f ca="true">+IF(OFFSET('Water Data'!$I$29,0,10*ROW('Water Data'!I74))="","",OFFSET('Water Data'!$I$29,0,10*ROW('Water Data'!I74)))</f>
        <v/>
      </c>
      <c r="CK80" s="262" t="str">
        <f ca="true">+IF(OFFSET('Sanitation Data'!$D$28,0,10*ROW('Sanitation Data'!D74))="","",OFFSET('Sanitation Data'!$D$28,0,10*ROW('Sanitation Data'!D74)))</f>
        <v/>
      </c>
      <c r="CL80" s="262" t="str">
        <f ca="true">+IF(OFFSET('Sanitation Data'!$D$29,0,10*ROW('Sanitation Data'!D74))="","",OFFSET('Sanitation Data'!$D$29,0,10*ROW('Sanitation Data'!D74)))</f>
        <v/>
      </c>
      <c r="CM80" s="262" t="str">
        <f ca="true">+IF(OFFSET('Sanitation Data'!$D$30,0,10*ROW('Sanitation Data'!D74))="","",OFFSET('Sanitation Data'!$D$30,0,10*ROW('Sanitation Data'!D74)))</f>
        <v/>
      </c>
      <c r="CN80" s="262" t="str">
        <f ca="true">+IF(OFFSET('Sanitation Data'!$D$31,0,10*ROW('Sanitation Data'!D74))="","",OFFSET('Sanitation Data'!$D$31,0,10*ROW('Sanitation Data'!D74)))</f>
        <v/>
      </c>
      <c r="CO80" s="262" t="str">
        <f ca="true">+IF(OFFSET('Sanitation Data'!$D$32,0,10*ROW('Sanitation Data'!D74))="","",OFFSET('Sanitation Data'!$D$32,0,10*ROW('Sanitation Data'!D74)))</f>
        <v/>
      </c>
      <c r="CP80" s="262" t="str">
        <f ca="true">+IF(OFFSET('Sanitation Data'!$E$28,0,10*ROW('Sanitation Data'!E74))="","",OFFSET('Sanitation Data'!$E$28,0,10*ROW('Sanitation Data'!E74)))</f>
        <v/>
      </c>
      <c r="CQ80" s="262" t="str">
        <f ca="true">+IF(OFFSET('Sanitation Data'!$E$29,0,10*ROW('Sanitation Data'!E74))="","",OFFSET('Sanitation Data'!$E$29,0,10*ROW('Sanitation Data'!E74)))</f>
        <v/>
      </c>
      <c r="CR80" s="262" t="str">
        <f ca="true">+IF(OFFSET('Sanitation Data'!$E$30,0,10*ROW('Sanitation Data'!E74))="","",OFFSET('Sanitation Data'!$E$30,0,10*ROW('Sanitation Data'!E74)))</f>
        <v/>
      </c>
      <c r="CS80" s="262" t="str">
        <f ca="true">+IF(OFFSET('Sanitation Data'!$E$31,0,10*ROW('Sanitation Data'!E74))="","",OFFSET('Sanitation Data'!$E$31,0,10*ROW('Sanitation Data'!E74)))</f>
        <v/>
      </c>
      <c r="CT80" s="262" t="str">
        <f ca="true">+IF(OFFSET('Sanitation Data'!$E$32,0,10*ROW('Sanitation Data'!E74))="","",OFFSET('Sanitation Data'!$E$32,0,10*ROW('Sanitation Data'!E74)))</f>
        <v/>
      </c>
      <c r="CU80" s="262" t="str">
        <f ca="true">+IF(OFFSET('Sanitation Data'!$F$28,0,10*ROW('Sanitation Data'!F74))="","",OFFSET('Sanitation Data'!$F$28,0,10*ROW('Sanitation Data'!F74)))</f>
        <v/>
      </c>
      <c r="CV80" s="262" t="str">
        <f ca="true">+IF(OFFSET('Sanitation Data'!$F$29,0,10*ROW('Sanitation Data'!F74))="","",OFFSET('Sanitation Data'!$F$29,0,10*ROW('Sanitation Data'!F74)))</f>
        <v/>
      </c>
      <c r="CW80" s="262" t="str">
        <f ca="true">+IF(OFFSET('Sanitation Data'!$F$30,0,10*ROW('Sanitation Data'!F74))="","",OFFSET('Sanitation Data'!$F$30,0,10*ROW('Sanitation Data'!F74)))</f>
        <v/>
      </c>
      <c r="CX80" s="262" t="str">
        <f ca="true">+IF(OFFSET('Sanitation Data'!$F$31,0,10*ROW('Sanitation Data'!F74))="","",OFFSET('Sanitation Data'!$F$31,0,10*ROW('Sanitation Data'!F74)))</f>
        <v/>
      </c>
      <c r="CY80" s="262" t="str">
        <f ca="true">+IF(OFFSET('Sanitation Data'!$F$32,0,10*ROW('Sanitation Data'!F74))="","",OFFSET('Sanitation Data'!$F$32,0,10*ROW('Sanitation Data'!F74)))</f>
        <v/>
      </c>
      <c r="CZ80" s="262" t="str">
        <f ca="true">+IF(OFFSET('Sanitation Data'!$G$28,0,10*ROW('Sanitation Data'!G74))="","",OFFSET('Sanitation Data'!$G$28,0,10*ROW('Sanitation Data'!G74)))</f>
        <v/>
      </c>
      <c r="DA80" s="262" t="str">
        <f ca="true">+IF(OFFSET('Sanitation Data'!$G$29,0,10*ROW('Sanitation Data'!G74))="","",OFFSET('Sanitation Data'!$G$29,0,10*ROW('Sanitation Data'!G74)))</f>
        <v/>
      </c>
      <c r="DB80" s="262" t="str">
        <f ca="true">+IF(OFFSET('Sanitation Data'!$G$30,0,10*ROW('Sanitation Data'!G74))="","",OFFSET('Sanitation Data'!$G$30,0,10*ROW('Sanitation Data'!G74)))</f>
        <v/>
      </c>
      <c r="DC80" s="262" t="str">
        <f ca="true">+IF(OFFSET('Sanitation Data'!$G$31,0,10*ROW('Sanitation Data'!G74))="","",OFFSET('Sanitation Data'!$G$31,0,10*ROW('Sanitation Data'!G74)))</f>
        <v/>
      </c>
      <c r="DD80" s="262" t="str">
        <f ca="true">+IF(OFFSET('Sanitation Data'!$G$32,0,10*ROW('Sanitation Data'!G74))="","",OFFSET('Sanitation Data'!$G$32,0,10*ROW('Sanitation Data'!G74)))</f>
        <v/>
      </c>
      <c r="DE80" s="262" t="str">
        <f ca="true">+IF(OFFSET('Sanitation Data'!$H$28,0,10*ROW('Sanitation Data'!H74))="","",OFFSET('Sanitation Data'!$H$28,0,10*ROW('Sanitation Data'!H74)))</f>
        <v/>
      </c>
      <c r="DF80" s="262" t="str">
        <f ca="true">+IF(OFFSET('Sanitation Data'!$H$29,0,10*ROW('Sanitation Data'!H74))="","",OFFSET('Sanitation Data'!$H$29,0,10*ROW('Sanitation Data'!H74)))</f>
        <v/>
      </c>
      <c r="DG80" s="262" t="str">
        <f ca="true">+IF(OFFSET('Sanitation Data'!$H$30,0,10*ROW('Sanitation Data'!H74))="","",OFFSET('Sanitation Data'!$H$30,0,10*ROW('Sanitation Data'!H74)))</f>
        <v/>
      </c>
      <c r="DH80" s="262" t="str">
        <f ca="true">+IF(OFFSET('Sanitation Data'!$H$31,0,10*ROW('Sanitation Data'!H74))="","",OFFSET('Sanitation Data'!$H$31,0,10*ROW('Sanitation Data'!H74)))</f>
        <v/>
      </c>
      <c r="DI80" s="262" t="str">
        <f ca="true">+IF(OFFSET('Sanitation Data'!$H$32,0,10*ROW('Sanitation Data'!H74))="","",OFFSET('Sanitation Data'!$H$32,0,10*ROW('Sanitation Data'!H74)))</f>
        <v/>
      </c>
      <c r="DJ80" s="262" t="str">
        <f ca="true">+IF(OFFSET('Sanitation Data'!$I$28,0,10*ROW('Sanitation Data'!I74))="","",OFFSET('Sanitation Data'!$I$28,0,10*ROW('Sanitation Data'!I74)))</f>
        <v/>
      </c>
      <c r="DK80" s="262" t="str">
        <f ca="true">+IF(OFFSET('Sanitation Data'!$I$29,0,10*ROW('Sanitation Data'!I74))="","",OFFSET('Sanitation Data'!$I$29,0,10*ROW('Sanitation Data'!I74)))</f>
        <v/>
      </c>
      <c r="DL80" s="262" t="str">
        <f ca="true">+IF(OFFSET('Sanitation Data'!$I$30,0,10*ROW('Sanitation Data'!I74))="","",OFFSET('Sanitation Data'!$I$30,0,10*ROW('Sanitation Data'!I74)))</f>
        <v/>
      </c>
      <c r="DM80" s="262" t="str">
        <f ca="true">+IF(OFFSET('Sanitation Data'!$I$31,0,10*ROW('Sanitation Data'!I74))="","",OFFSET('Sanitation Data'!$I$31,0,10*ROW('Sanitation Data'!I74)))</f>
        <v/>
      </c>
      <c r="DN80" s="262" t="str">
        <f ca="true">+IF(OFFSET('Sanitation Data'!$I$32,0,10*ROW('Sanitation Data'!I74))="","",OFFSET('Sanitation Data'!$I$32,0,10*ROW('Sanitation Data'!I74)))</f>
        <v/>
      </c>
      <c r="DO80" s="262" t="str">
        <f ca="true">+IF(OFFSET('Hygiene Data'!$D$11,0,10*ROW('Hygiene Data'!D74))="","",OFFSET('Hygiene Data'!$D$11,0,10*ROW('Hygiene Data'!D74)))</f>
        <v/>
      </c>
      <c r="DP80" s="262" t="str">
        <f ca="true">+IF(OFFSET('Hygiene Data'!$D$12,0,10*ROW('Hygiene Data'!D74))="","",OFFSET('Hygiene Data'!$D$12,0,10*ROW('Hygiene Data'!D74)))</f>
        <v/>
      </c>
      <c r="DQ80" s="262" t="str">
        <f ca="true">+IF(OFFSET('Hygiene Data'!$D$13,0,10*ROW('Hygiene Data'!D74))="","",OFFSET('Hygiene Data'!$D$13,0,10*ROW('Hygiene Data'!D74)))</f>
        <v/>
      </c>
      <c r="DR80" s="262" t="str">
        <f ca="true">+IF(OFFSET('Hygiene Data'!$E$11,0,10*ROW('Hygiene Data'!E74))="","",OFFSET('Hygiene Data'!$E$11,0,10*ROW('Hygiene Data'!E74)))</f>
        <v/>
      </c>
      <c r="DS80" s="262" t="str">
        <f ca="true">+IF(OFFSET('Hygiene Data'!$E$12,0,10*ROW('Hygiene Data'!E74))="","",OFFSET('Hygiene Data'!$E$12,0,10*ROW('Hygiene Data'!E74)))</f>
        <v/>
      </c>
      <c r="DT80" s="262" t="str">
        <f ca="true">+IF(OFFSET('Hygiene Data'!$E$13,0,10*ROW('Hygiene Data'!E74))="","",OFFSET('Hygiene Data'!$E$13,0,10*ROW('Hygiene Data'!E74)))</f>
        <v/>
      </c>
      <c r="DU80" s="262" t="str">
        <f ca="true">+IF(OFFSET('Hygiene Data'!$F$11,0,10*ROW('Hygiene Data'!F74))="","",OFFSET('Hygiene Data'!$F$11,0,10*ROW('Hygiene Data'!F74)))</f>
        <v/>
      </c>
      <c r="DV80" s="262" t="str">
        <f ca="true">+IF(OFFSET('Hygiene Data'!$F$12,0,10*ROW('Hygiene Data'!F74))="","",OFFSET('Hygiene Data'!$F$12,0,10*ROW('Hygiene Data'!F74)))</f>
        <v/>
      </c>
      <c r="DW80" s="262" t="str">
        <f ca="true">+IF(OFFSET('Hygiene Data'!$F$13,0,10*ROW('Hygiene Data'!F74))="","",OFFSET('Hygiene Data'!$F$13,0,10*ROW('Hygiene Data'!F74)))</f>
        <v/>
      </c>
      <c r="DX80" s="262" t="str">
        <f ca="true">+IF(OFFSET('Hygiene Data'!$G$11,0,10*ROW('Hygiene Data'!G74))="","",OFFSET('Hygiene Data'!$G$11,0,10*ROW('Hygiene Data'!G74)))</f>
        <v/>
      </c>
      <c r="DY80" s="262" t="str">
        <f ca="true">+IF(OFFSET('Hygiene Data'!$G$12,0,10*ROW('Hygiene Data'!G74))="","",OFFSET('Hygiene Data'!$G$12,0,10*ROW('Hygiene Data'!G74)))</f>
        <v/>
      </c>
      <c r="DZ80" s="262" t="str">
        <f ca="true">+IF(OFFSET('Hygiene Data'!$G$13,0,10*ROW('Hygiene Data'!G74))="","",OFFSET('Hygiene Data'!$G$13,0,10*ROW('Hygiene Data'!G74)))</f>
        <v/>
      </c>
      <c r="EA80" s="262" t="str">
        <f ca="true">+IF(OFFSET('Hygiene Data'!$H$11,0,10*ROW('Hygiene Data'!H74))="","",OFFSET('Hygiene Data'!$H$11,0,10*ROW('Hygiene Data'!H74)))</f>
        <v/>
      </c>
      <c r="EB80" s="262" t="str">
        <f ca="true">+IF(OFFSET('Hygiene Data'!$H$12,0,10*ROW('Hygiene Data'!H74))="","",OFFSET('Hygiene Data'!$H$12,0,10*ROW('Hygiene Data'!H74)))</f>
        <v/>
      </c>
      <c r="EC80" s="262" t="str">
        <f ca="true">+IF(OFFSET('Hygiene Data'!$H$13,0,10*ROW('Hygiene Data'!H74))="","",OFFSET('Hygiene Data'!$H$13,0,10*ROW('Hygiene Data'!H74)))</f>
        <v/>
      </c>
      <c r="ED80" s="262" t="str">
        <f ca="true">+IF(OFFSET('Hygiene Data'!$I$11,0,10*ROW('Hygiene Data'!I74))="","",OFFSET('Hygiene Data'!$I$11,0,10*ROW('Hygiene Data'!I74)))</f>
        <v/>
      </c>
      <c r="EE80" s="262" t="str">
        <f ca="true">+IF(OFFSET('Hygiene Data'!$I$12,0,10*ROW('Hygiene Data'!I74))="","",OFFSET('Hygiene Data'!$I$12,0,10*ROW('Hygiene Data'!I74)))</f>
        <v/>
      </c>
      <c r="EF80" s="262" t="str">
        <f ca="true">+IF(OFFSET('Hygiene Data'!$I$13,0,10*ROW('Hygiene Data'!I74))="","",OFFSET('Hygiene Data'!$I$13,0,10*ROW('Hygiene Data'!I74)))</f>
        <v/>
      </c>
    </row>
    <row xmlns:x14ac="http://schemas.microsoft.com/office/spreadsheetml/2009/9/ac" r="81" x14ac:dyDescent="0.2">
      <c r="A81" s="32" t="str">
        <f ca="true">+IF(OFFSET('Water Data'!$B$2,0,10*ROW('Water Data'!E75))="","",OFFSET('Water Data'!$B$2,0,10*ROW('Water Data'!E75)))</f>
        <v/>
      </c>
      <c r="B81" s="32" t="str">
        <f ca="true">+IF(OFFSET('Water Data'!$C$2,0,10*ROW('Water Data'!F75))="","",OFFSET('Water Data'!$C$2,0,10*ROW('Water Data'!F75)))</f>
        <v/>
      </c>
      <c r="C81" s="318" t="str">
        <f t="shared" ca="true" si="1"/>
        <v/>
      </c>
      <c r="D81" s="85"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85"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85"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85"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85"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85"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85"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85"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85"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85"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85"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85"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85"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85"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85"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85"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85"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85"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86"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86"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86"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86"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86"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86"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86"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86"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86"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86"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86"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86"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86"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86"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86"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86"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86"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86"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86"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86"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86"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86"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86"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86"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86"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86"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86"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86"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86"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86"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87"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87"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87"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87"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87"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87"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87"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87"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87"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87"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87"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87"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87"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87"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87"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87"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87"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87"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62"/>
      <c r="BS81" s="262" t="str">
        <f ca="true">+IF(OFFSET('Water Data'!$D$27,0,10*ROW('Water Data'!D75))="","",OFFSET('Water Data'!$D$27,0,10*ROW('Water Data'!D75)))</f>
        <v/>
      </c>
      <c r="BT81" s="262" t="str">
        <f ca="true">+IF(OFFSET('Water Data'!$D$28,0,10*ROW('Water Data'!D75))="","",OFFSET('Water Data'!$D$28,0,10*ROW('Water Data'!D75)))</f>
        <v/>
      </c>
      <c r="BU81" s="262" t="str">
        <f ca="true">+IF(OFFSET('Water Data'!$D$29,0,10*ROW('Water Data'!D75))="","",OFFSET('Water Data'!$D$29,0,10*ROW('Water Data'!D75)))</f>
        <v/>
      </c>
      <c r="BV81" s="262" t="str">
        <f ca="true">+IF(OFFSET('Water Data'!$E$27,0,10*ROW('Water Data'!E75))="","",OFFSET('Water Data'!$E$27,0,10*ROW('Water Data'!E75)))</f>
        <v/>
      </c>
      <c r="BW81" s="262" t="str">
        <f ca="true">+IF(OFFSET('Water Data'!$E$28,0,10*ROW('Water Data'!E75))="","",OFFSET('Water Data'!$E$28,0,10*ROW('Water Data'!E75)))</f>
        <v/>
      </c>
      <c r="BX81" s="262" t="str">
        <f ca="true">+IF(OFFSET('Water Data'!$E$29,0,10*ROW('Water Data'!E75))="","",OFFSET('Water Data'!$E$29,0,10*ROW('Water Data'!E75)))</f>
        <v/>
      </c>
      <c r="BY81" s="262" t="str">
        <f ca="true">+IF(OFFSET('Water Data'!$F$27,0,10*ROW('Water Data'!F75))="","",OFFSET('Water Data'!$F$27,0,10*ROW('Water Data'!F75)))</f>
        <v/>
      </c>
      <c r="BZ81" s="262" t="str">
        <f ca="true">+IF(OFFSET('Water Data'!$F$28,0,10*ROW('Water Data'!F75))="","",OFFSET('Water Data'!$F$28,0,10*ROW('Water Data'!F75)))</f>
        <v/>
      </c>
      <c r="CA81" s="262" t="str">
        <f ca="true">+IF(OFFSET('Water Data'!$F$29,0,10*ROW('Water Data'!F75))="","",OFFSET('Water Data'!$F$29,0,10*ROW('Water Data'!F75)))</f>
        <v/>
      </c>
      <c r="CB81" s="262" t="str">
        <f ca="true">+IF(OFFSET('Water Data'!$G$27,0,10*ROW('Water Data'!G75))="","",OFFSET('Water Data'!$G$27,0,10*ROW('Water Data'!G75)))</f>
        <v/>
      </c>
      <c r="CC81" s="262" t="str">
        <f ca="true">+IF(OFFSET('Water Data'!$G$28,0,10*ROW('Water Data'!G75))="","",OFFSET('Water Data'!$G$28,0,10*ROW('Water Data'!G75)))</f>
        <v/>
      </c>
      <c r="CD81" s="262" t="str">
        <f ca="true">+IF(OFFSET('Water Data'!$G$29,0,10*ROW('Water Data'!G75))="","",OFFSET('Water Data'!$G$29,0,10*ROW('Water Data'!G75)))</f>
        <v/>
      </c>
      <c r="CE81" s="262" t="str">
        <f ca="true">+IF(OFFSET('Water Data'!$H$27,0,10*ROW('Water Data'!H75))="","",OFFSET('Water Data'!$H$27,0,10*ROW('Water Data'!H75)))</f>
        <v/>
      </c>
      <c r="CF81" s="262" t="str">
        <f ca="true">+IF(OFFSET('Water Data'!$H$28,0,10*ROW('Water Data'!H75))="","",OFFSET('Water Data'!$H$28,0,10*ROW('Water Data'!H75)))</f>
        <v/>
      </c>
      <c r="CG81" s="262" t="str">
        <f ca="true">+IF(OFFSET('Water Data'!$H$29,0,10*ROW('Water Data'!H75))="","",OFFSET('Water Data'!$H$29,0,10*ROW('Water Data'!H75)))</f>
        <v/>
      </c>
      <c r="CH81" s="262" t="str">
        <f ca="true">+IF(OFFSET('Water Data'!$I$27,0,10*ROW('Water Data'!I75))="","",OFFSET('Water Data'!$I$27,0,10*ROW('Water Data'!I75)))</f>
        <v/>
      </c>
      <c r="CI81" s="262" t="str">
        <f ca="true">+IF(OFFSET('Water Data'!$I$28,0,10*ROW('Water Data'!I75))="","",OFFSET('Water Data'!$I$28,0,10*ROW('Water Data'!I75)))</f>
        <v/>
      </c>
      <c r="CJ81" s="262" t="str">
        <f ca="true">+IF(OFFSET('Water Data'!$I$29,0,10*ROW('Water Data'!I75))="","",OFFSET('Water Data'!$I$29,0,10*ROW('Water Data'!I75)))</f>
        <v/>
      </c>
      <c r="CK81" s="262" t="str">
        <f ca="true">+IF(OFFSET('Sanitation Data'!$D$28,0,10*ROW('Sanitation Data'!D75))="","",OFFSET('Sanitation Data'!$D$28,0,10*ROW('Sanitation Data'!D75)))</f>
        <v/>
      </c>
      <c r="CL81" s="262" t="str">
        <f ca="true">+IF(OFFSET('Sanitation Data'!$D$29,0,10*ROW('Sanitation Data'!D75))="","",OFFSET('Sanitation Data'!$D$29,0,10*ROW('Sanitation Data'!D75)))</f>
        <v/>
      </c>
      <c r="CM81" s="262" t="str">
        <f ca="true">+IF(OFFSET('Sanitation Data'!$D$30,0,10*ROW('Sanitation Data'!D75))="","",OFFSET('Sanitation Data'!$D$30,0,10*ROW('Sanitation Data'!D75)))</f>
        <v/>
      </c>
      <c r="CN81" s="262" t="str">
        <f ca="true">+IF(OFFSET('Sanitation Data'!$D$31,0,10*ROW('Sanitation Data'!D75))="","",OFFSET('Sanitation Data'!$D$31,0,10*ROW('Sanitation Data'!D75)))</f>
        <v/>
      </c>
      <c r="CO81" s="262" t="str">
        <f ca="true">+IF(OFFSET('Sanitation Data'!$D$32,0,10*ROW('Sanitation Data'!D75))="","",OFFSET('Sanitation Data'!$D$32,0,10*ROW('Sanitation Data'!D75)))</f>
        <v/>
      </c>
      <c r="CP81" s="262" t="str">
        <f ca="true">+IF(OFFSET('Sanitation Data'!$E$28,0,10*ROW('Sanitation Data'!E75))="","",OFFSET('Sanitation Data'!$E$28,0,10*ROW('Sanitation Data'!E75)))</f>
        <v/>
      </c>
      <c r="CQ81" s="262" t="str">
        <f ca="true">+IF(OFFSET('Sanitation Data'!$E$29,0,10*ROW('Sanitation Data'!E75))="","",OFFSET('Sanitation Data'!$E$29,0,10*ROW('Sanitation Data'!E75)))</f>
        <v/>
      </c>
      <c r="CR81" s="262" t="str">
        <f ca="true">+IF(OFFSET('Sanitation Data'!$E$30,0,10*ROW('Sanitation Data'!E75))="","",OFFSET('Sanitation Data'!$E$30,0,10*ROW('Sanitation Data'!E75)))</f>
        <v/>
      </c>
      <c r="CS81" s="262" t="str">
        <f ca="true">+IF(OFFSET('Sanitation Data'!$E$31,0,10*ROW('Sanitation Data'!E75))="","",OFFSET('Sanitation Data'!$E$31,0,10*ROW('Sanitation Data'!E75)))</f>
        <v/>
      </c>
      <c r="CT81" s="262" t="str">
        <f ca="true">+IF(OFFSET('Sanitation Data'!$E$32,0,10*ROW('Sanitation Data'!E75))="","",OFFSET('Sanitation Data'!$E$32,0,10*ROW('Sanitation Data'!E75)))</f>
        <v/>
      </c>
      <c r="CU81" s="262" t="str">
        <f ca="true">+IF(OFFSET('Sanitation Data'!$F$28,0,10*ROW('Sanitation Data'!F75))="","",OFFSET('Sanitation Data'!$F$28,0,10*ROW('Sanitation Data'!F75)))</f>
        <v/>
      </c>
      <c r="CV81" s="262" t="str">
        <f ca="true">+IF(OFFSET('Sanitation Data'!$F$29,0,10*ROW('Sanitation Data'!F75))="","",OFFSET('Sanitation Data'!$F$29,0,10*ROW('Sanitation Data'!F75)))</f>
        <v/>
      </c>
      <c r="CW81" s="262" t="str">
        <f ca="true">+IF(OFFSET('Sanitation Data'!$F$30,0,10*ROW('Sanitation Data'!F75))="","",OFFSET('Sanitation Data'!$F$30,0,10*ROW('Sanitation Data'!F75)))</f>
        <v/>
      </c>
      <c r="CX81" s="262" t="str">
        <f ca="true">+IF(OFFSET('Sanitation Data'!$F$31,0,10*ROW('Sanitation Data'!F75))="","",OFFSET('Sanitation Data'!$F$31,0,10*ROW('Sanitation Data'!F75)))</f>
        <v/>
      </c>
      <c r="CY81" s="262" t="str">
        <f ca="true">+IF(OFFSET('Sanitation Data'!$F$32,0,10*ROW('Sanitation Data'!F75))="","",OFFSET('Sanitation Data'!$F$32,0,10*ROW('Sanitation Data'!F75)))</f>
        <v/>
      </c>
      <c r="CZ81" s="262" t="str">
        <f ca="true">+IF(OFFSET('Sanitation Data'!$G$28,0,10*ROW('Sanitation Data'!G75))="","",OFFSET('Sanitation Data'!$G$28,0,10*ROW('Sanitation Data'!G75)))</f>
        <v/>
      </c>
      <c r="DA81" s="262" t="str">
        <f ca="true">+IF(OFFSET('Sanitation Data'!$G$29,0,10*ROW('Sanitation Data'!G75))="","",OFFSET('Sanitation Data'!$G$29,0,10*ROW('Sanitation Data'!G75)))</f>
        <v/>
      </c>
      <c r="DB81" s="262" t="str">
        <f ca="true">+IF(OFFSET('Sanitation Data'!$G$30,0,10*ROW('Sanitation Data'!G75))="","",OFFSET('Sanitation Data'!$G$30,0,10*ROW('Sanitation Data'!G75)))</f>
        <v/>
      </c>
      <c r="DC81" s="262" t="str">
        <f ca="true">+IF(OFFSET('Sanitation Data'!$G$31,0,10*ROW('Sanitation Data'!G75))="","",OFFSET('Sanitation Data'!$G$31,0,10*ROW('Sanitation Data'!G75)))</f>
        <v/>
      </c>
      <c r="DD81" s="262" t="str">
        <f ca="true">+IF(OFFSET('Sanitation Data'!$G$32,0,10*ROW('Sanitation Data'!G75))="","",OFFSET('Sanitation Data'!$G$32,0,10*ROW('Sanitation Data'!G75)))</f>
        <v/>
      </c>
      <c r="DE81" s="262" t="str">
        <f ca="true">+IF(OFFSET('Sanitation Data'!$H$28,0,10*ROW('Sanitation Data'!H75))="","",OFFSET('Sanitation Data'!$H$28,0,10*ROW('Sanitation Data'!H75)))</f>
        <v/>
      </c>
      <c r="DF81" s="262" t="str">
        <f ca="true">+IF(OFFSET('Sanitation Data'!$H$29,0,10*ROW('Sanitation Data'!H75))="","",OFFSET('Sanitation Data'!$H$29,0,10*ROW('Sanitation Data'!H75)))</f>
        <v/>
      </c>
      <c r="DG81" s="262" t="str">
        <f ca="true">+IF(OFFSET('Sanitation Data'!$H$30,0,10*ROW('Sanitation Data'!H75))="","",OFFSET('Sanitation Data'!$H$30,0,10*ROW('Sanitation Data'!H75)))</f>
        <v/>
      </c>
      <c r="DH81" s="262" t="str">
        <f ca="true">+IF(OFFSET('Sanitation Data'!$H$31,0,10*ROW('Sanitation Data'!H75))="","",OFFSET('Sanitation Data'!$H$31,0,10*ROW('Sanitation Data'!H75)))</f>
        <v/>
      </c>
      <c r="DI81" s="262" t="str">
        <f ca="true">+IF(OFFSET('Sanitation Data'!$H$32,0,10*ROW('Sanitation Data'!H75))="","",OFFSET('Sanitation Data'!$H$32,0,10*ROW('Sanitation Data'!H75)))</f>
        <v/>
      </c>
      <c r="DJ81" s="262" t="str">
        <f ca="true">+IF(OFFSET('Sanitation Data'!$I$28,0,10*ROW('Sanitation Data'!I75))="","",OFFSET('Sanitation Data'!$I$28,0,10*ROW('Sanitation Data'!I75)))</f>
        <v/>
      </c>
      <c r="DK81" s="262" t="str">
        <f ca="true">+IF(OFFSET('Sanitation Data'!$I$29,0,10*ROW('Sanitation Data'!I75))="","",OFFSET('Sanitation Data'!$I$29,0,10*ROW('Sanitation Data'!I75)))</f>
        <v/>
      </c>
      <c r="DL81" s="262" t="str">
        <f ca="true">+IF(OFFSET('Sanitation Data'!$I$30,0,10*ROW('Sanitation Data'!I75))="","",OFFSET('Sanitation Data'!$I$30,0,10*ROW('Sanitation Data'!I75)))</f>
        <v/>
      </c>
      <c r="DM81" s="262" t="str">
        <f ca="true">+IF(OFFSET('Sanitation Data'!$I$31,0,10*ROW('Sanitation Data'!I75))="","",OFFSET('Sanitation Data'!$I$31,0,10*ROW('Sanitation Data'!I75)))</f>
        <v/>
      </c>
      <c r="DN81" s="262" t="str">
        <f ca="true">+IF(OFFSET('Sanitation Data'!$I$32,0,10*ROW('Sanitation Data'!I75))="","",OFFSET('Sanitation Data'!$I$32,0,10*ROW('Sanitation Data'!I75)))</f>
        <v/>
      </c>
      <c r="DO81" s="262" t="str">
        <f ca="true">+IF(OFFSET('Hygiene Data'!$D$11,0,10*ROW('Hygiene Data'!D75))="","",OFFSET('Hygiene Data'!$D$11,0,10*ROW('Hygiene Data'!D75)))</f>
        <v/>
      </c>
      <c r="DP81" s="262" t="str">
        <f ca="true">+IF(OFFSET('Hygiene Data'!$D$12,0,10*ROW('Hygiene Data'!D75))="","",OFFSET('Hygiene Data'!$D$12,0,10*ROW('Hygiene Data'!D75)))</f>
        <v/>
      </c>
      <c r="DQ81" s="262" t="str">
        <f ca="true">+IF(OFFSET('Hygiene Data'!$D$13,0,10*ROW('Hygiene Data'!D75))="","",OFFSET('Hygiene Data'!$D$13,0,10*ROW('Hygiene Data'!D75)))</f>
        <v/>
      </c>
      <c r="DR81" s="262" t="str">
        <f ca="true">+IF(OFFSET('Hygiene Data'!$E$11,0,10*ROW('Hygiene Data'!E75))="","",OFFSET('Hygiene Data'!$E$11,0,10*ROW('Hygiene Data'!E75)))</f>
        <v/>
      </c>
      <c r="DS81" s="262" t="str">
        <f ca="true">+IF(OFFSET('Hygiene Data'!$E$12,0,10*ROW('Hygiene Data'!E75))="","",OFFSET('Hygiene Data'!$E$12,0,10*ROW('Hygiene Data'!E75)))</f>
        <v/>
      </c>
      <c r="DT81" s="262" t="str">
        <f ca="true">+IF(OFFSET('Hygiene Data'!$E$13,0,10*ROW('Hygiene Data'!E75))="","",OFFSET('Hygiene Data'!$E$13,0,10*ROW('Hygiene Data'!E75)))</f>
        <v/>
      </c>
      <c r="DU81" s="262" t="str">
        <f ca="true">+IF(OFFSET('Hygiene Data'!$F$11,0,10*ROW('Hygiene Data'!F75))="","",OFFSET('Hygiene Data'!$F$11,0,10*ROW('Hygiene Data'!F75)))</f>
        <v/>
      </c>
      <c r="DV81" s="262" t="str">
        <f ca="true">+IF(OFFSET('Hygiene Data'!$F$12,0,10*ROW('Hygiene Data'!F75))="","",OFFSET('Hygiene Data'!$F$12,0,10*ROW('Hygiene Data'!F75)))</f>
        <v/>
      </c>
      <c r="DW81" s="262" t="str">
        <f ca="true">+IF(OFFSET('Hygiene Data'!$F$13,0,10*ROW('Hygiene Data'!F75))="","",OFFSET('Hygiene Data'!$F$13,0,10*ROW('Hygiene Data'!F75)))</f>
        <v/>
      </c>
      <c r="DX81" s="262" t="str">
        <f ca="true">+IF(OFFSET('Hygiene Data'!$G$11,0,10*ROW('Hygiene Data'!G75))="","",OFFSET('Hygiene Data'!$G$11,0,10*ROW('Hygiene Data'!G75)))</f>
        <v/>
      </c>
      <c r="DY81" s="262" t="str">
        <f ca="true">+IF(OFFSET('Hygiene Data'!$G$12,0,10*ROW('Hygiene Data'!G75))="","",OFFSET('Hygiene Data'!$G$12,0,10*ROW('Hygiene Data'!G75)))</f>
        <v/>
      </c>
      <c r="DZ81" s="262" t="str">
        <f ca="true">+IF(OFFSET('Hygiene Data'!$G$13,0,10*ROW('Hygiene Data'!G75))="","",OFFSET('Hygiene Data'!$G$13,0,10*ROW('Hygiene Data'!G75)))</f>
        <v/>
      </c>
      <c r="EA81" s="262" t="str">
        <f ca="true">+IF(OFFSET('Hygiene Data'!$H$11,0,10*ROW('Hygiene Data'!H75))="","",OFFSET('Hygiene Data'!$H$11,0,10*ROW('Hygiene Data'!H75)))</f>
        <v/>
      </c>
      <c r="EB81" s="262" t="str">
        <f ca="true">+IF(OFFSET('Hygiene Data'!$H$12,0,10*ROW('Hygiene Data'!H75))="","",OFFSET('Hygiene Data'!$H$12,0,10*ROW('Hygiene Data'!H75)))</f>
        <v/>
      </c>
      <c r="EC81" s="262" t="str">
        <f ca="true">+IF(OFFSET('Hygiene Data'!$H$13,0,10*ROW('Hygiene Data'!H75))="","",OFFSET('Hygiene Data'!$H$13,0,10*ROW('Hygiene Data'!H75)))</f>
        <v/>
      </c>
      <c r="ED81" s="262" t="str">
        <f ca="true">+IF(OFFSET('Hygiene Data'!$I$11,0,10*ROW('Hygiene Data'!I75))="","",OFFSET('Hygiene Data'!$I$11,0,10*ROW('Hygiene Data'!I75)))</f>
        <v/>
      </c>
      <c r="EE81" s="262" t="str">
        <f ca="true">+IF(OFFSET('Hygiene Data'!$I$12,0,10*ROW('Hygiene Data'!I75))="","",OFFSET('Hygiene Data'!$I$12,0,10*ROW('Hygiene Data'!I75)))</f>
        <v/>
      </c>
      <c r="EF81" s="262" t="str">
        <f ca="true">+IF(OFFSET('Hygiene Data'!$I$13,0,10*ROW('Hygiene Data'!I75))="","",OFFSET('Hygiene Data'!$I$13,0,10*ROW('Hygiene Data'!I75)))</f>
        <v/>
      </c>
    </row>
    <row xmlns:x14ac="http://schemas.microsoft.com/office/spreadsheetml/2009/9/ac" r="82" x14ac:dyDescent="0.2">
      <c r="A82" s="32" t="str">
        <f ca="true">+IF(OFFSET('Water Data'!$B$2,0,10*ROW('Water Data'!E76))="","",OFFSET('Water Data'!$B$2,0,10*ROW('Water Data'!E76)))</f>
        <v/>
      </c>
      <c r="B82" s="32" t="str">
        <f ca="true">+IF(OFFSET('Water Data'!$C$2,0,10*ROW('Water Data'!F76))="","",OFFSET('Water Data'!$C$2,0,10*ROW('Water Data'!F76)))</f>
        <v/>
      </c>
      <c r="C82" s="318" t="str">
        <f t="shared" ca="true" si="1"/>
        <v/>
      </c>
      <c r="D82" s="85"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85"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85"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85"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85"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85"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85"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85"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85"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85"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85"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85"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85"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85"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85"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85"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85"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85"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86"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86"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86"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86"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86"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86"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86"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86"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86"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86"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86"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86"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86"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86"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86"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86"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86"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86"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86"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86"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86"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86"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86"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86"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86"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86"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86"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86"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86"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86"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87"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87"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87"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87"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87"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87"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87"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87"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87"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87"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87"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87"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87"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87"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87"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87"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87"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87"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62"/>
      <c r="BS82" s="262" t="str">
        <f ca="true">+IF(OFFSET('Water Data'!$D$27,0,10*ROW('Water Data'!D76))="","",OFFSET('Water Data'!$D$27,0,10*ROW('Water Data'!D76)))</f>
        <v/>
      </c>
      <c r="BT82" s="262" t="str">
        <f ca="true">+IF(OFFSET('Water Data'!$D$28,0,10*ROW('Water Data'!D76))="","",OFFSET('Water Data'!$D$28,0,10*ROW('Water Data'!D76)))</f>
        <v/>
      </c>
      <c r="BU82" s="262" t="str">
        <f ca="true">+IF(OFFSET('Water Data'!$D$29,0,10*ROW('Water Data'!D76))="","",OFFSET('Water Data'!$D$29,0,10*ROW('Water Data'!D76)))</f>
        <v/>
      </c>
      <c r="BV82" s="262" t="str">
        <f ca="true">+IF(OFFSET('Water Data'!$E$27,0,10*ROW('Water Data'!E76))="","",OFFSET('Water Data'!$E$27,0,10*ROW('Water Data'!E76)))</f>
        <v/>
      </c>
      <c r="BW82" s="262" t="str">
        <f ca="true">+IF(OFFSET('Water Data'!$E$28,0,10*ROW('Water Data'!E76))="","",OFFSET('Water Data'!$E$28,0,10*ROW('Water Data'!E76)))</f>
        <v/>
      </c>
      <c r="BX82" s="262" t="str">
        <f ca="true">+IF(OFFSET('Water Data'!$E$29,0,10*ROW('Water Data'!E76))="","",OFFSET('Water Data'!$E$29,0,10*ROW('Water Data'!E76)))</f>
        <v/>
      </c>
      <c r="BY82" s="262" t="str">
        <f ca="true">+IF(OFFSET('Water Data'!$F$27,0,10*ROW('Water Data'!F76))="","",OFFSET('Water Data'!$F$27,0,10*ROW('Water Data'!F76)))</f>
        <v/>
      </c>
      <c r="BZ82" s="262" t="str">
        <f ca="true">+IF(OFFSET('Water Data'!$F$28,0,10*ROW('Water Data'!F76))="","",OFFSET('Water Data'!$F$28,0,10*ROW('Water Data'!F76)))</f>
        <v/>
      </c>
      <c r="CA82" s="262" t="str">
        <f ca="true">+IF(OFFSET('Water Data'!$F$29,0,10*ROW('Water Data'!F76))="","",OFFSET('Water Data'!$F$29,0,10*ROW('Water Data'!F76)))</f>
        <v/>
      </c>
      <c r="CB82" s="262" t="str">
        <f ca="true">+IF(OFFSET('Water Data'!$G$27,0,10*ROW('Water Data'!G76))="","",OFFSET('Water Data'!$G$27,0,10*ROW('Water Data'!G76)))</f>
        <v/>
      </c>
      <c r="CC82" s="262" t="str">
        <f ca="true">+IF(OFFSET('Water Data'!$G$28,0,10*ROW('Water Data'!G76))="","",OFFSET('Water Data'!$G$28,0,10*ROW('Water Data'!G76)))</f>
        <v/>
      </c>
      <c r="CD82" s="262" t="str">
        <f ca="true">+IF(OFFSET('Water Data'!$G$29,0,10*ROW('Water Data'!G76))="","",OFFSET('Water Data'!$G$29,0,10*ROW('Water Data'!G76)))</f>
        <v/>
      </c>
      <c r="CE82" s="262" t="str">
        <f ca="true">+IF(OFFSET('Water Data'!$H$27,0,10*ROW('Water Data'!H76))="","",OFFSET('Water Data'!$H$27,0,10*ROW('Water Data'!H76)))</f>
        <v/>
      </c>
      <c r="CF82" s="262" t="str">
        <f ca="true">+IF(OFFSET('Water Data'!$H$28,0,10*ROW('Water Data'!H76))="","",OFFSET('Water Data'!$H$28,0,10*ROW('Water Data'!H76)))</f>
        <v/>
      </c>
      <c r="CG82" s="262" t="str">
        <f ca="true">+IF(OFFSET('Water Data'!$H$29,0,10*ROW('Water Data'!H76))="","",OFFSET('Water Data'!$H$29,0,10*ROW('Water Data'!H76)))</f>
        <v/>
      </c>
      <c r="CH82" s="262" t="str">
        <f ca="true">+IF(OFFSET('Water Data'!$I$27,0,10*ROW('Water Data'!I76))="","",OFFSET('Water Data'!$I$27,0,10*ROW('Water Data'!I76)))</f>
        <v/>
      </c>
      <c r="CI82" s="262" t="str">
        <f ca="true">+IF(OFFSET('Water Data'!$I$28,0,10*ROW('Water Data'!I76))="","",OFFSET('Water Data'!$I$28,0,10*ROW('Water Data'!I76)))</f>
        <v/>
      </c>
      <c r="CJ82" s="262" t="str">
        <f ca="true">+IF(OFFSET('Water Data'!$I$29,0,10*ROW('Water Data'!I76))="","",OFFSET('Water Data'!$I$29,0,10*ROW('Water Data'!I76)))</f>
        <v/>
      </c>
      <c r="CK82" s="262" t="str">
        <f ca="true">+IF(OFFSET('Sanitation Data'!$D$28,0,10*ROW('Sanitation Data'!D76))="","",OFFSET('Sanitation Data'!$D$28,0,10*ROW('Sanitation Data'!D76)))</f>
        <v/>
      </c>
      <c r="CL82" s="262" t="str">
        <f ca="true">+IF(OFFSET('Sanitation Data'!$D$29,0,10*ROW('Sanitation Data'!D76))="","",OFFSET('Sanitation Data'!$D$29,0,10*ROW('Sanitation Data'!D76)))</f>
        <v/>
      </c>
      <c r="CM82" s="262" t="str">
        <f ca="true">+IF(OFFSET('Sanitation Data'!$D$30,0,10*ROW('Sanitation Data'!D76))="","",OFFSET('Sanitation Data'!$D$30,0,10*ROW('Sanitation Data'!D76)))</f>
        <v/>
      </c>
      <c r="CN82" s="262" t="str">
        <f ca="true">+IF(OFFSET('Sanitation Data'!$D$31,0,10*ROW('Sanitation Data'!D76))="","",OFFSET('Sanitation Data'!$D$31,0,10*ROW('Sanitation Data'!D76)))</f>
        <v/>
      </c>
      <c r="CO82" s="262" t="str">
        <f ca="true">+IF(OFFSET('Sanitation Data'!$D$32,0,10*ROW('Sanitation Data'!D76))="","",OFFSET('Sanitation Data'!$D$32,0,10*ROW('Sanitation Data'!D76)))</f>
        <v/>
      </c>
      <c r="CP82" s="262" t="str">
        <f ca="true">+IF(OFFSET('Sanitation Data'!$E$28,0,10*ROW('Sanitation Data'!E76))="","",OFFSET('Sanitation Data'!$E$28,0,10*ROW('Sanitation Data'!E76)))</f>
        <v/>
      </c>
      <c r="CQ82" s="262" t="str">
        <f ca="true">+IF(OFFSET('Sanitation Data'!$E$29,0,10*ROW('Sanitation Data'!E76))="","",OFFSET('Sanitation Data'!$E$29,0,10*ROW('Sanitation Data'!E76)))</f>
        <v/>
      </c>
      <c r="CR82" s="262" t="str">
        <f ca="true">+IF(OFFSET('Sanitation Data'!$E$30,0,10*ROW('Sanitation Data'!E76))="","",OFFSET('Sanitation Data'!$E$30,0,10*ROW('Sanitation Data'!E76)))</f>
        <v/>
      </c>
      <c r="CS82" s="262" t="str">
        <f ca="true">+IF(OFFSET('Sanitation Data'!$E$31,0,10*ROW('Sanitation Data'!E76))="","",OFFSET('Sanitation Data'!$E$31,0,10*ROW('Sanitation Data'!E76)))</f>
        <v/>
      </c>
      <c r="CT82" s="262" t="str">
        <f ca="true">+IF(OFFSET('Sanitation Data'!$E$32,0,10*ROW('Sanitation Data'!E76))="","",OFFSET('Sanitation Data'!$E$32,0,10*ROW('Sanitation Data'!E76)))</f>
        <v/>
      </c>
      <c r="CU82" s="262" t="str">
        <f ca="true">+IF(OFFSET('Sanitation Data'!$F$28,0,10*ROW('Sanitation Data'!F76))="","",OFFSET('Sanitation Data'!$F$28,0,10*ROW('Sanitation Data'!F76)))</f>
        <v/>
      </c>
      <c r="CV82" s="262" t="str">
        <f ca="true">+IF(OFFSET('Sanitation Data'!$F$29,0,10*ROW('Sanitation Data'!F76))="","",OFFSET('Sanitation Data'!$F$29,0,10*ROW('Sanitation Data'!F76)))</f>
        <v/>
      </c>
      <c r="CW82" s="262" t="str">
        <f ca="true">+IF(OFFSET('Sanitation Data'!$F$30,0,10*ROW('Sanitation Data'!F76))="","",OFFSET('Sanitation Data'!$F$30,0,10*ROW('Sanitation Data'!F76)))</f>
        <v/>
      </c>
      <c r="CX82" s="262" t="str">
        <f ca="true">+IF(OFFSET('Sanitation Data'!$F$31,0,10*ROW('Sanitation Data'!F76))="","",OFFSET('Sanitation Data'!$F$31,0,10*ROW('Sanitation Data'!F76)))</f>
        <v/>
      </c>
      <c r="CY82" s="262" t="str">
        <f ca="true">+IF(OFFSET('Sanitation Data'!$F$32,0,10*ROW('Sanitation Data'!F76))="","",OFFSET('Sanitation Data'!$F$32,0,10*ROW('Sanitation Data'!F76)))</f>
        <v/>
      </c>
      <c r="CZ82" s="262" t="str">
        <f ca="true">+IF(OFFSET('Sanitation Data'!$G$28,0,10*ROW('Sanitation Data'!G76))="","",OFFSET('Sanitation Data'!$G$28,0,10*ROW('Sanitation Data'!G76)))</f>
        <v/>
      </c>
      <c r="DA82" s="262" t="str">
        <f ca="true">+IF(OFFSET('Sanitation Data'!$G$29,0,10*ROW('Sanitation Data'!G76))="","",OFFSET('Sanitation Data'!$G$29,0,10*ROW('Sanitation Data'!G76)))</f>
        <v/>
      </c>
      <c r="DB82" s="262" t="str">
        <f ca="true">+IF(OFFSET('Sanitation Data'!$G$30,0,10*ROW('Sanitation Data'!G76))="","",OFFSET('Sanitation Data'!$G$30,0,10*ROW('Sanitation Data'!G76)))</f>
        <v/>
      </c>
      <c r="DC82" s="262" t="str">
        <f ca="true">+IF(OFFSET('Sanitation Data'!$G$31,0,10*ROW('Sanitation Data'!G76))="","",OFFSET('Sanitation Data'!$G$31,0,10*ROW('Sanitation Data'!G76)))</f>
        <v/>
      </c>
      <c r="DD82" s="262" t="str">
        <f ca="true">+IF(OFFSET('Sanitation Data'!$G$32,0,10*ROW('Sanitation Data'!G76))="","",OFFSET('Sanitation Data'!$G$32,0,10*ROW('Sanitation Data'!G76)))</f>
        <v/>
      </c>
      <c r="DE82" s="262" t="str">
        <f ca="true">+IF(OFFSET('Sanitation Data'!$H$28,0,10*ROW('Sanitation Data'!H76))="","",OFFSET('Sanitation Data'!$H$28,0,10*ROW('Sanitation Data'!H76)))</f>
        <v/>
      </c>
      <c r="DF82" s="262" t="str">
        <f ca="true">+IF(OFFSET('Sanitation Data'!$H$29,0,10*ROW('Sanitation Data'!H76))="","",OFFSET('Sanitation Data'!$H$29,0,10*ROW('Sanitation Data'!H76)))</f>
        <v/>
      </c>
      <c r="DG82" s="262" t="str">
        <f ca="true">+IF(OFFSET('Sanitation Data'!$H$30,0,10*ROW('Sanitation Data'!H76))="","",OFFSET('Sanitation Data'!$H$30,0,10*ROW('Sanitation Data'!H76)))</f>
        <v/>
      </c>
      <c r="DH82" s="262" t="str">
        <f ca="true">+IF(OFFSET('Sanitation Data'!$H$31,0,10*ROW('Sanitation Data'!H76))="","",OFFSET('Sanitation Data'!$H$31,0,10*ROW('Sanitation Data'!H76)))</f>
        <v/>
      </c>
      <c r="DI82" s="262" t="str">
        <f ca="true">+IF(OFFSET('Sanitation Data'!$H$32,0,10*ROW('Sanitation Data'!H76))="","",OFFSET('Sanitation Data'!$H$32,0,10*ROW('Sanitation Data'!H76)))</f>
        <v/>
      </c>
      <c r="DJ82" s="262" t="str">
        <f ca="true">+IF(OFFSET('Sanitation Data'!$I$28,0,10*ROW('Sanitation Data'!I76))="","",OFFSET('Sanitation Data'!$I$28,0,10*ROW('Sanitation Data'!I76)))</f>
        <v/>
      </c>
      <c r="DK82" s="262" t="str">
        <f ca="true">+IF(OFFSET('Sanitation Data'!$I$29,0,10*ROW('Sanitation Data'!I76))="","",OFFSET('Sanitation Data'!$I$29,0,10*ROW('Sanitation Data'!I76)))</f>
        <v/>
      </c>
      <c r="DL82" s="262" t="str">
        <f ca="true">+IF(OFFSET('Sanitation Data'!$I$30,0,10*ROW('Sanitation Data'!I76))="","",OFFSET('Sanitation Data'!$I$30,0,10*ROW('Sanitation Data'!I76)))</f>
        <v/>
      </c>
      <c r="DM82" s="262" t="str">
        <f ca="true">+IF(OFFSET('Sanitation Data'!$I$31,0,10*ROW('Sanitation Data'!I76))="","",OFFSET('Sanitation Data'!$I$31,0,10*ROW('Sanitation Data'!I76)))</f>
        <v/>
      </c>
      <c r="DN82" s="262" t="str">
        <f ca="true">+IF(OFFSET('Sanitation Data'!$I$32,0,10*ROW('Sanitation Data'!I76))="","",OFFSET('Sanitation Data'!$I$32,0,10*ROW('Sanitation Data'!I76)))</f>
        <v/>
      </c>
      <c r="DO82" s="262" t="str">
        <f ca="true">+IF(OFFSET('Hygiene Data'!$D$11,0,10*ROW('Hygiene Data'!D76))="","",OFFSET('Hygiene Data'!$D$11,0,10*ROW('Hygiene Data'!D76)))</f>
        <v/>
      </c>
      <c r="DP82" s="262" t="str">
        <f ca="true">+IF(OFFSET('Hygiene Data'!$D$12,0,10*ROW('Hygiene Data'!D76))="","",OFFSET('Hygiene Data'!$D$12,0,10*ROW('Hygiene Data'!D76)))</f>
        <v/>
      </c>
      <c r="DQ82" s="262" t="str">
        <f ca="true">+IF(OFFSET('Hygiene Data'!$D$13,0,10*ROW('Hygiene Data'!D76))="","",OFFSET('Hygiene Data'!$D$13,0,10*ROW('Hygiene Data'!D76)))</f>
        <v/>
      </c>
      <c r="DR82" s="262" t="str">
        <f ca="true">+IF(OFFSET('Hygiene Data'!$E$11,0,10*ROW('Hygiene Data'!E76))="","",OFFSET('Hygiene Data'!$E$11,0,10*ROW('Hygiene Data'!E76)))</f>
        <v/>
      </c>
      <c r="DS82" s="262" t="str">
        <f ca="true">+IF(OFFSET('Hygiene Data'!$E$12,0,10*ROW('Hygiene Data'!E76))="","",OFFSET('Hygiene Data'!$E$12,0,10*ROW('Hygiene Data'!E76)))</f>
        <v/>
      </c>
      <c r="DT82" s="262" t="str">
        <f ca="true">+IF(OFFSET('Hygiene Data'!$E$13,0,10*ROW('Hygiene Data'!E76))="","",OFFSET('Hygiene Data'!$E$13,0,10*ROW('Hygiene Data'!E76)))</f>
        <v/>
      </c>
      <c r="DU82" s="262" t="str">
        <f ca="true">+IF(OFFSET('Hygiene Data'!$F$11,0,10*ROW('Hygiene Data'!F76))="","",OFFSET('Hygiene Data'!$F$11,0,10*ROW('Hygiene Data'!F76)))</f>
        <v/>
      </c>
      <c r="DV82" s="262" t="str">
        <f ca="true">+IF(OFFSET('Hygiene Data'!$F$12,0,10*ROW('Hygiene Data'!F76))="","",OFFSET('Hygiene Data'!$F$12,0,10*ROW('Hygiene Data'!F76)))</f>
        <v/>
      </c>
      <c r="DW82" s="262" t="str">
        <f ca="true">+IF(OFFSET('Hygiene Data'!$F$13,0,10*ROW('Hygiene Data'!F76))="","",OFFSET('Hygiene Data'!$F$13,0,10*ROW('Hygiene Data'!F76)))</f>
        <v/>
      </c>
      <c r="DX82" s="262" t="str">
        <f ca="true">+IF(OFFSET('Hygiene Data'!$G$11,0,10*ROW('Hygiene Data'!G76))="","",OFFSET('Hygiene Data'!$G$11,0,10*ROW('Hygiene Data'!G76)))</f>
        <v/>
      </c>
      <c r="DY82" s="262" t="str">
        <f ca="true">+IF(OFFSET('Hygiene Data'!$G$12,0,10*ROW('Hygiene Data'!G76))="","",OFFSET('Hygiene Data'!$G$12,0,10*ROW('Hygiene Data'!G76)))</f>
        <v/>
      </c>
      <c r="DZ82" s="262" t="str">
        <f ca="true">+IF(OFFSET('Hygiene Data'!$G$13,0,10*ROW('Hygiene Data'!G76))="","",OFFSET('Hygiene Data'!$G$13,0,10*ROW('Hygiene Data'!G76)))</f>
        <v/>
      </c>
      <c r="EA82" s="262" t="str">
        <f ca="true">+IF(OFFSET('Hygiene Data'!$H$11,0,10*ROW('Hygiene Data'!H76))="","",OFFSET('Hygiene Data'!$H$11,0,10*ROW('Hygiene Data'!H76)))</f>
        <v/>
      </c>
      <c r="EB82" s="262" t="str">
        <f ca="true">+IF(OFFSET('Hygiene Data'!$H$12,0,10*ROW('Hygiene Data'!H76))="","",OFFSET('Hygiene Data'!$H$12,0,10*ROW('Hygiene Data'!H76)))</f>
        <v/>
      </c>
      <c r="EC82" s="262" t="str">
        <f ca="true">+IF(OFFSET('Hygiene Data'!$H$13,0,10*ROW('Hygiene Data'!H76))="","",OFFSET('Hygiene Data'!$H$13,0,10*ROW('Hygiene Data'!H76)))</f>
        <v/>
      </c>
      <c r="ED82" s="262" t="str">
        <f ca="true">+IF(OFFSET('Hygiene Data'!$I$11,0,10*ROW('Hygiene Data'!I76))="","",OFFSET('Hygiene Data'!$I$11,0,10*ROW('Hygiene Data'!I76)))</f>
        <v/>
      </c>
      <c r="EE82" s="262" t="str">
        <f ca="true">+IF(OFFSET('Hygiene Data'!$I$12,0,10*ROW('Hygiene Data'!I76))="","",OFFSET('Hygiene Data'!$I$12,0,10*ROW('Hygiene Data'!I76)))</f>
        <v/>
      </c>
      <c r="EF82" s="262" t="str">
        <f ca="true">+IF(OFFSET('Hygiene Data'!$I$13,0,10*ROW('Hygiene Data'!I76))="","",OFFSET('Hygiene Data'!$I$13,0,10*ROW('Hygiene Data'!I76)))</f>
        <v/>
      </c>
    </row>
    <row xmlns:x14ac="http://schemas.microsoft.com/office/spreadsheetml/2009/9/ac" r="83" x14ac:dyDescent="0.2">
      <c r="A83" s="32" t="str">
        <f ca="true">+IF(OFFSET('Water Data'!$B$2,0,10*ROW('Water Data'!E77))="","",OFFSET('Water Data'!$B$2,0,10*ROW('Water Data'!E77)))</f>
        <v/>
      </c>
      <c r="B83" s="32" t="str">
        <f ca="true">+IF(OFFSET('Water Data'!$C$2,0,10*ROW('Water Data'!F77))="","",OFFSET('Water Data'!$C$2,0,10*ROW('Water Data'!F77)))</f>
        <v/>
      </c>
      <c r="C83" s="318" t="str">
        <f t="shared" ca="true" si="1"/>
        <v/>
      </c>
      <c r="D83" s="85"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85"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85"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85"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85"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85"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85"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85"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85"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85"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85"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85"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85"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85"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85"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85"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85"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85"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86"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86"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86"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86"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86"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86"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86"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86"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86"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86"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86"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86"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86"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86"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86"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86"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86"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86"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86"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86"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86"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86"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86"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86"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86"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86"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86"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86"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86"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86"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87"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87"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87"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87"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87"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87"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87"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87"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87"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87"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87"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87"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87"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87"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87"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87"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87"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87"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62"/>
      <c r="BS83" s="262" t="str">
        <f ca="true">+IF(OFFSET('Water Data'!$D$27,0,10*ROW('Water Data'!D77))="","",OFFSET('Water Data'!$D$27,0,10*ROW('Water Data'!D77)))</f>
        <v/>
      </c>
      <c r="BT83" s="262" t="str">
        <f ca="true">+IF(OFFSET('Water Data'!$D$28,0,10*ROW('Water Data'!D77))="","",OFFSET('Water Data'!$D$28,0,10*ROW('Water Data'!D77)))</f>
        <v/>
      </c>
      <c r="BU83" s="262" t="str">
        <f ca="true">+IF(OFFSET('Water Data'!$D$29,0,10*ROW('Water Data'!D77))="","",OFFSET('Water Data'!$D$29,0,10*ROW('Water Data'!D77)))</f>
        <v/>
      </c>
      <c r="BV83" s="262" t="str">
        <f ca="true">+IF(OFFSET('Water Data'!$E$27,0,10*ROW('Water Data'!E77))="","",OFFSET('Water Data'!$E$27,0,10*ROW('Water Data'!E77)))</f>
        <v/>
      </c>
      <c r="BW83" s="262" t="str">
        <f ca="true">+IF(OFFSET('Water Data'!$E$28,0,10*ROW('Water Data'!E77))="","",OFFSET('Water Data'!$E$28,0,10*ROW('Water Data'!E77)))</f>
        <v/>
      </c>
      <c r="BX83" s="262" t="str">
        <f ca="true">+IF(OFFSET('Water Data'!$E$29,0,10*ROW('Water Data'!E77))="","",OFFSET('Water Data'!$E$29,0,10*ROW('Water Data'!E77)))</f>
        <v/>
      </c>
      <c r="BY83" s="262" t="str">
        <f ca="true">+IF(OFFSET('Water Data'!$F$27,0,10*ROW('Water Data'!F77))="","",OFFSET('Water Data'!$F$27,0,10*ROW('Water Data'!F77)))</f>
        <v/>
      </c>
      <c r="BZ83" s="262" t="str">
        <f ca="true">+IF(OFFSET('Water Data'!$F$28,0,10*ROW('Water Data'!F77))="","",OFFSET('Water Data'!$F$28,0,10*ROW('Water Data'!F77)))</f>
        <v/>
      </c>
      <c r="CA83" s="262" t="str">
        <f ca="true">+IF(OFFSET('Water Data'!$F$29,0,10*ROW('Water Data'!F77))="","",OFFSET('Water Data'!$F$29,0,10*ROW('Water Data'!F77)))</f>
        <v/>
      </c>
      <c r="CB83" s="262" t="str">
        <f ca="true">+IF(OFFSET('Water Data'!$G$27,0,10*ROW('Water Data'!G77))="","",OFFSET('Water Data'!$G$27,0,10*ROW('Water Data'!G77)))</f>
        <v/>
      </c>
      <c r="CC83" s="262" t="str">
        <f ca="true">+IF(OFFSET('Water Data'!$G$28,0,10*ROW('Water Data'!G77))="","",OFFSET('Water Data'!$G$28,0,10*ROW('Water Data'!G77)))</f>
        <v/>
      </c>
      <c r="CD83" s="262" t="str">
        <f ca="true">+IF(OFFSET('Water Data'!$G$29,0,10*ROW('Water Data'!G77))="","",OFFSET('Water Data'!$G$29,0,10*ROW('Water Data'!G77)))</f>
        <v/>
      </c>
      <c r="CE83" s="262" t="str">
        <f ca="true">+IF(OFFSET('Water Data'!$H$27,0,10*ROW('Water Data'!H77))="","",OFFSET('Water Data'!$H$27,0,10*ROW('Water Data'!H77)))</f>
        <v/>
      </c>
      <c r="CF83" s="262" t="str">
        <f ca="true">+IF(OFFSET('Water Data'!$H$28,0,10*ROW('Water Data'!H77))="","",OFFSET('Water Data'!$H$28,0,10*ROW('Water Data'!H77)))</f>
        <v/>
      </c>
      <c r="CG83" s="262" t="str">
        <f ca="true">+IF(OFFSET('Water Data'!$H$29,0,10*ROW('Water Data'!H77))="","",OFFSET('Water Data'!$H$29,0,10*ROW('Water Data'!H77)))</f>
        <v/>
      </c>
      <c r="CH83" s="262" t="str">
        <f ca="true">+IF(OFFSET('Water Data'!$I$27,0,10*ROW('Water Data'!I77))="","",OFFSET('Water Data'!$I$27,0,10*ROW('Water Data'!I77)))</f>
        <v/>
      </c>
      <c r="CI83" s="262" t="str">
        <f ca="true">+IF(OFFSET('Water Data'!$I$28,0,10*ROW('Water Data'!I77))="","",OFFSET('Water Data'!$I$28,0,10*ROW('Water Data'!I77)))</f>
        <v/>
      </c>
      <c r="CJ83" s="262" t="str">
        <f ca="true">+IF(OFFSET('Water Data'!$I$29,0,10*ROW('Water Data'!I77))="","",OFFSET('Water Data'!$I$29,0,10*ROW('Water Data'!I77)))</f>
        <v/>
      </c>
      <c r="CK83" s="262" t="str">
        <f ca="true">+IF(OFFSET('Sanitation Data'!$D$28,0,10*ROW('Sanitation Data'!D77))="","",OFFSET('Sanitation Data'!$D$28,0,10*ROW('Sanitation Data'!D77)))</f>
        <v/>
      </c>
      <c r="CL83" s="262" t="str">
        <f ca="true">+IF(OFFSET('Sanitation Data'!$D$29,0,10*ROW('Sanitation Data'!D77))="","",OFFSET('Sanitation Data'!$D$29,0,10*ROW('Sanitation Data'!D77)))</f>
        <v/>
      </c>
      <c r="CM83" s="262" t="str">
        <f ca="true">+IF(OFFSET('Sanitation Data'!$D$30,0,10*ROW('Sanitation Data'!D77))="","",OFFSET('Sanitation Data'!$D$30,0,10*ROW('Sanitation Data'!D77)))</f>
        <v/>
      </c>
      <c r="CN83" s="262" t="str">
        <f ca="true">+IF(OFFSET('Sanitation Data'!$D$31,0,10*ROW('Sanitation Data'!D77))="","",OFFSET('Sanitation Data'!$D$31,0,10*ROW('Sanitation Data'!D77)))</f>
        <v/>
      </c>
      <c r="CO83" s="262" t="str">
        <f ca="true">+IF(OFFSET('Sanitation Data'!$D$32,0,10*ROW('Sanitation Data'!D77))="","",OFFSET('Sanitation Data'!$D$32,0,10*ROW('Sanitation Data'!D77)))</f>
        <v/>
      </c>
      <c r="CP83" s="262" t="str">
        <f ca="true">+IF(OFFSET('Sanitation Data'!$E$28,0,10*ROW('Sanitation Data'!E77))="","",OFFSET('Sanitation Data'!$E$28,0,10*ROW('Sanitation Data'!E77)))</f>
        <v/>
      </c>
      <c r="CQ83" s="262" t="str">
        <f ca="true">+IF(OFFSET('Sanitation Data'!$E$29,0,10*ROW('Sanitation Data'!E77))="","",OFFSET('Sanitation Data'!$E$29,0,10*ROW('Sanitation Data'!E77)))</f>
        <v/>
      </c>
      <c r="CR83" s="262" t="str">
        <f ca="true">+IF(OFFSET('Sanitation Data'!$E$30,0,10*ROW('Sanitation Data'!E77))="","",OFFSET('Sanitation Data'!$E$30,0,10*ROW('Sanitation Data'!E77)))</f>
        <v/>
      </c>
      <c r="CS83" s="262" t="str">
        <f ca="true">+IF(OFFSET('Sanitation Data'!$E$31,0,10*ROW('Sanitation Data'!E77))="","",OFFSET('Sanitation Data'!$E$31,0,10*ROW('Sanitation Data'!E77)))</f>
        <v/>
      </c>
      <c r="CT83" s="262" t="str">
        <f ca="true">+IF(OFFSET('Sanitation Data'!$E$32,0,10*ROW('Sanitation Data'!E77))="","",OFFSET('Sanitation Data'!$E$32,0,10*ROW('Sanitation Data'!E77)))</f>
        <v/>
      </c>
      <c r="CU83" s="262" t="str">
        <f ca="true">+IF(OFFSET('Sanitation Data'!$F$28,0,10*ROW('Sanitation Data'!F77))="","",OFFSET('Sanitation Data'!$F$28,0,10*ROW('Sanitation Data'!F77)))</f>
        <v/>
      </c>
      <c r="CV83" s="262" t="str">
        <f ca="true">+IF(OFFSET('Sanitation Data'!$F$29,0,10*ROW('Sanitation Data'!F77))="","",OFFSET('Sanitation Data'!$F$29,0,10*ROW('Sanitation Data'!F77)))</f>
        <v/>
      </c>
      <c r="CW83" s="262" t="str">
        <f ca="true">+IF(OFFSET('Sanitation Data'!$F$30,0,10*ROW('Sanitation Data'!F77))="","",OFFSET('Sanitation Data'!$F$30,0,10*ROW('Sanitation Data'!F77)))</f>
        <v/>
      </c>
      <c r="CX83" s="262" t="str">
        <f ca="true">+IF(OFFSET('Sanitation Data'!$F$31,0,10*ROW('Sanitation Data'!F77))="","",OFFSET('Sanitation Data'!$F$31,0,10*ROW('Sanitation Data'!F77)))</f>
        <v/>
      </c>
      <c r="CY83" s="262" t="str">
        <f ca="true">+IF(OFFSET('Sanitation Data'!$F$32,0,10*ROW('Sanitation Data'!F77))="","",OFFSET('Sanitation Data'!$F$32,0,10*ROW('Sanitation Data'!F77)))</f>
        <v/>
      </c>
      <c r="CZ83" s="262" t="str">
        <f ca="true">+IF(OFFSET('Sanitation Data'!$G$28,0,10*ROW('Sanitation Data'!G77))="","",OFFSET('Sanitation Data'!$G$28,0,10*ROW('Sanitation Data'!G77)))</f>
        <v/>
      </c>
      <c r="DA83" s="262" t="str">
        <f ca="true">+IF(OFFSET('Sanitation Data'!$G$29,0,10*ROW('Sanitation Data'!G77))="","",OFFSET('Sanitation Data'!$G$29,0,10*ROW('Sanitation Data'!G77)))</f>
        <v/>
      </c>
      <c r="DB83" s="262" t="str">
        <f ca="true">+IF(OFFSET('Sanitation Data'!$G$30,0,10*ROW('Sanitation Data'!G77))="","",OFFSET('Sanitation Data'!$G$30,0,10*ROW('Sanitation Data'!G77)))</f>
        <v/>
      </c>
      <c r="DC83" s="262" t="str">
        <f ca="true">+IF(OFFSET('Sanitation Data'!$G$31,0,10*ROW('Sanitation Data'!G77))="","",OFFSET('Sanitation Data'!$G$31,0,10*ROW('Sanitation Data'!G77)))</f>
        <v/>
      </c>
      <c r="DD83" s="262" t="str">
        <f ca="true">+IF(OFFSET('Sanitation Data'!$G$32,0,10*ROW('Sanitation Data'!G77))="","",OFFSET('Sanitation Data'!$G$32,0,10*ROW('Sanitation Data'!G77)))</f>
        <v/>
      </c>
      <c r="DE83" s="262" t="str">
        <f ca="true">+IF(OFFSET('Sanitation Data'!$H$28,0,10*ROW('Sanitation Data'!H77))="","",OFFSET('Sanitation Data'!$H$28,0,10*ROW('Sanitation Data'!H77)))</f>
        <v/>
      </c>
      <c r="DF83" s="262" t="str">
        <f ca="true">+IF(OFFSET('Sanitation Data'!$H$29,0,10*ROW('Sanitation Data'!H77))="","",OFFSET('Sanitation Data'!$H$29,0,10*ROW('Sanitation Data'!H77)))</f>
        <v/>
      </c>
      <c r="DG83" s="262" t="str">
        <f ca="true">+IF(OFFSET('Sanitation Data'!$H$30,0,10*ROW('Sanitation Data'!H77))="","",OFFSET('Sanitation Data'!$H$30,0,10*ROW('Sanitation Data'!H77)))</f>
        <v/>
      </c>
      <c r="DH83" s="262" t="str">
        <f ca="true">+IF(OFFSET('Sanitation Data'!$H$31,0,10*ROW('Sanitation Data'!H77))="","",OFFSET('Sanitation Data'!$H$31,0,10*ROW('Sanitation Data'!H77)))</f>
        <v/>
      </c>
      <c r="DI83" s="262" t="str">
        <f ca="true">+IF(OFFSET('Sanitation Data'!$H$32,0,10*ROW('Sanitation Data'!H77))="","",OFFSET('Sanitation Data'!$H$32,0,10*ROW('Sanitation Data'!H77)))</f>
        <v/>
      </c>
      <c r="DJ83" s="262" t="str">
        <f ca="true">+IF(OFFSET('Sanitation Data'!$I$28,0,10*ROW('Sanitation Data'!I77))="","",OFFSET('Sanitation Data'!$I$28,0,10*ROW('Sanitation Data'!I77)))</f>
        <v/>
      </c>
      <c r="DK83" s="262" t="str">
        <f ca="true">+IF(OFFSET('Sanitation Data'!$I$29,0,10*ROW('Sanitation Data'!I77))="","",OFFSET('Sanitation Data'!$I$29,0,10*ROW('Sanitation Data'!I77)))</f>
        <v/>
      </c>
      <c r="DL83" s="262" t="str">
        <f ca="true">+IF(OFFSET('Sanitation Data'!$I$30,0,10*ROW('Sanitation Data'!I77))="","",OFFSET('Sanitation Data'!$I$30,0,10*ROW('Sanitation Data'!I77)))</f>
        <v/>
      </c>
      <c r="DM83" s="262" t="str">
        <f ca="true">+IF(OFFSET('Sanitation Data'!$I$31,0,10*ROW('Sanitation Data'!I77))="","",OFFSET('Sanitation Data'!$I$31,0,10*ROW('Sanitation Data'!I77)))</f>
        <v/>
      </c>
      <c r="DN83" s="262" t="str">
        <f ca="true">+IF(OFFSET('Sanitation Data'!$I$32,0,10*ROW('Sanitation Data'!I77))="","",OFFSET('Sanitation Data'!$I$32,0,10*ROW('Sanitation Data'!I77)))</f>
        <v/>
      </c>
      <c r="DO83" s="262" t="str">
        <f ca="true">+IF(OFFSET('Hygiene Data'!$D$11,0,10*ROW('Hygiene Data'!D77))="","",OFFSET('Hygiene Data'!$D$11,0,10*ROW('Hygiene Data'!D77)))</f>
        <v/>
      </c>
      <c r="DP83" s="262" t="str">
        <f ca="true">+IF(OFFSET('Hygiene Data'!$D$12,0,10*ROW('Hygiene Data'!D77))="","",OFFSET('Hygiene Data'!$D$12,0,10*ROW('Hygiene Data'!D77)))</f>
        <v/>
      </c>
      <c r="DQ83" s="262" t="str">
        <f ca="true">+IF(OFFSET('Hygiene Data'!$D$13,0,10*ROW('Hygiene Data'!D77))="","",OFFSET('Hygiene Data'!$D$13,0,10*ROW('Hygiene Data'!D77)))</f>
        <v/>
      </c>
      <c r="DR83" s="262" t="str">
        <f ca="true">+IF(OFFSET('Hygiene Data'!$E$11,0,10*ROW('Hygiene Data'!E77))="","",OFFSET('Hygiene Data'!$E$11,0,10*ROW('Hygiene Data'!E77)))</f>
        <v/>
      </c>
      <c r="DS83" s="262" t="str">
        <f ca="true">+IF(OFFSET('Hygiene Data'!$E$12,0,10*ROW('Hygiene Data'!E77))="","",OFFSET('Hygiene Data'!$E$12,0,10*ROW('Hygiene Data'!E77)))</f>
        <v/>
      </c>
      <c r="DT83" s="262" t="str">
        <f ca="true">+IF(OFFSET('Hygiene Data'!$E$13,0,10*ROW('Hygiene Data'!E77))="","",OFFSET('Hygiene Data'!$E$13,0,10*ROW('Hygiene Data'!E77)))</f>
        <v/>
      </c>
      <c r="DU83" s="262" t="str">
        <f ca="true">+IF(OFFSET('Hygiene Data'!$F$11,0,10*ROW('Hygiene Data'!F77))="","",OFFSET('Hygiene Data'!$F$11,0,10*ROW('Hygiene Data'!F77)))</f>
        <v/>
      </c>
      <c r="DV83" s="262" t="str">
        <f ca="true">+IF(OFFSET('Hygiene Data'!$F$12,0,10*ROW('Hygiene Data'!F77))="","",OFFSET('Hygiene Data'!$F$12,0,10*ROW('Hygiene Data'!F77)))</f>
        <v/>
      </c>
      <c r="DW83" s="262" t="str">
        <f ca="true">+IF(OFFSET('Hygiene Data'!$F$13,0,10*ROW('Hygiene Data'!F77))="","",OFFSET('Hygiene Data'!$F$13,0,10*ROW('Hygiene Data'!F77)))</f>
        <v/>
      </c>
      <c r="DX83" s="262" t="str">
        <f ca="true">+IF(OFFSET('Hygiene Data'!$G$11,0,10*ROW('Hygiene Data'!G77))="","",OFFSET('Hygiene Data'!$G$11,0,10*ROW('Hygiene Data'!G77)))</f>
        <v/>
      </c>
      <c r="DY83" s="262" t="str">
        <f ca="true">+IF(OFFSET('Hygiene Data'!$G$12,0,10*ROW('Hygiene Data'!G77))="","",OFFSET('Hygiene Data'!$G$12,0,10*ROW('Hygiene Data'!G77)))</f>
        <v/>
      </c>
      <c r="DZ83" s="262" t="str">
        <f ca="true">+IF(OFFSET('Hygiene Data'!$G$13,0,10*ROW('Hygiene Data'!G77))="","",OFFSET('Hygiene Data'!$G$13,0,10*ROW('Hygiene Data'!G77)))</f>
        <v/>
      </c>
      <c r="EA83" s="262" t="str">
        <f ca="true">+IF(OFFSET('Hygiene Data'!$H$11,0,10*ROW('Hygiene Data'!H77))="","",OFFSET('Hygiene Data'!$H$11,0,10*ROW('Hygiene Data'!H77)))</f>
        <v/>
      </c>
      <c r="EB83" s="262" t="str">
        <f ca="true">+IF(OFFSET('Hygiene Data'!$H$12,0,10*ROW('Hygiene Data'!H77))="","",OFFSET('Hygiene Data'!$H$12,0,10*ROW('Hygiene Data'!H77)))</f>
        <v/>
      </c>
      <c r="EC83" s="262" t="str">
        <f ca="true">+IF(OFFSET('Hygiene Data'!$H$13,0,10*ROW('Hygiene Data'!H77))="","",OFFSET('Hygiene Data'!$H$13,0,10*ROW('Hygiene Data'!H77)))</f>
        <v/>
      </c>
      <c r="ED83" s="262" t="str">
        <f ca="true">+IF(OFFSET('Hygiene Data'!$I$11,0,10*ROW('Hygiene Data'!I77))="","",OFFSET('Hygiene Data'!$I$11,0,10*ROW('Hygiene Data'!I77)))</f>
        <v/>
      </c>
      <c r="EE83" s="262" t="str">
        <f ca="true">+IF(OFFSET('Hygiene Data'!$I$12,0,10*ROW('Hygiene Data'!I77))="","",OFFSET('Hygiene Data'!$I$12,0,10*ROW('Hygiene Data'!I77)))</f>
        <v/>
      </c>
      <c r="EF83" s="262" t="str">
        <f ca="true">+IF(OFFSET('Hygiene Data'!$I$13,0,10*ROW('Hygiene Data'!I77))="","",OFFSET('Hygiene Data'!$I$13,0,10*ROW('Hygiene Data'!I77)))</f>
        <v/>
      </c>
    </row>
    <row xmlns:x14ac="http://schemas.microsoft.com/office/spreadsheetml/2009/9/ac" r="84" x14ac:dyDescent="0.2">
      <c r="A84" s="32" t="str">
        <f ca="true">+IF(OFFSET('Water Data'!$B$2,0,10*ROW('Water Data'!E78))="","",OFFSET('Water Data'!$B$2,0,10*ROW('Water Data'!E78)))</f>
        <v/>
      </c>
      <c r="B84" s="32" t="str">
        <f ca="true">+IF(OFFSET('Water Data'!$C$2,0,10*ROW('Water Data'!F78))="","",OFFSET('Water Data'!$C$2,0,10*ROW('Water Data'!F78)))</f>
        <v/>
      </c>
      <c r="C84" s="318" t="str">
        <f t="shared" ca="true" si="1"/>
        <v/>
      </c>
      <c r="D84" s="85"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85"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85"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85"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85"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85"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85"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85"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85"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85"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85"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85"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85"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85"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85"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85"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85"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85"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86"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86"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86"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86"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86"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86"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86"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86"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86"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86"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86"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86"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86"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86"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86"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86"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86"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86"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86"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86"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86"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86"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86"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86"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86"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86"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86"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86"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86"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86"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87"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87"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87"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87"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87"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87"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87"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87"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87"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87"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87"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87"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87"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87"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87"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87"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87"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87"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62"/>
      <c r="BS84" s="262" t="str">
        <f ca="true">+IF(OFFSET('Water Data'!$D$27,0,10*ROW('Water Data'!D78))="","",OFFSET('Water Data'!$D$27,0,10*ROW('Water Data'!D78)))</f>
        <v/>
      </c>
      <c r="BT84" s="262" t="str">
        <f ca="true">+IF(OFFSET('Water Data'!$D$28,0,10*ROW('Water Data'!D78))="","",OFFSET('Water Data'!$D$28,0,10*ROW('Water Data'!D78)))</f>
        <v/>
      </c>
      <c r="BU84" s="262" t="str">
        <f ca="true">+IF(OFFSET('Water Data'!$D$29,0,10*ROW('Water Data'!D78))="","",OFFSET('Water Data'!$D$29,0,10*ROW('Water Data'!D78)))</f>
        <v/>
      </c>
      <c r="BV84" s="262" t="str">
        <f ca="true">+IF(OFFSET('Water Data'!$E$27,0,10*ROW('Water Data'!E78))="","",OFFSET('Water Data'!$E$27,0,10*ROW('Water Data'!E78)))</f>
        <v/>
      </c>
      <c r="BW84" s="262" t="str">
        <f ca="true">+IF(OFFSET('Water Data'!$E$28,0,10*ROW('Water Data'!E78))="","",OFFSET('Water Data'!$E$28,0,10*ROW('Water Data'!E78)))</f>
        <v/>
      </c>
      <c r="BX84" s="262" t="str">
        <f ca="true">+IF(OFFSET('Water Data'!$E$29,0,10*ROW('Water Data'!E78))="","",OFFSET('Water Data'!$E$29,0,10*ROW('Water Data'!E78)))</f>
        <v/>
      </c>
      <c r="BY84" s="262" t="str">
        <f ca="true">+IF(OFFSET('Water Data'!$F$27,0,10*ROW('Water Data'!F78))="","",OFFSET('Water Data'!$F$27,0,10*ROW('Water Data'!F78)))</f>
        <v/>
      </c>
      <c r="BZ84" s="262" t="str">
        <f ca="true">+IF(OFFSET('Water Data'!$F$28,0,10*ROW('Water Data'!F78))="","",OFFSET('Water Data'!$F$28,0,10*ROW('Water Data'!F78)))</f>
        <v/>
      </c>
      <c r="CA84" s="262" t="str">
        <f ca="true">+IF(OFFSET('Water Data'!$F$29,0,10*ROW('Water Data'!F78))="","",OFFSET('Water Data'!$F$29,0,10*ROW('Water Data'!F78)))</f>
        <v/>
      </c>
      <c r="CB84" s="262" t="str">
        <f ca="true">+IF(OFFSET('Water Data'!$G$27,0,10*ROW('Water Data'!G78))="","",OFFSET('Water Data'!$G$27,0,10*ROW('Water Data'!G78)))</f>
        <v/>
      </c>
      <c r="CC84" s="262" t="str">
        <f ca="true">+IF(OFFSET('Water Data'!$G$28,0,10*ROW('Water Data'!G78))="","",OFFSET('Water Data'!$G$28,0,10*ROW('Water Data'!G78)))</f>
        <v/>
      </c>
      <c r="CD84" s="262" t="str">
        <f ca="true">+IF(OFFSET('Water Data'!$G$29,0,10*ROW('Water Data'!G78))="","",OFFSET('Water Data'!$G$29,0,10*ROW('Water Data'!G78)))</f>
        <v/>
      </c>
      <c r="CE84" s="262" t="str">
        <f ca="true">+IF(OFFSET('Water Data'!$H$27,0,10*ROW('Water Data'!H78))="","",OFFSET('Water Data'!$H$27,0,10*ROW('Water Data'!H78)))</f>
        <v/>
      </c>
      <c r="CF84" s="262" t="str">
        <f ca="true">+IF(OFFSET('Water Data'!$H$28,0,10*ROW('Water Data'!H78))="","",OFFSET('Water Data'!$H$28,0,10*ROW('Water Data'!H78)))</f>
        <v/>
      </c>
      <c r="CG84" s="262" t="str">
        <f ca="true">+IF(OFFSET('Water Data'!$H$29,0,10*ROW('Water Data'!H78))="","",OFFSET('Water Data'!$H$29,0,10*ROW('Water Data'!H78)))</f>
        <v/>
      </c>
      <c r="CH84" s="262" t="str">
        <f ca="true">+IF(OFFSET('Water Data'!$I$27,0,10*ROW('Water Data'!I78))="","",OFFSET('Water Data'!$I$27,0,10*ROW('Water Data'!I78)))</f>
        <v/>
      </c>
      <c r="CI84" s="262" t="str">
        <f ca="true">+IF(OFFSET('Water Data'!$I$28,0,10*ROW('Water Data'!I78))="","",OFFSET('Water Data'!$I$28,0,10*ROW('Water Data'!I78)))</f>
        <v/>
      </c>
      <c r="CJ84" s="262" t="str">
        <f ca="true">+IF(OFFSET('Water Data'!$I$29,0,10*ROW('Water Data'!I78))="","",OFFSET('Water Data'!$I$29,0,10*ROW('Water Data'!I78)))</f>
        <v/>
      </c>
      <c r="CK84" s="262" t="str">
        <f ca="true">+IF(OFFSET('Sanitation Data'!$D$28,0,10*ROW('Sanitation Data'!D78))="","",OFFSET('Sanitation Data'!$D$28,0,10*ROW('Sanitation Data'!D78)))</f>
        <v/>
      </c>
      <c r="CL84" s="262" t="str">
        <f ca="true">+IF(OFFSET('Sanitation Data'!$D$29,0,10*ROW('Sanitation Data'!D78))="","",OFFSET('Sanitation Data'!$D$29,0,10*ROW('Sanitation Data'!D78)))</f>
        <v/>
      </c>
      <c r="CM84" s="262" t="str">
        <f ca="true">+IF(OFFSET('Sanitation Data'!$D$30,0,10*ROW('Sanitation Data'!D78))="","",OFFSET('Sanitation Data'!$D$30,0,10*ROW('Sanitation Data'!D78)))</f>
        <v/>
      </c>
      <c r="CN84" s="262" t="str">
        <f ca="true">+IF(OFFSET('Sanitation Data'!$D$31,0,10*ROW('Sanitation Data'!D78))="","",OFFSET('Sanitation Data'!$D$31,0,10*ROW('Sanitation Data'!D78)))</f>
        <v/>
      </c>
      <c r="CO84" s="262" t="str">
        <f ca="true">+IF(OFFSET('Sanitation Data'!$D$32,0,10*ROW('Sanitation Data'!D78))="","",OFFSET('Sanitation Data'!$D$32,0,10*ROW('Sanitation Data'!D78)))</f>
        <v/>
      </c>
      <c r="CP84" s="262" t="str">
        <f ca="true">+IF(OFFSET('Sanitation Data'!$E$28,0,10*ROW('Sanitation Data'!E78))="","",OFFSET('Sanitation Data'!$E$28,0,10*ROW('Sanitation Data'!E78)))</f>
        <v/>
      </c>
      <c r="CQ84" s="262" t="str">
        <f ca="true">+IF(OFFSET('Sanitation Data'!$E$29,0,10*ROW('Sanitation Data'!E78))="","",OFFSET('Sanitation Data'!$E$29,0,10*ROW('Sanitation Data'!E78)))</f>
        <v/>
      </c>
      <c r="CR84" s="262" t="str">
        <f ca="true">+IF(OFFSET('Sanitation Data'!$E$30,0,10*ROW('Sanitation Data'!E78))="","",OFFSET('Sanitation Data'!$E$30,0,10*ROW('Sanitation Data'!E78)))</f>
        <v/>
      </c>
      <c r="CS84" s="262" t="str">
        <f ca="true">+IF(OFFSET('Sanitation Data'!$E$31,0,10*ROW('Sanitation Data'!E78))="","",OFFSET('Sanitation Data'!$E$31,0,10*ROW('Sanitation Data'!E78)))</f>
        <v/>
      </c>
      <c r="CT84" s="262" t="str">
        <f ca="true">+IF(OFFSET('Sanitation Data'!$E$32,0,10*ROW('Sanitation Data'!E78))="","",OFFSET('Sanitation Data'!$E$32,0,10*ROW('Sanitation Data'!E78)))</f>
        <v/>
      </c>
      <c r="CU84" s="262" t="str">
        <f ca="true">+IF(OFFSET('Sanitation Data'!$F$28,0,10*ROW('Sanitation Data'!F78))="","",OFFSET('Sanitation Data'!$F$28,0,10*ROW('Sanitation Data'!F78)))</f>
        <v/>
      </c>
      <c r="CV84" s="262" t="str">
        <f ca="true">+IF(OFFSET('Sanitation Data'!$F$29,0,10*ROW('Sanitation Data'!F78))="","",OFFSET('Sanitation Data'!$F$29,0,10*ROW('Sanitation Data'!F78)))</f>
        <v/>
      </c>
      <c r="CW84" s="262" t="str">
        <f ca="true">+IF(OFFSET('Sanitation Data'!$F$30,0,10*ROW('Sanitation Data'!F78))="","",OFFSET('Sanitation Data'!$F$30,0,10*ROW('Sanitation Data'!F78)))</f>
        <v/>
      </c>
      <c r="CX84" s="262" t="str">
        <f ca="true">+IF(OFFSET('Sanitation Data'!$F$31,0,10*ROW('Sanitation Data'!F78))="","",OFFSET('Sanitation Data'!$F$31,0,10*ROW('Sanitation Data'!F78)))</f>
        <v/>
      </c>
      <c r="CY84" s="262" t="str">
        <f ca="true">+IF(OFFSET('Sanitation Data'!$F$32,0,10*ROW('Sanitation Data'!F78))="","",OFFSET('Sanitation Data'!$F$32,0,10*ROW('Sanitation Data'!F78)))</f>
        <v/>
      </c>
      <c r="CZ84" s="262" t="str">
        <f ca="true">+IF(OFFSET('Sanitation Data'!$G$28,0,10*ROW('Sanitation Data'!G78))="","",OFFSET('Sanitation Data'!$G$28,0,10*ROW('Sanitation Data'!G78)))</f>
        <v/>
      </c>
      <c r="DA84" s="262" t="str">
        <f ca="true">+IF(OFFSET('Sanitation Data'!$G$29,0,10*ROW('Sanitation Data'!G78))="","",OFFSET('Sanitation Data'!$G$29,0,10*ROW('Sanitation Data'!G78)))</f>
        <v/>
      </c>
      <c r="DB84" s="262" t="str">
        <f ca="true">+IF(OFFSET('Sanitation Data'!$G$30,0,10*ROW('Sanitation Data'!G78))="","",OFFSET('Sanitation Data'!$G$30,0,10*ROW('Sanitation Data'!G78)))</f>
        <v/>
      </c>
      <c r="DC84" s="262" t="str">
        <f ca="true">+IF(OFFSET('Sanitation Data'!$G$31,0,10*ROW('Sanitation Data'!G78))="","",OFFSET('Sanitation Data'!$G$31,0,10*ROW('Sanitation Data'!G78)))</f>
        <v/>
      </c>
      <c r="DD84" s="262" t="str">
        <f ca="true">+IF(OFFSET('Sanitation Data'!$G$32,0,10*ROW('Sanitation Data'!G78))="","",OFFSET('Sanitation Data'!$G$32,0,10*ROW('Sanitation Data'!G78)))</f>
        <v/>
      </c>
      <c r="DE84" s="262" t="str">
        <f ca="true">+IF(OFFSET('Sanitation Data'!$H$28,0,10*ROW('Sanitation Data'!H78))="","",OFFSET('Sanitation Data'!$H$28,0,10*ROW('Sanitation Data'!H78)))</f>
        <v/>
      </c>
      <c r="DF84" s="262" t="str">
        <f ca="true">+IF(OFFSET('Sanitation Data'!$H$29,0,10*ROW('Sanitation Data'!H78))="","",OFFSET('Sanitation Data'!$H$29,0,10*ROW('Sanitation Data'!H78)))</f>
        <v/>
      </c>
      <c r="DG84" s="262" t="str">
        <f ca="true">+IF(OFFSET('Sanitation Data'!$H$30,0,10*ROW('Sanitation Data'!H78))="","",OFFSET('Sanitation Data'!$H$30,0,10*ROW('Sanitation Data'!H78)))</f>
        <v/>
      </c>
      <c r="DH84" s="262" t="str">
        <f ca="true">+IF(OFFSET('Sanitation Data'!$H$31,0,10*ROW('Sanitation Data'!H78))="","",OFFSET('Sanitation Data'!$H$31,0,10*ROW('Sanitation Data'!H78)))</f>
        <v/>
      </c>
      <c r="DI84" s="262" t="str">
        <f ca="true">+IF(OFFSET('Sanitation Data'!$H$32,0,10*ROW('Sanitation Data'!H78))="","",OFFSET('Sanitation Data'!$H$32,0,10*ROW('Sanitation Data'!H78)))</f>
        <v/>
      </c>
      <c r="DJ84" s="262" t="str">
        <f ca="true">+IF(OFFSET('Sanitation Data'!$I$28,0,10*ROW('Sanitation Data'!I78))="","",OFFSET('Sanitation Data'!$I$28,0,10*ROW('Sanitation Data'!I78)))</f>
        <v/>
      </c>
      <c r="DK84" s="262" t="str">
        <f ca="true">+IF(OFFSET('Sanitation Data'!$I$29,0,10*ROW('Sanitation Data'!I78))="","",OFFSET('Sanitation Data'!$I$29,0,10*ROW('Sanitation Data'!I78)))</f>
        <v/>
      </c>
      <c r="DL84" s="262" t="str">
        <f ca="true">+IF(OFFSET('Sanitation Data'!$I$30,0,10*ROW('Sanitation Data'!I78))="","",OFFSET('Sanitation Data'!$I$30,0,10*ROW('Sanitation Data'!I78)))</f>
        <v/>
      </c>
      <c r="DM84" s="262" t="str">
        <f ca="true">+IF(OFFSET('Sanitation Data'!$I$31,0,10*ROW('Sanitation Data'!I78))="","",OFFSET('Sanitation Data'!$I$31,0,10*ROW('Sanitation Data'!I78)))</f>
        <v/>
      </c>
      <c r="DN84" s="262" t="str">
        <f ca="true">+IF(OFFSET('Sanitation Data'!$I$32,0,10*ROW('Sanitation Data'!I78))="","",OFFSET('Sanitation Data'!$I$32,0,10*ROW('Sanitation Data'!I78)))</f>
        <v/>
      </c>
      <c r="DO84" s="262" t="str">
        <f ca="true">+IF(OFFSET('Hygiene Data'!$D$11,0,10*ROW('Hygiene Data'!D78))="","",OFFSET('Hygiene Data'!$D$11,0,10*ROW('Hygiene Data'!D78)))</f>
        <v/>
      </c>
      <c r="DP84" s="262" t="str">
        <f ca="true">+IF(OFFSET('Hygiene Data'!$D$12,0,10*ROW('Hygiene Data'!D78))="","",OFFSET('Hygiene Data'!$D$12,0,10*ROW('Hygiene Data'!D78)))</f>
        <v/>
      </c>
      <c r="DQ84" s="262" t="str">
        <f ca="true">+IF(OFFSET('Hygiene Data'!$D$13,0,10*ROW('Hygiene Data'!D78))="","",OFFSET('Hygiene Data'!$D$13,0,10*ROW('Hygiene Data'!D78)))</f>
        <v/>
      </c>
      <c r="DR84" s="262" t="str">
        <f ca="true">+IF(OFFSET('Hygiene Data'!$E$11,0,10*ROW('Hygiene Data'!E78))="","",OFFSET('Hygiene Data'!$E$11,0,10*ROW('Hygiene Data'!E78)))</f>
        <v/>
      </c>
      <c r="DS84" s="262" t="str">
        <f ca="true">+IF(OFFSET('Hygiene Data'!$E$12,0,10*ROW('Hygiene Data'!E78))="","",OFFSET('Hygiene Data'!$E$12,0,10*ROW('Hygiene Data'!E78)))</f>
        <v/>
      </c>
      <c r="DT84" s="262" t="str">
        <f ca="true">+IF(OFFSET('Hygiene Data'!$E$13,0,10*ROW('Hygiene Data'!E78))="","",OFFSET('Hygiene Data'!$E$13,0,10*ROW('Hygiene Data'!E78)))</f>
        <v/>
      </c>
      <c r="DU84" s="262" t="str">
        <f ca="true">+IF(OFFSET('Hygiene Data'!$F$11,0,10*ROW('Hygiene Data'!F78))="","",OFFSET('Hygiene Data'!$F$11,0,10*ROW('Hygiene Data'!F78)))</f>
        <v/>
      </c>
      <c r="DV84" s="262" t="str">
        <f ca="true">+IF(OFFSET('Hygiene Data'!$F$12,0,10*ROW('Hygiene Data'!F78))="","",OFFSET('Hygiene Data'!$F$12,0,10*ROW('Hygiene Data'!F78)))</f>
        <v/>
      </c>
      <c r="DW84" s="262" t="str">
        <f ca="true">+IF(OFFSET('Hygiene Data'!$F$13,0,10*ROW('Hygiene Data'!F78))="","",OFFSET('Hygiene Data'!$F$13,0,10*ROW('Hygiene Data'!F78)))</f>
        <v/>
      </c>
      <c r="DX84" s="262" t="str">
        <f ca="true">+IF(OFFSET('Hygiene Data'!$G$11,0,10*ROW('Hygiene Data'!G78))="","",OFFSET('Hygiene Data'!$G$11,0,10*ROW('Hygiene Data'!G78)))</f>
        <v/>
      </c>
      <c r="DY84" s="262" t="str">
        <f ca="true">+IF(OFFSET('Hygiene Data'!$G$12,0,10*ROW('Hygiene Data'!G78))="","",OFFSET('Hygiene Data'!$G$12,0,10*ROW('Hygiene Data'!G78)))</f>
        <v/>
      </c>
      <c r="DZ84" s="262" t="str">
        <f ca="true">+IF(OFFSET('Hygiene Data'!$G$13,0,10*ROW('Hygiene Data'!G78))="","",OFFSET('Hygiene Data'!$G$13,0,10*ROW('Hygiene Data'!G78)))</f>
        <v/>
      </c>
      <c r="EA84" s="262" t="str">
        <f ca="true">+IF(OFFSET('Hygiene Data'!$H$11,0,10*ROW('Hygiene Data'!H78))="","",OFFSET('Hygiene Data'!$H$11,0,10*ROW('Hygiene Data'!H78)))</f>
        <v/>
      </c>
      <c r="EB84" s="262" t="str">
        <f ca="true">+IF(OFFSET('Hygiene Data'!$H$12,0,10*ROW('Hygiene Data'!H78))="","",OFFSET('Hygiene Data'!$H$12,0,10*ROW('Hygiene Data'!H78)))</f>
        <v/>
      </c>
      <c r="EC84" s="262" t="str">
        <f ca="true">+IF(OFFSET('Hygiene Data'!$H$13,0,10*ROW('Hygiene Data'!H78))="","",OFFSET('Hygiene Data'!$H$13,0,10*ROW('Hygiene Data'!H78)))</f>
        <v/>
      </c>
      <c r="ED84" s="262" t="str">
        <f ca="true">+IF(OFFSET('Hygiene Data'!$I$11,0,10*ROW('Hygiene Data'!I78))="","",OFFSET('Hygiene Data'!$I$11,0,10*ROW('Hygiene Data'!I78)))</f>
        <v/>
      </c>
      <c r="EE84" s="262" t="str">
        <f ca="true">+IF(OFFSET('Hygiene Data'!$I$12,0,10*ROW('Hygiene Data'!I78))="","",OFFSET('Hygiene Data'!$I$12,0,10*ROW('Hygiene Data'!I78)))</f>
        <v/>
      </c>
      <c r="EF84" s="262" t="str">
        <f ca="true">+IF(OFFSET('Hygiene Data'!$I$13,0,10*ROW('Hygiene Data'!I78))="","",OFFSET('Hygiene Data'!$I$13,0,10*ROW('Hygiene Data'!I78)))</f>
        <v/>
      </c>
    </row>
    <row xmlns:x14ac="http://schemas.microsoft.com/office/spreadsheetml/2009/9/ac" r="85" x14ac:dyDescent="0.2">
      <c r="A85" s="32" t="str">
        <f ca="true">+IF(OFFSET('Water Data'!$B$2,0,10*ROW('Water Data'!E79))="","",OFFSET('Water Data'!$B$2,0,10*ROW('Water Data'!E79)))</f>
        <v/>
      </c>
      <c r="B85" s="32" t="str">
        <f ca="true">+IF(OFFSET('Water Data'!$C$2,0,10*ROW('Water Data'!F79))="","",OFFSET('Water Data'!$C$2,0,10*ROW('Water Data'!F79)))</f>
        <v/>
      </c>
      <c r="C85" s="318" t="str">
        <f t="shared" ca="true" si="1"/>
        <v/>
      </c>
      <c r="D85" s="85"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85"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85"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85"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85"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85"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85"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85"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85"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85"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85"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85"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85"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85"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85"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85"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85"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85"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86"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86"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86"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86"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86"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86"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86"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86"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86"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86"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86"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86"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86"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86"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86"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86"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86"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86"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86"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86"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86"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86"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86"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86"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86"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86"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86"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86"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86"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86"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87"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87"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87"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87"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87"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87"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87"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87"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87"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87"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87"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87"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87"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87"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87"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87"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87"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87"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62"/>
      <c r="BS85" s="262" t="str">
        <f ca="true">+IF(OFFSET('Water Data'!$D$27,0,10*ROW('Water Data'!D79))="","",OFFSET('Water Data'!$D$27,0,10*ROW('Water Data'!D79)))</f>
        <v/>
      </c>
      <c r="BT85" s="262" t="str">
        <f ca="true">+IF(OFFSET('Water Data'!$D$28,0,10*ROW('Water Data'!D79))="","",OFFSET('Water Data'!$D$28,0,10*ROW('Water Data'!D79)))</f>
        <v/>
      </c>
      <c r="BU85" s="262" t="str">
        <f ca="true">+IF(OFFSET('Water Data'!$D$29,0,10*ROW('Water Data'!D79))="","",OFFSET('Water Data'!$D$29,0,10*ROW('Water Data'!D79)))</f>
        <v/>
      </c>
      <c r="BV85" s="262" t="str">
        <f ca="true">+IF(OFFSET('Water Data'!$E$27,0,10*ROW('Water Data'!E79))="","",OFFSET('Water Data'!$E$27,0,10*ROW('Water Data'!E79)))</f>
        <v/>
      </c>
      <c r="BW85" s="262" t="str">
        <f ca="true">+IF(OFFSET('Water Data'!$E$28,0,10*ROW('Water Data'!E79))="","",OFFSET('Water Data'!$E$28,0,10*ROW('Water Data'!E79)))</f>
        <v/>
      </c>
      <c r="BX85" s="262" t="str">
        <f ca="true">+IF(OFFSET('Water Data'!$E$29,0,10*ROW('Water Data'!E79))="","",OFFSET('Water Data'!$E$29,0,10*ROW('Water Data'!E79)))</f>
        <v/>
      </c>
      <c r="BY85" s="262" t="str">
        <f ca="true">+IF(OFFSET('Water Data'!$F$27,0,10*ROW('Water Data'!F79))="","",OFFSET('Water Data'!$F$27,0,10*ROW('Water Data'!F79)))</f>
        <v/>
      </c>
      <c r="BZ85" s="262" t="str">
        <f ca="true">+IF(OFFSET('Water Data'!$F$28,0,10*ROW('Water Data'!F79))="","",OFFSET('Water Data'!$F$28,0,10*ROW('Water Data'!F79)))</f>
        <v/>
      </c>
      <c r="CA85" s="262" t="str">
        <f ca="true">+IF(OFFSET('Water Data'!$F$29,0,10*ROW('Water Data'!F79))="","",OFFSET('Water Data'!$F$29,0,10*ROW('Water Data'!F79)))</f>
        <v/>
      </c>
      <c r="CB85" s="262" t="str">
        <f ca="true">+IF(OFFSET('Water Data'!$G$27,0,10*ROW('Water Data'!G79))="","",OFFSET('Water Data'!$G$27,0,10*ROW('Water Data'!G79)))</f>
        <v/>
      </c>
      <c r="CC85" s="262" t="str">
        <f ca="true">+IF(OFFSET('Water Data'!$G$28,0,10*ROW('Water Data'!G79))="","",OFFSET('Water Data'!$G$28,0,10*ROW('Water Data'!G79)))</f>
        <v/>
      </c>
      <c r="CD85" s="262" t="str">
        <f ca="true">+IF(OFFSET('Water Data'!$G$29,0,10*ROW('Water Data'!G79))="","",OFFSET('Water Data'!$G$29,0,10*ROW('Water Data'!G79)))</f>
        <v/>
      </c>
      <c r="CE85" s="262" t="str">
        <f ca="true">+IF(OFFSET('Water Data'!$H$27,0,10*ROW('Water Data'!H79))="","",OFFSET('Water Data'!$H$27,0,10*ROW('Water Data'!H79)))</f>
        <v/>
      </c>
      <c r="CF85" s="262" t="str">
        <f ca="true">+IF(OFFSET('Water Data'!$H$28,0,10*ROW('Water Data'!H79))="","",OFFSET('Water Data'!$H$28,0,10*ROW('Water Data'!H79)))</f>
        <v/>
      </c>
      <c r="CG85" s="262" t="str">
        <f ca="true">+IF(OFFSET('Water Data'!$H$29,0,10*ROW('Water Data'!H79))="","",OFFSET('Water Data'!$H$29,0,10*ROW('Water Data'!H79)))</f>
        <v/>
      </c>
      <c r="CH85" s="262" t="str">
        <f ca="true">+IF(OFFSET('Water Data'!$I$27,0,10*ROW('Water Data'!I79))="","",OFFSET('Water Data'!$I$27,0,10*ROW('Water Data'!I79)))</f>
        <v/>
      </c>
      <c r="CI85" s="262" t="str">
        <f ca="true">+IF(OFFSET('Water Data'!$I$28,0,10*ROW('Water Data'!I79))="","",OFFSET('Water Data'!$I$28,0,10*ROW('Water Data'!I79)))</f>
        <v/>
      </c>
      <c r="CJ85" s="262" t="str">
        <f ca="true">+IF(OFFSET('Water Data'!$I$29,0,10*ROW('Water Data'!I79))="","",OFFSET('Water Data'!$I$29,0,10*ROW('Water Data'!I79)))</f>
        <v/>
      </c>
      <c r="CK85" s="262" t="str">
        <f ca="true">+IF(OFFSET('Sanitation Data'!$D$28,0,10*ROW('Sanitation Data'!D79))="","",OFFSET('Sanitation Data'!$D$28,0,10*ROW('Sanitation Data'!D79)))</f>
        <v/>
      </c>
      <c r="CL85" s="262" t="str">
        <f ca="true">+IF(OFFSET('Sanitation Data'!$D$29,0,10*ROW('Sanitation Data'!D79))="","",OFFSET('Sanitation Data'!$D$29,0,10*ROW('Sanitation Data'!D79)))</f>
        <v/>
      </c>
      <c r="CM85" s="262" t="str">
        <f ca="true">+IF(OFFSET('Sanitation Data'!$D$30,0,10*ROW('Sanitation Data'!D79))="","",OFFSET('Sanitation Data'!$D$30,0,10*ROW('Sanitation Data'!D79)))</f>
        <v/>
      </c>
      <c r="CN85" s="262" t="str">
        <f ca="true">+IF(OFFSET('Sanitation Data'!$D$31,0,10*ROW('Sanitation Data'!D79))="","",OFFSET('Sanitation Data'!$D$31,0,10*ROW('Sanitation Data'!D79)))</f>
        <v/>
      </c>
      <c r="CO85" s="262" t="str">
        <f ca="true">+IF(OFFSET('Sanitation Data'!$D$32,0,10*ROW('Sanitation Data'!D79))="","",OFFSET('Sanitation Data'!$D$32,0,10*ROW('Sanitation Data'!D79)))</f>
        <v/>
      </c>
      <c r="CP85" s="262" t="str">
        <f ca="true">+IF(OFFSET('Sanitation Data'!$E$28,0,10*ROW('Sanitation Data'!E79))="","",OFFSET('Sanitation Data'!$E$28,0,10*ROW('Sanitation Data'!E79)))</f>
        <v/>
      </c>
      <c r="CQ85" s="262" t="str">
        <f ca="true">+IF(OFFSET('Sanitation Data'!$E$29,0,10*ROW('Sanitation Data'!E79))="","",OFFSET('Sanitation Data'!$E$29,0,10*ROW('Sanitation Data'!E79)))</f>
        <v/>
      </c>
      <c r="CR85" s="262" t="str">
        <f ca="true">+IF(OFFSET('Sanitation Data'!$E$30,0,10*ROW('Sanitation Data'!E79))="","",OFFSET('Sanitation Data'!$E$30,0,10*ROW('Sanitation Data'!E79)))</f>
        <v/>
      </c>
      <c r="CS85" s="262" t="str">
        <f ca="true">+IF(OFFSET('Sanitation Data'!$E$31,0,10*ROW('Sanitation Data'!E79))="","",OFFSET('Sanitation Data'!$E$31,0,10*ROW('Sanitation Data'!E79)))</f>
        <v/>
      </c>
      <c r="CT85" s="262" t="str">
        <f ca="true">+IF(OFFSET('Sanitation Data'!$E$32,0,10*ROW('Sanitation Data'!E79))="","",OFFSET('Sanitation Data'!$E$32,0,10*ROW('Sanitation Data'!E79)))</f>
        <v/>
      </c>
      <c r="CU85" s="262" t="str">
        <f ca="true">+IF(OFFSET('Sanitation Data'!$F$28,0,10*ROW('Sanitation Data'!F79))="","",OFFSET('Sanitation Data'!$F$28,0,10*ROW('Sanitation Data'!F79)))</f>
        <v/>
      </c>
      <c r="CV85" s="262" t="str">
        <f ca="true">+IF(OFFSET('Sanitation Data'!$F$29,0,10*ROW('Sanitation Data'!F79))="","",OFFSET('Sanitation Data'!$F$29,0,10*ROW('Sanitation Data'!F79)))</f>
        <v/>
      </c>
      <c r="CW85" s="262" t="str">
        <f ca="true">+IF(OFFSET('Sanitation Data'!$F$30,0,10*ROW('Sanitation Data'!F79))="","",OFFSET('Sanitation Data'!$F$30,0,10*ROW('Sanitation Data'!F79)))</f>
        <v/>
      </c>
      <c r="CX85" s="262" t="str">
        <f ca="true">+IF(OFFSET('Sanitation Data'!$F$31,0,10*ROW('Sanitation Data'!F79))="","",OFFSET('Sanitation Data'!$F$31,0,10*ROW('Sanitation Data'!F79)))</f>
        <v/>
      </c>
      <c r="CY85" s="262" t="str">
        <f ca="true">+IF(OFFSET('Sanitation Data'!$F$32,0,10*ROW('Sanitation Data'!F79))="","",OFFSET('Sanitation Data'!$F$32,0,10*ROW('Sanitation Data'!F79)))</f>
        <v/>
      </c>
      <c r="CZ85" s="262" t="str">
        <f ca="true">+IF(OFFSET('Sanitation Data'!$G$28,0,10*ROW('Sanitation Data'!G79))="","",OFFSET('Sanitation Data'!$G$28,0,10*ROW('Sanitation Data'!G79)))</f>
        <v/>
      </c>
      <c r="DA85" s="262" t="str">
        <f ca="true">+IF(OFFSET('Sanitation Data'!$G$29,0,10*ROW('Sanitation Data'!G79))="","",OFFSET('Sanitation Data'!$G$29,0,10*ROW('Sanitation Data'!G79)))</f>
        <v/>
      </c>
      <c r="DB85" s="262" t="str">
        <f ca="true">+IF(OFFSET('Sanitation Data'!$G$30,0,10*ROW('Sanitation Data'!G79))="","",OFFSET('Sanitation Data'!$G$30,0,10*ROW('Sanitation Data'!G79)))</f>
        <v/>
      </c>
      <c r="DC85" s="262" t="str">
        <f ca="true">+IF(OFFSET('Sanitation Data'!$G$31,0,10*ROW('Sanitation Data'!G79))="","",OFFSET('Sanitation Data'!$G$31,0,10*ROW('Sanitation Data'!G79)))</f>
        <v/>
      </c>
      <c r="DD85" s="262" t="str">
        <f ca="true">+IF(OFFSET('Sanitation Data'!$G$32,0,10*ROW('Sanitation Data'!G79))="","",OFFSET('Sanitation Data'!$G$32,0,10*ROW('Sanitation Data'!G79)))</f>
        <v/>
      </c>
      <c r="DE85" s="262" t="str">
        <f ca="true">+IF(OFFSET('Sanitation Data'!$H$28,0,10*ROW('Sanitation Data'!H79))="","",OFFSET('Sanitation Data'!$H$28,0,10*ROW('Sanitation Data'!H79)))</f>
        <v/>
      </c>
      <c r="DF85" s="262" t="str">
        <f ca="true">+IF(OFFSET('Sanitation Data'!$H$29,0,10*ROW('Sanitation Data'!H79))="","",OFFSET('Sanitation Data'!$H$29,0,10*ROW('Sanitation Data'!H79)))</f>
        <v/>
      </c>
      <c r="DG85" s="262" t="str">
        <f ca="true">+IF(OFFSET('Sanitation Data'!$H$30,0,10*ROW('Sanitation Data'!H79))="","",OFFSET('Sanitation Data'!$H$30,0,10*ROW('Sanitation Data'!H79)))</f>
        <v/>
      </c>
      <c r="DH85" s="262" t="str">
        <f ca="true">+IF(OFFSET('Sanitation Data'!$H$31,0,10*ROW('Sanitation Data'!H79))="","",OFFSET('Sanitation Data'!$H$31,0,10*ROW('Sanitation Data'!H79)))</f>
        <v/>
      </c>
      <c r="DI85" s="262" t="str">
        <f ca="true">+IF(OFFSET('Sanitation Data'!$H$32,0,10*ROW('Sanitation Data'!H79))="","",OFFSET('Sanitation Data'!$H$32,0,10*ROW('Sanitation Data'!H79)))</f>
        <v/>
      </c>
      <c r="DJ85" s="262" t="str">
        <f ca="true">+IF(OFFSET('Sanitation Data'!$I$28,0,10*ROW('Sanitation Data'!I79))="","",OFFSET('Sanitation Data'!$I$28,0,10*ROW('Sanitation Data'!I79)))</f>
        <v/>
      </c>
      <c r="DK85" s="262" t="str">
        <f ca="true">+IF(OFFSET('Sanitation Data'!$I$29,0,10*ROW('Sanitation Data'!I79))="","",OFFSET('Sanitation Data'!$I$29,0,10*ROW('Sanitation Data'!I79)))</f>
        <v/>
      </c>
      <c r="DL85" s="262" t="str">
        <f ca="true">+IF(OFFSET('Sanitation Data'!$I$30,0,10*ROW('Sanitation Data'!I79))="","",OFFSET('Sanitation Data'!$I$30,0,10*ROW('Sanitation Data'!I79)))</f>
        <v/>
      </c>
      <c r="DM85" s="262" t="str">
        <f ca="true">+IF(OFFSET('Sanitation Data'!$I$31,0,10*ROW('Sanitation Data'!I79))="","",OFFSET('Sanitation Data'!$I$31,0,10*ROW('Sanitation Data'!I79)))</f>
        <v/>
      </c>
      <c r="DN85" s="262" t="str">
        <f ca="true">+IF(OFFSET('Sanitation Data'!$I$32,0,10*ROW('Sanitation Data'!I79))="","",OFFSET('Sanitation Data'!$I$32,0,10*ROW('Sanitation Data'!I79)))</f>
        <v/>
      </c>
      <c r="DO85" s="262" t="str">
        <f ca="true">+IF(OFFSET('Hygiene Data'!$D$11,0,10*ROW('Hygiene Data'!D79))="","",OFFSET('Hygiene Data'!$D$11,0,10*ROW('Hygiene Data'!D79)))</f>
        <v/>
      </c>
      <c r="DP85" s="262" t="str">
        <f ca="true">+IF(OFFSET('Hygiene Data'!$D$12,0,10*ROW('Hygiene Data'!D79))="","",OFFSET('Hygiene Data'!$D$12,0,10*ROW('Hygiene Data'!D79)))</f>
        <v/>
      </c>
      <c r="DQ85" s="262" t="str">
        <f ca="true">+IF(OFFSET('Hygiene Data'!$D$13,0,10*ROW('Hygiene Data'!D79))="","",OFFSET('Hygiene Data'!$D$13,0,10*ROW('Hygiene Data'!D79)))</f>
        <v/>
      </c>
      <c r="DR85" s="262" t="str">
        <f ca="true">+IF(OFFSET('Hygiene Data'!$E$11,0,10*ROW('Hygiene Data'!E79))="","",OFFSET('Hygiene Data'!$E$11,0,10*ROW('Hygiene Data'!E79)))</f>
        <v/>
      </c>
      <c r="DS85" s="262" t="str">
        <f ca="true">+IF(OFFSET('Hygiene Data'!$E$12,0,10*ROW('Hygiene Data'!E79))="","",OFFSET('Hygiene Data'!$E$12,0,10*ROW('Hygiene Data'!E79)))</f>
        <v/>
      </c>
      <c r="DT85" s="262" t="str">
        <f ca="true">+IF(OFFSET('Hygiene Data'!$E$13,0,10*ROW('Hygiene Data'!E79))="","",OFFSET('Hygiene Data'!$E$13,0,10*ROW('Hygiene Data'!E79)))</f>
        <v/>
      </c>
      <c r="DU85" s="262" t="str">
        <f ca="true">+IF(OFFSET('Hygiene Data'!$F$11,0,10*ROW('Hygiene Data'!F79))="","",OFFSET('Hygiene Data'!$F$11,0,10*ROW('Hygiene Data'!F79)))</f>
        <v/>
      </c>
      <c r="DV85" s="262" t="str">
        <f ca="true">+IF(OFFSET('Hygiene Data'!$F$12,0,10*ROW('Hygiene Data'!F79))="","",OFFSET('Hygiene Data'!$F$12,0,10*ROW('Hygiene Data'!F79)))</f>
        <v/>
      </c>
      <c r="DW85" s="262" t="str">
        <f ca="true">+IF(OFFSET('Hygiene Data'!$F$13,0,10*ROW('Hygiene Data'!F79))="","",OFFSET('Hygiene Data'!$F$13,0,10*ROW('Hygiene Data'!F79)))</f>
        <v/>
      </c>
      <c r="DX85" s="262" t="str">
        <f ca="true">+IF(OFFSET('Hygiene Data'!$G$11,0,10*ROW('Hygiene Data'!G79))="","",OFFSET('Hygiene Data'!$G$11,0,10*ROW('Hygiene Data'!G79)))</f>
        <v/>
      </c>
      <c r="DY85" s="262" t="str">
        <f ca="true">+IF(OFFSET('Hygiene Data'!$G$12,0,10*ROW('Hygiene Data'!G79))="","",OFFSET('Hygiene Data'!$G$12,0,10*ROW('Hygiene Data'!G79)))</f>
        <v/>
      </c>
      <c r="DZ85" s="262" t="str">
        <f ca="true">+IF(OFFSET('Hygiene Data'!$G$13,0,10*ROW('Hygiene Data'!G79))="","",OFFSET('Hygiene Data'!$G$13,0,10*ROW('Hygiene Data'!G79)))</f>
        <v/>
      </c>
      <c r="EA85" s="262" t="str">
        <f ca="true">+IF(OFFSET('Hygiene Data'!$H$11,0,10*ROW('Hygiene Data'!H79))="","",OFFSET('Hygiene Data'!$H$11,0,10*ROW('Hygiene Data'!H79)))</f>
        <v/>
      </c>
      <c r="EB85" s="262" t="str">
        <f ca="true">+IF(OFFSET('Hygiene Data'!$H$12,0,10*ROW('Hygiene Data'!H79))="","",OFFSET('Hygiene Data'!$H$12,0,10*ROW('Hygiene Data'!H79)))</f>
        <v/>
      </c>
      <c r="EC85" s="262" t="str">
        <f ca="true">+IF(OFFSET('Hygiene Data'!$H$13,0,10*ROW('Hygiene Data'!H79))="","",OFFSET('Hygiene Data'!$H$13,0,10*ROW('Hygiene Data'!H79)))</f>
        <v/>
      </c>
      <c r="ED85" s="262" t="str">
        <f ca="true">+IF(OFFSET('Hygiene Data'!$I$11,0,10*ROW('Hygiene Data'!I79))="","",OFFSET('Hygiene Data'!$I$11,0,10*ROW('Hygiene Data'!I79)))</f>
        <v/>
      </c>
      <c r="EE85" s="262" t="str">
        <f ca="true">+IF(OFFSET('Hygiene Data'!$I$12,0,10*ROW('Hygiene Data'!I79))="","",OFFSET('Hygiene Data'!$I$12,0,10*ROW('Hygiene Data'!I79)))</f>
        <v/>
      </c>
      <c r="EF85" s="262" t="str">
        <f ca="true">+IF(OFFSET('Hygiene Data'!$I$13,0,10*ROW('Hygiene Data'!I79))="","",OFFSET('Hygiene Data'!$I$13,0,10*ROW('Hygiene Data'!I79)))</f>
        <v/>
      </c>
    </row>
    <row xmlns:x14ac="http://schemas.microsoft.com/office/spreadsheetml/2009/9/ac" r="86" x14ac:dyDescent="0.2">
      <c r="A86" s="32" t="str">
        <f ca="true">+IF(OFFSET('Water Data'!$B$2,0,10*ROW('Water Data'!E80))="","",OFFSET('Water Data'!$B$2,0,10*ROW('Water Data'!E80)))</f>
        <v/>
      </c>
      <c r="B86" s="32" t="str">
        <f ca="true">+IF(OFFSET('Water Data'!$C$2,0,10*ROW('Water Data'!F80))="","",OFFSET('Water Data'!$C$2,0,10*ROW('Water Data'!F80)))</f>
        <v/>
      </c>
      <c r="C86" s="318" t="str">
        <f t="shared" ca="true" si="1"/>
        <v/>
      </c>
      <c r="D86" s="85"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85"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85"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85"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85"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85"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85"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85"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85"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85"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85"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85"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85"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85"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85"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85"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85"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85"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86"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86"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86"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86"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86"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86"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86"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86"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86"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86"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86"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86"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86"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86"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86"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86"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86"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86"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86"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86"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86"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86"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86"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86"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86"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86"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86"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86"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86"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86"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87"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87"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87"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87"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87"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87"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87"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87"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87"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87"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87"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87"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87"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87"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87"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87"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87"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87"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62"/>
      <c r="BS86" s="262" t="str">
        <f ca="true">+IF(OFFSET('Water Data'!$D$27,0,10*ROW('Water Data'!D80))="","",OFFSET('Water Data'!$D$27,0,10*ROW('Water Data'!D80)))</f>
        <v/>
      </c>
      <c r="BT86" s="262" t="str">
        <f ca="true">+IF(OFFSET('Water Data'!$D$28,0,10*ROW('Water Data'!D80))="","",OFFSET('Water Data'!$D$28,0,10*ROW('Water Data'!D80)))</f>
        <v/>
      </c>
      <c r="BU86" s="262" t="str">
        <f ca="true">+IF(OFFSET('Water Data'!$D$29,0,10*ROW('Water Data'!D80))="","",OFFSET('Water Data'!$D$29,0,10*ROW('Water Data'!D80)))</f>
        <v/>
      </c>
      <c r="BV86" s="262" t="str">
        <f ca="true">+IF(OFFSET('Water Data'!$E$27,0,10*ROW('Water Data'!E80))="","",OFFSET('Water Data'!$E$27,0,10*ROW('Water Data'!E80)))</f>
        <v/>
      </c>
      <c r="BW86" s="262" t="str">
        <f ca="true">+IF(OFFSET('Water Data'!$E$28,0,10*ROW('Water Data'!E80))="","",OFFSET('Water Data'!$E$28,0,10*ROW('Water Data'!E80)))</f>
        <v/>
      </c>
      <c r="BX86" s="262" t="str">
        <f ca="true">+IF(OFFSET('Water Data'!$E$29,0,10*ROW('Water Data'!E80))="","",OFFSET('Water Data'!$E$29,0,10*ROW('Water Data'!E80)))</f>
        <v/>
      </c>
      <c r="BY86" s="262" t="str">
        <f ca="true">+IF(OFFSET('Water Data'!$F$27,0,10*ROW('Water Data'!F80))="","",OFFSET('Water Data'!$F$27,0,10*ROW('Water Data'!F80)))</f>
        <v/>
      </c>
      <c r="BZ86" s="262" t="str">
        <f ca="true">+IF(OFFSET('Water Data'!$F$28,0,10*ROW('Water Data'!F80))="","",OFFSET('Water Data'!$F$28,0,10*ROW('Water Data'!F80)))</f>
        <v/>
      </c>
      <c r="CA86" s="262" t="str">
        <f ca="true">+IF(OFFSET('Water Data'!$F$29,0,10*ROW('Water Data'!F80))="","",OFFSET('Water Data'!$F$29,0,10*ROW('Water Data'!F80)))</f>
        <v/>
      </c>
      <c r="CB86" s="262" t="str">
        <f ca="true">+IF(OFFSET('Water Data'!$G$27,0,10*ROW('Water Data'!G80))="","",OFFSET('Water Data'!$G$27,0,10*ROW('Water Data'!G80)))</f>
        <v/>
      </c>
      <c r="CC86" s="262" t="str">
        <f ca="true">+IF(OFFSET('Water Data'!$G$28,0,10*ROW('Water Data'!G80))="","",OFFSET('Water Data'!$G$28,0,10*ROW('Water Data'!G80)))</f>
        <v/>
      </c>
      <c r="CD86" s="262" t="str">
        <f ca="true">+IF(OFFSET('Water Data'!$G$29,0,10*ROW('Water Data'!G80))="","",OFFSET('Water Data'!$G$29,0,10*ROW('Water Data'!G80)))</f>
        <v/>
      </c>
      <c r="CE86" s="262" t="str">
        <f ca="true">+IF(OFFSET('Water Data'!$H$27,0,10*ROW('Water Data'!H80))="","",OFFSET('Water Data'!$H$27,0,10*ROW('Water Data'!H80)))</f>
        <v/>
      </c>
      <c r="CF86" s="262" t="str">
        <f ca="true">+IF(OFFSET('Water Data'!$H$28,0,10*ROW('Water Data'!H80))="","",OFFSET('Water Data'!$H$28,0,10*ROW('Water Data'!H80)))</f>
        <v/>
      </c>
      <c r="CG86" s="262" t="str">
        <f ca="true">+IF(OFFSET('Water Data'!$H$29,0,10*ROW('Water Data'!H80))="","",OFFSET('Water Data'!$H$29,0,10*ROW('Water Data'!H80)))</f>
        <v/>
      </c>
      <c r="CH86" s="262" t="str">
        <f ca="true">+IF(OFFSET('Water Data'!$I$27,0,10*ROW('Water Data'!I80))="","",OFFSET('Water Data'!$I$27,0,10*ROW('Water Data'!I80)))</f>
        <v/>
      </c>
      <c r="CI86" s="262" t="str">
        <f ca="true">+IF(OFFSET('Water Data'!$I$28,0,10*ROW('Water Data'!I80))="","",OFFSET('Water Data'!$I$28,0,10*ROW('Water Data'!I80)))</f>
        <v/>
      </c>
      <c r="CJ86" s="262" t="str">
        <f ca="true">+IF(OFFSET('Water Data'!$I$29,0,10*ROW('Water Data'!I80))="","",OFFSET('Water Data'!$I$29,0,10*ROW('Water Data'!I80)))</f>
        <v/>
      </c>
      <c r="CK86" s="262" t="str">
        <f ca="true">+IF(OFFSET('Sanitation Data'!$D$28,0,10*ROW('Sanitation Data'!D80))="","",OFFSET('Sanitation Data'!$D$28,0,10*ROW('Sanitation Data'!D80)))</f>
        <v/>
      </c>
      <c r="CL86" s="262" t="str">
        <f ca="true">+IF(OFFSET('Sanitation Data'!$D$29,0,10*ROW('Sanitation Data'!D80))="","",OFFSET('Sanitation Data'!$D$29,0,10*ROW('Sanitation Data'!D80)))</f>
        <v/>
      </c>
      <c r="CM86" s="262" t="str">
        <f ca="true">+IF(OFFSET('Sanitation Data'!$D$30,0,10*ROW('Sanitation Data'!D80))="","",OFFSET('Sanitation Data'!$D$30,0,10*ROW('Sanitation Data'!D80)))</f>
        <v/>
      </c>
      <c r="CN86" s="262" t="str">
        <f ca="true">+IF(OFFSET('Sanitation Data'!$D$31,0,10*ROW('Sanitation Data'!D80))="","",OFFSET('Sanitation Data'!$D$31,0,10*ROW('Sanitation Data'!D80)))</f>
        <v/>
      </c>
      <c r="CO86" s="262" t="str">
        <f ca="true">+IF(OFFSET('Sanitation Data'!$D$32,0,10*ROW('Sanitation Data'!D80))="","",OFFSET('Sanitation Data'!$D$32,0,10*ROW('Sanitation Data'!D80)))</f>
        <v/>
      </c>
      <c r="CP86" s="262" t="str">
        <f ca="true">+IF(OFFSET('Sanitation Data'!$E$28,0,10*ROW('Sanitation Data'!E80))="","",OFFSET('Sanitation Data'!$E$28,0,10*ROW('Sanitation Data'!E80)))</f>
        <v/>
      </c>
      <c r="CQ86" s="262" t="str">
        <f ca="true">+IF(OFFSET('Sanitation Data'!$E$29,0,10*ROW('Sanitation Data'!E80))="","",OFFSET('Sanitation Data'!$E$29,0,10*ROW('Sanitation Data'!E80)))</f>
        <v/>
      </c>
      <c r="CR86" s="262" t="str">
        <f ca="true">+IF(OFFSET('Sanitation Data'!$E$30,0,10*ROW('Sanitation Data'!E80))="","",OFFSET('Sanitation Data'!$E$30,0,10*ROW('Sanitation Data'!E80)))</f>
        <v/>
      </c>
      <c r="CS86" s="262" t="str">
        <f ca="true">+IF(OFFSET('Sanitation Data'!$E$31,0,10*ROW('Sanitation Data'!E80))="","",OFFSET('Sanitation Data'!$E$31,0,10*ROW('Sanitation Data'!E80)))</f>
        <v/>
      </c>
      <c r="CT86" s="262" t="str">
        <f ca="true">+IF(OFFSET('Sanitation Data'!$E$32,0,10*ROW('Sanitation Data'!E80))="","",OFFSET('Sanitation Data'!$E$32,0,10*ROW('Sanitation Data'!E80)))</f>
        <v/>
      </c>
      <c r="CU86" s="262" t="str">
        <f ca="true">+IF(OFFSET('Sanitation Data'!$F$28,0,10*ROW('Sanitation Data'!F80))="","",OFFSET('Sanitation Data'!$F$28,0,10*ROW('Sanitation Data'!F80)))</f>
        <v/>
      </c>
      <c r="CV86" s="262" t="str">
        <f ca="true">+IF(OFFSET('Sanitation Data'!$F$29,0,10*ROW('Sanitation Data'!F80))="","",OFFSET('Sanitation Data'!$F$29,0,10*ROW('Sanitation Data'!F80)))</f>
        <v/>
      </c>
      <c r="CW86" s="262" t="str">
        <f ca="true">+IF(OFFSET('Sanitation Data'!$F$30,0,10*ROW('Sanitation Data'!F80))="","",OFFSET('Sanitation Data'!$F$30,0,10*ROW('Sanitation Data'!F80)))</f>
        <v/>
      </c>
      <c r="CX86" s="262" t="str">
        <f ca="true">+IF(OFFSET('Sanitation Data'!$F$31,0,10*ROW('Sanitation Data'!F80))="","",OFFSET('Sanitation Data'!$F$31,0,10*ROW('Sanitation Data'!F80)))</f>
        <v/>
      </c>
      <c r="CY86" s="262" t="str">
        <f ca="true">+IF(OFFSET('Sanitation Data'!$F$32,0,10*ROW('Sanitation Data'!F80))="","",OFFSET('Sanitation Data'!$F$32,0,10*ROW('Sanitation Data'!F80)))</f>
        <v/>
      </c>
      <c r="CZ86" s="262" t="str">
        <f ca="true">+IF(OFFSET('Sanitation Data'!$G$28,0,10*ROW('Sanitation Data'!G80))="","",OFFSET('Sanitation Data'!$G$28,0,10*ROW('Sanitation Data'!G80)))</f>
        <v/>
      </c>
      <c r="DA86" s="262" t="str">
        <f ca="true">+IF(OFFSET('Sanitation Data'!$G$29,0,10*ROW('Sanitation Data'!G80))="","",OFFSET('Sanitation Data'!$G$29,0,10*ROW('Sanitation Data'!G80)))</f>
        <v/>
      </c>
      <c r="DB86" s="262" t="str">
        <f ca="true">+IF(OFFSET('Sanitation Data'!$G$30,0,10*ROW('Sanitation Data'!G80))="","",OFFSET('Sanitation Data'!$G$30,0,10*ROW('Sanitation Data'!G80)))</f>
        <v/>
      </c>
      <c r="DC86" s="262" t="str">
        <f ca="true">+IF(OFFSET('Sanitation Data'!$G$31,0,10*ROW('Sanitation Data'!G80))="","",OFFSET('Sanitation Data'!$G$31,0,10*ROW('Sanitation Data'!G80)))</f>
        <v/>
      </c>
      <c r="DD86" s="262" t="str">
        <f ca="true">+IF(OFFSET('Sanitation Data'!$G$32,0,10*ROW('Sanitation Data'!G80))="","",OFFSET('Sanitation Data'!$G$32,0,10*ROW('Sanitation Data'!G80)))</f>
        <v/>
      </c>
      <c r="DE86" s="262" t="str">
        <f ca="true">+IF(OFFSET('Sanitation Data'!$H$28,0,10*ROW('Sanitation Data'!H80))="","",OFFSET('Sanitation Data'!$H$28,0,10*ROW('Sanitation Data'!H80)))</f>
        <v/>
      </c>
      <c r="DF86" s="262" t="str">
        <f ca="true">+IF(OFFSET('Sanitation Data'!$H$29,0,10*ROW('Sanitation Data'!H80))="","",OFFSET('Sanitation Data'!$H$29,0,10*ROW('Sanitation Data'!H80)))</f>
        <v/>
      </c>
      <c r="DG86" s="262" t="str">
        <f ca="true">+IF(OFFSET('Sanitation Data'!$H$30,0,10*ROW('Sanitation Data'!H80))="","",OFFSET('Sanitation Data'!$H$30,0,10*ROW('Sanitation Data'!H80)))</f>
        <v/>
      </c>
      <c r="DH86" s="262" t="str">
        <f ca="true">+IF(OFFSET('Sanitation Data'!$H$31,0,10*ROW('Sanitation Data'!H80))="","",OFFSET('Sanitation Data'!$H$31,0,10*ROW('Sanitation Data'!H80)))</f>
        <v/>
      </c>
      <c r="DI86" s="262" t="str">
        <f ca="true">+IF(OFFSET('Sanitation Data'!$H$32,0,10*ROW('Sanitation Data'!H80))="","",OFFSET('Sanitation Data'!$H$32,0,10*ROW('Sanitation Data'!H80)))</f>
        <v/>
      </c>
      <c r="DJ86" s="262" t="str">
        <f ca="true">+IF(OFFSET('Sanitation Data'!$I$28,0,10*ROW('Sanitation Data'!I80))="","",OFFSET('Sanitation Data'!$I$28,0,10*ROW('Sanitation Data'!I80)))</f>
        <v/>
      </c>
      <c r="DK86" s="262" t="str">
        <f ca="true">+IF(OFFSET('Sanitation Data'!$I$29,0,10*ROW('Sanitation Data'!I80))="","",OFFSET('Sanitation Data'!$I$29,0,10*ROW('Sanitation Data'!I80)))</f>
        <v/>
      </c>
      <c r="DL86" s="262" t="str">
        <f ca="true">+IF(OFFSET('Sanitation Data'!$I$30,0,10*ROW('Sanitation Data'!I80))="","",OFFSET('Sanitation Data'!$I$30,0,10*ROW('Sanitation Data'!I80)))</f>
        <v/>
      </c>
      <c r="DM86" s="262" t="str">
        <f ca="true">+IF(OFFSET('Sanitation Data'!$I$31,0,10*ROW('Sanitation Data'!I80))="","",OFFSET('Sanitation Data'!$I$31,0,10*ROW('Sanitation Data'!I80)))</f>
        <v/>
      </c>
      <c r="DN86" s="262" t="str">
        <f ca="true">+IF(OFFSET('Sanitation Data'!$I$32,0,10*ROW('Sanitation Data'!I80))="","",OFFSET('Sanitation Data'!$I$32,0,10*ROW('Sanitation Data'!I80)))</f>
        <v/>
      </c>
      <c r="DO86" s="262" t="str">
        <f ca="true">+IF(OFFSET('Hygiene Data'!$D$11,0,10*ROW('Hygiene Data'!D80))="","",OFFSET('Hygiene Data'!$D$11,0,10*ROW('Hygiene Data'!D80)))</f>
        <v/>
      </c>
      <c r="DP86" s="262" t="str">
        <f ca="true">+IF(OFFSET('Hygiene Data'!$D$12,0,10*ROW('Hygiene Data'!D80))="","",OFFSET('Hygiene Data'!$D$12,0,10*ROW('Hygiene Data'!D80)))</f>
        <v/>
      </c>
      <c r="DQ86" s="262" t="str">
        <f ca="true">+IF(OFFSET('Hygiene Data'!$D$13,0,10*ROW('Hygiene Data'!D80))="","",OFFSET('Hygiene Data'!$D$13,0,10*ROW('Hygiene Data'!D80)))</f>
        <v/>
      </c>
      <c r="DR86" s="262" t="str">
        <f ca="true">+IF(OFFSET('Hygiene Data'!$E$11,0,10*ROW('Hygiene Data'!E80))="","",OFFSET('Hygiene Data'!$E$11,0,10*ROW('Hygiene Data'!E80)))</f>
        <v/>
      </c>
      <c r="DS86" s="262" t="str">
        <f ca="true">+IF(OFFSET('Hygiene Data'!$E$12,0,10*ROW('Hygiene Data'!E80))="","",OFFSET('Hygiene Data'!$E$12,0,10*ROW('Hygiene Data'!E80)))</f>
        <v/>
      </c>
      <c r="DT86" s="262" t="str">
        <f ca="true">+IF(OFFSET('Hygiene Data'!$E$13,0,10*ROW('Hygiene Data'!E80))="","",OFFSET('Hygiene Data'!$E$13,0,10*ROW('Hygiene Data'!E80)))</f>
        <v/>
      </c>
      <c r="DU86" s="262" t="str">
        <f ca="true">+IF(OFFSET('Hygiene Data'!$F$11,0,10*ROW('Hygiene Data'!F80))="","",OFFSET('Hygiene Data'!$F$11,0,10*ROW('Hygiene Data'!F80)))</f>
        <v/>
      </c>
      <c r="DV86" s="262" t="str">
        <f ca="true">+IF(OFFSET('Hygiene Data'!$F$12,0,10*ROW('Hygiene Data'!F80))="","",OFFSET('Hygiene Data'!$F$12,0,10*ROW('Hygiene Data'!F80)))</f>
        <v/>
      </c>
      <c r="DW86" s="262" t="str">
        <f ca="true">+IF(OFFSET('Hygiene Data'!$F$13,0,10*ROW('Hygiene Data'!F80))="","",OFFSET('Hygiene Data'!$F$13,0,10*ROW('Hygiene Data'!F80)))</f>
        <v/>
      </c>
      <c r="DX86" s="262" t="str">
        <f ca="true">+IF(OFFSET('Hygiene Data'!$G$11,0,10*ROW('Hygiene Data'!G80))="","",OFFSET('Hygiene Data'!$G$11,0,10*ROW('Hygiene Data'!G80)))</f>
        <v/>
      </c>
      <c r="DY86" s="262" t="str">
        <f ca="true">+IF(OFFSET('Hygiene Data'!$G$12,0,10*ROW('Hygiene Data'!G80))="","",OFFSET('Hygiene Data'!$G$12,0,10*ROW('Hygiene Data'!G80)))</f>
        <v/>
      </c>
      <c r="DZ86" s="262" t="str">
        <f ca="true">+IF(OFFSET('Hygiene Data'!$G$13,0,10*ROW('Hygiene Data'!G80))="","",OFFSET('Hygiene Data'!$G$13,0,10*ROW('Hygiene Data'!G80)))</f>
        <v/>
      </c>
      <c r="EA86" s="262" t="str">
        <f ca="true">+IF(OFFSET('Hygiene Data'!$H$11,0,10*ROW('Hygiene Data'!H80))="","",OFFSET('Hygiene Data'!$H$11,0,10*ROW('Hygiene Data'!H80)))</f>
        <v/>
      </c>
      <c r="EB86" s="262" t="str">
        <f ca="true">+IF(OFFSET('Hygiene Data'!$H$12,0,10*ROW('Hygiene Data'!H80))="","",OFFSET('Hygiene Data'!$H$12,0,10*ROW('Hygiene Data'!H80)))</f>
        <v/>
      </c>
      <c r="EC86" s="262" t="str">
        <f ca="true">+IF(OFFSET('Hygiene Data'!$H$13,0,10*ROW('Hygiene Data'!H80))="","",OFFSET('Hygiene Data'!$H$13,0,10*ROW('Hygiene Data'!H80)))</f>
        <v/>
      </c>
      <c r="ED86" s="262" t="str">
        <f ca="true">+IF(OFFSET('Hygiene Data'!$I$11,0,10*ROW('Hygiene Data'!I80))="","",OFFSET('Hygiene Data'!$I$11,0,10*ROW('Hygiene Data'!I80)))</f>
        <v/>
      </c>
      <c r="EE86" s="262" t="str">
        <f ca="true">+IF(OFFSET('Hygiene Data'!$I$12,0,10*ROW('Hygiene Data'!I80))="","",OFFSET('Hygiene Data'!$I$12,0,10*ROW('Hygiene Data'!I80)))</f>
        <v/>
      </c>
      <c r="EF86" s="262" t="str">
        <f ca="true">+IF(OFFSET('Hygiene Data'!$I$13,0,10*ROW('Hygiene Data'!I80))="","",OFFSET('Hygiene Data'!$I$13,0,10*ROW('Hygiene Data'!I80)))</f>
        <v/>
      </c>
    </row>
    <row xmlns:x14ac="http://schemas.microsoft.com/office/spreadsheetml/2009/9/ac" r="87" x14ac:dyDescent="0.2">
      <c r="A87" s="32" t="str">
        <f ca="true">+IF(OFFSET('Water Data'!$B$2,0,10*ROW('Water Data'!E81))="","",OFFSET('Water Data'!$B$2,0,10*ROW('Water Data'!E81)))</f>
        <v/>
      </c>
      <c r="B87" s="32" t="str">
        <f ca="true">+IF(OFFSET('Water Data'!$C$2,0,10*ROW('Water Data'!F81))="","",OFFSET('Water Data'!$C$2,0,10*ROW('Water Data'!F81)))</f>
        <v/>
      </c>
      <c r="C87" s="318" t="str">
        <f t="shared" ca="true" si="1"/>
        <v/>
      </c>
      <c r="D87" s="85"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85"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85"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85"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85"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85"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85"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85"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85"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85"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85"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85"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85"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85"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85"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85"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85"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85"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86"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86"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86"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86"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86"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86"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86"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86"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86"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86"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86"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86"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86"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86"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86"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86"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86"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86"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86"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86"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86"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86"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86"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86"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86"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86"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86"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86"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86"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86"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87"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87"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87"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87"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87"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87"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87"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87"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87"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87"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87"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87"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87"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87"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87"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87"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87"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87"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62"/>
      <c r="BS87" s="262" t="str">
        <f ca="true">+IF(OFFSET('Water Data'!$D$27,0,10*ROW('Water Data'!D81))="","",OFFSET('Water Data'!$D$27,0,10*ROW('Water Data'!D81)))</f>
        <v/>
      </c>
      <c r="BT87" s="262" t="str">
        <f ca="true">+IF(OFFSET('Water Data'!$D$28,0,10*ROW('Water Data'!D81))="","",OFFSET('Water Data'!$D$28,0,10*ROW('Water Data'!D81)))</f>
        <v/>
      </c>
      <c r="BU87" s="262" t="str">
        <f ca="true">+IF(OFFSET('Water Data'!$D$29,0,10*ROW('Water Data'!D81))="","",OFFSET('Water Data'!$D$29,0,10*ROW('Water Data'!D81)))</f>
        <v/>
      </c>
      <c r="BV87" s="262" t="str">
        <f ca="true">+IF(OFFSET('Water Data'!$E$27,0,10*ROW('Water Data'!E81))="","",OFFSET('Water Data'!$E$27,0,10*ROW('Water Data'!E81)))</f>
        <v/>
      </c>
      <c r="BW87" s="262" t="str">
        <f ca="true">+IF(OFFSET('Water Data'!$E$28,0,10*ROW('Water Data'!E81))="","",OFFSET('Water Data'!$E$28,0,10*ROW('Water Data'!E81)))</f>
        <v/>
      </c>
      <c r="BX87" s="262" t="str">
        <f ca="true">+IF(OFFSET('Water Data'!$E$29,0,10*ROW('Water Data'!E81))="","",OFFSET('Water Data'!$E$29,0,10*ROW('Water Data'!E81)))</f>
        <v/>
      </c>
      <c r="BY87" s="262" t="str">
        <f ca="true">+IF(OFFSET('Water Data'!$F$27,0,10*ROW('Water Data'!F81))="","",OFFSET('Water Data'!$F$27,0,10*ROW('Water Data'!F81)))</f>
        <v/>
      </c>
      <c r="BZ87" s="262" t="str">
        <f ca="true">+IF(OFFSET('Water Data'!$F$28,0,10*ROW('Water Data'!F81))="","",OFFSET('Water Data'!$F$28,0,10*ROW('Water Data'!F81)))</f>
        <v/>
      </c>
      <c r="CA87" s="262" t="str">
        <f ca="true">+IF(OFFSET('Water Data'!$F$29,0,10*ROW('Water Data'!F81))="","",OFFSET('Water Data'!$F$29,0,10*ROW('Water Data'!F81)))</f>
        <v/>
      </c>
      <c r="CB87" s="262" t="str">
        <f ca="true">+IF(OFFSET('Water Data'!$G$27,0,10*ROW('Water Data'!G81))="","",OFFSET('Water Data'!$G$27,0,10*ROW('Water Data'!G81)))</f>
        <v/>
      </c>
      <c r="CC87" s="262" t="str">
        <f ca="true">+IF(OFFSET('Water Data'!$G$28,0,10*ROW('Water Data'!G81))="","",OFFSET('Water Data'!$G$28,0,10*ROW('Water Data'!G81)))</f>
        <v/>
      </c>
      <c r="CD87" s="262" t="str">
        <f ca="true">+IF(OFFSET('Water Data'!$G$29,0,10*ROW('Water Data'!G81))="","",OFFSET('Water Data'!$G$29,0,10*ROW('Water Data'!G81)))</f>
        <v/>
      </c>
      <c r="CE87" s="262" t="str">
        <f ca="true">+IF(OFFSET('Water Data'!$H$27,0,10*ROW('Water Data'!H81))="","",OFFSET('Water Data'!$H$27,0,10*ROW('Water Data'!H81)))</f>
        <v/>
      </c>
      <c r="CF87" s="262" t="str">
        <f ca="true">+IF(OFFSET('Water Data'!$H$28,0,10*ROW('Water Data'!H81))="","",OFFSET('Water Data'!$H$28,0,10*ROW('Water Data'!H81)))</f>
        <v/>
      </c>
      <c r="CG87" s="262" t="str">
        <f ca="true">+IF(OFFSET('Water Data'!$H$29,0,10*ROW('Water Data'!H81))="","",OFFSET('Water Data'!$H$29,0,10*ROW('Water Data'!H81)))</f>
        <v/>
      </c>
      <c r="CH87" s="262" t="str">
        <f ca="true">+IF(OFFSET('Water Data'!$I$27,0,10*ROW('Water Data'!I81))="","",OFFSET('Water Data'!$I$27,0,10*ROW('Water Data'!I81)))</f>
        <v/>
      </c>
      <c r="CI87" s="262" t="str">
        <f ca="true">+IF(OFFSET('Water Data'!$I$28,0,10*ROW('Water Data'!I81))="","",OFFSET('Water Data'!$I$28,0,10*ROW('Water Data'!I81)))</f>
        <v/>
      </c>
      <c r="CJ87" s="262" t="str">
        <f ca="true">+IF(OFFSET('Water Data'!$I$29,0,10*ROW('Water Data'!I81))="","",OFFSET('Water Data'!$I$29,0,10*ROW('Water Data'!I81)))</f>
        <v/>
      </c>
      <c r="CK87" s="262" t="str">
        <f ca="true">+IF(OFFSET('Sanitation Data'!$D$28,0,10*ROW('Sanitation Data'!D81))="","",OFFSET('Sanitation Data'!$D$28,0,10*ROW('Sanitation Data'!D81)))</f>
        <v/>
      </c>
      <c r="CL87" s="262" t="str">
        <f ca="true">+IF(OFFSET('Sanitation Data'!$D$29,0,10*ROW('Sanitation Data'!D81))="","",OFFSET('Sanitation Data'!$D$29,0,10*ROW('Sanitation Data'!D81)))</f>
        <v/>
      </c>
      <c r="CM87" s="262" t="str">
        <f ca="true">+IF(OFFSET('Sanitation Data'!$D$30,0,10*ROW('Sanitation Data'!D81))="","",OFFSET('Sanitation Data'!$D$30,0,10*ROW('Sanitation Data'!D81)))</f>
        <v/>
      </c>
      <c r="CN87" s="262" t="str">
        <f ca="true">+IF(OFFSET('Sanitation Data'!$D$31,0,10*ROW('Sanitation Data'!D81))="","",OFFSET('Sanitation Data'!$D$31,0,10*ROW('Sanitation Data'!D81)))</f>
        <v/>
      </c>
      <c r="CO87" s="262" t="str">
        <f ca="true">+IF(OFFSET('Sanitation Data'!$D$32,0,10*ROW('Sanitation Data'!D81))="","",OFFSET('Sanitation Data'!$D$32,0,10*ROW('Sanitation Data'!D81)))</f>
        <v/>
      </c>
      <c r="CP87" s="262" t="str">
        <f ca="true">+IF(OFFSET('Sanitation Data'!$E$28,0,10*ROW('Sanitation Data'!E81))="","",OFFSET('Sanitation Data'!$E$28,0,10*ROW('Sanitation Data'!E81)))</f>
        <v/>
      </c>
      <c r="CQ87" s="262" t="str">
        <f ca="true">+IF(OFFSET('Sanitation Data'!$E$29,0,10*ROW('Sanitation Data'!E81))="","",OFFSET('Sanitation Data'!$E$29,0,10*ROW('Sanitation Data'!E81)))</f>
        <v/>
      </c>
      <c r="CR87" s="262" t="str">
        <f ca="true">+IF(OFFSET('Sanitation Data'!$E$30,0,10*ROW('Sanitation Data'!E81))="","",OFFSET('Sanitation Data'!$E$30,0,10*ROW('Sanitation Data'!E81)))</f>
        <v/>
      </c>
      <c r="CS87" s="262" t="str">
        <f ca="true">+IF(OFFSET('Sanitation Data'!$E$31,0,10*ROW('Sanitation Data'!E81))="","",OFFSET('Sanitation Data'!$E$31,0,10*ROW('Sanitation Data'!E81)))</f>
        <v/>
      </c>
      <c r="CT87" s="262" t="str">
        <f ca="true">+IF(OFFSET('Sanitation Data'!$E$32,0,10*ROW('Sanitation Data'!E81))="","",OFFSET('Sanitation Data'!$E$32,0,10*ROW('Sanitation Data'!E81)))</f>
        <v/>
      </c>
      <c r="CU87" s="262" t="str">
        <f ca="true">+IF(OFFSET('Sanitation Data'!$F$28,0,10*ROW('Sanitation Data'!F81))="","",OFFSET('Sanitation Data'!$F$28,0,10*ROW('Sanitation Data'!F81)))</f>
        <v/>
      </c>
      <c r="CV87" s="262" t="str">
        <f ca="true">+IF(OFFSET('Sanitation Data'!$F$29,0,10*ROW('Sanitation Data'!F81))="","",OFFSET('Sanitation Data'!$F$29,0,10*ROW('Sanitation Data'!F81)))</f>
        <v/>
      </c>
      <c r="CW87" s="262" t="str">
        <f ca="true">+IF(OFFSET('Sanitation Data'!$F$30,0,10*ROW('Sanitation Data'!F81))="","",OFFSET('Sanitation Data'!$F$30,0,10*ROW('Sanitation Data'!F81)))</f>
        <v/>
      </c>
      <c r="CX87" s="262" t="str">
        <f ca="true">+IF(OFFSET('Sanitation Data'!$F$31,0,10*ROW('Sanitation Data'!F81))="","",OFFSET('Sanitation Data'!$F$31,0,10*ROW('Sanitation Data'!F81)))</f>
        <v/>
      </c>
      <c r="CY87" s="262" t="str">
        <f ca="true">+IF(OFFSET('Sanitation Data'!$F$32,0,10*ROW('Sanitation Data'!F81))="","",OFFSET('Sanitation Data'!$F$32,0,10*ROW('Sanitation Data'!F81)))</f>
        <v/>
      </c>
      <c r="CZ87" s="262" t="str">
        <f ca="true">+IF(OFFSET('Sanitation Data'!$G$28,0,10*ROW('Sanitation Data'!G81))="","",OFFSET('Sanitation Data'!$G$28,0,10*ROW('Sanitation Data'!G81)))</f>
        <v/>
      </c>
      <c r="DA87" s="262" t="str">
        <f ca="true">+IF(OFFSET('Sanitation Data'!$G$29,0,10*ROW('Sanitation Data'!G81))="","",OFFSET('Sanitation Data'!$G$29,0,10*ROW('Sanitation Data'!G81)))</f>
        <v/>
      </c>
      <c r="DB87" s="262" t="str">
        <f ca="true">+IF(OFFSET('Sanitation Data'!$G$30,0,10*ROW('Sanitation Data'!G81))="","",OFFSET('Sanitation Data'!$G$30,0,10*ROW('Sanitation Data'!G81)))</f>
        <v/>
      </c>
      <c r="DC87" s="262" t="str">
        <f ca="true">+IF(OFFSET('Sanitation Data'!$G$31,0,10*ROW('Sanitation Data'!G81))="","",OFFSET('Sanitation Data'!$G$31,0,10*ROW('Sanitation Data'!G81)))</f>
        <v/>
      </c>
      <c r="DD87" s="262" t="str">
        <f ca="true">+IF(OFFSET('Sanitation Data'!$G$32,0,10*ROW('Sanitation Data'!G81))="","",OFFSET('Sanitation Data'!$G$32,0,10*ROW('Sanitation Data'!G81)))</f>
        <v/>
      </c>
      <c r="DE87" s="262" t="str">
        <f ca="true">+IF(OFFSET('Sanitation Data'!$H$28,0,10*ROW('Sanitation Data'!H81))="","",OFFSET('Sanitation Data'!$H$28,0,10*ROW('Sanitation Data'!H81)))</f>
        <v/>
      </c>
      <c r="DF87" s="262" t="str">
        <f ca="true">+IF(OFFSET('Sanitation Data'!$H$29,0,10*ROW('Sanitation Data'!H81))="","",OFFSET('Sanitation Data'!$H$29,0,10*ROW('Sanitation Data'!H81)))</f>
        <v/>
      </c>
      <c r="DG87" s="262" t="str">
        <f ca="true">+IF(OFFSET('Sanitation Data'!$H$30,0,10*ROW('Sanitation Data'!H81))="","",OFFSET('Sanitation Data'!$H$30,0,10*ROW('Sanitation Data'!H81)))</f>
        <v/>
      </c>
      <c r="DH87" s="262" t="str">
        <f ca="true">+IF(OFFSET('Sanitation Data'!$H$31,0,10*ROW('Sanitation Data'!H81))="","",OFFSET('Sanitation Data'!$H$31,0,10*ROW('Sanitation Data'!H81)))</f>
        <v/>
      </c>
      <c r="DI87" s="262" t="str">
        <f ca="true">+IF(OFFSET('Sanitation Data'!$H$32,0,10*ROW('Sanitation Data'!H81))="","",OFFSET('Sanitation Data'!$H$32,0,10*ROW('Sanitation Data'!H81)))</f>
        <v/>
      </c>
      <c r="DJ87" s="262" t="str">
        <f ca="true">+IF(OFFSET('Sanitation Data'!$I$28,0,10*ROW('Sanitation Data'!I81))="","",OFFSET('Sanitation Data'!$I$28,0,10*ROW('Sanitation Data'!I81)))</f>
        <v/>
      </c>
      <c r="DK87" s="262" t="str">
        <f ca="true">+IF(OFFSET('Sanitation Data'!$I$29,0,10*ROW('Sanitation Data'!I81))="","",OFFSET('Sanitation Data'!$I$29,0,10*ROW('Sanitation Data'!I81)))</f>
        <v/>
      </c>
      <c r="DL87" s="262" t="str">
        <f ca="true">+IF(OFFSET('Sanitation Data'!$I$30,0,10*ROW('Sanitation Data'!I81))="","",OFFSET('Sanitation Data'!$I$30,0,10*ROW('Sanitation Data'!I81)))</f>
        <v/>
      </c>
      <c r="DM87" s="262" t="str">
        <f ca="true">+IF(OFFSET('Sanitation Data'!$I$31,0,10*ROW('Sanitation Data'!I81))="","",OFFSET('Sanitation Data'!$I$31,0,10*ROW('Sanitation Data'!I81)))</f>
        <v/>
      </c>
      <c r="DN87" s="262" t="str">
        <f ca="true">+IF(OFFSET('Sanitation Data'!$I$32,0,10*ROW('Sanitation Data'!I81))="","",OFFSET('Sanitation Data'!$I$32,0,10*ROW('Sanitation Data'!I81)))</f>
        <v/>
      </c>
      <c r="DO87" s="262" t="str">
        <f ca="true">+IF(OFFSET('Hygiene Data'!$D$11,0,10*ROW('Hygiene Data'!D81))="","",OFFSET('Hygiene Data'!$D$11,0,10*ROW('Hygiene Data'!D81)))</f>
        <v/>
      </c>
      <c r="DP87" s="262" t="str">
        <f ca="true">+IF(OFFSET('Hygiene Data'!$D$12,0,10*ROW('Hygiene Data'!D81))="","",OFFSET('Hygiene Data'!$D$12,0,10*ROW('Hygiene Data'!D81)))</f>
        <v/>
      </c>
      <c r="DQ87" s="262" t="str">
        <f ca="true">+IF(OFFSET('Hygiene Data'!$D$13,0,10*ROW('Hygiene Data'!D81))="","",OFFSET('Hygiene Data'!$D$13,0,10*ROW('Hygiene Data'!D81)))</f>
        <v/>
      </c>
      <c r="DR87" s="262" t="str">
        <f ca="true">+IF(OFFSET('Hygiene Data'!$E$11,0,10*ROW('Hygiene Data'!E81))="","",OFFSET('Hygiene Data'!$E$11,0,10*ROW('Hygiene Data'!E81)))</f>
        <v/>
      </c>
      <c r="DS87" s="262" t="str">
        <f ca="true">+IF(OFFSET('Hygiene Data'!$E$12,0,10*ROW('Hygiene Data'!E81))="","",OFFSET('Hygiene Data'!$E$12,0,10*ROW('Hygiene Data'!E81)))</f>
        <v/>
      </c>
      <c r="DT87" s="262" t="str">
        <f ca="true">+IF(OFFSET('Hygiene Data'!$E$13,0,10*ROW('Hygiene Data'!E81))="","",OFFSET('Hygiene Data'!$E$13,0,10*ROW('Hygiene Data'!E81)))</f>
        <v/>
      </c>
      <c r="DU87" s="262" t="str">
        <f ca="true">+IF(OFFSET('Hygiene Data'!$F$11,0,10*ROW('Hygiene Data'!F81))="","",OFFSET('Hygiene Data'!$F$11,0,10*ROW('Hygiene Data'!F81)))</f>
        <v/>
      </c>
      <c r="DV87" s="262" t="str">
        <f ca="true">+IF(OFFSET('Hygiene Data'!$F$12,0,10*ROW('Hygiene Data'!F81))="","",OFFSET('Hygiene Data'!$F$12,0,10*ROW('Hygiene Data'!F81)))</f>
        <v/>
      </c>
      <c r="DW87" s="262" t="str">
        <f ca="true">+IF(OFFSET('Hygiene Data'!$F$13,0,10*ROW('Hygiene Data'!F81))="","",OFFSET('Hygiene Data'!$F$13,0,10*ROW('Hygiene Data'!F81)))</f>
        <v/>
      </c>
      <c r="DX87" s="262" t="str">
        <f ca="true">+IF(OFFSET('Hygiene Data'!$G$11,0,10*ROW('Hygiene Data'!G81))="","",OFFSET('Hygiene Data'!$G$11,0,10*ROW('Hygiene Data'!G81)))</f>
        <v/>
      </c>
      <c r="DY87" s="262" t="str">
        <f ca="true">+IF(OFFSET('Hygiene Data'!$G$12,0,10*ROW('Hygiene Data'!G81))="","",OFFSET('Hygiene Data'!$G$12,0,10*ROW('Hygiene Data'!G81)))</f>
        <v/>
      </c>
      <c r="DZ87" s="262" t="str">
        <f ca="true">+IF(OFFSET('Hygiene Data'!$G$13,0,10*ROW('Hygiene Data'!G81))="","",OFFSET('Hygiene Data'!$G$13,0,10*ROW('Hygiene Data'!G81)))</f>
        <v/>
      </c>
      <c r="EA87" s="262" t="str">
        <f ca="true">+IF(OFFSET('Hygiene Data'!$H$11,0,10*ROW('Hygiene Data'!H81))="","",OFFSET('Hygiene Data'!$H$11,0,10*ROW('Hygiene Data'!H81)))</f>
        <v/>
      </c>
      <c r="EB87" s="262" t="str">
        <f ca="true">+IF(OFFSET('Hygiene Data'!$H$12,0,10*ROW('Hygiene Data'!H81))="","",OFFSET('Hygiene Data'!$H$12,0,10*ROW('Hygiene Data'!H81)))</f>
        <v/>
      </c>
      <c r="EC87" s="262" t="str">
        <f ca="true">+IF(OFFSET('Hygiene Data'!$H$13,0,10*ROW('Hygiene Data'!H81))="","",OFFSET('Hygiene Data'!$H$13,0,10*ROW('Hygiene Data'!H81)))</f>
        <v/>
      </c>
      <c r="ED87" s="262" t="str">
        <f ca="true">+IF(OFFSET('Hygiene Data'!$I$11,0,10*ROW('Hygiene Data'!I81))="","",OFFSET('Hygiene Data'!$I$11,0,10*ROW('Hygiene Data'!I81)))</f>
        <v/>
      </c>
      <c r="EE87" s="262" t="str">
        <f ca="true">+IF(OFFSET('Hygiene Data'!$I$12,0,10*ROW('Hygiene Data'!I81))="","",OFFSET('Hygiene Data'!$I$12,0,10*ROW('Hygiene Data'!I81)))</f>
        <v/>
      </c>
      <c r="EF87" s="262" t="str">
        <f ca="true">+IF(OFFSET('Hygiene Data'!$I$13,0,10*ROW('Hygiene Data'!I81))="","",OFFSET('Hygiene Data'!$I$13,0,10*ROW('Hygiene Data'!I81)))</f>
        <v/>
      </c>
    </row>
    <row xmlns:x14ac="http://schemas.microsoft.com/office/spreadsheetml/2009/9/ac" r="88" x14ac:dyDescent="0.2">
      <c r="A88" s="32" t="str">
        <f ca="true">+IF(OFFSET('Water Data'!$B$2,0,10*ROW('Water Data'!E82))="","",OFFSET('Water Data'!$B$2,0,10*ROW('Water Data'!E82)))</f>
        <v/>
      </c>
      <c r="B88" s="32" t="str">
        <f ca="true">+IF(OFFSET('Water Data'!$C$2,0,10*ROW('Water Data'!F82))="","",OFFSET('Water Data'!$C$2,0,10*ROW('Water Data'!F82)))</f>
        <v/>
      </c>
      <c r="C88" s="318" t="str">
        <f t="shared" ca="true" si="1"/>
        <v/>
      </c>
      <c r="D88" s="85"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85"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85"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85"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85"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85"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85"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85"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85"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85"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85"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85"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85"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85"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85"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85"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85"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85"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86"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86"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86"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86"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86"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86"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86"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86"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86"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86"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86"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86"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86"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86"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86"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86"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86"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86"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86"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86"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86"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86"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86"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86"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86"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86"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86"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86"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86"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86"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87"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87"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87"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87"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87"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87"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87"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87"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87"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87"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87"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87"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87"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87"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87"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87"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87"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87"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62"/>
      <c r="BS88" s="262" t="str">
        <f ca="true">+IF(OFFSET('Water Data'!$D$27,0,10*ROW('Water Data'!D82))="","",OFFSET('Water Data'!$D$27,0,10*ROW('Water Data'!D82)))</f>
        <v/>
      </c>
      <c r="BT88" s="262" t="str">
        <f ca="true">+IF(OFFSET('Water Data'!$D$28,0,10*ROW('Water Data'!D82))="","",OFFSET('Water Data'!$D$28,0,10*ROW('Water Data'!D82)))</f>
        <v/>
      </c>
      <c r="BU88" s="262" t="str">
        <f ca="true">+IF(OFFSET('Water Data'!$D$29,0,10*ROW('Water Data'!D82))="","",OFFSET('Water Data'!$D$29,0,10*ROW('Water Data'!D82)))</f>
        <v/>
      </c>
      <c r="BV88" s="262" t="str">
        <f ca="true">+IF(OFFSET('Water Data'!$E$27,0,10*ROW('Water Data'!E82))="","",OFFSET('Water Data'!$E$27,0,10*ROW('Water Data'!E82)))</f>
        <v/>
      </c>
      <c r="BW88" s="262" t="str">
        <f ca="true">+IF(OFFSET('Water Data'!$E$28,0,10*ROW('Water Data'!E82))="","",OFFSET('Water Data'!$E$28,0,10*ROW('Water Data'!E82)))</f>
        <v/>
      </c>
      <c r="BX88" s="262" t="str">
        <f ca="true">+IF(OFFSET('Water Data'!$E$29,0,10*ROW('Water Data'!E82))="","",OFFSET('Water Data'!$E$29,0,10*ROW('Water Data'!E82)))</f>
        <v/>
      </c>
      <c r="BY88" s="262" t="str">
        <f ca="true">+IF(OFFSET('Water Data'!$F$27,0,10*ROW('Water Data'!F82))="","",OFFSET('Water Data'!$F$27,0,10*ROW('Water Data'!F82)))</f>
        <v/>
      </c>
      <c r="BZ88" s="262" t="str">
        <f ca="true">+IF(OFFSET('Water Data'!$F$28,0,10*ROW('Water Data'!F82))="","",OFFSET('Water Data'!$F$28,0,10*ROW('Water Data'!F82)))</f>
        <v/>
      </c>
      <c r="CA88" s="262" t="str">
        <f ca="true">+IF(OFFSET('Water Data'!$F$29,0,10*ROW('Water Data'!F82))="","",OFFSET('Water Data'!$F$29,0,10*ROW('Water Data'!F82)))</f>
        <v/>
      </c>
      <c r="CB88" s="262" t="str">
        <f ca="true">+IF(OFFSET('Water Data'!$G$27,0,10*ROW('Water Data'!G82))="","",OFFSET('Water Data'!$G$27,0,10*ROW('Water Data'!G82)))</f>
        <v/>
      </c>
      <c r="CC88" s="262" t="str">
        <f ca="true">+IF(OFFSET('Water Data'!$G$28,0,10*ROW('Water Data'!G82))="","",OFFSET('Water Data'!$G$28,0,10*ROW('Water Data'!G82)))</f>
        <v/>
      </c>
      <c r="CD88" s="262" t="str">
        <f ca="true">+IF(OFFSET('Water Data'!$G$29,0,10*ROW('Water Data'!G82))="","",OFFSET('Water Data'!$G$29,0,10*ROW('Water Data'!G82)))</f>
        <v/>
      </c>
      <c r="CE88" s="262" t="str">
        <f ca="true">+IF(OFFSET('Water Data'!$H$27,0,10*ROW('Water Data'!H82))="","",OFFSET('Water Data'!$H$27,0,10*ROW('Water Data'!H82)))</f>
        <v/>
      </c>
      <c r="CF88" s="262" t="str">
        <f ca="true">+IF(OFFSET('Water Data'!$H$28,0,10*ROW('Water Data'!H82))="","",OFFSET('Water Data'!$H$28,0,10*ROW('Water Data'!H82)))</f>
        <v/>
      </c>
      <c r="CG88" s="262" t="str">
        <f ca="true">+IF(OFFSET('Water Data'!$H$29,0,10*ROW('Water Data'!H82))="","",OFFSET('Water Data'!$H$29,0,10*ROW('Water Data'!H82)))</f>
        <v/>
      </c>
      <c r="CH88" s="262" t="str">
        <f ca="true">+IF(OFFSET('Water Data'!$I$27,0,10*ROW('Water Data'!I82))="","",OFFSET('Water Data'!$I$27,0,10*ROW('Water Data'!I82)))</f>
        <v/>
      </c>
      <c r="CI88" s="262" t="str">
        <f ca="true">+IF(OFFSET('Water Data'!$I$28,0,10*ROW('Water Data'!I82))="","",OFFSET('Water Data'!$I$28,0,10*ROW('Water Data'!I82)))</f>
        <v/>
      </c>
      <c r="CJ88" s="262" t="str">
        <f ca="true">+IF(OFFSET('Water Data'!$I$29,0,10*ROW('Water Data'!I82))="","",OFFSET('Water Data'!$I$29,0,10*ROW('Water Data'!I82)))</f>
        <v/>
      </c>
      <c r="CK88" s="262" t="str">
        <f ca="true">+IF(OFFSET('Sanitation Data'!$D$28,0,10*ROW('Sanitation Data'!D82))="","",OFFSET('Sanitation Data'!$D$28,0,10*ROW('Sanitation Data'!D82)))</f>
        <v/>
      </c>
      <c r="CL88" s="262" t="str">
        <f ca="true">+IF(OFFSET('Sanitation Data'!$D$29,0,10*ROW('Sanitation Data'!D82))="","",OFFSET('Sanitation Data'!$D$29,0,10*ROW('Sanitation Data'!D82)))</f>
        <v/>
      </c>
      <c r="CM88" s="262" t="str">
        <f ca="true">+IF(OFFSET('Sanitation Data'!$D$30,0,10*ROW('Sanitation Data'!D82))="","",OFFSET('Sanitation Data'!$D$30,0,10*ROW('Sanitation Data'!D82)))</f>
        <v/>
      </c>
      <c r="CN88" s="262" t="str">
        <f ca="true">+IF(OFFSET('Sanitation Data'!$D$31,0,10*ROW('Sanitation Data'!D82))="","",OFFSET('Sanitation Data'!$D$31,0,10*ROW('Sanitation Data'!D82)))</f>
        <v/>
      </c>
      <c r="CO88" s="262" t="str">
        <f ca="true">+IF(OFFSET('Sanitation Data'!$D$32,0,10*ROW('Sanitation Data'!D82))="","",OFFSET('Sanitation Data'!$D$32,0,10*ROW('Sanitation Data'!D82)))</f>
        <v/>
      </c>
      <c r="CP88" s="262" t="str">
        <f ca="true">+IF(OFFSET('Sanitation Data'!$E$28,0,10*ROW('Sanitation Data'!E82))="","",OFFSET('Sanitation Data'!$E$28,0,10*ROW('Sanitation Data'!E82)))</f>
        <v/>
      </c>
      <c r="CQ88" s="262" t="str">
        <f ca="true">+IF(OFFSET('Sanitation Data'!$E$29,0,10*ROW('Sanitation Data'!E82))="","",OFFSET('Sanitation Data'!$E$29,0,10*ROW('Sanitation Data'!E82)))</f>
        <v/>
      </c>
      <c r="CR88" s="262" t="str">
        <f ca="true">+IF(OFFSET('Sanitation Data'!$E$30,0,10*ROW('Sanitation Data'!E82))="","",OFFSET('Sanitation Data'!$E$30,0,10*ROW('Sanitation Data'!E82)))</f>
        <v/>
      </c>
      <c r="CS88" s="262" t="str">
        <f ca="true">+IF(OFFSET('Sanitation Data'!$E$31,0,10*ROW('Sanitation Data'!E82))="","",OFFSET('Sanitation Data'!$E$31,0,10*ROW('Sanitation Data'!E82)))</f>
        <v/>
      </c>
      <c r="CT88" s="262" t="str">
        <f ca="true">+IF(OFFSET('Sanitation Data'!$E$32,0,10*ROW('Sanitation Data'!E82))="","",OFFSET('Sanitation Data'!$E$32,0,10*ROW('Sanitation Data'!E82)))</f>
        <v/>
      </c>
      <c r="CU88" s="262" t="str">
        <f ca="true">+IF(OFFSET('Sanitation Data'!$F$28,0,10*ROW('Sanitation Data'!F82))="","",OFFSET('Sanitation Data'!$F$28,0,10*ROW('Sanitation Data'!F82)))</f>
        <v/>
      </c>
      <c r="CV88" s="262" t="str">
        <f ca="true">+IF(OFFSET('Sanitation Data'!$F$29,0,10*ROW('Sanitation Data'!F82))="","",OFFSET('Sanitation Data'!$F$29,0,10*ROW('Sanitation Data'!F82)))</f>
        <v/>
      </c>
      <c r="CW88" s="262" t="str">
        <f ca="true">+IF(OFFSET('Sanitation Data'!$F$30,0,10*ROW('Sanitation Data'!F82))="","",OFFSET('Sanitation Data'!$F$30,0,10*ROW('Sanitation Data'!F82)))</f>
        <v/>
      </c>
      <c r="CX88" s="262" t="str">
        <f ca="true">+IF(OFFSET('Sanitation Data'!$F$31,0,10*ROW('Sanitation Data'!F82))="","",OFFSET('Sanitation Data'!$F$31,0,10*ROW('Sanitation Data'!F82)))</f>
        <v/>
      </c>
      <c r="CY88" s="262" t="str">
        <f ca="true">+IF(OFFSET('Sanitation Data'!$F$32,0,10*ROW('Sanitation Data'!F82))="","",OFFSET('Sanitation Data'!$F$32,0,10*ROW('Sanitation Data'!F82)))</f>
        <v/>
      </c>
      <c r="CZ88" s="262" t="str">
        <f ca="true">+IF(OFFSET('Sanitation Data'!$G$28,0,10*ROW('Sanitation Data'!G82))="","",OFFSET('Sanitation Data'!$G$28,0,10*ROW('Sanitation Data'!G82)))</f>
        <v/>
      </c>
      <c r="DA88" s="262" t="str">
        <f ca="true">+IF(OFFSET('Sanitation Data'!$G$29,0,10*ROW('Sanitation Data'!G82))="","",OFFSET('Sanitation Data'!$G$29,0,10*ROW('Sanitation Data'!G82)))</f>
        <v/>
      </c>
      <c r="DB88" s="262" t="str">
        <f ca="true">+IF(OFFSET('Sanitation Data'!$G$30,0,10*ROW('Sanitation Data'!G82))="","",OFFSET('Sanitation Data'!$G$30,0,10*ROW('Sanitation Data'!G82)))</f>
        <v/>
      </c>
      <c r="DC88" s="262" t="str">
        <f ca="true">+IF(OFFSET('Sanitation Data'!$G$31,0,10*ROW('Sanitation Data'!G82))="","",OFFSET('Sanitation Data'!$G$31,0,10*ROW('Sanitation Data'!G82)))</f>
        <v/>
      </c>
      <c r="DD88" s="262" t="str">
        <f ca="true">+IF(OFFSET('Sanitation Data'!$G$32,0,10*ROW('Sanitation Data'!G82))="","",OFFSET('Sanitation Data'!$G$32,0,10*ROW('Sanitation Data'!G82)))</f>
        <v/>
      </c>
      <c r="DE88" s="262" t="str">
        <f ca="true">+IF(OFFSET('Sanitation Data'!$H$28,0,10*ROW('Sanitation Data'!H82))="","",OFFSET('Sanitation Data'!$H$28,0,10*ROW('Sanitation Data'!H82)))</f>
        <v/>
      </c>
      <c r="DF88" s="262" t="str">
        <f ca="true">+IF(OFFSET('Sanitation Data'!$H$29,0,10*ROW('Sanitation Data'!H82))="","",OFFSET('Sanitation Data'!$H$29,0,10*ROW('Sanitation Data'!H82)))</f>
        <v/>
      </c>
      <c r="DG88" s="262" t="str">
        <f ca="true">+IF(OFFSET('Sanitation Data'!$H$30,0,10*ROW('Sanitation Data'!H82))="","",OFFSET('Sanitation Data'!$H$30,0,10*ROW('Sanitation Data'!H82)))</f>
        <v/>
      </c>
      <c r="DH88" s="262" t="str">
        <f ca="true">+IF(OFFSET('Sanitation Data'!$H$31,0,10*ROW('Sanitation Data'!H82))="","",OFFSET('Sanitation Data'!$H$31,0,10*ROW('Sanitation Data'!H82)))</f>
        <v/>
      </c>
      <c r="DI88" s="262" t="str">
        <f ca="true">+IF(OFFSET('Sanitation Data'!$H$32,0,10*ROW('Sanitation Data'!H82))="","",OFFSET('Sanitation Data'!$H$32,0,10*ROW('Sanitation Data'!H82)))</f>
        <v/>
      </c>
      <c r="DJ88" s="262" t="str">
        <f ca="true">+IF(OFFSET('Sanitation Data'!$I$28,0,10*ROW('Sanitation Data'!I82))="","",OFFSET('Sanitation Data'!$I$28,0,10*ROW('Sanitation Data'!I82)))</f>
        <v/>
      </c>
      <c r="DK88" s="262" t="str">
        <f ca="true">+IF(OFFSET('Sanitation Data'!$I$29,0,10*ROW('Sanitation Data'!I82))="","",OFFSET('Sanitation Data'!$I$29,0,10*ROW('Sanitation Data'!I82)))</f>
        <v/>
      </c>
      <c r="DL88" s="262" t="str">
        <f ca="true">+IF(OFFSET('Sanitation Data'!$I$30,0,10*ROW('Sanitation Data'!I82))="","",OFFSET('Sanitation Data'!$I$30,0,10*ROW('Sanitation Data'!I82)))</f>
        <v/>
      </c>
      <c r="DM88" s="262" t="str">
        <f ca="true">+IF(OFFSET('Sanitation Data'!$I$31,0,10*ROW('Sanitation Data'!I82))="","",OFFSET('Sanitation Data'!$I$31,0,10*ROW('Sanitation Data'!I82)))</f>
        <v/>
      </c>
      <c r="DN88" s="262" t="str">
        <f ca="true">+IF(OFFSET('Sanitation Data'!$I$32,0,10*ROW('Sanitation Data'!I82))="","",OFFSET('Sanitation Data'!$I$32,0,10*ROW('Sanitation Data'!I82)))</f>
        <v/>
      </c>
      <c r="DO88" s="262" t="str">
        <f ca="true">+IF(OFFSET('Hygiene Data'!$D$11,0,10*ROW('Hygiene Data'!D82))="","",OFFSET('Hygiene Data'!$D$11,0,10*ROW('Hygiene Data'!D82)))</f>
        <v/>
      </c>
      <c r="DP88" s="262" t="str">
        <f ca="true">+IF(OFFSET('Hygiene Data'!$D$12,0,10*ROW('Hygiene Data'!D82))="","",OFFSET('Hygiene Data'!$D$12,0,10*ROW('Hygiene Data'!D82)))</f>
        <v/>
      </c>
      <c r="DQ88" s="262" t="str">
        <f ca="true">+IF(OFFSET('Hygiene Data'!$D$13,0,10*ROW('Hygiene Data'!D82))="","",OFFSET('Hygiene Data'!$D$13,0,10*ROW('Hygiene Data'!D82)))</f>
        <v/>
      </c>
      <c r="DR88" s="262" t="str">
        <f ca="true">+IF(OFFSET('Hygiene Data'!$E$11,0,10*ROW('Hygiene Data'!E82))="","",OFFSET('Hygiene Data'!$E$11,0,10*ROW('Hygiene Data'!E82)))</f>
        <v/>
      </c>
      <c r="DS88" s="262" t="str">
        <f ca="true">+IF(OFFSET('Hygiene Data'!$E$12,0,10*ROW('Hygiene Data'!E82))="","",OFFSET('Hygiene Data'!$E$12,0,10*ROW('Hygiene Data'!E82)))</f>
        <v/>
      </c>
      <c r="DT88" s="262" t="str">
        <f ca="true">+IF(OFFSET('Hygiene Data'!$E$13,0,10*ROW('Hygiene Data'!E82))="","",OFFSET('Hygiene Data'!$E$13,0,10*ROW('Hygiene Data'!E82)))</f>
        <v/>
      </c>
      <c r="DU88" s="262" t="str">
        <f ca="true">+IF(OFFSET('Hygiene Data'!$F$11,0,10*ROW('Hygiene Data'!F82))="","",OFFSET('Hygiene Data'!$F$11,0,10*ROW('Hygiene Data'!F82)))</f>
        <v/>
      </c>
      <c r="DV88" s="262" t="str">
        <f ca="true">+IF(OFFSET('Hygiene Data'!$F$12,0,10*ROW('Hygiene Data'!F82))="","",OFFSET('Hygiene Data'!$F$12,0,10*ROW('Hygiene Data'!F82)))</f>
        <v/>
      </c>
      <c r="DW88" s="262" t="str">
        <f ca="true">+IF(OFFSET('Hygiene Data'!$F$13,0,10*ROW('Hygiene Data'!F82))="","",OFFSET('Hygiene Data'!$F$13,0,10*ROW('Hygiene Data'!F82)))</f>
        <v/>
      </c>
      <c r="DX88" s="262" t="str">
        <f ca="true">+IF(OFFSET('Hygiene Data'!$G$11,0,10*ROW('Hygiene Data'!G82))="","",OFFSET('Hygiene Data'!$G$11,0,10*ROW('Hygiene Data'!G82)))</f>
        <v/>
      </c>
      <c r="DY88" s="262" t="str">
        <f ca="true">+IF(OFFSET('Hygiene Data'!$G$12,0,10*ROW('Hygiene Data'!G82))="","",OFFSET('Hygiene Data'!$G$12,0,10*ROW('Hygiene Data'!G82)))</f>
        <v/>
      </c>
      <c r="DZ88" s="262" t="str">
        <f ca="true">+IF(OFFSET('Hygiene Data'!$G$13,0,10*ROW('Hygiene Data'!G82))="","",OFFSET('Hygiene Data'!$G$13,0,10*ROW('Hygiene Data'!G82)))</f>
        <v/>
      </c>
      <c r="EA88" s="262" t="str">
        <f ca="true">+IF(OFFSET('Hygiene Data'!$H$11,0,10*ROW('Hygiene Data'!H82))="","",OFFSET('Hygiene Data'!$H$11,0,10*ROW('Hygiene Data'!H82)))</f>
        <v/>
      </c>
      <c r="EB88" s="262" t="str">
        <f ca="true">+IF(OFFSET('Hygiene Data'!$H$12,0,10*ROW('Hygiene Data'!H82))="","",OFFSET('Hygiene Data'!$H$12,0,10*ROW('Hygiene Data'!H82)))</f>
        <v/>
      </c>
      <c r="EC88" s="262" t="str">
        <f ca="true">+IF(OFFSET('Hygiene Data'!$H$13,0,10*ROW('Hygiene Data'!H82))="","",OFFSET('Hygiene Data'!$H$13,0,10*ROW('Hygiene Data'!H82)))</f>
        <v/>
      </c>
      <c r="ED88" s="262" t="str">
        <f ca="true">+IF(OFFSET('Hygiene Data'!$I$11,0,10*ROW('Hygiene Data'!I82))="","",OFFSET('Hygiene Data'!$I$11,0,10*ROW('Hygiene Data'!I82)))</f>
        <v/>
      </c>
      <c r="EE88" s="262" t="str">
        <f ca="true">+IF(OFFSET('Hygiene Data'!$I$12,0,10*ROW('Hygiene Data'!I82))="","",OFFSET('Hygiene Data'!$I$12,0,10*ROW('Hygiene Data'!I82)))</f>
        <v/>
      </c>
      <c r="EF88" s="262" t="str">
        <f ca="true">+IF(OFFSET('Hygiene Data'!$I$13,0,10*ROW('Hygiene Data'!I82))="","",OFFSET('Hygiene Data'!$I$13,0,10*ROW('Hygiene Data'!I82)))</f>
        <v/>
      </c>
    </row>
    <row xmlns:x14ac="http://schemas.microsoft.com/office/spreadsheetml/2009/9/ac" r="89" x14ac:dyDescent="0.2">
      <c r="A89" s="32" t="str">
        <f ca="true">+IF(OFFSET('Water Data'!$B$2,0,10*ROW('Water Data'!E83))="","",OFFSET('Water Data'!$B$2,0,10*ROW('Water Data'!E83)))</f>
        <v/>
      </c>
      <c r="B89" s="32" t="str">
        <f ca="true">+IF(OFFSET('Water Data'!$C$2,0,10*ROW('Water Data'!F83))="","",OFFSET('Water Data'!$C$2,0,10*ROW('Water Data'!F83)))</f>
        <v/>
      </c>
      <c r="C89" s="318" t="str">
        <f t="shared" ca="true" si="1"/>
        <v/>
      </c>
      <c r="D89" s="85"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85"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85"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85"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85"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85"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85"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85"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85"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85"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85"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85"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85"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85"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85"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85"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85"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85"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86"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86"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86"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86"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86"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86"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86"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86"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86"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86"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86"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86"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86"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86"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86"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86"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86"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86"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86"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86"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86"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86"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86"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86"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86"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86"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86"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86"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86"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86"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87"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87"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87"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87"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87"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87"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87"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87"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87"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87"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87"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87"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87"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87"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87"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87"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87"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87"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62"/>
      <c r="BS89" s="262" t="str">
        <f ca="true">+IF(OFFSET('Water Data'!$D$27,0,10*ROW('Water Data'!D83))="","",OFFSET('Water Data'!$D$27,0,10*ROW('Water Data'!D83)))</f>
        <v/>
      </c>
      <c r="BT89" s="262" t="str">
        <f ca="true">+IF(OFFSET('Water Data'!$D$28,0,10*ROW('Water Data'!D83))="","",OFFSET('Water Data'!$D$28,0,10*ROW('Water Data'!D83)))</f>
        <v/>
      </c>
      <c r="BU89" s="262" t="str">
        <f ca="true">+IF(OFFSET('Water Data'!$D$29,0,10*ROW('Water Data'!D83))="","",OFFSET('Water Data'!$D$29,0,10*ROW('Water Data'!D83)))</f>
        <v/>
      </c>
      <c r="BV89" s="262" t="str">
        <f ca="true">+IF(OFFSET('Water Data'!$E$27,0,10*ROW('Water Data'!E83))="","",OFFSET('Water Data'!$E$27,0,10*ROW('Water Data'!E83)))</f>
        <v/>
      </c>
      <c r="BW89" s="262" t="str">
        <f ca="true">+IF(OFFSET('Water Data'!$E$28,0,10*ROW('Water Data'!E83))="","",OFFSET('Water Data'!$E$28,0,10*ROW('Water Data'!E83)))</f>
        <v/>
      </c>
      <c r="BX89" s="262" t="str">
        <f ca="true">+IF(OFFSET('Water Data'!$E$29,0,10*ROW('Water Data'!E83))="","",OFFSET('Water Data'!$E$29,0,10*ROW('Water Data'!E83)))</f>
        <v/>
      </c>
      <c r="BY89" s="262" t="str">
        <f ca="true">+IF(OFFSET('Water Data'!$F$27,0,10*ROW('Water Data'!F83))="","",OFFSET('Water Data'!$F$27,0,10*ROW('Water Data'!F83)))</f>
        <v/>
      </c>
      <c r="BZ89" s="262" t="str">
        <f ca="true">+IF(OFFSET('Water Data'!$F$28,0,10*ROW('Water Data'!F83))="","",OFFSET('Water Data'!$F$28,0,10*ROW('Water Data'!F83)))</f>
        <v/>
      </c>
      <c r="CA89" s="262" t="str">
        <f ca="true">+IF(OFFSET('Water Data'!$F$29,0,10*ROW('Water Data'!F83))="","",OFFSET('Water Data'!$F$29,0,10*ROW('Water Data'!F83)))</f>
        <v/>
      </c>
      <c r="CB89" s="262" t="str">
        <f ca="true">+IF(OFFSET('Water Data'!$G$27,0,10*ROW('Water Data'!G83))="","",OFFSET('Water Data'!$G$27,0,10*ROW('Water Data'!G83)))</f>
        <v/>
      </c>
      <c r="CC89" s="262" t="str">
        <f ca="true">+IF(OFFSET('Water Data'!$G$28,0,10*ROW('Water Data'!G83))="","",OFFSET('Water Data'!$G$28,0,10*ROW('Water Data'!G83)))</f>
        <v/>
      </c>
      <c r="CD89" s="262" t="str">
        <f ca="true">+IF(OFFSET('Water Data'!$G$29,0,10*ROW('Water Data'!G83))="","",OFFSET('Water Data'!$G$29,0,10*ROW('Water Data'!G83)))</f>
        <v/>
      </c>
      <c r="CE89" s="262" t="str">
        <f ca="true">+IF(OFFSET('Water Data'!$H$27,0,10*ROW('Water Data'!H83))="","",OFFSET('Water Data'!$H$27,0,10*ROW('Water Data'!H83)))</f>
        <v/>
      </c>
      <c r="CF89" s="262" t="str">
        <f ca="true">+IF(OFFSET('Water Data'!$H$28,0,10*ROW('Water Data'!H83))="","",OFFSET('Water Data'!$H$28,0,10*ROW('Water Data'!H83)))</f>
        <v/>
      </c>
      <c r="CG89" s="262" t="str">
        <f ca="true">+IF(OFFSET('Water Data'!$H$29,0,10*ROW('Water Data'!H83))="","",OFFSET('Water Data'!$H$29,0,10*ROW('Water Data'!H83)))</f>
        <v/>
      </c>
      <c r="CH89" s="262" t="str">
        <f ca="true">+IF(OFFSET('Water Data'!$I$27,0,10*ROW('Water Data'!I83))="","",OFFSET('Water Data'!$I$27,0,10*ROW('Water Data'!I83)))</f>
        <v/>
      </c>
      <c r="CI89" s="262" t="str">
        <f ca="true">+IF(OFFSET('Water Data'!$I$28,0,10*ROW('Water Data'!I83))="","",OFFSET('Water Data'!$I$28,0,10*ROW('Water Data'!I83)))</f>
        <v/>
      </c>
      <c r="CJ89" s="262" t="str">
        <f ca="true">+IF(OFFSET('Water Data'!$I$29,0,10*ROW('Water Data'!I83))="","",OFFSET('Water Data'!$I$29,0,10*ROW('Water Data'!I83)))</f>
        <v/>
      </c>
      <c r="CK89" s="262" t="str">
        <f ca="true">+IF(OFFSET('Sanitation Data'!$D$28,0,10*ROW('Sanitation Data'!D83))="","",OFFSET('Sanitation Data'!$D$28,0,10*ROW('Sanitation Data'!D83)))</f>
        <v/>
      </c>
      <c r="CL89" s="262" t="str">
        <f ca="true">+IF(OFFSET('Sanitation Data'!$D$29,0,10*ROW('Sanitation Data'!D83))="","",OFFSET('Sanitation Data'!$D$29,0,10*ROW('Sanitation Data'!D83)))</f>
        <v/>
      </c>
      <c r="CM89" s="262" t="str">
        <f ca="true">+IF(OFFSET('Sanitation Data'!$D$30,0,10*ROW('Sanitation Data'!D83))="","",OFFSET('Sanitation Data'!$D$30,0,10*ROW('Sanitation Data'!D83)))</f>
        <v/>
      </c>
      <c r="CN89" s="262" t="str">
        <f ca="true">+IF(OFFSET('Sanitation Data'!$D$31,0,10*ROW('Sanitation Data'!D83))="","",OFFSET('Sanitation Data'!$D$31,0,10*ROW('Sanitation Data'!D83)))</f>
        <v/>
      </c>
      <c r="CO89" s="262" t="str">
        <f ca="true">+IF(OFFSET('Sanitation Data'!$D$32,0,10*ROW('Sanitation Data'!D83))="","",OFFSET('Sanitation Data'!$D$32,0,10*ROW('Sanitation Data'!D83)))</f>
        <v/>
      </c>
      <c r="CP89" s="262" t="str">
        <f ca="true">+IF(OFFSET('Sanitation Data'!$E$28,0,10*ROW('Sanitation Data'!E83))="","",OFFSET('Sanitation Data'!$E$28,0,10*ROW('Sanitation Data'!E83)))</f>
        <v/>
      </c>
      <c r="CQ89" s="262" t="str">
        <f ca="true">+IF(OFFSET('Sanitation Data'!$E$29,0,10*ROW('Sanitation Data'!E83))="","",OFFSET('Sanitation Data'!$E$29,0,10*ROW('Sanitation Data'!E83)))</f>
        <v/>
      </c>
      <c r="CR89" s="262" t="str">
        <f ca="true">+IF(OFFSET('Sanitation Data'!$E$30,0,10*ROW('Sanitation Data'!E83))="","",OFFSET('Sanitation Data'!$E$30,0,10*ROW('Sanitation Data'!E83)))</f>
        <v/>
      </c>
      <c r="CS89" s="262" t="str">
        <f ca="true">+IF(OFFSET('Sanitation Data'!$E$31,0,10*ROW('Sanitation Data'!E83))="","",OFFSET('Sanitation Data'!$E$31,0,10*ROW('Sanitation Data'!E83)))</f>
        <v/>
      </c>
      <c r="CT89" s="262" t="str">
        <f ca="true">+IF(OFFSET('Sanitation Data'!$E$32,0,10*ROW('Sanitation Data'!E83))="","",OFFSET('Sanitation Data'!$E$32,0,10*ROW('Sanitation Data'!E83)))</f>
        <v/>
      </c>
      <c r="CU89" s="262" t="str">
        <f ca="true">+IF(OFFSET('Sanitation Data'!$F$28,0,10*ROW('Sanitation Data'!F83))="","",OFFSET('Sanitation Data'!$F$28,0,10*ROW('Sanitation Data'!F83)))</f>
        <v/>
      </c>
      <c r="CV89" s="262" t="str">
        <f ca="true">+IF(OFFSET('Sanitation Data'!$F$29,0,10*ROW('Sanitation Data'!F83))="","",OFFSET('Sanitation Data'!$F$29,0,10*ROW('Sanitation Data'!F83)))</f>
        <v/>
      </c>
      <c r="CW89" s="262" t="str">
        <f ca="true">+IF(OFFSET('Sanitation Data'!$F$30,0,10*ROW('Sanitation Data'!F83))="","",OFFSET('Sanitation Data'!$F$30,0,10*ROW('Sanitation Data'!F83)))</f>
        <v/>
      </c>
      <c r="CX89" s="262" t="str">
        <f ca="true">+IF(OFFSET('Sanitation Data'!$F$31,0,10*ROW('Sanitation Data'!F83))="","",OFFSET('Sanitation Data'!$F$31,0,10*ROW('Sanitation Data'!F83)))</f>
        <v/>
      </c>
      <c r="CY89" s="262" t="str">
        <f ca="true">+IF(OFFSET('Sanitation Data'!$F$32,0,10*ROW('Sanitation Data'!F83))="","",OFFSET('Sanitation Data'!$F$32,0,10*ROW('Sanitation Data'!F83)))</f>
        <v/>
      </c>
      <c r="CZ89" s="262" t="str">
        <f ca="true">+IF(OFFSET('Sanitation Data'!$G$28,0,10*ROW('Sanitation Data'!G83))="","",OFFSET('Sanitation Data'!$G$28,0,10*ROW('Sanitation Data'!G83)))</f>
        <v/>
      </c>
      <c r="DA89" s="262" t="str">
        <f ca="true">+IF(OFFSET('Sanitation Data'!$G$29,0,10*ROW('Sanitation Data'!G83))="","",OFFSET('Sanitation Data'!$G$29,0,10*ROW('Sanitation Data'!G83)))</f>
        <v/>
      </c>
      <c r="DB89" s="262" t="str">
        <f ca="true">+IF(OFFSET('Sanitation Data'!$G$30,0,10*ROW('Sanitation Data'!G83))="","",OFFSET('Sanitation Data'!$G$30,0,10*ROW('Sanitation Data'!G83)))</f>
        <v/>
      </c>
      <c r="DC89" s="262" t="str">
        <f ca="true">+IF(OFFSET('Sanitation Data'!$G$31,0,10*ROW('Sanitation Data'!G83))="","",OFFSET('Sanitation Data'!$G$31,0,10*ROW('Sanitation Data'!G83)))</f>
        <v/>
      </c>
      <c r="DD89" s="262" t="str">
        <f ca="true">+IF(OFFSET('Sanitation Data'!$G$32,0,10*ROW('Sanitation Data'!G83))="","",OFFSET('Sanitation Data'!$G$32,0,10*ROW('Sanitation Data'!G83)))</f>
        <v/>
      </c>
      <c r="DE89" s="262" t="str">
        <f ca="true">+IF(OFFSET('Sanitation Data'!$H$28,0,10*ROW('Sanitation Data'!H83))="","",OFFSET('Sanitation Data'!$H$28,0,10*ROW('Sanitation Data'!H83)))</f>
        <v/>
      </c>
      <c r="DF89" s="262" t="str">
        <f ca="true">+IF(OFFSET('Sanitation Data'!$H$29,0,10*ROW('Sanitation Data'!H83))="","",OFFSET('Sanitation Data'!$H$29,0,10*ROW('Sanitation Data'!H83)))</f>
        <v/>
      </c>
      <c r="DG89" s="262" t="str">
        <f ca="true">+IF(OFFSET('Sanitation Data'!$H$30,0,10*ROW('Sanitation Data'!H83))="","",OFFSET('Sanitation Data'!$H$30,0,10*ROW('Sanitation Data'!H83)))</f>
        <v/>
      </c>
      <c r="DH89" s="262" t="str">
        <f ca="true">+IF(OFFSET('Sanitation Data'!$H$31,0,10*ROW('Sanitation Data'!H83))="","",OFFSET('Sanitation Data'!$H$31,0,10*ROW('Sanitation Data'!H83)))</f>
        <v/>
      </c>
      <c r="DI89" s="262" t="str">
        <f ca="true">+IF(OFFSET('Sanitation Data'!$H$32,0,10*ROW('Sanitation Data'!H83))="","",OFFSET('Sanitation Data'!$H$32,0,10*ROW('Sanitation Data'!H83)))</f>
        <v/>
      </c>
      <c r="DJ89" s="262" t="str">
        <f ca="true">+IF(OFFSET('Sanitation Data'!$I$28,0,10*ROW('Sanitation Data'!I83))="","",OFFSET('Sanitation Data'!$I$28,0,10*ROW('Sanitation Data'!I83)))</f>
        <v/>
      </c>
      <c r="DK89" s="262" t="str">
        <f ca="true">+IF(OFFSET('Sanitation Data'!$I$29,0,10*ROW('Sanitation Data'!I83))="","",OFFSET('Sanitation Data'!$I$29,0,10*ROW('Sanitation Data'!I83)))</f>
        <v/>
      </c>
      <c r="DL89" s="262" t="str">
        <f ca="true">+IF(OFFSET('Sanitation Data'!$I$30,0,10*ROW('Sanitation Data'!I83))="","",OFFSET('Sanitation Data'!$I$30,0,10*ROW('Sanitation Data'!I83)))</f>
        <v/>
      </c>
      <c r="DM89" s="262" t="str">
        <f ca="true">+IF(OFFSET('Sanitation Data'!$I$31,0,10*ROW('Sanitation Data'!I83))="","",OFFSET('Sanitation Data'!$I$31,0,10*ROW('Sanitation Data'!I83)))</f>
        <v/>
      </c>
      <c r="DN89" s="262" t="str">
        <f ca="true">+IF(OFFSET('Sanitation Data'!$I$32,0,10*ROW('Sanitation Data'!I83))="","",OFFSET('Sanitation Data'!$I$32,0,10*ROW('Sanitation Data'!I83)))</f>
        <v/>
      </c>
      <c r="DO89" s="262" t="str">
        <f ca="true">+IF(OFFSET('Hygiene Data'!$D$11,0,10*ROW('Hygiene Data'!D83))="","",OFFSET('Hygiene Data'!$D$11,0,10*ROW('Hygiene Data'!D83)))</f>
        <v/>
      </c>
      <c r="DP89" s="262" t="str">
        <f ca="true">+IF(OFFSET('Hygiene Data'!$D$12,0,10*ROW('Hygiene Data'!D83))="","",OFFSET('Hygiene Data'!$D$12,0,10*ROW('Hygiene Data'!D83)))</f>
        <v/>
      </c>
      <c r="DQ89" s="262" t="str">
        <f ca="true">+IF(OFFSET('Hygiene Data'!$D$13,0,10*ROW('Hygiene Data'!D83))="","",OFFSET('Hygiene Data'!$D$13,0,10*ROW('Hygiene Data'!D83)))</f>
        <v/>
      </c>
      <c r="DR89" s="262" t="str">
        <f ca="true">+IF(OFFSET('Hygiene Data'!$E$11,0,10*ROW('Hygiene Data'!E83))="","",OFFSET('Hygiene Data'!$E$11,0,10*ROW('Hygiene Data'!E83)))</f>
        <v/>
      </c>
      <c r="DS89" s="262" t="str">
        <f ca="true">+IF(OFFSET('Hygiene Data'!$E$12,0,10*ROW('Hygiene Data'!E83))="","",OFFSET('Hygiene Data'!$E$12,0,10*ROW('Hygiene Data'!E83)))</f>
        <v/>
      </c>
      <c r="DT89" s="262" t="str">
        <f ca="true">+IF(OFFSET('Hygiene Data'!$E$13,0,10*ROW('Hygiene Data'!E83))="","",OFFSET('Hygiene Data'!$E$13,0,10*ROW('Hygiene Data'!E83)))</f>
        <v/>
      </c>
      <c r="DU89" s="262" t="str">
        <f ca="true">+IF(OFFSET('Hygiene Data'!$F$11,0,10*ROW('Hygiene Data'!F83))="","",OFFSET('Hygiene Data'!$F$11,0,10*ROW('Hygiene Data'!F83)))</f>
        <v/>
      </c>
      <c r="DV89" s="262" t="str">
        <f ca="true">+IF(OFFSET('Hygiene Data'!$F$12,0,10*ROW('Hygiene Data'!F83))="","",OFFSET('Hygiene Data'!$F$12,0,10*ROW('Hygiene Data'!F83)))</f>
        <v/>
      </c>
      <c r="DW89" s="262" t="str">
        <f ca="true">+IF(OFFSET('Hygiene Data'!$F$13,0,10*ROW('Hygiene Data'!F83))="","",OFFSET('Hygiene Data'!$F$13,0,10*ROW('Hygiene Data'!F83)))</f>
        <v/>
      </c>
      <c r="DX89" s="262" t="str">
        <f ca="true">+IF(OFFSET('Hygiene Data'!$G$11,0,10*ROW('Hygiene Data'!G83))="","",OFFSET('Hygiene Data'!$G$11,0,10*ROW('Hygiene Data'!G83)))</f>
        <v/>
      </c>
      <c r="DY89" s="262" t="str">
        <f ca="true">+IF(OFFSET('Hygiene Data'!$G$12,0,10*ROW('Hygiene Data'!G83))="","",OFFSET('Hygiene Data'!$G$12,0,10*ROW('Hygiene Data'!G83)))</f>
        <v/>
      </c>
      <c r="DZ89" s="262" t="str">
        <f ca="true">+IF(OFFSET('Hygiene Data'!$G$13,0,10*ROW('Hygiene Data'!G83))="","",OFFSET('Hygiene Data'!$G$13,0,10*ROW('Hygiene Data'!G83)))</f>
        <v/>
      </c>
      <c r="EA89" s="262" t="str">
        <f ca="true">+IF(OFFSET('Hygiene Data'!$H$11,0,10*ROW('Hygiene Data'!H83))="","",OFFSET('Hygiene Data'!$H$11,0,10*ROW('Hygiene Data'!H83)))</f>
        <v/>
      </c>
      <c r="EB89" s="262" t="str">
        <f ca="true">+IF(OFFSET('Hygiene Data'!$H$12,0,10*ROW('Hygiene Data'!H83))="","",OFFSET('Hygiene Data'!$H$12,0,10*ROW('Hygiene Data'!H83)))</f>
        <v/>
      </c>
      <c r="EC89" s="262" t="str">
        <f ca="true">+IF(OFFSET('Hygiene Data'!$H$13,0,10*ROW('Hygiene Data'!H83))="","",OFFSET('Hygiene Data'!$H$13,0,10*ROW('Hygiene Data'!H83)))</f>
        <v/>
      </c>
      <c r="ED89" s="262" t="str">
        <f ca="true">+IF(OFFSET('Hygiene Data'!$I$11,0,10*ROW('Hygiene Data'!I83))="","",OFFSET('Hygiene Data'!$I$11,0,10*ROW('Hygiene Data'!I83)))</f>
        <v/>
      </c>
      <c r="EE89" s="262" t="str">
        <f ca="true">+IF(OFFSET('Hygiene Data'!$I$12,0,10*ROW('Hygiene Data'!I83))="","",OFFSET('Hygiene Data'!$I$12,0,10*ROW('Hygiene Data'!I83)))</f>
        <v/>
      </c>
      <c r="EF89" s="262" t="str">
        <f ca="true">+IF(OFFSET('Hygiene Data'!$I$13,0,10*ROW('Hygiene Data'!I83))="","",OFFSET('Hygiene Data'!$I$13,0,10*ROW('Hygiene Data'!I83)))</f>
        <v/>
      </c>
    </row>
    <row xmlns:x14ac="http://schemas.microsoft.com/office/spreadsheetml/2009/9/ac" r="90" x14ac:dyDescent="0.2">
      <c r="A90" s="32" t="str">
        <f ca="true">+IF(OFFSET('Water Data'!$B$2,0,10*ROW('Water Data'!E84))="","",OFFSET('Water Data'!$B$2,0,10*ROW('Water Data'!E84)))</f>
        <v/>
      </c>
      <c r="B90" s="32" t="str">
        <f ca="true">+IF(OFFSET('Water Data'!$C$2,0,10*ROW('Water Data'!F84))="","",OFFSET('Water Data'!$C$2,0,10*ROW('Water Data'!F84)))</f>
        <v/>
      </c>
      <c r="C90" s="318" t="str">
        <f t="shared" ca="true" si="1"/>
        <v/>
      </c>
      <c r="D90" s="85"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85"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85"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85"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85"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85"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85"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85"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85"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85"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85"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85"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85"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85"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85"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85"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85"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85"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86"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86"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86"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86"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86"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86"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86"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86"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86"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86"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86"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86"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86"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86"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86"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86"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86"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86"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86"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86"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86"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86"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86"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86"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86"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86"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86"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86"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86"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86"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87"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87"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87"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87"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87"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87"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87"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87"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87"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87"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87"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87"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87"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87"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87"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87"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87"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87"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62"/>
      <c r="BS90" s="262" t="str">
        <f ca="true">+IF(OFFSET('Water Data'!$D$27,0,10*ROW('Water Data'!D84))="","",OFFSET('Water Data'!$D$27,0,10*ROW('Water Data'!D84)))</f>
        <v/>
      </c>
      <c r="BT90" s="262" t="str">
        <f ca="true">+IF(OFFSET('Water Data'!$D$28,0,10*ROW('Water Data'!D84))="","",OFFSET('Water Data'!$D$28,0,10*ROW('Water Data'!D84)))</f>
        <v/>
      </c>
      <c r="BU90" s="262" t="str">
        <f ca="true">+IF(OFFSET('Water Data'!$D$29,0,10*ROW('Water Data'!D84))="","",OFFSET('Water Data'!$D$29,0,10*ROW('Water Data'!D84)))</f>
        <v/>
      </c>
      <c r="BV90" s="262" t="str">
        <f ca="true">+IF(OFFSET('Water Data'!$E$27,0,10*ROW('Water Data'!E84))="","",OFFSET('Water Data'!$E$27,0,10*ROW('Water Data'!E84)))</f>
        <v/>
      </c>
      <c r="BW90" s="262" t="str">
        <f ca="true">+IF(OFFSET('Water Data'!$E$28,0,10*ROW('Water Data'!E84))="","",OFFSET('Water Data'!$E$28,0,10*ROW('Water Data'!E84)))</f>
        <v/>
      </c>
      <c r="BX90" s="262" t="str">
        <f ca="true">+IF(OFFSET('Water Data'!$E$29,0,10*ROW('Water Data'!E84))="","",OFFSET('Water Data'!$E$29,0,10*ROW('Water Data'!E84)))</f>
        <v/>
      </c>
      <c r="BY90" s="262" t="str">
        <f ca="true">+IF(OFFSET('Water Data'!$F$27,0,10*ROW('Water Data'!F84))="","",OFFSET('Water Data'!$F$27,0,10*ROW('Water Data'!F84)))</f>
        <v/>
      </c>
      <c r="BZ90" s="262" t="str">
        <f ca="true">+IF(OFFSET('Water Data'!$F$28,0,10*ROW('Water Data'!F84))="","",OFFSET('Water Data'!$F$28,0,10*ROW('Water Data'!F84)))</f>
        <v/>
      </c>
      <c r="CA90" s="262" t="str">
        <f ca="true">+IF(OFFSET('Water Data'!$F$29,0,10*ROW('Water Data'!F84))="","",OFFSET('Water Data'!$F$29,0,10*ROW('Water Data'!F84)))</f>
        <v/>
      </c>
      <c r="CB90" s="262" t="str">
        <f ca="true">+IF(OFFSET('Water Data'!$G$27,0,10*ROW('Water Data'!G84))="","",OFFSET('Water Data'!$G$27,0,10*ROW('Water Data'!G84)))</f>
        <v/>
      </c>
      <c r="CC90" s="262" t="str">
        <f ca="true">+IF(OFFSET('Water Data'!$G$28,0,10*ROW('Water Data'!G84))="","",OFFSET('Water Data'!$G$28,0,10*ROW('Water Data'!G84)))</f>
        <v/>
      </c>
      <c r="CD90" s="262" t="str">
        <f ca="true">+IF(OFFSET('Water Data'!$G$29,0,10*ROW('Water Data'!G84))="","",OFFSET('Water Data'!$G$29,0,10*ROW('Water Data'!G84)))</f>
        <v/>
      </c>
      <c r="CE90" s="262" t="str">
        <f ca="true">+IF(OFFSET('Water Data'!$H$27,0,10*ROW('Water Data'!H84))="","",OFFSET('Water Data'!$H$27,0,10*ROW('Water Data'!H84)))</f>
        <v/>
      </c>
      <c r="CF90" s="262" t="str">
        <f ca="true">+IF(OFFSET('Water Data'!$H$28,0,10*ROW('Water Data'!H84))="","",OFFSET('Water Data'!$H$28,0,10*ROW('Water Data'!H84)))</f>
        <v/>
      </c>
      <c r="CG90" s="262" t="str">
        <f ca="true">+IF(OFFSET('Water Data'!$H$29,0,10*ROW('Water Data'!H84))="","",OFFSET('Water Data'!$H$29,0,10*ROW('Water Data'!H84)))</f>
        <v/>
      </c>
      <c r="CH90" s="262" t="str">
        <f ca="true">+IF(OFFSET('Water Data'!$I$27,0,10*ROW('Water Data'!I84))="","",OFFSET('Water Data'!$I$27,0,10*ROW('Water Data'!I84)))</f>
        <v/>
      </c>
      <c r="CI90" s="262" t="str">
        <f ca="true">+IF(OFFSET('Water Data'!$I$28,0,10*ROW('Water Data'!I84))="","",OFFSET('Water Data'!$I$28,0,10*ROW('Water Data'!I84)))</f>
        <v/>
      </c>
      <c r="CJ90" s="262" t="str">
        <f ca="true">+IF(OFFSET('Water Data'!$I$29,0,10*ROW('Water Data'!I84))="","",OFFSET('Water Data'!$I$29,0,10*ROW('Water Data'!I84)))</f>
        <v/>
      </c>
      <c r="CK90" s="262" t="str">
        <f ca="true">+IF(OFFSET('Sanitation Data'!$D$28,0,10*ROW('Sanitation Data'!D84))="","",OFFSET('Sanitation Data'!$D$28,0,10*ROW('Sanitation Data'!D84)))</f>
        <v/>
      </c>
      <c r="CL90" s="262" t="str">
        <f ca="true">+IF(OFFSET('Sanitation Data'!$D$29,0,10*ROW('Sanitation Data'!D84))="","",OFFSET('Sanitation Data'!$D$29,0,10*ROW('Sanitation Data'!D84)))</f>
        <v/>
      </c>
      <c r="CM90" s="262" t="str">
        <f ca="true">+IF(OFFSET('Sanitation Data'!$D$30,0,10*ROW('Sanitation Data'!D84))="","",OFFSET('Sanitation Data'!$D$30,0,10*ROW('Sanitation Data'!D84)))</f>
        <v/>
      </c>
      <c r="CN90" s="262" t="str">
        <f ca="true">+IF(OFFSET('Sanitation Data'!$D$31,0,10*ROW('Sanitation Data'!D84))="","",OFFSET('Sanitation Data'!$D$31,0,10*ROW('Sanitation Data'!D84)))</f>
        <v/>
      </c>
      <c r="CO90" s="262" t="str">
        <f ca="true">+IF(OFFSET('Sanitation Data'!$D$32,0,10*ROW('Sanitation Data'!D84))="","",OFFSET('Sanitation Data'!$D$32,0,10*ROW('Sanitation Data'!D84)))</f>
        <v/>
      </c>
      <c r="CP90" s="262" t="str">
        <f ca="true">+IF(OFFSET('Sanitation Data'!$E$28,0,10*ROW('Sanitation Data'!E84))="","",OFFSET('Sanitation Data'!$E$28,0,10*ROW('Sanitation Data'!E84)))</f>
        <v/>
      </c>
      <c r="CQ90" s="262" t="str">
        <f ca="true">+IF(OFFSET('Sanitation Data'!$E$29,0,10*ROW('Sanitation Data'!E84))="","",OFFSET('Sanitation Data'!$E$29,0,10*ROW('Sanitation Data'!E84)))</f>
        <v/>
      </c>
      <c r="CR90" s="262" t="str">
        <f ca="true">+IF(OFFSET('Sanitation Data'!$E$30,0,10*ROW('Sanitation Data'!E84))="","",OFFSET('Sanitation Data'!$E$30,0,10*ROW('Sanitation Data'!E84)))</f>
        <v/>
      </c>
      <c r="CS90" s="262" t="str">
        <f ca="true">+IF(OFFSET('Sanitation Data'!$E$31,0,10*ROW('Sanitation Data'!E84))="","",OFFSET('Sanitation Data'!$E$31,0,10*ROW('Sanitation Data'!E84)))</f>
        <v/>
      </c>
      <c r="CT90" s="262" t="str">
        <f ca="true">+IF(OFFSET('Sanitation Data'!$E$32,0,10*ROW('Sanitation Data'!E84))="","",OFFSET('Sanitation Data'!$E$32,0,10*ROW('Sanitation Data'!E84)))</f>
        <v/>
      </c>
      <c r="CU90" s="262" t="str">
        <f ca="true">+IF(OFFSET('Sanitation Data'!$F$28,0,10*ROW('Sanitation Data'!F84))="","",OFFSET('Sanitation Data'!$F$28,0,10*ROW('Sanitation Data'!F84)))</f>
        <v/>
      </c>
      <c r="CV90" s="262" t="str">
        <f ca="true">+IF(OFFSET('Sanitation Data'!$F$29,0,10*ROW('Sanitation Data'!F84))="","",OFFSET('Sanitation Data'!$F$29,0,10*ROW('Sanitation Data'!F84)))</f>
        <v/>
      </c>
      <c r="CW90" s="262" t="str">
        <f ca="true">+IF(OFFSET('Sanitation Data'!$F$30,0,10*ROW('Sanitation Data'!F84))="","",OFFSET('Sanitation Data'!$F$30,0,10*ROW('Sanitation Data'!F84)))</f>
        <v/>
      </c>
      <c r="CX90" s="262" t="str">
        <f ca="true">+IF(OFFSET('Sanitation Data'!$F$31,0,10*ROW('Sanitation Data'!F84))="","",OFFSET('Sanitation Data'!$F$31,0,10*ROW('Sanitation Data'!F84)))</f>
        <v/>
      </c>
      <c r="CY90" s="262" t="str">
        <f ca="true">+IF(OFFSET('Sanitation Data'!$F$32,0,10*ROW('Sanitation Data'!F84))="","",OFFSET('Sanitation Data'!$F$32,0,10*ROW('Sanitation Data'!F84)))</f>
        <v/>
      </c>
      <c r="CZ90" s="262" t="str">
        <f ca="true">+IF(OFFSET('Sanitation Data'!$G$28,0,10*ROW('Sanitation Data'!G84))="","",OFFSET('Sanitation Data'!$G$28,0,10*ROW('Sanitation Data'!G84)))</f>
        <v/>
      </c>
      <c r="DA90" s="262" t="str">
        <f ca="true">+IF(OFFSET('Sanitation Data'!$G$29,0,10*ROW('Sanitation Data'!G84))="","",OFFSET('Sanitation Data'!$G$29,0,10*ROW('Sanitation Data'!G84)))</f>
        <v/>
      </c>
      <c r="DB90" s="262" t="str">
        <f ca="true">+IF(OFFSET('Sanitation Data'!$G$30,0,10*ROW('Sanitation Data'!G84))="","",OFFSET('Sanitation Data'!$G$30,0,10*ROW('Sanitation Data'!G84)))</f>
        <v/>
      </c>
      <c r="DC90" s="262" t="str">
        <f ca="true">+IF(OFFSET('Sanitation Data'!$G$31,0,10*ROW('Sanitation Data'!G84))="","",OFFSET('Sanitation Data'!$G$31,0,10*ROW('Sanitation Data'!G84)))</f>
        <v/>
      </c>
      <c r="DD90" s="262" t="str">
        <f ca="true">+IF(OFFSET('Sanitation Data'!$G$32,0,10*ROW('Sanitation Data'!G84))="","",OFFSET('Sanitation Data'!$G$32,0,10*ROW('Sanitation Data'!G84)))</f>
        <v/>
      </c>
      <c r="DE90" s="262" t="str">
        <f ca="true">+IF(OFFSET('Sanitation Data'!$H$28,0,10*ROW('Sanitation Data'!H84))="","",OFFSET('Sanitation Data'!$H$28,0,10*ROW('Sanitation Data'!H84)))</f>
        <v/>
      </c>
      <c r="DF90" s="262" t="str">
        <f ca="true">+IF(OFFSET('Sanitation Data'!$H$29,0,10*ROW('Sanitation Data'!H84))="","",OFFSET('Sanitation Data'!$H$29,0,10*ROW('Sanitation Data'!H84)))</f>
        <v/>
      </c>
      <c r="DG90" s="262" t="str">
        <f ca="true">+IF(OFFSET('Sanitation Data'!$H$30,0,10*ROW('Sanitation Data'!H84))="","",OFFSET('Sanitation Data'!$H$30,0,10*ROW('Sanitation Data'!H84)))</f>
        <v/>
      </c>
      <c r="DH90" s="262" t="str">
        <f ca="true">+IF(OFFSET('Sanitation Data'!$H$31,0,10*ROW('Sanitation Data'!H84))="","",OFFSET('Sanitation Data'!$H$31,0,10*ROW('Sanitation Data'!H84)))</f>
        <v/>
      </c>
      <c r="DI90" s="262" t="str">
        <f ca="true">+IF(OFFSET('Sanitation Data'!$H$32,0,10*ROW('Sanitation Data'!H84))="","",OFFSET('Sanitation Data'!$H$32,0,10*ROW('Sanitation Data'!H84)))</f>
        <v/>
      </c>
      <c r="DJ90" s="262" t="str">
        <f ca="true">+IF(OFFSET('Sanitation Data'!$I$28,0,10*ROW('Sanitation Data'!I84))="","",OFFSET('Sanitation Data'!$I$28,0,10*ROW('Sanitation Data'!I84)))</f>
        <v/>
      </c>
      <c r="DK90" s="262" t="str">
        <f ca="true">+IF(OFFSET('Sanitation Data'!$I$29,0,10*ROW('Sanitation Data'!I84))="","",OFFSET('Sanitation Data'!$I$29,0,10*ROW('Sanitation Data'!I84)))</f>
        <v/>
      </c>
      <c r="DL90" s="262" t="str">
        <f ca="true">+IF(OFFSET('Sanitation Data'!$I$30,0,10*ROW('Sanitation Data'!I84))="","",OFFSET('Sanitation Data'!$I$30,0,10*ROW('Sanitation Data'!I84)))</f>
        <v/>
      </c>
      <c r="DM90" s="262" t="str">
        <f ca="true">+IF(OFFSET('Sanitation Data'!$I$31,0,10*ROW('Sanitation Data'!I84))="","",OFFSET('Sanitation Data'!$I$31,0,10*ROW('Sanitation Data'!I84)))</f>
        <v/>
      </c>
      <c r="DN90" s="262" t="str">
        <f ca="true">+IF(OFFSET('Sanitation Data'!$I$32,0,10*ROW('Sanitation Data'!I84))="","",OFFSET('Sanitation Data'!$I$32,0,10*ROW('Sanitation Data'!I84)))</f>
        <v/>
      </c>
      <c r="DO90" s="262" t="str">
        <f ca="true">+IF(OFFSET('Hygiene Data'!$D$11,0,10*ROW('Hygiene Data'!D84))="","",OFFSET('Hygiene Data'!$D$11,0,10*ROW('Hygiene Data'!D84)))</f>
        <v/>
      </c>
      <c r="DP90" s="262" t="str">
        <f ca="true">+IF(OFFSET('Hygiene Data'!$D$12,0,10*ROW('Hygiene Data'!D84))="","",OFFSET('Hygiene Data'!$D$12,0,10*ROW('Hygiene Data'!D84)))</f>
        <v/>
      </c>
      <c r="DQ90" s="262" t="str">
        <f ca="true">+IF(OFFSET('Hygiene Data'!$D$13,0,10*ROW('Hygiene Data'!D84))="","",OFFSET('Hygiene Data'!$D$13,0,10*ROW('Hygiene Data'!D84)))</f>
        <v/>
      </c>
      <c r="DR90" s="262" t="str">
        <f ca="true">+IF(OFFSET('Hygiene Data'!$E$11,0,10*ROW('Hygiene Data'!E84))="","",OFFSET('Hygiene Data'!$E$11,0,10*ROW('Hygiene Data'!E84)))</f>
        <v/>
      </c>
      <c r="DS90" s="262" t="str">
        <f ca="true">+IF(OFFSET('Hygiene Data'!$E$12,0,10*ROW('Hygiene Data'!E84))="","",OFFSET('Hygiene Data'!$E$12,0,10*ROW('Hygiene Data'!E84)))</f>
        <v/>
      </c>
      <c r="DT90" s="262" t="str">
        <f ca="true">+IF(OFFSET('Hygiene Data'!$E$13,0,10*ROW('Hygiene Data'!E84))="","",OFFSET('Hygiene Data'!$E$13,0,10*ROW('Hygiene Data'!E84)))</f>
        <v/>
      </c>
      <c r="DU90" s="262" t="str">
        <f ca="true">+IF(OFFSET('Hygiene Data'!$F$11,0,10*ROW('Hygiene Data'!F84))="","",OFFSET('Hygiene Data'!$F$11,0,10*ROW('Hygiene Data'!F84)))</f>
        <v/>
      </c>
      <c r="DV90" s="262" t="str">
        <f ca="true">+IF(OFFSET('Hygiene Data'!$F$12,0,10*ROW('Hygiene Data'!F84))="","",OFFSET('Hygiene Data'!$F$12,0,10*ROW('Hygiene Data'!F84)))</f>
        <v/>
      </c>
      <c r="DW90" s="262" t="str">
        <f ca="true">+IF(OFFSET('Hygiene Data'!$F$13,0,10*ROW('Hygiene Data'!F84))="","",OFFSET('Hygiene Data'!$F$13,0,10*ROW('Hygiene Data'!F84)))</f>
        <v/>
      </c>
      <c r="DX90" s="262" t="str">
        <f ca="true">+IF(OFFSET('Hygiene Data'!$G$11,0,10*ROW('Hygiene Data'!G84))="","",OFFSET('Hygiene Data'!$G$11,0,10*ROW('Hygiene Data'!G84)))</f>
        <v/>
      </c>
      <c r="DY90" s="262" t="str">
        <f ca="true">+IF(OFFSET('Hygiene Data'!$G$12,0,10*ROW('Hygiene Data'!G84))="","",OFFSET('Hygiene Data'!$G$12,0,10*ROW('Hygiene Data'!G84)))</f>
        <v/>
      </c>
      <c r="DZ90" s="262" t="str">
        <f ca="true">+IF(OFFSET('Hygiene Data'!$G$13,0,10*ROW('Hygiene Data'!G84))="","",OFFSET('Hygiene Data'!$G$13,0,10*ROW('Hygiene Data'!G84)))</f>
        <v/>
      </c>
      <c r="EA90" s="262" t="str">
        <f ca="true">+IF(OFFSET('Hygiene Data'!$H$11,0,10*ROW('Hygiene Data'!H84))="","",OFFSET('Hygiene Data'!$H$11,0,10*ROW('Hygiene Data'!H84)))</f>
        <v/>
      </c>
      <c r="EB90" s="262" t="str">
        <f ca="true">+IF(OFFSET('Hygiene Data'!$H$12,0,10*ROW('Hygiene Data'!H84))="","",OFFSET('Hygiene Data'!$H$12,0,10*ROW('Hygiene Data'!H84)))</f>
        <v/>
      </c>
      <c r="EC90" s="262" t="str">
        <f ca="true">+IF(OFFSET('Hygiene Data'!$H$13,0,10*ROW('Hygiene Data'!H84))="","",OFFSET('Hygiene Data'!$H$13,0,10*ROW('Hygiene Data'!H84)))</f>
        <v/>
      </c>
      <c r="ED90" s="262" t="str">
        <f ca="true">+IF(OFFSET('Hygiene Data'!$I$11,0,10*ROW('Hygiene Data'!I84))="","",OFFSET('Hygiene Data'!$I$11,0,10*ROW('Hygiene Data'!I84)))</f>
        <v/>
      </c>
      <c r="EE90" s="262" t="str">
        <f ca="true">+IF(OFFSET('Hygiene Data'!$I$12,0,10*ROW('Hygiene Data'!I84))="","",OFFSET('Hygiene Data'!$I$12,0,10*ROW('Hygiene Data'!I84)))</f>
        <v/>
      </c>
      <c r="EF90" s="262" t="str">
        <f ca="true">+IF(OFFSET('Hygiene Data'!$I$13,0,10*ROW('Hygiene Data'!I84))="","",OFFSET('Hygiene Data'!$I$13,0,10*ROW('Hygiene Data'!I84)))</f>
        <v/>
      </c>
    </row>
    <row xmlns:x14ac="http://schemas.microsoft.com/office/spreadsheetml/2009/9/ac" r="91" x14ac:dyDescent="0.2">
      <c r="A91" s="32" t="str">
        <f ca="true">+IF(OFFSET('Water Data'!$B$2,0,10*ROW('Water Data'!E85))="","",OFFSET('Water Data'!$B$2,0,10*ROW('Water Data'!E85)))</f>
        <v/>
      </c>
      <c r="B91" s="32" t="str">
        <f ca="true">+IF(OFFSET('Water Data'!$C$2,0,10*ROW('Water Data'!F85))="","",OFFSET('Water Data'!$C$2,0,10*ROW('Water Data'!F85)))</f>
        <v/>
      </c>
      <c r="C91" s="318" t="str">
        <f t="shared" ca="true" si="1"/>
        <v/>
      </c>
      <c r="D91" s="85"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85"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85"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85"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85"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85"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85"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85"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85"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85"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85"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85"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85"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85"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85"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85"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85"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85"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86"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86"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86"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86"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86"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86"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86"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86"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86"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86"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86"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86"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86"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86"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86"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86"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86"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86"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86"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86"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86"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86"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86"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86"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86"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86"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86"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86"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86"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86"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87"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87"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87"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87"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87"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87"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87"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87"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87"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87"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87"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87"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87"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87"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87"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87"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87"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87"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62"/>
      <c r="BS91" s="262" t="str">
        <f ca="true">+IF(OFFSET('Water Data'!$D$27,0,10*ROW('Water Data'!D85))="","",OFFSET('Water Data'!$D$27,0,10*ROW('Water Data'!D85)))</f>
        <v/>
      </c>
      <c r="BT91" s="262" t="str">
        <f ca="true">+IF(OFFSET('Water Data'!$D$28,0,10*ROW('Water Data'!D85))="","",OFFSET('Water Data'!$D$28,0,10*ROW('Water Data'!D85)))</f>
        <v/>
      </c>
      <c r="BU91" s="262" t="str">
        <f ca="true">+IF(OFFSET('Water Data'!$D$29,0,10*ROW('Water Data'!D85))="","",OFFSET('Water Data'!$D$29,0,10*ROW('Water Data'!D85)))</f>
        <v/>
      </c>
      <c r="BV91" s="262" t="str">
        <f ca="true">+IF(OFFSET('Water Data'!$E$27,0,10*ROW('Water Data'!E85))="","",OFFSET('Water Data'!$E$27,0,10*ROW('Water Data'!E85)))</f>
        <v/>
      </c>
      <c r="BW91" s="262" t="str">
        <f ca="true">+IF(OFFSET('Water Data'!$E$28,0,10*ROW('Water Data'!E85))="","",OFFSET('Water Data'!$E$28,0,10*ROW('Water Data'!E85)))</f>
        <v/>
      </c>
      <c r="BX91" s="262" t="str">
        <f ca="true">+IF(OFFSET('Water Data'!$E$29,0,10*ROW('Water Data'!E85))="","",OFFSET('Water Data'!$E$29,0,10*ROW('Water Data'!E85)))</f>
        <v/>
      </c>
      <c r="BY91" s="262" t="str">
        <f ca="true">+IF(OFFSET('Water Data'!$F$27,0,10*ROW('Water Data'!F85))="","",OFFSET('Water Data'!$F$27,0,10*ROW('Water Data'!F85)))</f>
        <v/>
      </c>
      <c r="BZ91" s="262" t="str">
        <f ca="true">+IF(OFFSET('Water Data'!$F$28,0,10*ROW('Water Data'!F85))="","",OFFSET('Water Data'!$F$28,0,10*ROW('Water Data'!F85)))</f>
        <v/>
      </c>
      <c r="CA91" s="262" t="str">
        <f ca="true">+IF(OFFSET('Water Data'!$F$29,0,10*ROW('Water Data'!F85))="","",OFFSET('Water Data'!$F$29,0,10*ROW('Water Data'!F85)))</f>
        <v/>
      </c>
      <c r="CB91" s="262" t="str">
        <f ca="true">+IF(OFFSET('Water Data'!$G$27,0,10*ROW('Water Data'!G85))="","",OFFSET('Water Data'!$G$27,0,10*ROW('Water Data'!G85)))</f>
        <v/>
      </c>
      <c r="CC91" s="262" t="str">
        <f ca="true">+IF(OFFSET('Water Data'!$G$28,0,10*ROW('Water Data'!G85))="","",OFFSET('Water Data'!$G$28,0,10*ROW('Water Data'!G85)))</f>
        <v/>
      </c>
      <c r="CD91" s="262" t="str">
        <f ca="true">+IF(OFFSET('Water Data'!$G$29,0,10*ROW('Water Data'!G85))="","",OFFSET('Water Data'!$G$29,0,10*ROW('Water Data'!G85)))</f>
        <v/>
      </c>
      <c r="CE91" s="262" t="str">
        <f ca="true">+IF(OFFSET('Water Data'!$H$27,0,10*ROW('Water Data'!H85))="","",OFFSET('Water Data'!$H$27,0,10*ROW('Water Data'!H85)))</f>
        <v/>
      </c>
      <c r="CF91" s="262" t="str">
        <f ca="true">+IF(OFFSET('Water Data'!$H$28,0,10*ROW('Water Data'!H85))="","",OFFSET('Water Data'!$H$28,0,10*ROW('Water Data'!H85)))</f>
        <v/>
      </c>
      <c r="CG91" s="262" t="str">
        <f ca="true">+IF(OFFSET('Water Data'!$H$29,0,10*ROW('Water Data'!H85))="","",OFFSET('Water Data'!$H$29,0,10*ROW('Water Data'!H85)))</f>
        <v/>
      </c>
      <c r="CH91" s="262" t="str">
        <f ca="true">+IF(OFFSET('Water Data'!$I$27,0,10*ROW('Water Data'!I85))="","",OFFSET('Water Data'!$I$27,0,10*ROW('Water Data'!I85)))</f>
        <v/>
      </c>
      <c r="CI91" s="262" t="str">
        <f ca="true">+IF(OFFSET('Water Data'!$I$28,0,10*ROW('Water Data'!I85))="","",OFFSET('Water Data'!$I$28,0,10*ROW('Water Data'!I85)))</f>
        <v/>
      </c>
      <c r="CJ91" s="262" t="str">
        <f ca="true">+IF(OFFSET('Water Data'!$I$29,0,10*ROW('Water Data'!I85))="","",OFFSET('Water Data'!$I$29,0,10*ROW('Water Data'!I85)))</f>
        <v/>
      </c>
      <c r="CK91" s="262" t="str">
        <f ca="true">+IF(OFFSET('Sanitation Data'!$D$28,0,10*ROW('Sanitation Data'!D85))="","",OFFSET('Sanitation Data'!$D$28,0,10*ROW('Sanitation Data'!D85)))</f>
        <v/>
      </c>
      <c r="CL91" s="262" t="str">
        <f ca="true">+IF(OFFSET('Sanitation Data'!$D$29,0,10*ROW('Sanitation Data'!D85))="","",OFFSET('Sanitation Data'!$D$29,0,10*ROW('Sanitation Data'!D85)))</f>
        <v/>
      </c>
      <c r="CM91" s="262" t="str">
        <f ca="true">+IF(OFFSET('Sanitation Data'!$D$30,0,10*ROW('Sanitation Data'!D85))="","",OFFSET('Sanitation Data'!$D$30,0,10*ROW('Sanitation Data'!D85)))</f>
        <v/>
      </c>
      <c r="CN91" s="262" t="str">
        <f ca="true">+IF(OFFSET('Sanitation Data'!$D$31,0,10*ROW('Sanitation Data'!D85))="","",OFFSET('Sanitation Data'!$D$31,0,10*ROW('Sanitation Data'!D85)))</f>
        <v/>
      </c>
      <c r="CO91" s="262" t="str">
        <f ca="true">+IF(OFFSET('Sanitation Data'!$D$32,0,10*ROW('Sanitation Data'!D85))="","",OFFSET('Sanitation Data'!$D$32,0,10*ROW('Sanitation Data'!D85)))</f>
        <v/>
      </c>
      <c r="CP91" s="262" t="str">
        <f ca="true">+IF(OFFSET('Sanitation Data'!$E$28,0,10*ROW('Sanitation Data'!E85))="","",OFFSET('Sanitation Data'!$E$28,0,10*ROW('Sanitation Data'!E85)))</f>
        <v/>
      </c>
      <c r="CQ91" s="262" t="str">
        <f ca="true">+IF(OFFSET('Sanitation Data'!$E$29,0,10*ROW('Sanitation Data'!E85))="","",OFFSET('Sanitation Data'!$E$29,0,10*ROW('Sanitation Data'!E85)))</f>
        <v/>
      </c>
      <c r="CR91" s="262" t="str">
        <f ca="true">+IF(OFFSET('Sanitation Data'!$E$30,0,10*ROW('Sanitation Data'!E85))="","",OFFSET('Sanitation Data'!$E$30,0,10*ROW('Sanitation Data'!E85)))</f>
        <v/>
      </c>
      <c r="CS91" s="262" t="str">
        <f ca="true">+IF(OFFSET('Sanitation Data'!$E$31,0,10*ROW('Sanitation Data'!E85))="","",OFFSET('Sanitation Data'!$E$31,0,10*ROW('Sanitation Data'!E85)))</f>
        <v/>
      </c>
      <c r="CT91" s="262" t="str">
        <f ca="true">+IF(OFFSET('Sanitation Data'!$E$32,0,10*ROW('Sanitation Data'!E85))="","",OFFSET('Sanitation Data'!$E$32,0,10*ROW('Sanitation Data'!E85)))</f>
        <v/>
      </c>
      <c r="CU91" s="262" t="str">
        <f ca="true">+IF(OFFSET('Sanitation Data'!$F$28,0,10*ROW('Sanitation Data'!F85))="","",OFFSET('Sanitation Data'!$F$28,0,10*ROW('Sanitation Data'!F85)))</f>
        <v/>
      </c>
      <c r="CV91" s="262" t="str">
        <f ca="true">+IF(OFFSET('Sanitation Data'!$F$29,0,10*ROW('Sanitation Data'!F85))="","",OFFSET('Sanitation Data'!$F$29,0,10*ROW('Sanitation Data'!F85)))</f>
        <v/>
      </c>
      <c r="CW91" s="262" t="str">
        <f ca="true">+IF(OFFSET('Sanitation Data'!$F$30,0,10*ROW('Sanitation Data'!F85))="","",OFFSET('Sanitation Data'!$F$30,0,10*ROW('Sanitation Data'!F85)))</f>
        <v/>
      </c>
      <c r="CX91" s="262" t="str">
        <f ca="true">+IF(OFFSET('Sanitation Data'!$F$31,0,10*ROW('Sanitation Data'!F85))="","",OFFSET('Sanitation Data'!$F$31,0,10*ROW('Sanitation Data'!F85)))</f>
        <v/>
      </c>
      <c r="CY91" s="262" t="str">
        <f ca="true">+IF(OFFSET('Sanitation Data'!$F$32,0,10*ROW('Sanitation Data'!F85))="","",OFFSET('Sanitation Data'!$F$32,0,10*ROW('Sanitation Data'!F85)))</f>
        <v/>
      </c>
      <c r="CZ91" s="262" t="str">
        <f ca="true">+IF(OFFSET('Sanitation Data'!$G$28,0,10*ROW('Sanitation Data'!G85))="","",OFFSET('Sanitation Data'!$G$28,0,10*ROW('Sanitation Data'!G85)))</f>
        <v/>
      </c>
      <c r="DA91" s="262" t="str">
        <f ca="true">+IF(OFFSET('Sanitation Data'!$G$29,0,10*ROW('Sanitation Data'!G85))="","",OFFSET('Sanitation Data'!$G$29,0,10*ROW('Sanitation Data'!G85)))</f>
        <v/>
      </c>
      <c r="DB91" s="262" t="str">
        <f ca="true">+IF(OFFSET('Sanitation Data'!$G$30,0,10*ROW('Sanitation Data'!G85))="","",OFFSET('Sanitation Data'!$G$30,0,10*ROW('Sanitation Data'!G85)))</f>
        <v/>
      </c>
      <c r="DC91" s="262" t="str">
        <f ca="true">+IF(OFFSET('Sanitation Data'!$G$31,0,10*ROW('Sanitation Data'!G85))="","",OFFSET('Sanitation Data'!$G$31,0,10*ROW('Sanitation Data'!G85)))</f>
        <v/>
      </c>
      <c r="DD91" s="262" t="str">
        <f ca="true">+IF(OFFSET('Sanitation Data'!$G$32,0,10*ROW('Sanitation Data'!G85))="","",OFFSET('Sanitation Data'!$G$32,0,10*ROW('Sanitation Data'!G85)))</f>
        <v/>
      </c>
      <c r="DE91" s="262" t="str">
        <f ca="true">+IF(OFFSET('Sanitation Data'!$H$28,0,10*ROW('Sanitation Data'!H85))="","",OFFSET('Sanitation Data'!$H$28,0,10*ROW('Sanitation Data'!H85)))</f>
        <v/>
      </c>
      <c r="DF91" s="262" t="str">
        <f ca="true">+IF(OFFSET('Sanitation Data'!$H$29,0,10*ROW('Sanitation Data'!H85))="","",OFFSET('Sanitation Data'!$H$29,0,10*ROW('Sanitation Data'!H85)))</f>
        <v/>
      </c>
      <c r="DG91" s="262" t="str">
        <f ca="true">+IF(OFFSET('Sanitation Data'!$H$30,0,10*ROW('Sanitation Data'!H85))="","",OFFSET('Sanitation Data'!$H$30,0,10*ROW('Sanitation Data'!H85)))</f>
        <v/>
      </c>
      <c r="DH91" s="262" t="str">
        <f ca="true">+IF(OFFSET('Sanitation Data'!$H$31,0,10*ROW('Sanitation Data'!H85))="","",OFFSET('Sanitation Data'!$H$31,0,10*ROW('Sanitation Data'!H85)))</f>
        <v/>
      </c>
      <c r="DI91" s="262" t="str">
        <f ca="true">+IF(OFFSET('Sanitation Data'!$H$32,0,10*ROW('Sanitation Data'!H85))="","",OFFSET('Sanitation Data'!$H$32,0,10*ROW('Sanitation Data'!H85)))</f>
        <v/>
      </c>
      <c r="DJ91" s="262" t="str">
        <f ca="true">+IF(OFFSET('Sanitation Data'!$I$28,0,10*ROW('Sanitation Data'!I85))="","",OFFSET('Sanitation Data'!$I$28,0,10*ROW('Sanitation Data'!I85)))</f>
        <v/>
      </c>
      <c r="DK91" s="262" t="str">
        <f ca="true">+IF(OFFSET('Sanitation Data'!$I$29,0,10*ROW('Sanitation Data'!I85))="","",OFFSET('Sanitation Data'!$I$29,0,10*ROW('Sanitation Data'!I85)))</f>
        <v/>
      </c>
      <c r="DL91" s="262" t="str">
        <f ca="true">+IF(OFFSET('Sanitation Data'!$I$30,0,10*ROW('Sanitation Data'!I85))="","",OFFSET('Sanitation Data'!$I$30,0,10*ROW('Sanitation Data'!I85)))</f>
        <v/>
      </c>
      <c r="DM91" s="262" t="str">
        <f ca="true">+IF(OFFSET('Sanitation Data'!$I$31,0,10*ROW('Sanitation Data'!I85))="","",OFFSET('Sanitation Data'!$I$31,0,10*ROW('Sanitation Data'!I85)))</f>
        <v/>
      </c>
      <c r="DN91" s="262" t="str">
        <f ca="true">+IF(OFFSET('Sanitation Data'!$I$32,0,10*ROW('Sanitation Data'!I85))="","",OFFSET('Sanitation Data'!$I$32,0,10*ROW('Sanitation Data'!I85)))</f>
        <v/>
      </c>
      <c r="DO91" s="262" t="str">
        <f ca="true">+IF(OFFSET('Hygiene Data'!$D$11,0,10*ROW('Hygiene Data'!D85))="","",OFFSET('Hygiene Data'!$D$11,0,10*ROW('Hygiene Data'!D85)))</f>
        <v/>
      </c>
      <c r="DP91" s="262" t="str">
        <f ca="true">+IF(OFFSET('Hygiene Data'!$D$12,0,10*ROW('Hygiene Data'!D85))="","",OFFSET('Hygiene Data'!$D$12,0,10*ROW('Hygiene Data'!D85)))</f>
        <v/>
      </c>
      <c r="DQ91" s="262" t="str">
        <f ca="true">+IF(OFFSET('Hygiene Data'!$D$13,0,10*ROW('Hygiene Data'!D85))="","",OFFSET('Hygiene Data'!$D$13,0,10*ROW('Hygiene Data'!D85)))</f>
        <v/>
      </c>
      <c r="DR91" s="262" t="str">
        <f ca="true">+IF(OFFSET('Hygiene Data'!$E$11,0,10*ROW('Hygiene Data'!E85))="","",OFFSET('Hygiene Data'!$E$11,0,10*ROW('Hygiene Data'!E85)))</f>
        <v/>
      </c>
      <c r="DS91" s="262" t="str">
        <f ca="true">+IF(OFFSET('Hygiene Data'!$E$12,0,10*ROW('Hygiene Data'!E85))="","",OFFSET('Hygiene Data'!$E$12,0,10*ROW('Hygiene Data'!E85)))</f>
        <v/>
      </c>
      <c r="DT91" s="262" t="str">
        <f ca="true">+IF(OFFSET('Hygiene Data'!$E$13,0,10*ROW('Hygiene Data'!E85))="","",OFFSET('Hygiene Data'!$E$13,0,10*ROW('Hygiene Data'!E85)))</f>
        <v/>
      </c>
      <c r="DU91" s="262" t="str">
        <f ca="true">+IF(OFFSET('Hygiene Data'!$F$11,0,10*ROW('Hygiene Data'!F85))="","",OFFSET('Hygiene Data'!$F$11,0,10*ROW('Hygiene Data'!F85)))</f>
        <v/>
      </c>
      <c r="DV91" s="262" t="str">
        <f ca="true">+IF(OFFSET('Hygiene Data'!$F$12,0,10*ROW('Hygiene Data'!F85))="","",OFFSET('Hygiene Data'!$F$12,0,10*ROW('Hygiene Data'!F85)))</f>
        <v/>
      </c>
      <c r="DW91" s="262" t="str">
        <f ca="true">+IF(OFFSET('Hygiene Data'!$F$13,0,10*ROW('Hygiene Data'!F85))="","",OFFSET('Hygiene Data'!$F$13,0,10*ROW('Hygiene Data'!F85)))</f>
        <v/>
      </c>
      <c r="DX91" s="262" t="str">
        <f ca="true">+IF(OFFSET('Hygiene Data'!$G$11,0,10*ROW('Hygiene Data'!G85))="","",OFFSET('Hygiene Data'!$G$11,0,10*ROW('Hygiene Data'!G85)))</f>
        <v/>
      </c>
      <c r="DY91" s="262" t="str">
        <f ca="true">+IF(OFFSET('Hygiene Data'!$G$12,0,10*ROW('Hygiene Data'!G85))="","",OFFSET('Hygiene Data'!$G$12,0,10*ROW('Hygiene Data'!G85)))</f>
        <v/>
      </c>
      <c r="DZ91" s="262" t="str">
        <f ca="true">+IF(OFFSET('Hygiene Data'!$G$13,0,10*ROW('Hygiene Data'!G85))="","",OFFSET('Hygiene Data'!$G$13,0,10*ROW('Hygiene Data'!G85)))</f>
        <v/>
      </c>
      <c r="EA91" s="262" t="str">
        <f ca="true">+IF(OFFSET('Hygiene Data'!$H$11,0,10*ROW('Hygiene Data'!H85))="","",OFFSET('Hygiene Data'!$H$11,0,10*ROW('Hygiene Data'!H85)))</f>
        <v/>
      </c>
      <c r="EB91" s="262" t="str">
        <f ca="true">+IF(OFFSET('Hygiene Data'!$H$12,0,10*ROW('Hygiene Data'!H85))="","",OFFSET('Hygiene Data'!$H$12,0,10*ROW('Hygiene Data'!H85)))</f>
        <v/>
      </c>
      <c r="EC91" s="262" t="str">
        <f ca="true">+IF(OFFSET('Hygiene Data'!$H$13,0,10*ROW('Hygiene Data'!H85))="","",OFFSET('Hygiene Data'!$H$13,0,10*ROW('Hygiene Data'!H85)))</f>
        <v/>
      </c>
      <c r="ED91" s="262" t="str">
        <f ca="true">+IF(OFFSET('Hygiene Data'!$I$11,0,10*ROW('Hygiene Data'!I85))="","",OFFSET('Hygiene Data'!$I$11,0,10*ROW('Hygiene Data'!I85)))</f>
        <v/>
      </c>
      <c r="EE91" s="262" t="str">
        <f ca="true">+IF(OFFSET('Hygiene Data'!$I$12,0,10*ROW('Hygiene Data'!I85))="","",OFFSET('Hygiene Data'!$I$12,0,10*ROW('Hygiene Data'!I85)))</f>
        <v/>
      </c>
      <c r="EF91" s="262" t="str">
        <f ca="true">+IF(OFFSET('Hygiene Data'!$I$13,0,10*ROW('Hygiene Data'!I85))="","",OFFSET('Hygiene Data'!$I$13,0,10*ROW('Hygiene Data'!I85)))</f>
        <v/>
      </c>
    </row>
    <row xmlns:x14ac="http://schemas.microsoft.com/office/spreadsheetml/2009/9/ac" r="92" x14ac:dyDescent="0.2">
      <c r="A92" s="32" t="str">
        <f ca="true">+IF(OFFSET('Water Data'!$B$2,0,10*ROW('Water Data'!E86))="","",OFFSET('Water Data'!$B$2,0,10*ROW('Water Data'!E86)))</f>
        <v/>
      </c>
      <c r="B92" s="32" t="str">
        <f ca="true">+IF(OFFSET('Water Data'!$C$2,0,10*ROW('Water Data'!F86))="","",OFFSET('Water Data'!$C$2,0,10*ROW('Water Data'!F86)))</f>
        <v/>
      </c>
      <c r="C92" s="318" t="str">
        <f t="shared" ca="true" si="1"/>
        <v/>
      </c>
      <c r="D92" s="85"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85"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85"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85"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85"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85"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85"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85"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85"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85"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85"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85"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85"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85"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85"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85"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85"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85"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86"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86"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86"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86"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86"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86"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86"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86"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86"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86"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86"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86"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86"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86"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86"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86"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86"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86"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86"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86"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86"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86"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86"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86"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86"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86"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86"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86"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86"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86"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87"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87"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87"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87"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87"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87"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87"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87"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87"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87"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87"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87"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87"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87"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87"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87"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87"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87"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62"/>
      <c r="BS92" s="262" t="str">
        <f ca="true">+IF(OFFSET('Water Data'!$D$27,0,10*ROW('Water Data'!D86))="","",OFFSET('Water Data'!$D$27,0,10*ROW('Water Data'!D86)))</f>
        <v/>
      </c>
      <c r="BT92" s="262" t="str">
        <f ca="true">+IF(OFFSET('Water Data'!$D$28,0,10*ROW('Water Data'!D86))="","",OFFSET('Water Data'!$D$28,0,10*ROW('Water Data'!D86)))</f>
        <v/>
      </c>
      <c r="BU92" s="262" t="str">
        <f ca="true">+IF(OFFSET('Water Data'!$D$29,0,10*ROW('Water Data'!D86))="","",OFFSET('Water Data'!$D$29,0,10*ROW('Water Data'!D86)))</f>
        <v/>
      </c>
      <c r="BV92" s="262" t="str">
        <f ca="true">+IF(OFFSET('Water Data'!$E$27,0,10*ROW('Water Data'!E86))="","",OFFSET('Water Data'!$E$27,0,10*ROW('Water Data'!E86)))</f>
        <v/>
      </c>
      <c r="BW92" s="262" t="str">
        <f ca="true">+IF(OFFSET('Water Data'!$E$28,0,10*ROW('Water Data'!E86))="","",OFFSET('Water Data'!$E$28,0,10*ROW('Water Data'!E86)))</f>
        <v/>
      </c>
      <c r="BX92" s="262" t="str">
        <f ca="true">+IF(OFFSET('Water Data'!$E$29,0,10*ROW('Water Data'!E86))="","",OFFSET('Water Data'!$E$29,0,10*ROW('Water Data'!E86)))</f>
        <v/>
      </c>
      <c r="BY92" s="262" t="str">
        <f ca="true">+IF(OFFSET('Water Data'!$F$27,0,10*ROW('Water Data'!F86))="","",OFFSET('Water Data'!$F$27,0,10*ROW('Water Data'!F86)))</f>
        <v/>
      </c>
      <c r="BZ92" s="262" t="str">
        <f ca="true">+IF(OFFSET('Water Data'!$F$28,0,10*ROW('Water Data'!F86))="","",OFFSET('Water Data'!$F$28,0,10*ROW('Water Data'!F86)))</f>
        <v/>
      </c>
      <c r="CA92" s="262" t="str">
        <f ca="true">+IF(OFFSET('Water Data'!$F$29,0,10*ROW('Water Data'!F86))="","",OFFSET('Water Data'!$F$29,0,10*ROW('Water Data'!F86)))</f>
        <v/>
      </c>
      <c r="CB92" s="262" t="str">
        <f ca="true">+IF(OFFSET('Water Data'!$G$27,0,10*ROW('Water Data'!G86))="","",OFFSET('Water Data'!$G$27,0,10*ROW('Water Data'!G86)))</f>
        <v/>
      </c>
      <c r="CC92" s="262" t="str">
        <f ca="true">+IF(OFFSET('Water Data'!$G$28,0,10*ROW('Water Data'!G86))="","",OFFSET('Water Data'!$G$28,0,10*ROW('Water Data'!G86)))</f>
        <v/>
      </c>
      <c r="CD92" s="262" t="str">
        <f ca="true">+IF(OFFSET('Water Data'!$G$29,0,10*ROW('Water Data'!G86))="","",OFFSET('Water Data'!$G$29,0,10*ROW('Water Data'!G86)))</f>
        <v/>
      </c>
      <c r="CE92" s="262" t="str">
        <f ca="true">+IF(OFFSET('Water Data'!$H$27,0,10*ROW('Water Data'!H86))="","",OFFSET('Water Data'!$H$27,0,10*ROW('Water Data'!H86)))</f>
        <v/>
      </c>
      <c r="CF92" s="262" t="str">
        <f ca="true">+IF(OFFSET('Water Data'!$H$28,0,10*ROW('Water Data'!H86))="","",OFFSET('Water Data'!$H$28,0,10*ROW('Water Data'!H86)))</f>
        <v/>
      </c>
      <c r="CG92" s="262" t="str">
        <f ca="true">+IF(OFFSET('Water Data'!$H$29,0,10*ROW('Water Data'!H86))="","",OFFSET('Water Data'!$H$29,0,10*ROW('Water Data'!H86)))</f>
        <v/>
      </c>
      <c r="CH92" s="262" t="str">
        <f ca="true">+IF(OFFSET('Water Data'!$I$27,0,10*ROW('Water Data'!I86))="","",OFFSET('Water Data'!$I$27,0,10*ROW('Water Data'!I86)))</f>
        <v/>
      </c>
      <c r="CI92" s="262" t="str">
        <f ca="true">+IF(OFFSET('Water Data'!$I$28,0,10*ROW('Water Data'!I86))="","",OFFSET('Water Data'!$I$28,0,10*ROW('Water Data'!I86)))</f>
        <v/>
      </c>
      <c r="CJ92" s="262" t="str">
        <f ca="true">+IF(OFFSET('Water Data'!$I$29,0,10*ROW('Water Data'!I86))="","",OFFSET('Water Data'!$I$29,0,10*ROW('Water Data'!I86)))</f>
        <v/>
      </c>
      <c r="CK92" s="262" t="str">
        <f ca="true">+IF(OFFSET('Sanitation Data'!$D$28,0,10*ROW('Sanitation Data'!D86))="","",OFFSET('Sanitation Data'!$D$28,0,10*ROW('Sanitation Data'!D86)))</f>
        <v/>
      </c>
      <c r="CL92" s="262" t="str">
        <f ca="true">+IF(OFFSET('Sanitation Data'!$D$29,0,10*ROW('Sanitation Data'!D86))="","",OFFSET('Sanitation Data'!$D$29,0,10*ROW('Sanitation Data'!D86)))</f>
        <v/>
      </c>
      <c r="CM92" s="262" t="str">
        <f ca="true">+IF(OFFSET('Sanitation Data'!$D$30,0,10*ROW('Sanitation Data'!D86))="","",OFFSET('Sanitation Data'!$D$30,0,10*ROW('Sanitation Data'!D86)))</f>
        <v/>
      </c>
      <c r="CN92" s="262" t="str">
        <f ca="true">+IF(OFFSET('Sanitation Data'!$D$31,0,10*ROW('Sanitation Data'!D86))="","",OFFSET('Sanitation Data'!$D$31,0,10*ROW('Sanitation Data'!D86)))</f>
        <v/>
      </c>
      <c r="CO92" s="262" t="str">
        <f ca="true">+IF(OFFSET('Sanitation Data'!$D$32,0,10*ROW('Sanitation Data'!D86))="","",OFFSET('Sanitation Data'!$D$32,0,10*ROW('Sanitation Data'!D86)))</f>
        <v/>
      </c>
      <c r="CP92" s="262" t="str">
        <f ca="true">+IF(OFFSET('Sanitation Data'!$E$28,0,10*ROW('Sanitation Data'!E86))="","",OFFSET('Sanitation Data'!$E$28,0,10*ROW('Sanitation Data'!E86)))</f>
        <v/>
      </c>
      <c r="CQ92" s="262" t="str">
        <f ca="true">+IF(OFFSET('Sanitation Data'!$E$29,0,10*ROW('Sanitation Data'!E86))="","",OFFSET('Sanitation Data'!$E$29,0,10*ROW('Sanitation Data'!E86)))</f>
        <v/>
      </c>
      <c r="CR92" s="262" t="str">
        <f ca="true">+IF(OFFSET('Sanitation Data'!$E$30,0,10*ROW('Sanitation Data'!E86))="","",OFFSET('Sanitation Data'!$E$30,0,10*ROW('Sanitation Data'!E86)))</f>
        <v/>
      </c>
      <c r="CS92" s="262" t="str">
        <f ca="true">+IF(OFFSET('Sanitation Data'!$E$31,0,10*ROW('Sanitation Data'!E86))="","",OFFSET('Sanitation Data'!$E$31,0,10*ROW('Sanitation Data'!E86)))</f>
        <v/>
      </c>
      <c r="CT92" s="262" t="str">
        <f ca="true">+IF(OFFSET('Sanitation Data'!$E$32,0,10*ROW('Sanitation Data'!E86))="","",OFFSET('Sanitation Data'!$E$32,0,10*ROW('Sanitation Data'!E86)))</f>
        <v/>
      </c>
      <c r="CU92" s="262" t="str">
        <f ca="true">+IF(OFFSET('Sanitation Data'!$F$28,0,10*ROW('Sanitation Data'!F86))="","",OFFSET('Sanitation Data'!$F$28,0,10*ROW('Sanitation Data'!F86)))</f>
        <v/>
      </c>
      <c r="CV92" s="262" t="str">
        <f ca="true">+IF(OFFSET('Sanitation Data'!$F$29,0,10*ROW('Sanitation Data'!F86))="","",OFFSET('Sanitation Data'!$F$29,0,10*ROW('Sanitation Data'!F86)))</f>
        <v/>
      </c>
      <c r="CW92" s="262" t="str">
        <f ca="true">+IF(OFFSET('Sanitation Data'!$F$30,0,10*ROW('Sanitation Data'!F86))="","",OFFSET('Sanitation Data'!$F$30,0,10*ROW('Sanitation Data'!F86)))</f>
        <v/>
      </c>
      <c r="CX92" s="262" t="str">
        <f ca="true">+IF(OFFSET('Sanitation Data'!$F$31,0,10*ROW('Sanitation Data'!F86))="","",OFFSET('Sanitation Data'!$F$31,0,10*ROW('Sanitation Data'!F86)))</f>
        <v/>
      </c>
      <c r="CY92" s="262" t="str">
        <f ca="true">+IF(OFFSET('Sanitation Data'!$F$32,0,10*ROW('Sanitation Data'!F86))="","",OFFSET('Sanitation Data'!$F$32,0,10*ROW('Sanitation Data'!F86)))</f>
        <v/>
      </c>
      <c r="CZ92" s="262" t="str">
        <f ca="true">+IF(OFFSET('Sanitation Data'!$G$28,0,10*ROW('Sanitation Data'!G86))="","",OFFSET('Sanitation Data'!$G$28,0,10*ROW('Sanitation Data'!G86)))</f>
        <v/>
      </c>
      <c r="DA92" s="262" t="str">
        <f ca="true">+IF(OFFSET('Sanitation Data'!$G$29,0,10*ROW('Sanitation Data'!G86))="","",OFFSET('Sanitation Data'!$G$29,0,10*ROW('Sanitation Data'!G86)))</f>
        <v/>
      </c>
      <c r="DB92" s="262" t="str">
        <f ca="true">+IF(OFFSET('Sanitation Data'!$G$30,0,10*ROW('Sanitation Data'!G86))="","",OFFSET('Sanitation Data'!$G$30,0,10*ROW('Sanitation Data'!G86)))</f>
        <v/>
      </c>
      <c r="DC92" s="262" t="str">
        <f ca="true">+IF(OFFSET('Sanitation Data'!$G$31,0,10*ROW('Sanitation Data'!G86))="","",OFFSET('Sanitation Data'!$G$31,0,10*ROW('Sanitation Data'!G86)))</f>
        <v/>
      </c>
      <c r="DD92" s="262" t="str">
        <f ca="true">+IF(OFFSET('Sanitation Data'!$G$32,0,10*ROW('Sanitation Data'!G86))="","",OFFSET('Sanitation Data'!$G$32,0,10*ROW('Sanitation Data'!G86)))</f>
        <v/>
      </c>
      <c r="DE92" s="262" t="str">
        <f ca="true">+IF(OFFSET('Sanitation Data'!$H$28,0,10*ROW('Sanitation Data'!H86))="","",OFFSET('Sanitation Data'!$H$28,0,10*ROW('Sanitation Data'!H86)))</f>
        <v/>
      </c>
      <c r="DF92" s="262" t="str">
        <f ca="true">+IF(OFFSET('Sanitation Data'!$H$29,0,10*ROW('Sanitation Data'!H86))="","",OFFSET('Sanitation Data'!$H$29,0,10*ROW('Sanitation Data'!H86)))</f>
        <v/>
      </c>
      <c r="DG92" s="262" t="str">
        <f ca="true">+IF(OFFSET('Sanitation Data'!$H$30,0,10*ROW('Sanitation Data'!H86))="","",OFFSET('Sanitation Data'!$H$30,0,10*ROW('Sanitation Data'!H86)))</f>
        <v/>
      </c>
      <c r="DH92" s="262" t="str">
        <f ca="true">+IF(OFFSET('Sanitation Data'!$H$31,0,10*ROW('Sanitation Data'!H86))="","",OFFSET('Sanitation Data'!$H$31,0,10*ROW('Sanitation Data'!H86)))</f>
        <v/>
      </c>
      <c r="DI92" s="262" t="str">
        <f ca="true">+IF(OFFSET('Sanitation Data'!$H$32,0,10*ROW('Sanitation Data'!H86))="","",OFFSET('Sanitation Data'!$H$32,0,10*ROW('Sanitation Data'!H86)))</f>
        <v/>
      </c>
      <c r="DJ92" s="262" t="str">
        <f ca="true">+IF(OFFSET('Sanitation Data'!$I$28,0,10*ROW('Sanitation Data'!I86))="","",OFFSET('Sanitation Data'!$I$28,0,10*ROW('Sanitation Data'!I86)))</f>
        <v/>
      </c>
      <c r="DK92" s="262" t="str">
        <f ca="true">+IF(OFFSET('Sanitation Data'!$I$29,0,10*ROW('Sanitation Data'!I86))="","",OFFSET('Sanitation Data'!$I$29,0,10*ROW('Sanitation Data'!I86)))</f>
        <v/>
      </c>
      <c r="DL92" s="262" t="str">
        <f ca="true">+IF(OFFSET('Sanitation Data'!$I$30,0,10*ROW('Sanitation Data'!I86))="","",OFFSET('Sanitation Data'!$I$30,0,10*ROW('Sanitation Data'!I86)))</f>
        <v/>
      </c>
      <c r="DM92" s="262" t="str">
        <f ca="true">+IF(OFFSET('Sanitation Data'!$I$31,0,10*ROW('Sanitation Data'!I86))="","",OFFSET('Sanitation Data'!$I$31,0,10*ROW('Sanitation Data'!I86)))</f>
        <v/>
      </c>
      <c r="DN92" s="262" t="str">
        <f ca="true">+IF(OFFSET('Sanitation Data'!$I$32,0,10*ROW('Sanitation Data'!I86))="","",OFFSET('Sanitation Data'!$I$32,0,10*ROW('Sanitation Data'!I86)))</f>
        <v/>
      </c>
      <c r="DO92" s="262" t="str">
        <f ca="true">+IF(OFFSET('Hygiene Data'!$D$11,0,10*ROW('Hygiene Data'!D86))="","",OFFSET('Hygiene Data'!$D$11,0,10*ROW('Hygiene Data'!D86)))</f>
        <v/>
      </c>
      <c r="DP92" s="262" t="str">
        <f ca="true">+IF(OFFSET('Hygiene Data'!$D$12,0,10*ROW('Hygiene Data'!D86))="","",OFFSET('Hygiene Data'!$D$12,0,10*ROW('Hygiene Data'!D86)))</f>
        <v/>
      </c>
      <c r="DQ92" s="262" t="str">
        <f ca="true">+IF(OFFSET('Hygiene Data'!$D$13,0,10*ROW('Hygiene Data'!D86))="","",OFFSET('Hygiene Data'!$D$13,0,10*ROW('Hygiene Data'!D86)))</f>
        <v/>
      </c>
      <c r="DR92" s="262" t="str">
        <f ca="true">+IF(OFFSET('Hygiene Data'!$E$11,0,10*ROW('Hygiene Data'!E86))="","",OFFSET('Hygiene Data'!$E$11,0,10*ROW('Hygiene Data'!E86)))</f>
        <v/>
      </c>
      <c r="DS92" s="262" t="str">
        <f ca="true">+IF(OFFSET('Hygiene Data'!$E$12,0,10*ROW('Hygiene Data'!E86))="","",OFFSET('Hygiene Data'!$E$12,0,10*ROW('Hygiene Data'!E86)))</f>
        <v/>
      </c>
      <c r="DT92" s="262" t="str">
        <f ca="true">+IF(OFFSET('Hygiene Data'!$E$13,0,10*ROW('Hygiene Data'!E86))="","",OFFSET('Hygiene Data'!$E$13,0,10*ROW('Hygiene Data'!E86)))</f>
        <v/>
      </c>
      <c r="DU92" s="262" t="str">
        <f ca="true">+IF(OFFSET('Hygiene Data'!$F$11,0,10*ROW('Hygiene Data'!F86))="","",OFFSET('Hygiene Data'!$F$11,0,10*ROW('Hygiene Data'!F86)))</f>
        <v/>
      </c>
      <c r="DV92" s="262" t="str">
        <f ca="true">+IF(OFFSET('Hygiene Data'!$F$12,0,10*ROW('Hygiene Data'!F86))="","",OFFSET('Hygiene Data'!$F$12,0,10*ROW('Hygiene Data'!F86)))</f>
        <v/>
      </c>
      <c r="DW92" s="262" t="str">
        <f ca="true">+IF(OFFSET('Hygiene Data'!$F$13,0,10*ROW('Hygiene Data'!F86))="","",OFFSET('Hygiene Data'!$F$13,0,10*ROW('Hygiene Data'!F86)))</f>
        <v/>
      </c>
      <c r="DX92" s="262" t="str">
        <f ca="true">+IF(OFFSET('Hygiene Data'!$G$11,0,10*ROW('Hygiene Data'!G86))="","",OFFSET('Hygiene Data'!$G$11,0,10*ROW('Hygiene Data'!G86)))</f>
        <v/>
      </c>
      <c r="DY92" s="262" t="str">
        <f ca="true">+IF(OFFSET('Hygiene Data'!$G$12,0,10*ROW('Hygiene Data'!G86))="","",OFFSET('Hygiene Data'!$G$12,0,10*ROW('Hygiene Data'!G86)))</f>
        <v/>
      </c>
      <c r="DZ92" s="262" t="str">
        <f ca="true">+IF(OFFSET('Hygiene Data'!$G$13,0,10*ROW('Hygiene Data'!G86))="","",OFFSET('Hygiene Data'!$G$13,0,10*ROW('Hygiene Data'!G86)))</f>
        <v/>
      </c>
      <c r="EA92" s="262" t="str">
        <f ca="true">+IF(OFFSET('Hygiene Data'!$H$11,0,10*ROW('Hygiene Data'!H86))="","",OFFSET('Hygiene Data'!$H$11,0,10*ROW('Hygiene Data'!H86)))</f>
        <v/>
      </c>
      <c r="EB92" s="262" t="str">
        <f ca="true">+IF(OFFSET('Hygiene Data'!$H$12,0,10*ROW('Hygiene Data'!H86))="","",OFFSET('Hygiene Data'!$H$12,0,10*ROW('Hygiene Data'!H86)))</f>
        <v/>
      </c>
      <c r="EC92" s="262" t="str">
        <f ca="true">+IF(OFFSET('Hygiene Data'!$H$13,0,10*ROW('Hygiene Data'!H86))="","",OFFSET('Hygiene Data'!$H$13,0,10*ROW('Hygiene Data'!H86)))</f>
        <v/>
      </c>
      <c r="ED92" s="262" t="str">
        <f ca="true">+IF(OFFSET('Hygiene Data'!$I$11,0,10*ROW('Hygiene Data'!I86))="","",OFFSET('Hygiene Data'!$I$11,0,10*ROW('Hygiene Data'!I86)))</f>
        <v/>
      </c>
      <c r="EE92" s="262" t="str">
        <f ca="true">+IF(OFFSET('Hygiene Data'!$I$12,0,10*ROW('Hygiene Data'!I86))="","",OFFSET('Hygiene Data'!$I$12,0,10*ROW('Hygiene Data'!I86)))</f>
        <v/>
      </c>
      <c r="EF92" s="262" t="str">
        <f ca="true">+IF(OFFSET('Hygiene Data'!$I$13,0,10*ROW('Hygiene Data'!I86))="","",OFFSET('Hygiene Data'!$I$13,0,10*ROW('Hygiene Data'!I86)))</f>
        <v/>
      </c>
    </row>
    <row xmlns:x14ac="http://schemas.microsoft.com/office/spreadsheetml/2009/9/ac" r="93" x14ac:dyDescent="0.2">
      <c r="A93" s="32" t="str">
        <f ca="true">+IF(OFFSET('Water Data'!$B$2,0,10*ROW('Water Data'!E87))="","",OFFSET('Water Data'!$B$2,0,10*ROW('Water Data'!E87)))</f>
        <v/>
      </c>
      <c r="B93" s="32" t="str">
        <f ca="true">+IF(OFFSET('Water Data'!$C$2,0,10*ROW('Water Data'!F87))="","",OFFSET('Water Data'!$C$2,0,10*ROW('Water Data'!F87)))</f>
        <v/>
      </c>
      <c r="C93" s="318" t="str">
        <f t="shared" ca="true" si="1"/>
        <v/>
      </c>
      <c r="D93" s="85"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85"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85"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85"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85"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85"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85"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85"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85"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85"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85"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85"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85"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85"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85"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85"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85"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85"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86"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86"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86"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86"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86"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86"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86"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86"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86"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86"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86"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86"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86"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86"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86"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86"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86"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86"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86"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86"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86"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86"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86"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86"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86"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86"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86"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86"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86"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86"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87"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87"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87"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87"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87"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87"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87"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87"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87"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87"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87"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87"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87"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87"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87"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87"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87"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87"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62"/>
      <c r="BS93" s="262" t="str">
        <f ca="true">+IF(OFFSET('Water Data'!$D$27,0,10*ROW('Water Data'!D87))="","",OFFSET('Water Data'!$D$27,0,10*ROW('Water Data'!D87)))</f>
        <v/>
      </c>
      <c r="BT93" s="262" t="str">
        <f ca="true">+IF(OFFSET('Water Data'!$D$28,0,10*ROW('Water Data'!D87))="","",OFFSET('Water Data'!$D$28,0,10*ROW('Water Data'!D87)))</f>
        <v/>
      </c>
      <c r="BU93" s="262" t="str">
        <f ca="true">+IF(OFFSET('Water Data'!$D$29,0,10*ROW('Water Data'!D87))="","",OFFSET('Water Data'!$D$29,0,10*ROW('Water Data'!D87)))</f>
        <v/>
      </c>
      <c r="BV93" s="262" t="str">
        <f ca="true">+IF(OFFSET('Water Data'!$E$27,0,10*ROW('Water Data'!E87))="","",OFFSET('Water Data'!$E$27,0,10*ROW('Water Data'!E87)))</f>
        <v/>
      </c>
      <c r="BW93" s="262" t="str">
        <f ca="true">+IF(OFFSET('Water Data'!$E$28,0,10*ROW('Water Data'!E87))="","",OFFSET('Water Data'!$E$28,0,10*ROW('Water Data'!E87)))</f>
        <v/>
      </c>
      <c r="BX93" s="262" t="str">
        <f ca="true">+IF(OFFSET('Water Data'!$E$29,0,10*ROW('Water Data'!E87))="","",OFFSET('Water Data'!$E$29,0,10*ROW('Water Data'!E87)))</f>
        <v/>
      </c>
      <c r="BY93" s="262" t="str">
        <f ca="true">+IF(OFFSET('Water Data'!$F$27,0,10*ROW('Water Data'!F87))="","",OFFSET('Water Data'!$F$27,0,10*ROW('Water Data'!F87)))</f>
        <v/>
      </c>
      <c r="BZ93" s="262" t="str">
        <f ca="true">+IF(OFFSET('Water Data'!$F$28,0,10*ROW('Water Data'!F87))="","",OFFSET('Water Data'!$F$28,0,10*ROW('Water Data'!F87)))</f>
        <v/>
      </c>
      <c r="CA93" s="262" t="str">
        <f ca="true">+IF(OFFSET('Water Data'!$F$29,0,10*ROW('Water Data'!F87))="","",OFFSET('Water Data'!$F$29,0,10*ROW('Water Data'!F87)))</f>
        <v/>
      </c>
      <c r="CB93" s="262" t="str">
        <f ca="true">+IF(OFFSET('Water Data'!$G$27,0,10*ROW('Water Data'!G87))="","",OFFSET('Water Data'!$G$27,0,10*ROW('Water Data'!G87)))</f>
        <v/>
      </c>
      <c r="CC93" s="262" t="str">
        <f ca="true">+IF(OFFSET('Water Data'!$G$28,0,10*ROW('Water Data'!G87))="","",OFFSET('Water Data'!$G$28,0,10*ROW('Water Data'!G87)))</f>
        <v/>
      </c>
      <c r="CD93" s="262" t="str">
        <f ca="true">+IF(OFFSET('Water Data'!$G$29,0,10*ROW('Water Data'!G87))="","",OFFSET('Water Data'!$G$29,0,10*ROW('Water Data'!G87)))</f>
        <v/>
      </c>
      <c r="CE93" s="262" t="str">
        <f ca="true">+IF(OFFSET('Water Data'!$H$27,0,10*ROW('Water Data'!H87))="","",OFFSET('Water Data'!$H$27,0,10*ROW('Water Data'!H87)))</f>
        <v/>
      </c>
      <c r="CF93" s="262" t="str">
        <f ca="true">+IF(OFFSET('Water Data'!$H$28,0,10*ROW('Water Data'!H87))="","",OFFSET('Water Data'!$H$28,0,10*ROW('Water Data'!H87)))</f>
        <v/>
      </c>
      <c r="CG93" s="262" t="str">
        <f ca="true">+IF(OFFSET('Water Data'!$H$29,0,10*ROW('Water Data'!H87))="","",OFFSET('Water Data'!$H$29,0,10*ROW('Water Data'!H87)))</f>
        <v/>
      </c>
      <c r="CH93" s="262" t="str">
        <f ca="true">+IF(OFFSET('Water Data'!$I$27,0,10*ROW('Water Data'!I87))="","",OFFSET('Water Data'!$I$27,0,10*ROW('Water Data'!I87)))</f>
        <v/>
      </c>
      <c r="CI93" s="262" t="str">
        <f ca="true">+IF(OFFSET('Water Data'!$I$28,0,10*ROW('Water Data'!I87))="","",OFFSET('Water Data'!$I$28,0,10*ROW('Water Data'!I87)))</f>
        <v/>
      </c>
      <c r="CJ93" s="262" t="str">
        <f ca="true">+IF(OFFSET('Water Data'!$I$29,0,10*ROW('Water Data'!I87))="","",OFFSET('Water Data'!$I$29,0,10*ROW('Water Data'!I87)))</f>
        <v/>
      </c>
      <c r="CK93" s="262" t="str">
        <f ca="true">+IF(OFFSET('Sanitation Data'!$D$28,0,10*ROW('Sanitation Data'!D87))="","",OFFSET('Sanitation Data'!$D$28,0,10*ROW('Sanitation Data'!D87)))</f>
        <v/>
      </c>
      <c r="CL93" s="262" t="str">
        <f ca="true">+IF(OFFSET('Sanitation Data'!$D$29,0,10*ROW('Sanitation Data'!D87))="","",OFFSET('Sanitation Data'!$D$29,0,10*ROW('Sanitation Data'!D87)))</f>
        <v/>
      </c>
      <c r="CM93" s="262" t="str">
        <f ca="true">+IF(OFFSET('Sanitation Data'!$D$30,0,10*ROW('Sanitation Data'!D87))="","",OFFSET('Sanitation Data'!$D$30,0,10*ROW('Sanitation Data'!D87)))</f>
        <v/>
      </c>
      <c r="CN93" s="262" t="str">
        <f ca="true">+IF(OFFSET('Sanitation Data'!$D$31,0,10*ROW('Sanitation Data'!D87))="","",OFFSET('Sanitation Data'!$D$31,0,10*ROW('Sanitation Data'!D87)))</f>
        <v/>
      </c>
      <c r="CO93" s="262" t="str">
        <f ca="true">+IF(OFFSET('Sanitation Data'!$D$32,0,10*ROW('Sanitation Data'!D87))="","",OFFSET('Sanitation Data'!$D$32,0,10*ROW('Sanitation Data'!D87)))</f>
        <v/>
      </c>
      <c r="CP93" s="262" t="str">
        <f ca="true">+IF(OFFSET('Sanitation Data'!$E$28,0,10*ROW('Sanitation Data'!E87))="","",OFFSET('Sanitation Data'!$E$28,0,10*ROW('Sanitation Data'!E87)))</f>
        <v/>
      </c>
      <c r="CQ93" s="262" t="str">
        <f ca="true">+IF(OFFSET('Sanitation Data'!$E$29,0,10*ROW('Sanitation Data'!E87))="","",OFFSET('Sanitation Data'!$E$29,0,10*ROW('Sanitation Data'!E87)))</f>
        <v/>
      </c>
      <c r="CR93" s="262" t="str">
        <f ca="true">+IF(OFFSET('Sanitation Data'!$E$30,0,10*ROW('Sanitation Data'!E87))="","",OFFSET('Sanitation Data'!$E$30,0,10*ROW('Sanitation Data'!E87)))</f>
        <v/>
      </c>
      <c r="CS93" s="262" t="str">
        <f ca="true">+IF(OFFSET('Sanitation Data'!$E$31,0,10*ROW('Sanitation Data'!E87))="","",OFFSET('Sanitation Data'!$E$31,0,10*ROW('Sanitation Data'!E87)))</f>
        <v/>
      </c>
      <c r="CT93" s="262" t="str">
        <f ca="true">+IF(OFFSET('Sanitation Data'!$E$32,0,10*ROW('Sanitation Data'!E87))="","",OFFSET('Sanitation Data'!$E$32,0,10*ROW('Sanitation Data'!E87)))</f>
        <v/>
      </c>
      <c r="CU93" s="262" t="str">
        <f ca="true">+IF(OFFSET('Sanitation Data'!$F$28,0,10*ROW('Sanitation Data'!F87))="","",OFFSET('Sanitation Data'!$F$28,0,10*ROW('Sanitation Data'!F87)))</f>
        <v/>
      </c>
      <c r="CV93" s="262" t="str">
        <f ca="true">+IF(OFFSET('Sanitation Data'!$F$29,0,10*ROW('Sanitation Data'!F87))="","",OFFSET('Sanitation Data'!$F$29,0,10*ROW('Sanitation Data'!F87)))</f>
        <v/>
      </c>
      <c r="CW93" s="262" t="str">
        <f ca="true">+IF(OFFSET('Sanitation Data'!$F$30,0,10*ROW('Sanitation Data'!F87))="","",OFFSET('Sanitation Data'!$F$30,0,10*ROW('Sanitation Data'!F87)))</f>
        <v/>
      </c>
      <c r="CX93" s="262" t="str">
        <f ca="true">+IF(OFFSET('Sanitation Data'!$F$31,0,10*ROW('Sanitation Data'!F87))="","",OFFSET('Sanitation Data'!$F$31,0,10*ROW('Sanitation Data'!F87)))</f>
        <v/>
      </c>
      <c r="CY93" s="262" t="str">
        <f ca="true">+IF(OFFSET('Sanitation Data'!$F$32,0,10*ROW('Sanitation Data'!F87))="","",OFFSET('Sanitation Data'!$F$32,0,10*ROW('Sanitation Data'!F87)))</f>
        <v/>
      </c>
      <c r="CZ93" s="262" t="str">
        <f ca="true">+IF(OFFSET('Sanitation Data'!$G$28,0,10*ROW('Sanitation Data'!G87))="","",OFFSET('Sanitation Data'!$G$28,0,10*ROW('Sanitation Data'!G87)))</f>
        <v/>
      </c>
      <c r="DA93" s="262" t="str">
        <f ca="true">+IF(OFFSET('Sanitation Data'!$G$29,0,10*ROW('Sanitation Data'!G87))="","",OFFSET('Sanitation Data'!$G$29,0,10*ROW('Sanitation Data'!G87)))</f>
        <v/>
      </c>
      <c r="DB93" s="262" t="str">
        <f ca="true">+IF(OFFSET('Sanitation Data'!$G$30,0,10*ROW('Sanitation Data'!G87))="","",OFFSET('Sanitation Data'!$G$30,0,10*ROW('Sanitation Data'!G87)))</f>
        <v/>
      </c>
      <c r="DC93" s="262" t="str">
        <f ca="true">+IF(OFFSET('Sanitation Data'!$G$31,0,10*ROW('Sanitation Data'!G87))="","",OFFSET('Sanitation Data'!$G$31,0,10*ROW('Sanitation Data'!G87)))</f>
        <v/>
      </c>
      <c r="DD93" s="262" t="str">
        <f ca="true">+IF(OFFSET('Sanitation Data'!$G$32,0,10*ROW('Sanitation Data'!G87))="","",OFFSET('Sanitation Data'!$G$32,0,10*ROW('Sanitation Data'!G87)))</f>
        <v/>
      </c>
      <c r="DE93" s="262" t="str">
        <f ca="true">+IF(OFFSET('Sanitation Data'!$H$28,0,10*ROW('Sanitation Data'!H87))="","",OFFSET('Sanitation Data'!$H$28,0,10*ROW('Sanitation Data'!H87)))</f>
        <v/>
      </c>
      <c r="DF93" s="262" t="str">
        <f ca="true">+IF(OFFSET('Sanitation Data'!$H$29,0,10*ROW('Sanitation Data'!H87))="","",OFFSET('Sanitation Data'!$H$29,0,10*ROW('Sanitation Data'!H87)))</f>
        <v/>
      </c>
      <c r="DG93" s="262" t="str">
        <f ca="true">+IF(OFFSET('Sanitation Data'!$H$30,0,10*ROW('Sanitation Data'!H87))="","",OFFSET('Sanitation Data'!$H$30,0,10*ROW('Sanitation Data'!H87)))</f>
        <v/>
      </c>
      <c r="DH93" s="262" t="str">
        <f ca="true">+IF(OFFSET('Sanitation Data'!$H$31,0,10*ROW('Sanitation Data'!H87))="","",OFFSET('Sanitation Data'!$H$31,0,10*ROW('Sanitation Data'!H87)))</f>
        <v/>
      </c>
      <c r="DI93" s="262" t="str">
        <f ca="true">+IF(OFFSET('Sanitation Data'!$H$32,0,10*ROW('Sanitation Data'!H87))="","",OFFSET('Sanitation Data'!$H$32,0,10*ROW('Sanitation Data'!H87)))</f>
        <v/>
      </c>
      <c r="DJ93" s="262" t="str">
        <f ca="true">+IF(OFFSET('Sanitation Data'!$I$28,0,10*ROW('Sanitation Data'!I87))="","",OFFSET('Sanitation Data'!$I$28,0,10*ROW('Sanitation Data'!I87)))</f>
        <v/>
      </c>
      <c r="DK93" s="262" t="str">
        <f ca="true">+IF(OFFSET('Sanitation Data'!$I$29,0,10*ROW('Sanitation Data'!I87))="","",OFFSET('Sanitation Data'!$I$29,0,10*ROW('Sanitation Data'!I87)))</f>
        <v/>
      </c>
      <c r="DL93" s="262" t="str">
        <f ca="true">+IF(OFFSET('Sanitation Data'!$I$30,0,10*ROW('Sanitation Data'!I87))="","",OFFSET('Sanitation Data'!$I$30,0,10*ROW('Sanitation Data'!I87)))</f>
        <v/>
      </c>
      <c r="DM93" s="262" t="str">
        <f ca="true">+IF(OFFSET('Sanitation Data'!$I$31,0,10*ROW('Sanitation Data'!I87))="","",OFFSET('Sanitation Data'!$I$31,0,10*ROW('Sanitation Data'!I87)))</f>
        <v/>
      </c>
      <c r="DN93" s="262" t="str">
        <f ca="true">+IF(OFFSET('Sanitation Data'!$I$32,0,10*ROW('Sanitation Data'!I87))="","",OFFSET('Sanitation Data'!$I$32,0,10*ROW('Sanitation Data'!I87)))</f>
        <v/>
      </c>
      <c r="DO93" s="262" t="str">
        <f ca="true">+IF(OFFSET('Hygiene Data'!$D$11,0,10*ROW('Hygiene Data'!D87))="","",OFFSET('Hygiene Data'!$D$11,0,10*ROW('Hygiene Data'!D87)))</f>
        <v/>
      </c>
      <c r="DP93" s="262" t="str">
        <f ca="true">+IF(OFFSET('Hygiene Data'!$D$12,0,10*ROW('Hygiene Data'!D87))="","",OFFSET('Hygiene Data'!$D$12,0,10*ROW('Hygiene Data'!D87)))</f>
        <v/>
      </c>
      <c r="DQ93" s="262" t="str">
        <f ca="true">+IF(OFFSET('Hygiene Data'!$D$13,0,10*ROW('Hygiene Data'!D87))="","",OFFSET('Hygiene Data'!$D$13,0,10*ROW('Hygiene Data'!D87)))</f>
        <v/>
      </c>
      <c r="DR93" s="262" t="str">
        <f ca="true">+IF(OFFSET('Hygiene Data'!$E$11,0,10*ROW('Hygiene Data'!E87))="","",OFFSET('Hygiene Data'!$E$11,0,10*ROW('Hygiene Data'!E87)))</f>
        <v/>
      </c>
      <c r="DS93" s="262" t="str">
        <f ca="true">+IF(OFFSET('Hygiene Data'!$E$12,0,10*ROW('Hygiene Data'!E87))="","",OFFSET('Hygiene Data'!$E$12,0,10*ROW('Hygiene Data'!E87)))</f>
        <v/>
      </c>
      <c r="DT93" s="262" t="str">
        <f ca="true">+IF(OFFSET('Hygiene Data'!$E$13,0,10*ROW('Hygiene Data'!E87))="","",OFFSET('Hygiene Data'!$E$13,0,10*ROW('Hygiene Data'!E87)))</f>
        <v/>
      </c>
      <c r="DU93" s="262" t="str">
        <f ca="true">+IF(OFFSET('Hygiene Data'!$F$11,0,10*ROW('Hygiene Data'!F87))="","",OFFSET('Hygiene Data'!$F$11,0,10*ROW('Hygiene Data'!F87)))</f>
        <v/>
      </c>
      <c r="DV93" s="262" t="str">
        <f ca="true">+IF(OFFSET('Hygiene Data'!$F$12,0,10*ROW('Hygiene Data'!F87))="","",OFFSET('Hygiene Data'!$F$12,0,10*ROW('Hygiene Data'!F87)))</f>
        <v/>
      </c>
      <c r="DW93" s="262" t="str">
        <f ca="true">+IF(OFFSET('Hygiene Data'!$F$13,0,10*ROW('Hygiene Data'!F87))="","",OFFSET('Hygiene Data'!$F$13,0,10*ROW('Hygiene Data'!F87)))</f>
        <v/>
      </c>
      <c r="DX93" s="262" t="str">
        <f ca="true">+IF(OFFSET('Hygiene Data'!$G$11,0,10*ROW('Hygiene Data'!G87))="","",OFFSET('Hygiene Data'!$G$11,0,10*ROW('Hygiene Data'!G87)))</f>
        <v/>
      </c>
      <c r="DY93" s="262" t="str">
        <f ca="true">+IF(OFFSET('Hygiene Data'!$G$12,0,10*ROW('Hygiene Data'!G87))="","",OFFSET('Hygiene Data'!$G$12,0,10*ROW('Hygiene Data'!G87)))</f>
        <v/>
      </c>
      <c r="DZ93" s="262" t="str">
        <f ca="true">+IF(OFFSET('Hygiene Data'!$G$13,0,10*ROW('Hygiene Data'!G87))="","",OFFSET('Hygiene Data'!$G$13,0,10*ROW('Hygiene Data'!G87)))</f>
        <v/>
      </c>
      <c r="EA93" s="262" t="str">
        <f ca="true">+IF(OFFSET('Hygiene Data'!$H$11,0,10*ROW('Hygiene Data'!H87))="","",OFFSET('Hygiene Data'!$H$11,0,10*ROW('Hygiene Data'!H87)))</f>
        <v/>
      </c>
      <c r="EB93" s="262" t="str">
        <f ca="true">+IF(OFFSET('Hygiene Data'!$H$12,0,10*ROW('Hygiene Data'!H87))="","",OFFSET('Hygiene Data'!$H$12,0,10*ROW('Hygiene Data'!H87)))</f>
        <v/>
      </c>
      <c r="EC93" s="262" t="str">
        <f ca="true">+IF(OFFSET('Hygiene Data'!$H$13,0,10*ROW('Hygiene Data'!H87))="","",OFFSET('Hygiene Data'!$H$13,0,10*ROW('Hygiene Data'!H87)))</f>
        <v/>
      </c>
      <c r="ED93" s="262" t="str">
        <f ca="true">+IF(OFFSET('Hygiene Data'!$I$11,0,10*ROW('Hygiene Data'!I87))="","",OFFSET('Hygiene Data'!$I$11,0,10*ROW('Hygiene Data'!I87)))</f>
        <v/>
      </c>
      <c r="EE93" s="262" t="str">
        <f ca="true">+IF(OFFSET('Hygiene Data'!$I$12,0,10*ROW('Hygiene Data'!I87))="","",OFFSET('Hygiene Data'!$I$12,0,10*ROW('Hygiene Data'!I87)))</f>
        <v/>
      </c>
      <c r="EF93" s="262" t="str">
        <f ca="true">+IF(OFFSET('Hygiene Data'!$I$13,0,10*ROW('Hygiene Data'!I87))="","",OFFSET('Hygiene Data'!$I$13,0,10*ROW('Hygiene Data'!I87)))</f>
        <v/>
      </c>
    </row>
    <row xmlns:x14ac="http://schemas.microsoft.com/office/spreadsheetml/2009/9/ac" r="94" x14ac:dyDescent="0.2">
      <c r="A94" s="32" t="str">
        <f ca="true">+IF(OFFSET('Water Data'!$B$2,0,10*ROW('Water Data'!E88))="","",OFFSET('Water Data'!$B$2,0,10*ROW('Water Data'!E88)))</f>
        <v/>
      </c>
      <c r="B94" s="32" t="str">
        <f ca="true">+IF(OFFSET('Water Data'!$C$2,0,10*ROW('Water Data'!F88))="","",OFFSET('Water Data'!$C$2,0,10*ROW('Water Data'!F88)))</f>
        <v/>
      </c>
      <c r="C94" s="318" t="str">
        <f t="shared" ca="true" si="1"/>
        <v/>
      </c>
      <c r="D94" s="85"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85"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85"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85"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85"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85"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85"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85"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85"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85"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85"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85"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85"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85"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85"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85"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85"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85"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86"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86"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86"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86"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86"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86"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86"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86"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86"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86"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86"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86"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86"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86"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86"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86"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86"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86"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86"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86"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86"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86"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86"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86"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86"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86"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86"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86"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86"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86"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87"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87"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87"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87"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87"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87"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87"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87"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87"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87"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87"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87"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87"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87"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87"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87"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87"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87"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62"/>
      <c r="BS94" s="262" t="str">
        <f ca="true">+IF(OFFSET('Water Data'!$D$27,0,10*ROW('Water Data'!D88))="","",OFFSET('Water Data'!$D$27,0,10*ROW('Water Data'!D88)))</f>
        <v/>
      </c>
      <c r="BT94" s="262" t="str">
        <f ca="true">+IF(OFFSET('Water Data'!$D$28,0,10*ROW('Water Data'!D88))="","",OFFSET('Water Data'!$D$28,0,10*ROW('Water Data'!D88)))</f>
        <v/>
      </c>
      <c r="BU94" s="262" t="str">
        <f ca="true">+IF(OFFSET('Water Data'!$D$29,0,10*ROW('Water Data'!D88))="","",OFFSET('Water Data'!$D$29,0,10*ROW('Water Data'!D88)))</f>
        <v/>
      </c>
      <c r="BV94" s="262" t="str">
        <f ca="true">+IF(OFFSET('Water Data'!$E$27,0,10*ROW('Water Data'!E88))="","",OFFSET('Water Data'!$E$27,0,10*ROW('Water Data'!E88)))</f>
        <v/>
      </c>
      <c r="BW94" s="262" t="str">
        <f ca="true">+IF(OFFSET('Water Data'!$E$28,0,10*ROW('Water Data'!E88))="","",OFFSET('Water Data'!$E$28,0,10*ROW('Water Data'!E88)))</f>
        <v/>
      </c>
      <c r="BX94" s="262" t="str">
        <f ca="true">+IF(OFFSET('Water Data'!$E$29,0,10*ROW('Water Data'!E88))="","",OFFSET('Water Data'!$E$29,0,10*ROW('Water Data'!E88)))</f>
        <v/>
      </c>
      <c r="BY94" s="262" t="str">
        <f ca="true">+IF(OFFSET('Water Data'!$F$27,0,10*ROW('Water Data'!F88))="","",OFFSET('Water Data'!$F$27,0,10*ROW('Water Data'!F88)))</f>
        <v/>
      </c>
      <c r="BZ94" s="262" t="str">
        <f ca="true">+IF(OFFSET('Water Data'!$F$28,0,10*ROW('Water Data'!F88))="","",OFFSET('Water Data'!$F$28,0,10*ROW('Water Data'!F88)))</f>
        <v/>
      </c>
      <c r="CA94" s="262" t="str">
        <f ca="true">+IF(OFFSET('Water Data'!$F$29,0,10*ROW('Water Data'!F88))="","",OFFSET('Water Data'!$F$29,0,10*ROW('Water Data'!F88)))</f>
        <v/>
      </c>
      <c r="CB94" s="262" t="str">
        <f ca="true">+IF(OFFSET('Water Data'!$G$27,0,10*ROW('Water Data'!G88))="","",OFFSET('Water Data'!$G$27,0,10*ROW('Water Data'!G88)))</f>
        <v/>
      </c>
      <c r="CC94" s="262" t="str">
        <f ca="true">+IF(OFFSET('Water Data'!$G$28,0,10*ROW('Water Data'!G88))="","",OFFSET('Water Data'!$G$28,0,10*ROW('Water Data'!G88)))</f>
        <v/>
      </c>
      <c r="CD94" s="262" t="str">
        <f ca="true">+IF(OFFSET('Water Data'!$G$29,0,10*ROW('Water Data'!G88))="","",OFFSET('Water Data'!$G$29,0,10*ROW('Water Data'!G88)))</f>
        <v/>
      </c>
      <c r="CE94" s="262" t="str">
        <f ca="true">+IF(OFFSET('Water Data'!$H$27,0,10*ROW('Water Data'!H88))="","",OFFSET('Water Data'!$H$27,0,10*ROW('Water Data'!H88)))</f>
        <v/>
      </c>
      <c r="CF94" s="262" t="str">
        <f ca="true">+IF(OFFSET('Water Data'!$H$28,0,10*ROW('Water Data'!H88))="","",OFFSET('Water Data'!$H$28,0,10*ROW('Water Data'!H88)))</f>
        <v/>
      </c>
      <c r="CG94" s="262" t="str">
        <f ca="true">+IF(OFFSET('Water Data'!$H$29,0,10*ROW('Water Data'!H88))="","",OFFSET('Water Data'!$H$29,0,10*ROW('Water Data'!H88)))</f>
        <v/>
      </c>
      <c r="CH94" s="262" t="str">
        <f ca="true">+IF(OFFSET('Water Data'!$I$27,0,10*ROW('Water Data'!I88))="","",OFFSET('Water Data'!$I$27,0,10*ROW('Water Data'!I88)))</f>
        <v/>
      </c>
      <c r="CI94" s="262" t="str">
        <f ca="true">+IF(OFFSET('Water Data'!$I$28,0,10*ROW('Water Data'!I88))="","",OFFSET('Water Data'!$I$28,0,10*ROW('Water Data'!I88)))</f>
        <v/>
      </c>
      <c r="CJ94" s="262" t="str">
        <f ca="true">+IF(OFFSET('Water Data'!$I$29,0,10*ROW('Water Data'!I88))="","",OFFSET('Water Data'!$I$29,0,10*ROW('Water Data'!I88)))</f>
        <v/>
      </c>
      <c r="CK94" s="262" t="str">
        <f ca="true">+IF(OFFSET('Sanitation Data'!$D$28,0,10*ROW('Sanitation Data'!D88))="","",OFFSET('Sanitation Data'!$D$28,0,10*ROW('Sanitation Data'!D88)))</f>
        <v/>
      </c>
      <c r="CL94" s="262" t="str">
        <f ca="true">+IF(OFFSET('Sanitation Data'!$D$29,0,10*ROW('Sanitation Data'!D88))="","",OFFSET('Sanitation Data'!$D$29,0,10*ROW('Sanitation Data'!D88)))</f>
        <v/>
      </c>
      <c r="CM94" s="262" t="str">
        <f ca="true">+IF(OFFSET('Sanitation Data'!$D$30,0,10*ROW('Sanitation Data'!D88))="","",OFFSET('Sanitation Data'!$D$30,0,10*ROW('Sanitation Data'!D88)))</f>
        <v/>
      </c>
      <c r="CN94" s="262" t="str">
        <f ca="true">+IF(OFFSET('Sanitation Data'!$D$31,0,10*ROW('Sanitation Data'!D88))="","",OFFSET('Sanitation Data'!$D$31,0,10*ROW('Sanitation Data'!D88)))</f>
        <v/>
      </c>
      <c r="CO94" s="262" t="str">
        <f ca="true">+IF(OFFSET('Sanitation Data'!$D$32,0,10*ROW('Sanitation Data'!D88))="","",OFFSET('Sanitation Data'!$D$32,0,10*ROW('Sanitation Data'!D88)))</f>
        <v/>
      </c>
      <c r="CP94" s="262" t="str">
        <f ca="true">+IF(OFFSET('Sanitation Data'!$E$28,0,10*ROW('Sanitation Data'!E88))="","",OFFSET('Sanitation Data'!$E$28,0,10*ROW('Sanitation Data'!E88)))</f>
        <v/>
      </c>
      <c r="CQ94" s="262" t="str">
        <f ca="true">+IF(OFFSET('Sanitation Data'!$E$29,0,10*ROW('Sanitation Data'!E88))="","",OFFSET('Sanitation Data'!$E$29,0,10*ROW('Sanitation Data'!E88)))</f>
        <v/>
      </c>
      <c r="CR94" s="262" t="str">
        <f ca="true">+IF(OFFSET('Sanitation Data'!$E$30,0,10*ROW('Sanitation Data'!E88))="","",OFFSET('Sanitation Data'!$E$30,0,10*ROW('Sanitation Data'!E88)))</f>
        <v/>
      </c>
      <c r="CS94" s="262" t="str">
        <f ca="true">+IF(OFFSET('Sanitation Data'!$E$31,0,10*ROW('Sanitation Data'!E88))="","",OFFSET('Sanitation Data'!$E$31,0,10*ROW('Sanitation Data'!E88)))</f>
        <v/>
      </c>
      <c r="CT94" s="262" t="str">
        <f ca="true">+IF(OFFSET('Sanitation Data'!$E$32,0,10*ROW('Sanitation Data'!E88))="","",OFFSET('Sanitation Data'!$E$32,0,10*ROW('Sanitation Data'!E88)))</f>
        <v/>
      </c>
      <c r="CU94" s="262" t="str">
        <f ca="true">+IF(OFFSET('Sanitation Data'!$F$28,0,10*ROW('Sanitation Data'!F88))="","",OFFSET('Sanitation Data'!$F$28,0,10*ROW('Sanitation Data'!F88)))</f>
        <v/>
      </c>
      <c r="CV94" s="262" t="str">
        <f ca="true">+IF(OFFSET('Sanitation Data'!$F$29,0,10*ROW('Sanitation Data'!F88))="","",OFFSET('Sanitation Data'!$F$29,0,10*ROW('Sanitation Data'!F88)))</f>
        <v/>
      </c>
      <c r="CW94" s="262" t="str">
        <f ca="true">+IF(OFFSET('Sanitation Data'!$F$30,0,10*ROW('Sanitation Data'!F88))="","",OFFSET('Sanitation Data'!$F$30,0,10*ROW('Sanitation Data'!F88)))</f>
        <v/>
      </c>
      <c r="CX94" s="262" t="str">
        <f ca="true">+IF(OFFSET('Sanitation Data'!$F$31,0,10*ROW('Sanitation Data'!F88))="","",OFFSET('Sanitation Data'!$F$31,0,10*ROW('Sanitation Data'!F88)))</f>
        <v/>
      </c>
      <c r="CY94" s="262" t="str">
        <f ca="true">+IF(OFFSET('Sanitation Data'!$F$32,0,10*ROW('Sanitation Data'!F88))="","",OFFSET('Sanitation Data'!$F$32,0,10*ROW('Sanitation Data'!F88)))</f>
        <v/>
      </c>
      <c r="CZ94" s="262" t="str">
        <f ca="true">+IF(OFFSET('Sanitation Data'!$G$28,0,10*ROW('Sanitation Data'!G88))="","",OFFSET('Sanitation Data'!$G$28,0,10*ROW('Sanitation Data'!G88)))</f>
        <v/>
      </c>
      <c r="DA94" s="262" t="str">
        <f ca="true">+IF(OFFSET('Sanitation Data'!$G$29,0,10*ROW('Sanitation Data'!G88))="","",OFFSET('Sanitation Data'!$G$29,0,10*ROW('Sanitation Data'!G88)))</f>
        <v/>
      </c>
      <c r="DB94" s="262" t="str">
        <f ca="true">+IF(OFFSET('Sanitation Data'!$G$30,0,10*ROW('Sanitation Data'!G88))="","",OFFSET('Sanitation Data'!$G$30,0,10*ROW('Sanitation Data'!G88)))</f>
        <v/>
      </c>
      <c r="DC94" s="262" t="str">
        <f ca="true">+IF(OFFSET('Sanitation Data'!$G$31,0,10*ROW('Sanitation Data'!G88))="","",OFFSET('Sanitation Data'!$G$31,0,10*ROW('Sanitation Data'!G88)))</f>
        <v/>
      </c>
      <c r="DD94" s="262" t="str">
        <f ca="true">+IF(OFFSET('Sanitation Data'!$G$32,0,10*ROW('Sanitation Data'!G88))="","",OFFSET('Sanitation Data'!$G$32,0,10*ROW('Sanitation Data'!G88)))</f>
        <v/>
      </c>
      <c r="DE94" s="262" t="str">
        <f ca="true">+IF(OFFSET('Sanitation Data'!$H$28,0,10*ROW('Sanitation Data'!H88))="","",OFFSET('Sanitation Data'!$H$28,0,10*ROW('Sanitation Data'!H88)))</f>
        <v/>
      </c>
      <c r="DF94" s="262" t="str">
        <f ca="true">+IF(OFFSET('Sanitation Data'!$H$29,0,10*ROW('Sanitation Data'!H88))="","",OFFSET('Sanitation Data'!$H$29,0,10*ROW('Sanitation Data'!H88)))</f>
        <v/>
      </c>
      <c r="DG94" s="262" t="str">
        <f ca="true">+IF(OFFSET('Sanitation Data'!$H$30,0,10*ROW('Sanitation Data'!H88))="","",OFFSET('Sanitation Data'!$H$30,0,10*ROW('Sanitation Data'!H88)))</f>
        <v/>
      </c>
      <c r="DH94" s="262" t="str">
        <f ca="true">+IF(OFFSET('Sanitation Data'!$H$31,0,10*ROW('Sanitation Data'!H88))="","",OFFSET('Sanitation Data'!$H$31,0,10*ROW('Sanitation Data'!H88)))</f>
        <v/>
      </c>
      <c r="DI94" s="262" t="str">
        <f ca="true">+IF(OFFSET('Sanitation Data'!$H$32,0,10*ROW('Sanitation Data'!H88))="","",OFFSET('Sanitation Data'!$H$32,0,10*ROW('Sanitation Data'!H88)))</f>
        <v/>
      </c>
      <c r="DJ94" s="262" t="str">
        <f ca="true">+IF(OFFSET('Sanitation Data'!$I$28,0,10*ROW('Sanitation Data'!I88))="","",OFFSET('Sanitation Data'!$I$28,0,10*ROW('Sanitation Data'!I88)))</f>
        <v/>
      </c>
      <c r="DK94" s="262" t="str">
        <f ca="true">+IF(OFFSET('Sanitation Data'!$I$29,0,10*ROW('Sanitation Data'!I88))="","",OFFSET('Sanitation Data'!$I$29,0,10*ROW('Sanitation Data'!I88)))</f>
        <v/>
      </c>
      <c r="DL94" s="262" t="str">
        <f ca="true">+IF(OFFSET('Sanitation Data'!$I$30,0,10*ROW('Sanitation Data'!I88))="","",OFFSET('Sanitation Data'!$I$30,0,10*ROW('Sanitation Data'!I88)))</f>
        <v/>
      </c>
      <c r="DM94" s="262" t="str">
        <f ca="true">+IF(OFFSET('Sanitation Data'!$I$31,0,10*ROW('Sanitation Data'!I88))="","",OFFSET('Sanitation Data'!$I$31,0,10*ROW('Sanitation Data'!I88)))</f>
        <v/>
      </c>
      <c r="DN94" s="262" t="str">
        <f ca="true">+IF(OFFSET('Sanitation Data'!$I$32,0,10*ROW('Sanitation Data'!I88))="","",OFFSET('Sanitation Data'!$I$32,0,10*ROW('Sanitation Data'!I88)))</f>
        <v/>
      </c>
      <c r="DO94" s="262" t="str">
        <f ca="true">+IF(OFFSET('Hygiene Data'!$D$11,0,10*ROW('Hygiene Data'!D88))="","",OFFSET('Hygiene Data'!$D$11,0,10*ROW('Hygiene Data'!D88)))</f>
        <v/>
      </c>
      <c r="DP94" s="262" t="str">
        <f ca="true">+IF(OFFSET('Hygiene Data'!$D$12,0,10*ROW('Hygiene Data'!D88))="","",OFFSET('Hygiene Data'!$D$12,0,10*ROW('Hygiene Data'!D88)))</f>
        <v/>
      </c>
      <c r="DQ94" s="262" t="str">
        <f ca="true">+IF(OFFSET('Hygiene Data'!$D$13,0,10*ROW('Hygiene Data'!D88))="","",OFFSET('Hygiene Data'!$D$13,0,10*ROW('Hygiene Data'!D88)))</f>
        <v/>
      </c>
      <c r="DR94" s="262" t="str">
        <f ca="true">+IF(OFFSET('Hygiene Data'!$E$11,0,10*ROW('Hygiene Data'!E88))="","",OFFSET('Hygiene Data'!$E$11,0,10*ROW('Hygiene Data'!E88)))</f>
        <v/>
      </c>
      <c r="DS94" s="262" t="str">
        <f ca="true">+IF(OFFSET('Hygiene Data'!$E$12,0,10*ROW('Hygiene Data'!E88))="","",OFFSET('Hygiene Data'!$E$12,0,10*ROW('Hygiene Data'!E88)))</f>
        <v/>
      </c>
      <c r="DT94" s="262" t="str">
        <f ca="true">+IF(OFFSET('Hygiene Data'!$E$13,0,10*ROW('Hygiene Data'!E88))="","",OFFSET('Hygiene Data'!$E$13,0,10*ROW('Hygiene Data'!E88)))</f>
        <v/>
      </c>
      <c r="DU94" s="262" t="str">
        <f ca="true">+IF(OFFSET('Hygiene Data'!$F$11,0,10*ROW('Hygiene Data'!F88))="","",OFFSET('Hygiene Data'!$F$11,0,10*ROW('Hygiene Data'!F88)))</f>
        <v/>
      </c>
      <c r="DV94" s="262" t="str">
        <f ca="true">+IF(OFFSET('Hygiene Data'!$F$12,0,10*ROW('Hygiene Data'!F88))="","",OFFSET('Hygiene Data'!$F$12,0,10*ROW('Hygiene Data'!F88)))</f>
        <v/>
      </c>
      <c r="DW94" s="262" t="str">
        <f ca="true">+IF(OFFSET('Hygiene Data'!$F$13,0,10*ROW('Hygiene Data'!F88))="","",OFFSET('Hygiene Data'!$F$13,0,10*ROW('Hygiene Data'!F88)))</f>
        <v/>
      </c>
      <c r="DX94" s="262" t="str">
        <f ca="true">+IF(OFFSET('Hygiene Data'!$G$11,0,10*ROW('Hygiene Data'!G88))="","",OFFSET('Hygiene Data'!$G$11,0,10*ROW('Hygiene Data'!G88)))</f>
        <v/>
      </c>
      <c r="DY94" s="262" t="str">
        <f ca="true">+IF(OFFSET('Hygiene Data'!$G$12,0,10*ROW('Hygiene Data'!G88))="","",OFFSET('Hygiene Data'!$G$12,0,10*ROW('Hygiene Data'!G88)))</f>
        <v/>
      </c>
      <c r="DZ94" s="262" t="str">
        <f ca="true">+IF(OFFSET('Hygiene Data'!$G$13,0,10*ROW('Hygiene Data'!G88))="","",OFFSET('Hygiene Data'!$G$13,0,10*ROW('Hygiene Data'!G88)))</f>
        <v/>
      </c>
      <c r="EA94" s="262" t="str">
        <f ca="true">+IF(OFFSET('Hygiene Data'!$H$11,0,10*ROW('Hygiene Data'!H88))="","",OFFSET('Hygiene Data'!$H$11,0,10*ROW('Hygiene Data'!H88)))</f>
        <v/>
      </c>
      <c r="EB94" s="262" t="str">
        <f ca="true">+IF(OFFSET('Hygiene Data'!$H$12,0,10*ROW('Hygiene Data'!H88))="","",OFFSET('Hygiene Data'!$H$12,0,10*ROW('Hygiene Data'!H88)))</f>
        <v/>
      </c>
      <c r="EC94" s="262" t="str">
        <f ca="true">+IF(OFFSET('Hygiene Data'!$H$13,0,10*ROW('Hygiene Data'!H88))="","",OFFSET('Hygiene Data'!$H$13,0,10*ROW('Hygiene Data'!H88)))</f>
        <v/>
      </c>
      <c r="ED94" s="262" t="str">
        <f ca="true">+IF(OFFSET('Hygiene Data'!$I$11,0,10*ROW('Hygiene Data'!I88))="","",OFFSET('Hygiene Data'!$I$11,0,10*ROW('Hygiene Data'!I88)))</f>
        <v/>
      </c>
      <c r="EE94" s="262" t="str">
        <f ca="true">+IF(OFFSET('Hygiene Data'!$I$12,0,10*ROW('Hygiene Data'!I88))="","",OFFSET('Hygiene Data'!$I$12,0,10*ROW('Hygiene Data'!I88)))</f>
        <v/>
      </c>
      <c r="EF94" s="262" t="str">
        <f ca="true">+IF(OFFSET('Hygiene Data'!$I$13,0,10*ROW('Hygiene Data'!I88))="","",OFFSET('Hygiene Data'!$I$13,0,10*ROW('Hygiene Data'!I88)))</f>
        <v/>
      </c>
    </row>
    <row xmlns:x14ac="http://schemas.microsoft.com/office/spreadsheetml/2009/9/ac" r="95" x14ac:dyDescent="0.2">
      <c r="A95" s="32" t="str">
        <f ca="true">+IF(OFFSET('Water Data'!$B$2,0,10*ROW('Water Data'!E89))="","",OFFSET('Water Data'!$B$2,0,10*ROW('Water Data'!E89)))</f>
        <v/>
      </c>
      <c r="B95" s="32" t="str">
        <f ca="true">+IF(OFFSET('Water Data'!$C$2,0,10*ROW('Water Data'!F89))="","",OFFSET('Water Data'!$C$2,0,10*ROW('Water Data'!F89)))</f>
        <v/>
      </c>
      <c r="C95" s="318" t="str">
        <f t="shared" ca="true" si="1"/>
        <v/>
      </c>
      <c r="D95" s="85"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85"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85"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85"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85"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85"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85"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85"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85"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85"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85"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85"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85"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85"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85"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85"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85"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85"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86"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86"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86"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86"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86"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86"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86"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86"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86"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86"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86"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86"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86"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86"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86"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86"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86"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86"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86"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86"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86"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86"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86"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86"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86"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86"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86"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86"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86"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86"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87"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87"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87"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87"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87"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87"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87"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87"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87"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87"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87"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87"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87"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87"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87"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87"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87"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87"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62"/>
      <c r="BS95" s="262" t="str">
        <f ca="true">+IF(OFFSET('Water Data'!$D$27,0,10*ROW('Water Data'!D89))="","",OFFSET('Water Data'!$D$27,0,10*ROW('Water Data'!D89)))</f>
        <v/>
      </c>
      <c r="BT95" s="262" t="str">
        <f ca="true">+IF(OFFSET('Water Data'!$D$28,0,10*ROW('Water Data'!D89))="","",OFFSET('Water Data'!$D$28,0,10*ROW('Water Data'!D89)))</f>
        <v/>
      </c>
      <c r="BU95" s="262" t="str">
        <f ca="true">+IF(OFFSET('Water Data'!$D$29,0,10*ROW('Water Data'!D89))="","",OFFSET('Water Data'!$D$29,0,10*ROW('Water Data'!D89)))</f>
        <v/>
      </c>
      <c r="BV95" s="262" t="str">
        <f ca="true">+IF(OFFSET('Water Data'!$E$27,0,10*ROW('Water Data'!E89))="","",OFFSET('Water Data'!$E$27,0,10*ROW('Water Data'!E89)))</f>
        <v/>
      </c>
      <c r="BW95" s="262" t="str">
        <f ca="true">+IF(OFFSET('Water Data'!$E$28,0,10*ROW('Water Data'!E89))="","",OFFSET('Water Data'!$E$28,0,10*ROW('Water Data'!E89)))</f>
        <v/>
      </c>
      <c r="BX95" s="262" t="str">
        <f ca="true">+IF(OFFSET('Water Data'!$E$29,0,10*ROW('Water Data'!E89))="","",OFFSET('Water Data'!$E$29,0,10*ROW('Water Data'!E89)))</f>
        <v/>
      </c>
      <c r="BY95" s="262" t="str">
        <f ca="true">+IF(OFFSET('Water Data'!$F$27,0,10*ROW('Water Data'!F89))="","",OFFSET('Water Data'!$F$27,0,10*ROW('Water Data'!F89)))</f>
        <v/>
      </c>
      <c r="BZ95" s="262" t="str">
        <f ca="true">+IF(OFFSET('Water Data'!$F$28,0,10*ROW('Water Data'!F89))="","",OFFSET('Water Data'!$F$28,0,10*ROW('Water Data'!F89)))</f>
        <v/>
      </c>
      <c r="CA95" s="262" t="str">
        <f ca="true">+IF(OFFSET('Water Data'!$F$29,0,10*ROW('Water Data'!F89))="","",OFFSET('Water Data'!$F$29,0,10*ROW('Water Data'!F89)))</f>
        <v/>
      </c>
      <c r="CB95" s="262" t="str">
        <f ca="true">+IF(OFFSET('Water Data'!$G$27,0,10*ROW('Water Data'!G89))="","",OFFSET('Water Data'!$G$27,0,10*ROW('Water Data'!G89)))</f>
        <v/>
      </c>
      <c r="CC95" s="262" t="str">
        <f ca="true">+IF(OFFSET('Water Data'!$G$28,0,10*ROW('Water Data'!G89))="","",OFFSET('Water Data'!$G$28,0,10*ROW('Water Data'!G89)))</f>
        <v/>
      </c>
      <c r="CD95" s="262" t="str">
        <f ca="true">+IF(OFFSET('Water Data'!$G$29,0,10*ROW('Water Data'!G89))="","",OFFSET('Water Data'!$G$29,0,10*ROW('Water Data'!G89)))</f>
        <v/>
      </c>
      <c r="CE95" s="262" t="str">
        <f ca="true">+IF(OFFSET('Water Data'!$H$27,0,10*ROW('Water Data'!H89))="","",OFFSET('Water Data'!$H$27,0,10*ROW('Water Data'!H89)))</f>
        <v/>
      </c>
      <c r="CF95" s="262" t="str">
        <f ca="true">+IF(OFFSET('Water Data'!$H$28,0,10*ROW('Water Data'!H89))="","",OFFSET('Water Data'!$H$28,0,10*ROW('Water Data'!H89)))</f>
        <v/>
      </c>
      <c r="CG95" s="262" t="str">
        <f ca="true">+IF(OFFSET('Water Data'!$H$29,0,10*ROW('Water Data'!H89))="","",OFFSET('Water Data'!$H$29,0,10*ROW('Water Data'!H89)))</f>
        <v/>
      </c>
      <c r="CH95" s="262" t="str">
        <f ca="true">+IF(OFFSET('Water Data'!$I$27,0,10*ROW('Water Data'!I89))="","",OFFSET('Water Data'!$I$27,0,10*ROW('Water Data'!I89)))</f>
        <v/>
      </c>
      <c r="CI95" s="262" t="str">
        <f ca="true">+IF(OFFSET('Water Data'!$I$28,0,10*ROW('Water Data'!I89))="","",OFFSET('Water Data'!$I$28,0,10*ROW('Water Data'!I89)))</f>
        <v/>
      </c>
      <c r="CJ95" s="262" t="str">
        <f ca="true">+IF(OFFSET('Water Data'!$I$29,0,10*ROW('Water Data'!I89))="","",OFFSET('Water Data'!$I$29,0,10*ROW('Water Data'!I89)))</f>
        <v/>
      </c>
      <c r="CK95" s="262" t="str">
        <f ca="true">+IF(OFFSET('Sanitation Data'!$D$28,0,10*ROW('Sanitation Data'!D89))="","",OFFSET('Sanitation Data'!$D$28,0,10*ROW('Sanitation Data'!D89)))</f>
        <v/>
      </c>
      <c r="CL95" s="262" t="str">
        <f ca="true">+IF(OFFSET('Sanitation Data'!$D$29,0,10*ROW('Sanitation Data'!D89))="","",OFFSET('Sanitation Data'!$D$29,0,10*ROW('Sanitation Data'!D89)))</f>
        <v/>
      </c>
      <c r="CM95" s="262" t="str">
        <f ca="true">+IF(OFFSET('Sanitation Data'!$D$30,0,10*ROW('Sanitation Data'!D89))="","",OFFSET('Sanitation Data'!$D$30,0,10*ROW('Sanitation Data'!D89)))</f>
        <v/>
      </c>
      <c r="CN95" s="262" t="str">
        <f ca="true">+IF(OFFSET('Sanitation Data'!$D$31,0,10*ROW('Sanitation Data'!D89))="","",OFFSET('Sanitation Data'!$D$31,0,10*ROW('Sanitation Data'!D89)))</f>
        <v/>
      </c>
      <c r="CO95" s="262" t="str">
        <f ca="true">+IF(OFFSET('Sanitation Data'!$D$32,0,10*ROW('Sanitation Data'!D89))="","",OFFSET('Sanitation Data'!$D$32,0,10*ROW('Sanitation Data'!D89)))</f>
        <v/>
      </c>
      <c r="CP95" s="262" t="str">
        <f ca="true">+IF(OFFSET('Sanitation Data'!$E$28,0,10*ROW('Sanitation Data'!E89))="","",OFFSET('Sanitation Data'!$E$28,0,10*ROW('Sanitation Data'!E89)))</f>
        <v/>
      </c>
      <c r="CQ95" s="262" t="str">
        <f ca="true">+IF(OFFSET('Sanitation Data'!$E$29,0,10*ROW('Sanitation Data'!E89))="","",OFFSET('Sanitation Data'!$E$29,0,10*ROW('Sanitation Data'!E89)))</f>
        <v/>
      </c>
      <c r="CR95" s="262" t="str">
        <f ca="true">+IF(OFFSET('Sanitation Data'!$E$30,0,10*ROW('Sanitation Data'!E89))="","",OFFSET('Sanitation Data'!$E$30,0,10*ROW('Sanitation Data'!E89)))</f>
        <v/>
      </c>
      <c r="CS95" s="262" t="str">
        <f ca="true">+IF(OFFSET('Sanitation Data'!$E$31,0,10*ROW('Sanitation Data'!E89))="","",OFFSET('Sanitation Data'!$E$31,0,10*ROW('Sanitation Data'!E89)))</f>
        <v/>
      </c>
      <c r="CT95" s="262" t="str">
        <f ca="true">+IF(OFFSET('Sanitation Data'!$E$32,0,10*ROW('Sanitation Data'!E89))="","",OFFSET('Sanitation Data'!$E$32,0,10*ROW('Sanitation Data'!E89)))</f>
        <v/>
      </c>
      <c r="CU95" s="262" t="str">
        <f ca="true">+IF(OFFSET('Sanitation Data'!$F$28,0,10*ROW('Sanitation Data'!F89))="","",OFFSET('Sanitation Data'!$F$28,0,10*ROW('Sanitation Data'!F89)))</f>
        <v/>
      </c>
      <c r="CV95" s="262" t="str">
        <f ca="true">+IF(OFFSET('Sanitation Data'!$F$29,0,10*ROW('Sanitation Data'!F89))="","",OFFSET('Sanitation Data'!$F$29,0,10*ROW('Sanitation Data'!F89)))</f>
        <v/>
      </c>
      <c r="CW95" s="262" t="str">
        <f ca="true">+IF(OFFSET('Sanitation Data'!$F$30,0,10*ROW('Sanitation Data'!F89))="","",OFFSET('Sanitation Data'!$F$30,0,10*ROW('Sanitation Data'!F89)))</f>
        <v/>
      </c>
      <c r="CX95" s="262" t="str">
        <f ca="true">+IF(OFFSET('Sanitation Data'!$F$31,0,10*ROW('Sanitation Data'!F89))="","",OFFSET('Sanitation Data'!$F$31,0,10*ROW('Sanitation Data'!F89)))</f>
        <v/>
      </c>
      <c r="CY95" s="262" t="str">
        <f ca="true">+IF(OFFSET('Sanitation Data'!$F$32,0,10*ROW('Sanitation Data'!F89))="","",OFFSET('Sanitation Data'!$F$32,0,10*ROW('Sanitation Data'!F89)))</f>
        <v/>
      </c>
      <c r="CZ95" s="262" t="str">
        <f ca="true">+IF(OFFSET('Sanitation Data'!$G$28,0,10*ROW('Sanitation Data'!G89))="","",OFFSET('Sanitation Data'!$G$28,0,10*ROW('Sanitation Data'!G89)))</f>
        <v/>
      </c>
      <c r="DA95" s="262" t="str">
        <f ca="true">+IF(OFFSET('Sanitation Data'!$G$29,0,10*ROW('Sanitation Data'!G89))="","",OFFSET('Sanitation Data'!$G$29,0,10*ROW('Sanitation Data'!G89)))</f>
        <v/>
      </c>
      <c r="DB95" s="262" t="str">
        <f ca="true">+IF(OFFSET('Sanitation Data'!$G$30,0,10*ROW('Sanitation Data'!G89))="","",OFFSET('Sanitation Data'!$G$30,0,10*ROW('Sanitation Data'!G89)))</f>
        <v/>
      </c>
      <c r="DC95" s="262" t="str">
        <f ca="true">+IF(OFFSET('Sanitation Data'!$G$31,0,10*ROW('Sanitation Data'!G89))="","",OFFSET('Sanitation Data'!$G$31,0,10*ROW('Sanitation Data'!G89)))</f>
        <v/>
      </c>
      <c r="DD95" s="262" t="str">
        <f ca="true">+IF(OFFSET('Sanitation Data'!$G$32,0,10*ROW('Sanitation Data'!G89))="","",OFFSET('Sanitation Data'!$G$32,0,10*ROW('Sanitation Data'!G89)))</f>
        <v/>
      </c>
      <c r="DE95" s="262" t="str">
        <f ca="true">+IF(OFFSET('Sanitation Data'!$H$28,0,10*ROW('Sanitation Data'!H89))="","",OFFSET('Sanitation Data'!$H$28,0,10*ROW('Sanitation Data'!H89)))</f>
        <v/>
      </c>
      <c r="DF95" s="262" t="str">
        <f ca="true">+IF(OFFSET('Sanitation Data'!$H$29,0,10*ROW('Sanitation Data'!H89))="","",OFFSET('Sanitation Data'!$H$29,0,10*ROW('Sanitation Data'!H89)))</f>
        <v/>
      </c>
      <c r="DG95" s="262" t="str">
        <f ca="true">+IF(OFFSET('Sanitation Data'!$H$30,0,10*ROW('Sanitation Data'!H89))="","",OFFSET('Sanitation Data'!$H$30,0,10*ROW('Sanitation Data'!H89)))</f>
        <v/>
      </c>
      <c r="DH95" s="262" t="str">
        <f ca="true">+IF(OFFSET('Sanitation Data'!$H$31,0,10*ROW('Sanitation Data'!H89))="","",OFFSET('Sanitation Data'!$H$31,0,10*ROW('Sanitation Data'!H89)))</f>
        <v/>
      </c>
      <c r="DI95" s="262" t="str">
        <f ca="true">+IF(OFFSET('Sanitation Data'!$H$32,0,10*ROW('Sanitation Data'!H89))="","",OFFSET('Sanitation Data'!$H$32,0,10*ROW('Sanitation Data'!H89)))</f>
        <v/>
      </c>
      <c r="DJ95" s="262" t="str">
        <f ca="true">+IF(OFFSET('Sanitation Data'!$I$28,0,10*ROW('Sanitation Data'!I89))="","",OFFSET('Sanitation Data'!$I$28,0,10*ROW('Sanitation Data'!I89)))</f>
        <v/>
      </c>
      <c r="DK95" s="262" t="str">
        <f ca="true">+IF(OFFSET('Sanitation Data'!$I$29,0,10*ROW('Sanitation Data'!I89))="","",OFFSET('Sanitation Data'!$I$29,0,10*ROW('Sanitation Data'!I89)))</f>
        <v/>
      </c>
      <c r="DL95" s="262" t="str">
        <f ca="true">+IF(OFFSET('Sanitation Data'!$I$30,0,10*ROW('Sanitation Data'!I89))="","",OFFSET('Sanitation Data'!$I$30,0,10*ROW('Sanitation Data'!I89)))</f>
        <v/>
      </c>
      <c r="DM95" s="262" t="str">
        <f ca="true">+IF(OFFSET('Sanitation Data'!$I$31,0,10*ROW('Sanitation Data'!I89))="","",OFFSET('Sanitation Data'!$I$31,0,10*ROW('Sanitation Data'!I89)))</f>
        <v/>
      </c>
      <c r="DN95" s="262" t="str">
        <f ca="true">+IF(OFFSET('Sanitation Data'!$I$32,0,10*ROW('Sanitation Data'!I89))="","",OFFSET('Sanitation Data'!$I$32,0,10*ROW('Sanitation Data'!I89)))</f>
        <v/>
      </c>
      <c r="DO95" s="262" t="str">
        <f ca="true">+IF(OFFSET('Hygiene Data'!$D$11,0,10*ROW('Hygiene Data'!D89))="","",OFFSET('Hygiene Data'!$D$11,0,10*ROW('Hygiene Data'!D89)))</f>
        <v/>
      </c>
      <c r="DP95" s="262" t="str">
        <f ca="true">+IF(OFFSET('Hygiene Data'!$D$12,0,10*ROW('Hygiene Data'!D89))="","",OFFSET('Hygiene Data'!$D$12,0,10*ROW('Hygiene Data'!D89)))</f>
        <v/>
      </c>
      <c r="DQ95" s="262" t="str">
        <f ca="true">+IF(OFFSET('Hygiene Data'!$D$13,0,10*ROW('Hygiene Data'!D89))="","",OFFSET('Hygiene Data'!$D$13,0,10*ROW('Hygiene Data'!D89)))</f>
        <v/>
      </c>
      <c r="DR95" s="262" t="str">
        <f ca="true">+IF(OFFSET('Hygiene Data'!$E$11,0,10*ROW('Hygiene Data'!E89))="","",OFFSET('Hygiene Data'!$E$11,0,10*ROW('Hygiene Data'!E89)))</f>
        <v/>
      </c>
      <c r="DS95" s="262" t="str">
        <f ca="true">+IF(OFFSET('Hygiene Data'!$E$12,0,10*ROW('Hygiene Data'!E89))="","",OFFSET('Hygiene Data'!$E$12,0,10*ROW('Hygiene Data'!E89)))</f>
        <v/>
      </c>
      <c r="DT95" s="262" t="str">
        <f ca="true">+IF(OFFSET('Hygiene Data'!$E$13,0,10*ROW('Hygiene Data'!E89))="","",OFFSET('Hygiene Data'!$E$13,0,10*ROW('Hygiene Data'!E89)))</f>
        <v/>
      </c>
      <c r="DU95" s="262" t="str">
        <f ca="true">+IF(OFFSET('Hygiene Data'!$F$11,0,10*ROW('Hygiene Data'!F89))="","",OFFSET('Hygiene Data'!$F$11,0,10*ROW('Hygiene Data'!F89)))</f>
        <v/>
      </c>
      <c r="DV95" s="262" t="str">
        <f ca="true">+IF(OFFSET('Hygiene Data'!$F$12,0,10*ROW('Hygiene Data'!F89))="","",OFFSET('Hygiene Data'!$F$12,0,10*ROW('Hygiene Data'!F89)))</f>
        <v/>
      </c>
      <c r="DW95" s="262" t="str">
        <f ca="true">+IF(OFFSET('Hygiene Data'!$F$13,0,10*ROW('Hygiene Data'!F89))="","",OFFSET('Hygiene Data'!$F$13,0,10*ROW('Hygiene Data'!F89)))</f>
        <v/>
      </c>
      <c r="DX95" s="262" t="str">
        <f ca="true">+IF(OFFSET('Hygiene Data'!$G$11,0,10*ROW('Hygiene Data'!G89))="","",OFFSET('Hygiene Data'!$G$11,0,10*ROW('Hygiene Data'!G89)))</f>
        <v/>
      </c>
      <c r="DY95" s="262" t="str">
        <f ca="true">+IF(OFFSET('Hygiene Data'!$G$12,0,10*ROW('Hygiene Data'!G89))="","",OFFSET('Hygiene Data'!$G$12,0,10*ROW('Hygiene Data'!G89)))</f>
        <v/>
      </c>
      <c r="DZ95" s="262" t="str">
        <f ca="true">+IF(OFFSET('Hygiene Data'!$G$13,0,10*ROW('Hygiene Data'!G89))="","",OFFSET('Hygiene Data'!$G$13,0,10*ROW('Hygiene Data'!G89)))</f>
        <v/>
      </c>
      <c r="EA95" s="262" t="str">
        <f ca="true">+IF(OFFSET('Hygiene Data'!$H$11,0,10*ROW('Hygiene Data'!H89))="","",OFFSET('Hygiene Data'!$H$11,0,10*ROW('Hygiene Data'!H89)))</f>
        <v/>
      </c>
      <c r="EB95" s="262" t="str">
        <f ca="true">+IF(OFFSET('Hygiene Data'!$H$12,0,10*ROW('Hygiene Data'!H89))="","",OFFSET('Hygiene Data'!$H$12,0,10*ROW('Hygiene Data'!H89)))</f>
        <v/>
      </c>
      <c r="EC95" s="262" t="str">
        <f ca="true">+IF(OFFSET('Hygiene Data'!$H$13,0,10*ROW('Hygiene Data'!H89))="","",OFFSET('Hygiene Data'!$H$13,0,10*ROW('Hygiene Data'!H89)))</f>
        <v/>
      </c>
      <c r="ED95" s="262" t="str">
        <f ca="true">+IF(OFFSET('Hygiene Data'!$I$11,0,10*ROW('Hygiene Data'!I89))="","",OFFSET('Hygiene Data'!$I$11,0,10*ROW('Hygiene Data'!I89)))</f>
        <v/>
      </c>
      <c r="EE95" s="262" t="str">
        <f ca="true">+IF(OFFSET('Hygiene Data'!$I$12,0,10*ROW('Hygiene Data'!I89))="","",OFFSET('Hygiene Data'!$I$12,0,10*ROW('Hygiene Data'!I89)))</f>
        <v/>
      </c>
      <c r="EF95" s="262" t="str">
        <f ca="true">+IF(OFFSET('Hygiene Data'!$I$13,0,10*ROW('Hygiene Data'!I89))="","",OFFSET('Hygiene Data'!$I$13,0,10*ROW('Hygiene Data'!I89)))</f>
        <v/>
      </c>
    </row>
    <row xmlns:x14ac="http://schemas.microsoft.com/office/spreadsheetml/2009/9/ac" r="96" x14ac:dyDescent="0.2">
      <c r="A96" s="32" t="str">
        <f ca="true">+IF(OFFSET('Water Data'!$B$2,0,10*ROW('Water Data'!E90))="","",OFFSET('Water Data'!$B$2,0,10*ROW('Water Data'!E90)))</f>
        <v/>
      </c>
      <c r="B96" s="32" t="str">
        <f ca="true">+IF(OFFSET('Water Data'!$C$2,0,10*ROW('Water Data'!F90))="","",OFFSET('Water Data'!$C$2,0,10*ROW('Water Data'!F90)))</f>
        <v/>
      </c>
      <c r="C96" s="318" t="str">
        <f t="shared" ca="true" si="1"/>
        <v/>
      </c>
      <c r="D96" s="85"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85"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85"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85"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85"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85"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85"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85"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85"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85"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85"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85"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85"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85"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85"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85"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85"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85"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86"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86"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86"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86"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86"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86"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86"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86"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86"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86"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86"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86"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86"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86"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86"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86"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86"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86"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86"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86"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86"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86"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86"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86"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86"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86"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86"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86"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86"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86"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87"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87"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87"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87"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87"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87"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87"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87"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87"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87"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87"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87"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87"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87"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87"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87"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87"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87"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62"/>
      <c r="BS96" s="262" t="str">
        <f ca="true">+IF(OFFSET('Water Data'!$D$27,0,10*ROW('Water Data'!D90))="","",OFFSET('Water Data'!$D$27,0,10*ROW('Water Data'!D90)))</f>
        <v/>
      </c>
      <c r="BT96" s="262" t="str">
        <f ca="true">+IF(OFFSET('Water Data'!$D$28,0,10*ROW('Water Data'!D90))="","",OFFSET('Water Data'!$D$28,0,10*ROW('Water Data'!D90)))</f>
        <v/>
      </c>
      <c r="BU96" s="262" t="str">
        <f ca="true">+IF(OFFSET('Water Data'!$D$29,0,10*ROW('Water Data'!D90))="","",OFFSET('Water Data'!$D$29,0,10*ROW('Water Data'!D90)))</f>
        <v/>
      </c>
      <c r="BV96" s="262" t="str">
        <f ca="true">+IF(OFFSET('Water Data'!$E$27,0,10*ROW('Water Data'!E90))="","",OFFSET('Water Data'!$E$27,0,10*ROW('Water Data'!E90)))</f>
        <v/>
      </c>
      <c r="BW96" s="262" t="str">
        <f ca="true">+IF(OFFSET('Water Data'!$E$28,0,10*ROW('Water Data'!E90))="","",OFFSET('Water Data'!$E$28,0,10*ROW('Water Data'!E90)))</f>
        <v/>
      </c>
      <c r="BX96" s="262" t="str">
        <f ca="true">+IF(OFFSET('Water Data'!$E$29,0,10*ROW('Water Data'!E90))="","",OFFSET('Water Data'!$E$29,0,10*ROW('Water Data'!E90)))</f>
        <v/>
      </c>
      <c r="BY96" s="262" t="str">
        <f ca="true">+IF(OFFSET('Water Data'!$F$27,0,10*ROW('Water Data'!F90))="","",OFFSET('Water Data'!$F$27,0,10*ROW('Water Data'!F90)))</f>
        <v/>
      </c>
      <c r="BZ96" s="262" t="str">
        <f ca="true">+IF(OFFSET('Water Data'!$F$28,0,10*ROW('Water Data'!F90))="","",OFFSET('Water Data'!$F$28,0,10*ROW('Water Data'!F90)))</f>
        <v/>
      </c>
      <c r="CA96" s="262" t="str">
        <f ca="true">+IF(OFFSET('Water Data'!$F$29,0,10*ROW('Water Data'!F90))="","",OFFSET('Water Data'!$F$29,0,10*ROW('Water Data'!F90)))</f>
        <v/>
      </c>
      <c r="CB96" s="262" t="str">
        <f ca="true">+IF(OFFSET('Water Data'!$G$27,0,10*ROW('Water Data'!G90))="","",OFFSET('Water Data'!$G$27,0,10*ROW('Water Data'!G90)))</f>
        <v/>
      </c>
      <c r="CC96" s="262" t="str">
        <f ca="true">+IF(OFFSET('Water Data'!$G$28,0,10*ROW('Water Data'!G90))="","",OFFSET('Water Data'!$G$28,0,10*ROW('Water Data'!G90)))</f>
        <v/>
      </c>
      <c r="CD96" s="262" t="str">
        <f ca="true">+IF(OFFSET('Water Data'!$G$29,0,10*ROW('Water Data'!G90))="","",OFFSET('Water Data'!$G$29,0,10*ROW('Water Data'!G90)))</f>
        <v/>
      </c>
      <c r="CE96" s="262" t="str">
        <f ca="true">+IF(OFFSET('Water Data'!$H$27,0,10*ROW('Water Data'!H90))="","",OFFSET('Water Data'!$H$27,0,10*ROW('Water Data'!H90)))</f>
        <v/>
      </c>
      <c r="CF96" s="262" t="str">
        <f ca="true">+IF(OFFSET('Water Data'!$H$28,0,10*ROW('Water Data'!H90))="","",OFFSET('Water Data'!$H$28,0,10*ROW('Water Data'!H90)))</f>
        <v/>
      </c>
      <c r="CG96" s="262" t="str">
        <f ca="true">+IF(OFFSET('Water Data'!$H$29,0,10*ROW('Water Data'!H90))="","",OFFSET('Water Data'!$H$29,0,10*ROW('Water Data'!H90)))</f>
        <v/>
      </c>
      <c r="CH96" s="262" t="str">
        <f ca="true">+IF(OFFSET('Water Data'!$I$27,0,10*ROW('Water Data'!I90))="","",OFFSET('Water Data'!$I$27,0,10*ROW('Water Data'!I90)))</f>
        <v/>
      </c>
      <c r="CI96" s="262" t="str">
        <f ca="true">+IF(OFFSET('Water Data'!$I$28,0,10*ROW('Water Data'!I90))="","",OFFSET('Water Data'!$I$28,0,10*ROW('Water Data'!I90)))</f>
        <v/>
      </c>
      <c r="CJ96" s="262" t="str">
        <f ca="true">+IF(OFFSET('Water Data'!$I$29,0,10*ROW('Water Data'!I90))="","",OFFSET('Water Data'!$I$29,0,10*ROW('Water Data'!I90)))</f>
        <v/>
      </c>
      <c r="CK96" s="262" t="str">
        <f ca="true">+IF(OFFSET('Sanitation Data'!$D$28,0,10*ROW('Sanitation Data'!D90))="","",OFFSET('Sanitation Data'!$D$28,0,10*ROW('Sanitation Data'!D90)))</f>
        <v/>
      </c>
      <c r="CL96" s="262" t="str">
        <f ca="true">+IF(OFFSET('Sanitation Data'!$D$29,0,10*ROW('Sanitation Data'!D90))="","",OFFSET('Sanitation Data'!$D$29,0,10*ROW('Sanitation Data'!D90)))</f>
        <v/>
      </c>
      <c r="CM96" s="262" t="str">
        <f ca="true">+IF(OFFSET('Sanitation Data'!$D$30,0,10*ROW('Sanitation Data'!D90))="","",OFFSET('Sanitation Data'!$D$30,0,10*ROW('Sanitation Data'!D90)))</f>
        <v/>
      </c>
      <c r="CN96" s="262" t="str">
        <f ca="true">+IF(OFFSET('Sanitation Data'!$D$31,0,10*ROW('Sanitation Data'!D90))="","",OFFSET('Sanitation Data'!$D$31,0,10*ROW('Sanitation Data'!D90)))</f>
        <v/>
      </c>
      <c r="CO96" s="262" t="str">
        <f ca="true">+IF(OFFSET('Sanitation Data'!$D$32,0,10*ROW('Sanitation Data'!D90))="","",OFFSET('Sanitation Data'!$D$32,0,10*ROW('Sanitation Data'!D90)))</f>
        <v/>
      </c>
      <c r="CP96" s="262" t="str">
        <f ca="true">+IF(OFFSET('Sanitation Data'!$E$28,0,10*ROW('Sanitation Data'!E90))="","",OFFSET('Sanitation Data'!$E$28,0,10*ROW('Sanitation Data'!E90)))</f>
        <v/>
      </c>
      <c r="CQ96" s="262" t="str">
        <f ca="true">+IF(OFFSET('Sanitation Data'!$E$29,0,10*ROW('Sanitation Data'!E90))="","",OFFSET('Sanitation Data'!$E$29,0,10*ROW('Sanitation Data'!E90)))</f>
        <v/>
      </c>
      <c r="CR96" s="262" t="str">
        <f ca="true">+IF(OFFSET('Sanitation Data'!$E$30,0,10*ROW('Sanitation Data'!E90))="","",OFFSET('Sanitation Data'!$E$30,0,10*ROW('Sanitation Data'!E90)))</f>
        <v/>
      </c>
      <c r="CS96" s="262" t="str">
        <f ca="true">+IF(OFFSET('Sanitation Data'!$E$31,0,10*ROW('Sanitation Data'!E90))="","",OFFSET('Sanitation Data'!$E$31,0,10*ROW('Sanitation Data'!E90)))</f>
        <v/>
      </c>
      <c r="CT96" s="262" t="str">
        <f ca="true">+IF(OFFSET('Sanitation Data'!$E$32,0,10*ROW('Sanitation Data'!E90))="","",OFFSET('Sanitation Data'!$E$32,0,10*ROW('Sanitation Data'!E90)))</f>
        <v/>
      </c>
      <c r="CU96" s="262" t="str">
        <f ca="true">+IF(OFFSET('Sanitation Data'!$F$28,0,10*ROW('Sanitation Data'!F90))="","",OFFSET('Sanitation Data'!$F$28,0,10*ROW('Sanitation Data'!F90)))</f>
        <v/>
      </c>
      <c r="CV96" s="262" t="str">
        <f ca="true">+IF(OFFSET('Sanitation Data'!$F$29,0,10*ROW('Sanitation Data'!F90))="","",OFFSET('Sanitation Data'!$F$29,0,10*ROW('Sanitation Data'!F90)))</f>
        <v/>
      </c>
      <c r="CW96" s="262" t="str">
        <f ca="true">+IF(OFFSET('Sanitation Data'!$F$30,0,10*ROW('Sanitation Data'!F90))="","",OFFSET('Sanitation Data'!$F$30,0,10*ROW('Sanitation Data'!F90)))</f>
        <v/>
      </c>
      <c r="CX96" s="262" t="str">
        <f ca="true">+IF(OFFSET('Sanitation Data'!$F$31,0,10*ROW('Sanitation Data'!F90))="","",OFFSET('Sanitation Data'!$F$31,0,10*ROW('Sanitation Data'!F90)))</f>
        <v/>
      </c>
      <c r="CY96" s="262" t="str">
        <f ca="true">+IF(OFFSET('Sanitation Data'!$F$32,0,10*ROW('Sanitation Data'!F90))="","",OFFSET('Sanitation Data'!$F$32,0,10*ROW('Sanitation Data'!F90)))</f>
        <v/>
      </c>
      <c r="CZ96" s="262" t="str">
        <f ca="true">+IF(OFFSET('Sanitation Data'!$G$28,0,10*ROW('Sanitation Data'!G90))="","",OFFSET('Sanitation Data'!$G$28,0,10*ROW('Sanitation Data'!G90)))</f>
        <v/>
      </c>
      <c r="DA96" s="262" t="str">
        <f ca="true">+IF(OFFSET('Sanitation Data'!$G$29,0,10*ROW('Sanitation Data'!G90))="","",OFFSET('Sanitation Data'!$G$29,0,10*ROW('Sanitation Data'!G90)))</f>
        <v/>
      </c>
      <c r="DB96" s="262" t="str">
        <f ca="true">+IF(OFFSET('Sanitation Data'!$G$30,0,10*ROW('Sanitation Data'!G90))="","",OFFSET('Sanitation Data'!$G$30,0,10*ROW('Sanitation Data'!G90)))</f>
        <v/>
      </c>
      <c r="DC96" s="262" t="str">
        <f ca="true">+IF(OFFSET('Sanitation Data'!$G$31,0,10*ROW('Sanitation Data'!G90))="","",OFFSET('Sanitation Data'!$G$31,0,10*ROW('Sanitation Data'!G90)))</f>
        <v/>
      </c>
      <c r="DD96" s="262" t="str">
        <f ca="true">+IF(OFFSET('Sanitation Data'!$G$32,0,10*ROW('Sanitation Data'!G90))="","",OFFSET('Sanitation Data'!$G$32,0,10*ROW('Sanitation Data'!G90)))</f>
        <v/>
      </c>
      <c r="DE96" s="262" t="str">
        <f ca="true">+IF(OFFSET('Sanitation Data'!$H$28,0,10*ROW('Sanitation Data'!H90))="","",OFFSET('Sanitation Data'!$H$28,0,10*ROW('Sanitation Data'!H90)))</f>
        <v/>
      </c>
      <c r="DF96" s="262" t="str">
        <f ca="true">+IF(OFFSET('Sanitation Data'!$H$29,0,10*ROW('Sanitation Data'!H90))="","",OFFSET('Sanitation Data'!$H$29,0,10*ROW('Sanitation Data'!H90)))</f>
        <v/>
      </c>
      <c r="DG96" s="262" t="str">
        <f ca="true">+IF(OFFSET('Sanitation Data'!$H$30,0,10*ROW('Sanitation Data'!H90))="","",OFFSET('Sanitation Data'!$H$30,0,10*ROW('Sanitation Data'!H90)))</f>
        <v/>
      </c>
      <c r="DH96" s="262" t="str">
        <f ca="true">+IF(OFFSET('Sanitation Data'!$H$31,0,10*ROW('Sanitation Data'!H90))="","",OFFSET('Sanitation Data'!$H$31,0,10*ROW('Sanitation Data'!H90)))</f>
        <v/>
      </c>
      <c r="DI96" s="262" t="str">
        <f ca="true">+IF(OFFSET('Sanitation Data'!$H$32,0,10*ROW('Sanitation Data'!H90))="","",OFFSET('Sanitation Data'!$H$32,0,10*ROW('Sanitation Data'!H90)))</f>
        <v/>
      </c>
      <c r="DJ96" s="262" t="str">
        <f ca="true">+IF(OFFSET('Sanitation Data'!$I$28,0,10*ROW('Sanitation Data'!I90))="","",OFFSET('Sanitation Data'!$I$28,0,10*ROW('Sanitation Data'!I90)))</f>
        <v/>
      </c>
      <c r="DK96" s="262" t="str">
        <f ca="true">+IF(OFFSET('Sanitation Data'!$I$29,0,10*ROW('Sanitation Data'!I90))="","",OFFSET('Sanitation Data'!$I$29,0,10*ROW('Sanitation Data'!I90)))</f>
        <v/>
      </c>
      <c r="DL96" s="262" t="str">
        <f ca="true">+IF(OFFSET('Sanitation Data'!$I$30,0,10*ROW('Sanitation Data'!I90))="","",OFFSET('Sanitation Data'!$I$30,0,10*ROW('Sanitation Data'!I90)))</f>
        <v/>
      </c>
      <c r="DM96" s="262" t="str">
        <f ca="true">+IF(OFFSET('Sanitation Data'!$I$31,0,10*ROW('Sanitation Data'!I90))="","",OFFSET('Sanitation Data'!$I$31,0,10*ROW('Sanitation Data'!I90)))</f>
        <v/>
      </c>
      <c r="DN96" s="262" t="str">
        <f ca="true">+IF(OFFSET('Sanitation Data'!$I$32,0,10*ROW('Sanitation Data'!I90))="","",OFFSET('Sanitation Data'!$I$32,0,10*ROW('Sanitation Data'!I90)))</f>
        <v/>
      </c>
      <c r="DO96" s="262" t="str">
        <f ca="true">+IF(OFFSET('Hygiene Data'!$D$11,0,10*ROW('Hygiene Data'!D90))="","",OFFSET('Hygiene Data'!$D$11,0,10*ROW('Hygiene Data'!D90)))</f>
        <v/>
      </c>
      <c r="DP96" s="262" t="str">
        <f ca="true">+IF(OFFSET('Hygiene Data'!$D$12,0,10*ROW('Hygiene Data'!D90))="","",OFFSET('Hygiene Data'!$D$12,0,10*ROW('Hygiene Data'!D90)))</f>
        <v/>
      </c>
      <c r="DQ96" s="262" t="str">
        <f ca="true">+IF(OFFSET('Hygiene Data'!$D$13,0,10*ROW('Hygiene Data'!D90))="","",OFFSET('Hygiene Data'!$D$13,0,10*ROW('Hygiene Data'!D90)))</f>
        <v/>
      </c>
      <c r="DR96" s="262" t="str">
        <f ca="true">+IF(OFFSET('Hygiene Data'!$E$11,0,10*ROW('Hygiene Data'!E90))="","",OFFSET('Hygiene Data'!$E$11,0,10*ROW('Hygiene Data'!E90)))</f>
        <v/>
      </c>
      <c r="DS96" s="262" t="str">
        <f ca="true">+IF(OFFSET('Hygiene Data'!$E$12,0,10*ROW('Hygiene Data'!E90))="","",OFFSET('Hygiene Data'!$E$12,0,10*ROW('Hygiene Data'!E90)))</f>
        <v/>
      </c>
      <c r="DT96" s="262" t="str">
        <f ca="true">+IF(OFFSET('Hygiene Data'!$E$13,0,10*ROW('Hygiene Data'!E90))="","",OFFSET('Hygiene Data'!$E$13,0,10*ROW('Hygiene Data'!E90)))</f>
        <v/>
      </c>
      <c r="DU96" s="262" t="str">
        <f ca="true">+IF(OFFSET('Hygiene Data'!$F$11,0,10*ROW('Hygiene Data'!F90))="","",OFFSET('Hygiene Data'!$F$11,0,10*ROW('Hygiene Data'!F90)))</f>
        <v/>
      </c>
      <c r="DV96" s="262" t="str">
        <f ca="true">+IF(OFFSET('Hygiene Data'!$F$12,0,10*ROW('Hygiene Data'!F90))="","",OFFSET('Hygiene Data'!$F$12,0,10*ROW('Hygiene Data'!F90)))</f>
        <v/>
      </c>
      <c r="DW96" s="262" t="str">
        <f ca="true">+IF(OFFSET('Hygiene Data'!$F$13,0,10*ROW('Hygiene Data'!F90))="","",OFFSET('Hygiene Data'!$F$13,0,10*ROW('Hygiene Data'!F90)))</f>
        <v/>
      </c>
      <c r="DX96" s="262" t="str">
        <f ca="true">+IF(OFFSET('Hygiene Data'!$G$11,0,10*ROW('Hygiene Data'!G90))="","",OFFSET('Hygiene Data'!$G$11,0,10*ROW('Hygiene Data'!G90)))</f>
        <v/>
      </c>
      <c r="DY96" s="262" t="str">
        <f ca="true">+IF(OFFSET('Hygiene Data'!$G$12,0,10*ROW('Hygiene Data'!G90))="","",OFFSET('Hygiene Data'!$G$12,0,10*ROW('Hygiene Data'!G90)))</f>
        <v/>
      </c>
      <c r="DZ96" s="262" t="str">
        <f ca="true">+IF(OFFSET('Hygiene Data'!$G$13,0,10*ROW('Hygiene Data'!G90))="","",OFFSET('Hygiene Data'!$G$13,0,10*ROW('Hygiene Data'!G90)))</f>
        <v/>
      </c>
      <c r="EA96" s="262" t="str">
        <f ca="true">+IF(OFFSET('Hygiene Data'!$H$11,0,10*ROW('Hygiene Data'!H90))="","",OFFSET('Hygiene Data'!$H$11,0,10*ROW('Hygiene Data'!H90)))</f>
        <v/>
      </c>
      <c r="EB96" s="262" t="str">
        <f ca="true">+IF(OFFSET('Hygiene Data'!$H$12,0,10*ROW('Hygiene Data'!H90))="","",OFFSET('Hygiene Data'!$H$12,0,10*ROW('Hygiene Data'!H90)))</f>
        <v/>
      </c>
      <c r="EC96" s="262" t="str">
        <f ca="true">+IF(OFFSET('Hygiene Data'!$H$13,0,10*ROW('Hygiene Data'!H90))="","",OFFSET('Hygiene Data'!$H$13,0,10*ROW('Hygiene Data'!H90)))</f>
        <v/>
      </c>
      <c r="ED96" s="262" t="str">
        <f ca="true">+IF(OFFSET('Hygiene Data'!$I$11,0,10*ROW('Hygiene Data'!I90))="","",OFFSET('Hygiene Data'!$I$11,0,10*ROW('Hygiene Data'!I90)))</f>
        <v/>
      </c>
      <c r="EE96" s="262" t="str">
        <f ca="true">+IF(OFFSET('Hygiene Data'!$I$12,0,10*ROW('Hygiene Data'!I90))="","",OFFSET('Hygiene Data'!$I$12,0,10*ROW('Hygiene Data'!I90)))</f>
        <v/>
      </c>
      <c r="EF96" s="262" t="str">
        <f ca="true">+IF(OFFSET('Hygiene Data'!$I$13,0,10*ROW('Hygiene Data'!I90))="","",OFFSET('Hygiene Data'!$I$13,0,10*ROW('Hygiene Data'!I90)))</f>
        <v/>
      </c>
    </row>
    <row xmlns:x14ac="http://schemas.microsoft.com/office/spreadsheetml/2009/9/ac" r="97" x14ac:dyDescent="0.2">
      <c r="A97" s="32" t="str">
        <f ca="true">+IF(OFFSET('Water Data'!$B$2,0,10*ROW('Water Data'!E91))="","",OFFSET('Water Data'!$B$2,0,10*ROW('Water Data'!E91)))</f>
        <v/>
      </c>
      <c r="B97" s="32" t="str">
        <f ca="true">+IF(OFFSET('Water Data'!$C$2,0,10*ROW('Water Data'!F91))="","",OFFSET('Water Data'!$C$2,0,10*ROW('Water Data'!F91)))</f>
        <v/>
      </c>
      <c r="C97" s="318" t="str">
        <f t="shared" ca="true" si="1"/>
        <v/>
      </c>
      <c r="D97" s="85"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85"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85"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85"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85"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85"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85"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85"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85"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85"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85"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85"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85"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85"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85"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85"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85"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85"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86"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86"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86"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86"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86"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86"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86"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86"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86"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86"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86"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86"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86"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86"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86"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86"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86"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86"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86"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86"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86"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86"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86"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86"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86"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86"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86"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86"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86"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86"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87"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87"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87"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87"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87"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87"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87"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87"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87"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87"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87"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87"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87"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87"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87"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87"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87"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87"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62"/>
      <c r="BS97" s="262" t="str">
        <f ca="true">+IF(OFFSET('Water Data'!$D$27,0,10*ROW('Water Data'!D91))="","",OFFSET('Water Data'!$D$27,0,10*ROW('Water Data'!D91)))</f>
        <v/>
      </c>
      <c r="BT97" s="262" t="str">
        <f ca="true">+IF(OFFSET('Water Data'!$D$28,0,10*ROW('Water Data'!D91))="","",OFFSET('Water Data'!$D$28,0,10*ROW('Water Data'!D91)))</f>
        <v/>
      </c>
      <c r="BU97" s="262" t="str">
        <f ca="true">+IF(OFFSET('Water Data'!$D$29,0,10*ROW('Water Data'!D91))="","",OFFSET('Water Data'!$D$29,0,10*ROW('Water Data'!D91)))</f>
        <v/>
      </c>
      <c r="BV97" s="262" t="str">
        <f ca="true">+IF(OFFSET('Water Data'!$E$27,0,10*ROW('Water Data'!E91))="","",OFFSET('Water Data'!$E$27,0,10*ROW('Water Data'!E91)))</f>
        <v/>
      </c>
      <c r="BW97" s="262" t="str">
        <f ca="true">+IF(OFFSET('Water Data'!$E$28,0,10*ROW('Water Data'!E91))="","",OFFSET('Water Data'!$E$28,0,10*ROW('Water Data'!E91)))</f>
        <v/>
      </c>
      <c r="BX97" s="262" t="str">
        <f ca="true">+IF(OFFSET('Water Data'!$E$29,0,10*ROW('Water Data'!E91))="","",OFFSET('Water Data'!$E$29,0,10*ROW('Water Data'!E91)))</f>
        <v/>
      </c>
      <c r="BY97" s="262" t="str">
        <f ca="true">+IF(OFFSET('Water Data'!$F$27,0,10*ROW('Water Data'!F91))="","",OFFSET('Water Data'!$F$27,0,10*ROW('Water Data'!F91)))</f>
        <v/>
      </c>
      <c r="BZ97" s="262" t="str">
        <f ca="true">+IF(OFFSET('Water Data'!$F$28,0,10*ROW('Water Data'!F91))="","",OFFSET('Water Data'!$F$28,0,10*ROW('Water Data'!F91)))</f>
        <v/>
      </c>
      <c r="CA97" s="262" t="str">
        <f ca="true">+IF(OFFSET('Water Data'!$F$29,0,10*ROW('Water Data'!F91))="","",OFFSET('Water Data'!$F$29,0,10*ROW('Water Data'!F91)))</f>
        <v/>
      </c>
      <c r="CB97" s="262" t="str">
        <f ca="true">+IF(OFFSET('Water Data'!$G$27,0,10*ROW('Water Data'!G91))="","",OFFSET('Water Data'!$G$27,0,10*ROW('Water Data'!G91)))</f>
        <v/>
      </c>
      <c r="CC97" s="262" t="str">
        <f ca="true">+IF(OFFSET('Water Data'!$G$28,0,10*ROW('Water Data'!G91))="","",OFFSET('Water Data'!$G$28,0,10*ROW('Water Data'!G91)))</f>
        <v/>
      </c>
      <c r="CD97" s="262" t="str">
        <f ca="true">+IF(OFFSET('Water Data'!$G$29,0,10*ROW('Water Data'!G91))="","",OFFSET('Water Data'!$G$29,0,10*ROW('Water Data'!G91)))</f>
        <v/>
      </c>
      <c r="CE97" s="262" t="str">
        <f ca="true">+IF(OFFSET('Water Data'!$H$27,0,10*ROW('Water Data'!H91))="","",OFFSET('Water Data'!$H$27,0,10*ROW('Water Data'!H91)))</f>
        <v/>
      </c>
      <c r="CF97" s="262" t="str">
        <f ca="true">+IF(OFFSET('Water Data'!$H$28,0,10*ROW('Water Data'!H91))="","",OFFSET('Water Data'!$H$28,0,10*ROW('Water Data'!H91)))</f>
        <v/>
      </c>
      <c r="CG97" s="262" t="str">
        <f ca="true">+IF(OFFSET('Water Data'!$H$29,0,10*ROW('Water Data'!H91))="","",OFFSET('Water Data'!$H$29,0,10*ROW('Water Data'!H91)))</f>
        <v/>
      </c>
      <c r="CH97" s="262" t="str">
        <f ca="true">+IF(OFFSET('Water Data'!$I$27,0,10*ROW('Water Data'!I91))="","",OFFSET('Water Data'!$I$27,0,10*ROW('Water Data'!I91)))</f>
        <v/>
      </c>
      <c r="CI97" s="262" t="str">
        <f ca="true">+IF(OFFSET('Water Data'!$I$28,0,10*ROW('Water Data'!I91))="","",OFFSET('Water Data'!$I$28,0,10*ROW('Water Data'!I91)))</f>
        <v/>
      </c>
      <c r="CJ97" s="262" t="str">
        <f ca="true">+IF(OFFSET('Water Data'!$I$29,0,10*ROW('Water Data'!I91))="","",OFFSET('Water Data'!$I$29,0,10*ROW('Water Data'!I91)))</f>
        <v/>
      </c>
      <c r="CK97" s="262" t="str">
        <f ca="true">+IF(OFFSET('Sanitation Data'!$D$28,0,10*ROW('Sanitation Data'!D91))="","",OFFSET('Sanitation Data'!$D$28,0,10*ROW('Sanitation Data'!D91)))</f>
        <v/>
      </c>
      <c r="CL97" s="262" t="str">
        <f ca="true">+IF(OFFSET('Sanitation Data'!$D$29,0,10*ROW('Sanitation Data'!D91))="","",OFFSET('Sanitation Data'!$D$29,0,10*ROW('Sanitation Data'!D91)))</f>
        <v/>
      </c>
      <c r="CM97" s="262" t="str">
        <f ca="true">+IF(OFFSET('Sanitation Data'!$D$30,0,10*ROW('Sanitation Data'!D91))="","",OFFSET('Sanitation Data'!$D$30,0,10*ROW('Sanitation Data'!D91)))</f>
        <v/>
      </c>
      <c r="CN97" s="262" t="str">
        <f ca="true">+IF(OFFSET('Sanitation Data'!$D$31,0,10*ROW('Sanitation Data'!D91))="","",OFFSET('Sanitation Data'!$D$31,0,10*ROW('Sanitation Data'!D91)))</f>
        <v/>
      </c>
      <c r="CO97" s="262" t="str">
        <f ca="true">+IF(OFFSET('Sanitation Data'!$D$32,0,10*ROW('Sanitation Data'!D91))="","",OFFSET('Sanitation Data'!$D$32,0,10*ROW('Sanitation Data'!D91)))</f>
        <v/>
      </c>
      <c r="CP97" s="262" t="str">
        <f ca="true">+IF(OFFSET('Sanitation Data'!$E$28,0,10*ROW('Sanitation Data'!E91))="","",OFFSET('Sanitation Data'!$E$28,0,10*ROW('Sanitation Data'!E91)))</f>
        <v/>
      </c>
      <c r="CQ97" s="262" t="str">
        <f ca="true">+IF(OFFSET('Sanitation Data'!$E$29,0,10*ROW('Sanitation Data'!E91))="","",OFFSET('Sanitation Data'!$E$29,0,10*ROW('Sanitation Data'!E91)))</f>
        <v/>
      </c>
      <c r="CR97" s="262" t="str">
        <f ca="true">+IF(OFFSET('Sanitation Data'!$E$30,0,10*ROW('Sanitation Data'!E91))="","",OFFSET('Sanitation Data'!$E$30,0,10*ROW('Sanitation Data'!E91)))</f>
        <v/>
      </c>
      <c r="CS97" s="262" t="str">
        <f ca="true">+IF(OFFSET('Sanitation Data'!$E$31,0,10*ROW('Sanitation Data'!E91))="","",OFFSET('Sanitation Data'!$E$31,0,10*ROW('Sanitation Data'!E91)))</f>
        <v/>
      </c>
      <c r="CT97" s="262" t="str">
        <f ca="true">+IF(OFFSET('Sanitation Data'!$E$32,0,10*ROW('Sanitation Data'!E91))="","",OFFSET('Sanitation Data'!$E$32,0,10*ROW('Sanitation Data'!E91)))</f>
        <v/>
      </c>
      <c r="CU97" s="262" t="str">
        <f ca="true">+IF(OFFSET('Sanitation Data'!$F$28,0,10*ROW('Sanitation Data'!F91))="","",OFFSET('Sanitation Data'!$F$28,0,10*ROW('Sanitation Data'!F91)))</f>
        <v/>
      </c>
      <c r="CV97" s="262" t="str">
        <f ca="true">+IF(OFFSET('Sanitation Data'!$F$29,0,10*ROW('Sanitation Data'!F91))="","",OFFSET('Sanitation Data'!$F$29,0,10*ROW('Sanitation Data'!F91)))</f>
        <v/>
      </c>
      <c r="CW97" s="262" t="str">
        <f ca="true">+IF(OFFSET('Sanitation Data'!$F$30,0,10*ROW('Sanitation Data'!F91))="","",OFFSET('Sanitation Data'!$F$30,0,10*ROW('Sanitation Data'!F91)))</f>
        <v/>
      </c>
      <c r="CX97" s="262" t="str">
        <f ca="true">+IF(OFFSET('Sanitation Data'!$F$31,0,10*ROW('Sanitation Data'!F91))="","",OFFSET('Sanitation Data'!$F$31,0,10*ROW('Sanitation Data'!F91)))</f>
        <v/>
      </c>
      <c r="CY97" s="262" t="str">
        <f ca="true">+IF(OFFSET('Sanitation Data'!$F$32,0,10*ROW('Sanitation Data'!F91))="","",OFFSET('Sanitation Data'!$F$32,0,10*ROW('Sanitation Data'!F91)))</f>
        <v/>
      </c>
      <c r="CZ97" s="262" t="str">
        <f ca="true">+IF(OFFSET('Sanitation Data'!$G$28,0,10*ROW('Sanitation Data'!G91))="","",OFFSET('Sanitation Data'!$G$28,0,10*ROW('Sanitation Data'!G91)))</f>
        <v/>
      </c>
      <c r="DA97" s="262" t="str">
        <f ca="true">+IF(OFFSET('Sanitation Data'!$G$29,0,10*ROW('Sanitation Data'!G91))="","",OFFSET('Sanitation Data'!$G$29,0,10*ROW('Sanitation Data'!G91)))</f>
        <v/>
      </c>
      <c r="DB97" s="262" t="str">
        <f ca="true">+IF(OFFSET('Sanitation Data'!$G$30,0,10*ROW('Sanitation Data'!G91))="","",OFFSET('Sanitation Data'!$G$30,0,10*ROW('Sanitation Data'!G91)))</f>
        <v/>
      </c>
      <c r="DC97" s="262" t="str">
        <f ca="true">+IF(OFFSET('Sanitation Data'!$G$31,0,10*ROW('Sanitation Data'!G91))="","",OFFSET('Sanitation Data'!$G$31,0,10*ROW('Sanitation Data'!G91)))</f>
        <v/>
      </c>
      <c r="DD97" s="262" t="str">
        <f ca="true">+IF(OFFSET('Sanitation Data'!$G$32,0,10*ROW('Sanitation Data'!G91))="","",OFFSET('Sanitation Data'!$G$32,0,10*ROW('Sanitation Data'!G91)))</f>
        <v/>
      </c>
      <c r="DE97" s="262" t="str">
        <f ca="true">+IF(OFFSET('Sanitation Data'!$H$28,0,10*ROW('Sanitation Data'!H91))="","",OFFSET('Sanitation Data'!$H$28,0,10*ROW('Sanitation Data'!H91)))</f>
        <v/>
      </c>
      <c r="DF97" s="262" t="str">
        <f ca="true">+IF(OFFSET('Sanitation Data'!$H$29,0,10*ROW('Sanitation Data'!H91))="","",OFFSET('Sanitation Data'!$H$29,0,10*ROW('Sanitation Data'!H91)))</f>
        <v/>
      </c>
      <c r="DG97" s="262" t="str">
        <f ca="true">+IF(OFFSET('Sanitation Data'!$H$30,0,10*ROW('Sanitation Data'!H91))="","",OFFSET('Sanitation Data'!$H$30,0,10*ROW('Sanitation Data'!H91)))</f>
        <v/>
      </c>
      <c r="DH97" s="262" t="str">
        <f ca="true">+IF(OFFSET('Sanitation Data'!$H$31,0,10*ROW('Sanitation Data'!H91))="","",OFFSET('Sanitation Data'!$H$31,0,10*ROW('Sanitation Data'!H91)))</f>
        <v/>
      </c>
      <c r="DI97" s="262" t="str">
        <f ca="true">+IF(OFFSET('Sanitation Data'!$H$32,0,10*ROW('Sanitation Data'!H91))="","",OFFSET('Sanitation Data'!$H$32,0,10*ROW('Sanitation Data'!H91)))</f>
        <v/>
      </c>
      <c r="DJ97" s="262" t="str">
        <f ca="true">+IF(OFFSET('Sanitation Data'!$I$28,0,10*ROW('Sanitation Data'!I91))="","",OFFSET('Sanitation Data'!$I$28,0,10*ROW('Sanitation Data'!I91)))</f>
        <v/>
      </c>
      <c r="DK97" s="262" t="str">
        <f ca="true">+IF(OFFSET('Sanitation Data'!$I$29,0,10*ROW('Sanitation Data'!I91))="","",OFFSET('Sanitation Data'!$I$29,0,10*ROW('Sanitation Data'!I91)))</f>
        <v/>
      </c>
      <c r="DL97" s="262" t="str">
        <f ca="true">+IF(OFFSET('Sanitation Data'!$I$30,0,10*ROW('Sanitation Data'!I91))="","",OFFSET('Sanitation Data'!$I$30,0,10*ROW('Sanitation Data'!I91)))</f>
        <v/>
      </c>
      <c r="DM97" s="262" t="str">
        <f ca="true">+IF(OFFSET('Sanitation Data'!$I$31,0,10*ROW('Sanitation Data'!I91))="","",OFFSET('Sanitation Data'!$I$31,0,10*ROW('Sanitation Data'!I91)))</f>
        <v/>
      </c>
      <c r="DN97" s="262" t="str">
        <f ca="true">+IF(OFFSET('Sanitation Data'!$I$32,0,10*ROW('Sanitation Data'!I91))="","",OFFSET('Sanitation Data'!$I$32,0,10*ROW('Sanitation Data'!I91)))</f>
        <v/>
      </c>
      <c r="DO97" s="262" t="str">
        <f ca="true">+IF(OFFSET('Hygiene Data'!$D$11,0,10*ROW('Hygiene Data'!D91))="","",OFFSET('Hygiene Data'!$D$11,0,10*ROW('Hygiene Data'!D91)))</f>
        <v/>
      </c>
      <c r="DP97" s="262" t="str">
        <f ca="true">+IF(OFFSET('Hygiene Data'!$D$12,0,10*ROW('Hygiene Data'!D91))="","",OFFSET('Hygiene Data'!$D$12,0,10*ROW('Hygiene Data'!D91)))</f>
        <v/>
      </c>
      <c r="DQ97" s="262" t="str">
        <f ca="true">+IF(OFFSET('Hygiene Data'!$D$13,0,10*ROW('Hygiene Data'!D91))="","",OFFSET('Hygiene Data'!$D$13,0,10*ROW('Hygiene Data'!D91)))</f>
        <v/>
      </c>
      <c r="DR97" s="262" t="str">
        <f ca="true">+IF(OFFSET('Hygiene Data'!$E$11,0,10*ROW('Hygiene Data'!E91))="","",OFFSET('Hygiene Data'!$E$11,0,10*ROW('Hygiene Data'!E91)))</f>
        <v/>
      </c>
      <c r="DS97" s="262" t="str">
        <f ca="true">+IF(OFFSET('Hygiene Data'!$E$12,0,10*ROW('Hygiene Data'!E91))="","",OFFSET('Hygiene Data'!$E$12,0,10*ROW('Hygiene Data'!E91)))</f>
        <v/>
      </c>
      <c r="DT97" s="262" t="str">
        <f ca="true">+IF(OFFSET('Hygiene Data'!$E$13,0,10*ROW('Hygiene Data'!E91))="","",OFFSET('Hygiene Data'!$E$13,0,10*ROW('Hygiene Data'!E91)))</f>
        <v/>
      </c>
      <c r="DU97" s="262" t="str">
        <f ca="true">+IF(OFFSET('Hygiene Data'!$F$11,0,10*ROW('Hygiene Data'!F91))="","",OFFSET('Hygiene Data'!$F$11,0,10*ROW('Hygiene Data'!F91)))</f>
        <v/>
      </c>
      <c r="DV97" s="262" t="str">
        <f ca="true">+IF(OFFSET('Hygiene Data'!$F$12,0,10*ROW('Hygiene Data'!F91))="","",OFFSET('Hygiene Data'!$F$12,0,10*ROW('Hygiene Data'!F91)))</f>
        <v/>
      </c>
      <c r="DW97" s="262" t="str">
        <f ca="true">+IF(OFFSET('Hygiene Data'!$F$13,0,10*ROW('Hygiene Data'!F91))="","",OFFSET('Hygiene Data'!$F$13,0,10*ROW('Hygiene Data'!F91)))</f>
        <v/>
      </c>
      <c r="DX97" s="262" t="str">
        <f ca="true">+IF(OFFSET('Hygiene Data'!$G$11,0,10*ROW('Hygiene Data'!G91))="","",OFFSET('Hygiene Data'!$G$11,0,10*ROW('Hygiene Data'!G91)))</f>
        <v/>
      </c>
      <c r="DY97" s="262" t="str">
        <f ca="true">+IF(OFFSET('Hygiene Data'!$G$12,0,10*ROW('Hygiene Data'!G91))="","",OFFSET('Hygiene Data'!$G$12,0,10*ROW('Hygiene Data'!G91)))</f>
        <v/>
      </c>
      <c r="DZ97" s="262" t="str">
        <f ca="true">+IF(OFFSET('Hygiene Data'!$G$13,0,10*ROW('Hygiene Data'!G91))="","",OFFSET('Hygiene Data'!$G$13,0,10*ROW('Hygiene Data'!G91)))</f>
        <v/>
      </c>
      <c r="EA97" s="262" t="str">
        <f ca="true">+IF(OFFSET('Hygiene Data'!$H$11,0,10*ROW('Hygiene Data'!H91))="","",OFFSET('Hygiene Data'!$H$11,0,10*ROW('Hygiene Data'!H91)))</f>
        <v/>
      </c>
      <c r="EB97" s="262" t="str">
        <f ca="true">+IF(OFFSET('Hygiene Data'!$H$12,0,10*ROW('Hygiene Data'!H91))="","",OFFSET('Hygiene Data'!$H$12,0,10*ROW('Hygiene Data'!H91)))</f>
        <v/>
      </c>
      <c r="EC97" s="262" t="str">
        <f ca="true">+IF(OFFSET('Hygiene Data'!$H$13,0,10*ROW('Hygiene Data'!H91))="","",OFFSET('Hygiene Data'!$H$13,0,10*ROW('Hygiene Data'!H91)))</f>
        <v/>
      </c>
      <c r="ED97" s="262" t="str">
        <f ca="true">+IF(OFFSET('Hygiene Data'!$I$11,0,10*ROW('Hygiene Data'!I91))="","",OFFSET('Hygiene Data'!$I$11,0,10*ROW('Hygiene Data'!I91)))</f>
        <v/>
      </c>
      <c r="EE97" s="262" t="str">
        <f ca="true">+IF(OFFSET('Hygiene Data'!$I$12,0,10*ROW('Hygiene Data'!I91))="","",OFFSET('Hygiene Data'!$I$12,0,10*ROW('Hygiene Data'!I91)))</f>
        <v/>
      </c>
      <c r="EF97" s="262" t="str">
        <f ca="true">+IF(OFFSET('Hygiene Data'!$I$13,0,10*ROW('Hygiene Data'!I91))="","",OFFSET('Hygiene Data'!$I$13,0,10*ROW('Hygiene Data'!I91)))</f>
        <v/>
      </c>
    </row>
    <row xmlns:x14ac="http://schemas.microsoft.com/office/spreadsheetml/2009/9/ac" r="98" x14ac:dyDescent="0.2">
      <c r="A98" s="32" t="str">
        <f ca="true">+IF(OFFSET('Water Data'!$B$2,0,10*ROW('Water Data'!E92))="","",OFFSET('Water Data'!$B$2,0,10*ROW('Water Data'!E92)))</f>
        <v/>
      </c>
      <c r="B98" s="32" t="str">
        <f ca="true">+IF(OFFSET('Water Data'!$C$2,0,10*ROW('Water Data'!F92))="","",OFFSET('Water Data'!$C$2,0,10*ROW('Water Data'!F92)))</f>
        <v/>
      </c>
      <c r="C98" s="318" t="str">
        <f t="shared" ca="true" si="1"/>
        <v/>
      </c>
      <c r="D98" s="85"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85"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85"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85"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85"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85"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85"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85"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85"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85"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85"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85"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85"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85"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85"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85"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85"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85"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86"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86"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86"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86"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86"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86"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86"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86"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86"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86"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86"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86"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86"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86"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86"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86"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86"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86"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86"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86"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86"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86"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86"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86"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86"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86"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86"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86"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86"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86"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87"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87"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87"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87"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87"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87"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87"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87"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87"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87"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87"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87"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87"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87"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87"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87"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87"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87"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62"/>
      <c r="BS98" s="262" t="str">
        <f ca="true">+IF(OFFSET('Water Data'!$D$27,0,10*ROW('Water Data'!D92))="","",OFFSET('Water Data'!$D$27,0,10*ROW('Water Data'!D92)))</f>
        <v/>
      </c>
      <c r="BT98" s="262" t="str">
        <f ca="true">+IF(OFFSET('Water Data'!$D$28,0,10*ROW('Water Data'!D92))="","",OFFSET('Water Data'!$D$28,0,10*ROW('Water Data'!D92)))</f>
        <v/>
      </c>
      <c r="BU98" s="262" t="str">
        <f ca="true">+IF(OFFSET('Water Data'!$D$29,0,10*ROW('Water Data'!D92))="","",OFFSET('Water Data'!$D$29,0,10*ROW('Water Data'!D92)))</f>
        <v/>
      </c>
      <c r="BV98" s="262" t="str">
        <f ca="true">+IF(OFFSET('Water Data'!$E$27,0,10*ROW('Water Data'!E92))="","",OFFSET('Water Data'!$E$27,0,10*ROW('Water Data'!E92)))</f>
        <v/>
      </c>
      <c r="BW98" s="262" t="str">
        <f ca="true">+IF(OFFSET('Water Data'!$E$28,0,10*ROW('Water Data'!E92))="","",OFFSET('Water Data'!$E$28,0,10*ROW('Water Data'!E92)))</f>
        <v/>
      </c>
      <c r="BX98" s="262" t="str">
        <f ca="true">+IF(OFFSET('Water Data'!$E$29,0,10*ROW('Water Data'!E92))="","",OFFSET('Water Data'!$E$29,0,10*ROW('Water Data'!E92)))</f>
        <v/>
      </c>
      <c r="BY98" s="262" t="str">
        <f ca="true">+IF(OFFSET('Water Data'!$F$27,0,10*ROW('Water Data'!F92))="","",OFFSET('Water Data'!$F$27,0,10*ROW('Water Data'!F92)))</f>
        <v/>
      </c>
      <c r="BZ98" s="262" t="str">
        <f ca="true">+IF(OFFSET('Water Data'!$F$28,0,10*ROW('Water Data'!F92))="","",OFFSET('Water Data'!$F$28,0,10*ROW('Water Data'!F92)))</f>
        <v/>
      </c>
      <c r="CA98" s="262" t="str">
        <f ca="true">+IF(OFFSET('Water Data'!$F$29,0,10*ROW('Water Data'!F92))="","",OFFSET('Water Data'!$F$29,0,10*ROW('Water Data'!F92)))</f>
        <v/>
      </c>
      <c r="CB98" s="262" t="str">
        <f ca="true">+IF(OFFSET('Water Data'!$G$27,0,10*ROW('Water Data'!G92))="","",OFFSET('Water Data'!$G$27,0,10*ROW('Water Data'!G92)))</f>
        <v/>
      </c>
      <c r="CC98" s="262" t="str">
        <f ca="true">+IF(OFFSET('Water Data'!$G$28,0,10*ROW('Water Data'!G92))="","",OFFSET('Water Data'!$G$28,0,10*ROW('Water Data'!G92)))</f>
        <v/>
      </c>
      <c r="CD98" s="262" t="str">
        <f ca="true">+IF(OFFSET('Water Data'!$G$29,0,10*ROW('Water Data'!G92))="","",OFFSET('Water Data'!$G$29,0,10*ROW('Water Data'!G92)))</f>
        <v/>
      </c>
      <c r="CE98" s="262" t="str">
        <f ca="true">+IF(OFFSET('Water Data'!$H$27,0,10*ROW('Water Data'!H92))="","",OFFSET('Water Data'!$H$27,0,10*ROW('Water Data'!H92)))</f>
        <v/>
      </c>
      <c r="CF98" s="262" t="str">
        <f ca="true">+IF(OFFSET('Water Data'!$H$28,0,10*ROW('Water Data'!H92))="","",OFFSET('Water Data'!$H$28,0,10*ROW('Water Data'!H92)))</f>
        <v/>
      </c>
      <c r="CG98" s="262" t="str">
        <f ca="true">+IF(OFFSET('Water Data'!$H$29,0,10*ROW('Water Data'!H92))="","",OFFSET('Water Data'!$H$29,0,10*ROW('Water Data'!H92)))</f>
        <v/>
      </c>
      <c r="CH98" s="262" t="str">
        <f ca="true">+IF(OFFSET('Water Data'!$I$27,0,10*ROW('Water Data'!I92))="","",OFFSET('Water Data'!$I$27,0,10*ROW('Water Data'!I92)))</f>
        <v/>
      </c>
      <c r="CI98" s="262" t="str">
        <f ca="true">+IF(OFFSET('Water Data'!$I$28,0,10*ROW('Water Data'!I92))="","",OFFSET('Water Data'!$I$28,0,10*ROW('Water Data'!I92)))</f>
        <v/>
      </c>
      <c r="CJ98" s="262" t="str">
        <f ca="true">+IF(OFFSET('Water Data'!$I$29,0,10*ROW('Water Data'!I92))="","",OFFSET('Water Data'!$I$29,0,10*ROW('Water Data'!I92)))</f>
        <v/>
      </c>
      <c r="CK98" s="262" t="str">
        <f ca="true">+IF(OFFSET('Sanitation Data'!$D$28,0,10*ROW('Sanitation Data'!D92))="","",OFFSET('Sanitation Data'!$D$28,0,10*ROW('Sanitation Data'!D92)))</f>
        <v/>
      </c>
      <c r="CL98" s="262" t="str">
        <f ca="true">+IF(OFFSET('Sanitation Data'!$D$29,0,10*ROW('Sanitation Data'!D92))="","",OFFSET('Sanitation Data'!$D$29,0,10*ROW('Sanitation Data'!D92)))</f>
        <v/>
      </c>
      <c r="CM98" s="262" t="str">
        <f ca="true">+IF(OFFSET('Sanitation Data'!$D$30,0,10*ROW('Sanitation Data'!D92))="","",OFFSET('Sanitation Data'!$D$30,0,10*ROW('Sanitation Data'!D92)))</f>
        <v/>
      </c>
      <c r="CN98" s="262" t="str">
        <f ca="true">+IF(OFFSET('Sanitation Data'!$D$31,0,10*ROW('Sanitation Data'!D92))="","",OFFSET('Sanitation Data'!$D$31,0,10*ROW('Sanitation Data'!D92)))</f>
        <v/>
      </c>
      <c r="CO98" s="262" t="str">
        <f ca="true">+IF(OFFSET('Sanitation Data'!$D$32,0,10*ROW('Sanitation Data'!D92))="","",OFFSET('Sanitation Data'!$D$32,0,10*ROW('Sanitation Data'!D92)))</f>
        <v/>
      </c>
      <c r="CP98" s="262" t="str">
        <f ca="true">+IF(OFFSET('Sanitation Data'!$E$28,0,10*ROW('Sanitation Data'!E92))="","",OFFSET('Sanitation Data'!$E$28,0,10*ROW('Sanitation Data'!E92)))</f>
        <v/>
      </c>
      <c r="CQ98" s="262" t="str">
        <f ca="true">+IF(OFFSET('Sanitation Data'!$E$29,0,10*ROW('Sanitation Data'!E92))="","",OFFSET('Sanitation Data'!$E$29,0,10*ROW('Sanitation Data'!E92)))</f>
        <v/>
      </c>
      <c r="CR98" s="262" t="str">
        <f ca="true">+IF(OFFSET('Sanitation Data'!$E$30,0,10*ROW('Sanitation Data'!E92))="","",OFFSET('Sanitation Data'!$E$30,0,10*ROW('Sanitation Data'!E92)))</f>
        <v/>
      </c>
      <c r="CS98" s="262" t="str">
        <f ca="true">+IF(OFFSET('Sanitation Data'!$E$31,0,10*ROW('Sanitation Data'!E92))="","",OFFSET('Sanitation Data'!$E$31,0,10*ROW('Sanitation Data'!E92)))</f>
        <v/>
      </c>
      <c r="CT98" s="262" t="str">
        <f ca="true">+IF(OFFSET('Sanitation Data'!$E$32,0,10*ROW('Sanitation Data'!E92))="","",OFFSET('Sanitation Data'!$E$32,0,10*ROW('Sanitation Data'!E92)))</f>
        <v/>
      </c>
      <c r="CU98" s="262" t="str">
        <f ca="true">+IF(OFFSET('Sanitation Data'!$F$28,0,10*ROW('Sanitation Data'!F92))="","",OFFSET('Sanitation Data'!$F$28,0,10*ROW('Sanitation Data'!F92)))</f>
        <v/>
      </c>
      <c r="CV98" s="262" t="str">
        <f ca="true">+IF(OFFSET('Sanitation Data'!$F$29,0,10*ROW('Sanitation Data'!F92))="","",OFFSET('Sanitation Data'!$F$29,0,10*ROW('Sanitation Data'!F92)))</f>
        <v/>
      </c>
      <c r="CW98" s="262" t="str">
        <f ca="true">+IF(OFFSET('Sanitation Data'!$F$30,0,10*ROW('Sanitation Data'!F92))="","",OFFSET('Sanitation Data'!$F$30,0,10*ROW('Sanitation Data'!F92)))</f>
        <v/>
      </c>
      <c r="CX98" s="262" t="str">
        <f ca="true">+IF(OFFSET('Sanitation Data'!$F$31,0,10*ROW('Sanitation Data'!F92))="","",OFFSET('Sanitation Data'!$F$31,0,10*ROW('Sanitation Data'!F92)))</f>
        <v/>
      </c>
      <c r="CY98" s="262" t="str">
        <f ca="true">+IF(OFFSET('Sanitation Data'!$F$32,0,10*ROW('Sanitation Data'!F92))="","",OFFSET('Sanitation Data'!$F$32,0,10*ROW('Sanitation Data'!F92)))</f>
        <v/>
      </c>
      <c r="CZ98" s="262" t="str">
        <f ca="true">+IF(OFFSET('Sanitation Data'!$G$28,0,10*ROW('Sanitation Data'!G92))="","",OFFSET('Sanitation Data'!$G$28,0,10*ROW('Sanitation Data'!G92)))</f>
        <v/>
      </c>
      <c r="DA98" s="262" t="str">
        <f ca="true">+IF(OFFSET('Sanitation Data'!$G$29,0,10*ROW('Sanitation Data'!G92))="","",OFFSET('Sanitation Data'!$G$29,0,10*ROW('Sanitation Data'!G92)))</f>
        <v/>
      </c>
      <c r="DB98" s="262" t="str">
        <f ca="true">+IF(OFFSET('Sanitation Data'!$G$30,0,10*ROW('Sanitation Data'!G92))="","",OFFSET('Sanitation Data'!$G$30,0,10*ROW('Sanitation Data'!G92)))</f>
        <v/>
      </c>
      <c r="DC98" s="262" t="str">
        <f ca="true">+IF(OFFSET('Sanitation Data'!$G$31,0,10*ROW('Sanitation Data'!G92))="","",OFFSET('Sanitation Data'!$G$31,0,10*ROW('Sanitation Data'!G92)))</f>
        <v/>
      </c>
      <c r="DD98" s="262" t="str">
        <f ca="true">+IF(OFFSET('Sanitation Data'!$G$32,0,10*ROW('Sanitation Data'!G92))="","",OFFSET('Sanitation Data'!$G$32,0,10*ROW('Sanitation Data'!G92)))</f>
        <v/>
      </c>
      <c r="DE98" s="262" t="str">
        <f ca="true">+IF(OFFSET('Sanitation Data'!$H$28,0,10*ROW('Sanitation Data'!H92))="","",OFFSET('Sanitation Data'!$H$28,0,10*ROW('Sanitation Data'!H92)))</f>
        <v/>
      </c>
      <c r="DF98" s="262" t="str">
        <f ca="true">+IF(OFFSET('Sanitation Data'!$H$29,0,10*ROW('Sanitation Data'!H92))="","",OFFSET('Sanitation Data'!$H$29,0,10*ROW('Sanitation Data'!H92)))</f>
        <v/>
      </c>
      <c r="DG98" s="262" t="str">
        <f ca="true">+IF(OFFSET('Sanitation Data'!$H$30,0,10*ROW('Sanitation Data'!H92))="","",OFFSET('Sanitation Data'!$H$30,0,10*ROW('Sanitation Data'!H92)))</f>
        <v/>
      </c>
      <c r="DH98" s="262" t="str">
        <f ca="true">+IF(OFFSET('Sanitation Data'!$H$31,0,10*ROW('Sanitation Data'!H92))="","",OFFSET('Sanitation Data'!$H$31,0,10*ROW('Sanitation Data'!H92)))</f>
        <v/>
      </c>
      <c r="DI98" s="262" t="str">
        <f ca="true">+IF(OFFSET('Sanitation Data'!$H$32,0,10*ROW('Sanitation Data'!H92))="","",OFFSET('Sanitation Data'!$H$32,0,10*ROW('Sanitation Data'!H92)))</f>
        <v/>
      </c>
      <c r="DJ98" s="262" t="str">
        <f ca="true">+IF(OFFSET('Sanitation Data'!$I$28,0,10*ROW('Sanitation Data'!I92))="","",OFFSET('Sanitation Data'!$I$28,0,10*ROW('Sanitation Data'!I92)))</f>
        <v/>
      </c>
      <c r="DK98" s="262" t="str">
        <f ca="true">+IF(OFFSET('Sanitation Data'!$I$29,0,10*ROW('Sanitation Data'!I92))="","",OFFSET('Sanitation Data'!$I$29,0,10*ROW('Sanitation Data'!I92)))</f>
        <v/>
      </c>
      <c r="DL98" s="262" t="str">
        <f ca="true">+IF(OFFSET('Sanitation Data'!$I$30,0,10*ROW('Sanitation Data'!I92))="","",OFFSET('Sanitation Data'!$I$30,0,10*ROW('Sanitation Data'!I92)))</f>
        <v/>
      </c>
      <c r="DM98" s="262" t="str">
        <f ca="true">+IF(OFFSET('Sanitation Data'!$I$31,0,10*ROW('Sanitation Data'!I92))="","",OFFSET('Sanitation Data'!$I$31,0,10*ROW('Sanitation Data'!I92)))</f>
        <v/>
      </c>
      <c r="DN98" s="262" t="str">
        <f ca="true">+IF(OFFSET('Sanitation Data'!$I$32,0,10*ROW('Sanitation Data'!I92))="","",OFFSET('Sanitation Data'!$I$32,0,10*ROW('Sanitation Data'!I92)))</f>
        <v/>
      </c>
      <c r="DO98" s="262" t="str">
        <f ca="true">+IF(OFFSET('Hygiene Data'!$D$11,0,10*ROW('Hygiene Data'!D92))="","",OFFSET('Hygiene Data'!$D$11,0,10*ROW('Hygiene Data'!D92)))</f>
        <v/>
      </c>
      <c r="DP98" s="262" t="str">
        <f ca="true">+IF(OFFSET('Hygiene Data'!$D$12,0,10*ROW('Hygiene Data'!D92))="","",OFFSET('Hygiene Data'!$D$12,0,10*ROW('Hygiene Data'!D92)))</f>
        <v/>
      </c>
      <c r="DQ98" s="262" t="str">
        <f ca="true">+IF(OFFSET('Hygiene Data'!$D$13,0,10*ROW('Hygiene Data'!D92))="","",OFFSET('Hygiene Data'!$D$13,0,10*ROW('Hygiene Data'!D92)))</f>
        <v/>
      </c>
      <c r="DR98" s="262" t="str">
        <f ca="true">+IF(OFFSET('Hygiene Data'!$E$11,0,10*ROW('Hygiene Data'!E92))="","",OFFSET('Hygiene Data'!$E$11,0,10*ROW('Hygiene Data'!E92)))</f>
        <v/>
      </c>
      <c r="DS98" s="262" t="str">
        <f ca="true">+IF(OFFSET('Hygiene Data'!$E$12,0,10*ROW('Hygiene Data'!E92))="","",OFFSET('Hygiene Data'!$E$12,0,10*ROW('Hygiene Data'!E92)))</f>
        <v/>
      </c>
      <c r="DT98" s="262" t="str">
        <f ca="true">+IF(OFFSET('Hygiene Data'!$E$13,0,10*ROW('Hygiene Data'!E92))="","",OFFSET('Hygiene Data'!$E$13,0,10*ROW('Hygiene Data'!E92)))</f>
        <v/>
      </c>
      <c r="DU98" s="262" t="str">
        <f ca="true">+IF(OFFSET('Hygiene Data'!$F$11,0,10*ROW('Hygiene Data'!F92))="","",OFFSET('Hygiene Data'!$F$11,0,10*ROW('Hygiene Data'!F92)))</f>
        <v/>
      </c>
      <c r="DV98" s="262" t="str">
        <f ca="true">+IF(OFFSET('Hygiene Data'!$F$12,0,10*ROW('Hygiene Data'!F92))="","",OFFSET('Hygiene Data'!$F$12,0,10*ROW('Hygiene Data'!F92)))</f>
        <v/>
      </c>
      <c r="DW98" s="262" t="str">
        <f ca="true">+IF(OFFSET('Hygiene Data'!$F$13,0,10*ROW('Hygiene Data'!F92))="","",OFFSET('Hygiene Data'!$F$13,0,10*ROW('Hygiene Data'!F92)))</f>
        <v/>
      </c>
      <c r="DX98" s="262" t="str">
        <f ca="true">+IF(OFFSET('Hygiene Data'!$G$11,0,10*ROW('Hygiene Data'!G92))="","",OFFSET('Hygiene Data'!$G$11,0,10*ROW('Hygiene Data'!G92)))</f>
        <v/>
      </c>
      <c r="DY98" s="262" t="str">
        <f ca="true">+IF(OFFSET('Hygiene Data'!$G$12,0,10*ROW('Hygiene Data'!G92))="","",OFFSET('Hygiene Data'!$G$12,0,10*ROW('Hygiene Data'!G92)))</f>
        <v/>
      </c>
      <c r="DZ98" s="262" t="str">
        <f ca="true">+IF(OFFSET('Hygiene Data'!$G$13,0,10*ROW('Hygiene Data'!G92))="","",OFFSET('Hygiene Data'!$G$13,0,10*ROW('Hygiene Data'!G92)))</f>
        <v/>
      </c>
      <c r="EA98" s="262" t="str">
        <f ca="true">+IF(OFFSET('Hygiene Data'!$H$11,0,10*ROW('Hygiene Data'!H92))="","",OFFSET('Hygiene Data'!$H$11,0,10*ROW('Hygiene Data'!H92)))</f>
        <v/>
      </c>
      <c r="EB98" s="262" t="str">
        <f ca="true">+IF(OFFSET('Hygiene Data'!$H$12,0,10*ROW('Hygiene Data'!H92))="","",OFFSET('Hygiene Data'!$H$12,0,10*ROW('Hygiene Data'!H92)))</f>
        <v/>
      </c>
      <c r="EC98" s="262" t="str">
        <f ca="true">+IF(OFFSET('Hygiene Data'!$H$13,0,10*ROW('Hygiene Data'!H92))="","",OFFSET('Hygiene Data'!$H$13,0,10*ROW('Hygiene Data'!H92)))</f>
        <v/>
      </c>
      <c r="ED98" s="262" t="str">
        <f ca="true">+IF(OFFSET('Hygiene Data'!$I$11,0,10*ROW('Hygiene Data'!I92))="","",OFFSET('Hygiene Data'!$I$11,0,10*ROW('Hygiene Data'!I92)))</f>
        <v/>
      </c>
      <c r="EE98" s="262" t="str">
        <f ca="true">+IF(OFFSET('Hygiene Data'!$I$12,0,10*ROW('Hygiene Data'!I92))="","",OFFSET('Hygiene Data'!$I$12,0,10*ROW('Hygiene Data'!I92)))</f>
        <v/>
      </c>
      <c r="EF98" s="262" t="str">
        <f ca="true">+IF(OFFSET('Hygiene Data'!$I$13,0,10*ROW('Hygiene Data'!I92))="","",OFFSET('Hygiene Data'!$I$13,0,10*ROW('Hygiene Data'!I92)))</f>
        <v/>
      </c>
    </row>
    <row xmlns:x14ac="http://schemas.microsoft.com/office/spreadsheetml/2009/9/ac" r="99" x14ac:dyDescent="0.2">
      <c r="A99" s="32" t="str">
        <f ca="true">+IF(OFFSET('Water Data'!$B$2,0,10*ROW('Water Data'!E93))="","",OFFSET('Water Data'!$B$2,0,10*ROW('Water Data'!E93)))</f>
        <v/>
      </c>
      <c r="B99" s="32" t="str">
        <f ca="true">+IF(OFFSET('Water Data'!$C$2,0,10*ROW('Water Data'!F93))="","",OFFSET('Water Data'!$C$2,0,10*ROW('Water Data'!F93)))</f>
        <v/>
      </c>
      <c r="C99" s="318" t="str">
        <f t="shared" ca="true" si="1"/>
        <v/>
      </c>
      <c r="D99" s="85"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85"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85"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85"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85"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85"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85"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85"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85"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85"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85"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85"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85"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85"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85"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85"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85"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85"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86"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86"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86"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86"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86"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86"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86"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86"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86"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86"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86"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86"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86"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86"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86"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86"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86"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86"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86"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86"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86"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86"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86"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86"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86"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86"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86"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86"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86"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86"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87"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87"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87"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87"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87"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87"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87"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87"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87"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87"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87"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87"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87"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87"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87"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87"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87"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87"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62"/>
      <c r="BS99" s="262" t="str">
        <f ca="true">+IF(OFFSET('Water Data'!$D$27,0,10*ROW('Water Data'!D93))="","",OFFSET('Water Data'!$D$27,0,10*ROW('Water Data'!D93)))</f>
        <v/>
      </c>
      <c r="BT99" s="262" t="str">
        <f ca="true">+IF(OFFSET('Water Data'!$D$28,0,10*ROW('Water Data'!D93))="","",OFFSET('Water Data'!$D$28,0,10*ROW('Water Data'!D93)))</f>
        <v/>
      </c>
      <c r="BU99" s="262" t="str">
        <f ca="true">+IF(OFFSET('Water Data'!$D$29,0,10*ROW('Water Data'!D93))="","",OFFSET('Water Data'!$D$29,0,10*ROW('Water Data'!D93)))</f>
        <v/>
      </c>
      <c r="BV99" s="262" t="str">
        <f ca="true">+IF(OFFSET('Water Data'!$E$27,0,10*ROW('Water Data'!E93))="","",OFFSET('Water Data'!$E$27,0,10*ROW('Water Data'!E93)))</f>
        <v/>
      </c>
      <c r="BW99" s="262" t="str">
        <f ca="true">+IF(OFFSET('Water Data'!$E$28,0,10*ROW('Water Data'!E93))="","",OFFSET('Water Data'!$E$28,0,10*ROW('Water Data'!E93)))</f>
        <v/>
      </c>
      <c r="BX99" s="262" t="str">
        <f ca="true">+IF(OFFSET('Water Data'!$E$29,0,10*ROW('Water Data'!E93))="","",OFFSET('Water Data'!$E$29,0,10*ROW('Water Data'!E93)))</f>
        <v/>
      </c>
      <c r="BY99" s="262" t="str">
        <f ca="true">+IF(OFFSET('Water Data'!$F$27,0,10*ROW('Water Data'!F93))="","",OFFSET('Water Data'!$F$27,0,10*ROW('Water Data'!F93)))</f>
        <v/>
      </c>
      <c r="BZ99" s="262" t="str">
        <f ca="true">+IF(OFFSET('Water Data'!$F$28,0,10*ROW('Water Data'!F93))="","",OFFSET('Water Data'!$F$28,0,10*ROW('Water Data'!F93)))</f>
        <v/>
      </c>
      <c r="CA99" s="262" t="str">
        <f ca="true">+IF(OFFSET('Water Data'!$F$29,0,10*ROW('Water Data'!F93))="","",OFFSET('Water Data'!$F$29,0,10*ROW('Water Data'!F93)))</f>
        <v/>
      </c>
      <c r="CB99" s="262" t="str">
        <f ca="true">+IF(OFFSET('Water Data'!$G$27,0,10*ROW('Water Data'!G93))="","",OFFSET('Water Data'!$G$27,0,10*ROW('Water Data'!G93)))</f>
        <v/>
      </c>
      <c r="CC99" s="262" t="str">
        <f ca="true">+IF(OFFSET('Water Data'!$G$28,0,10*ROW('Water Data'!G93))="","",OFFSET('Water Data'!$G$28,0,10*ROW('Water Data'!G93)))</f>
        <v/>
      </c>
      <c r="CD99" s="262" t="str">
        <f ca="true">+IF(OFFSET('Water Data'!$G$29,0,10*ROW('Water Data'!G93))="","",OFFSET('Water Data'!$G$29,0,10*ROW('Water Data'!G93)))</f>
        <v/>
      </c>
      <c r="CE99" s="262" t="str">
        <f ca="true">+IF(OFFSET('Water Data'!$H$27,0,10*ROW('Water Data'!H93))="","",OFFSET('Water Data'!$H$27,0,10*ROW('Water Data'!H93)))</f>
        <v/>
      </c>
      <c r="CF99" s="262" t="str">
        <f ca="true">+IF(OFFSET('Water Data'!$H$28,0,10*ROW('Water Data'!H93))="","",OFFSET('Water Data'!$H$28,0,10*ROW('Water Data'!H93)))</f>
        <v/>
      </c>
      <c r="CG99" s="262" t="str">
        <f ca="true">+IF(OFFSET('Water Data'!$H$29,0,10*ROW('Water Data'!H93))="","",OFFSET('Water Data'!$H$29,0,10*ROW('Water Data'!H93)))</f>
        <v/>
      </c>
      <c r="CH99" s="262" t="str">
        <f ca="true">+IF(OFFSET('Water Data'!$I$27,0,10*ROW('Water Data'!I93))="","",OFFSET('Water Data'!$I$27,0,10*ROW('Water Data'!I93)))</f>
        <v/>
      </c>
      <c r="CI99" s="262" t="str">
        <f ca="true">+IF(OFFSET('Water Data'!$I$28,0,10*ROW('Water Data'!I93))="","",OFFSET('Water Data'!$I$28,0,10*ROW('Water Data'!I93)))</f>
        <v/>
      </c>
      <c r="CJ99" s="262" t="str">
        <f ca="true">+IF(OFFSET('Water Data'!$I$29,0,10*ROW('Water Data'!I93))="","",OFFSET('Water Data'!$I$29,0,10*ROW('Water Data'!I93)))</f>
        <v/>
      </c>
      <c r="CK99" s="262" t="str">
        <f ca="true">+IF(OFFSET('Sanitation Data'!$D$28,0,10*ROW('Sanitation Data'!D93))="","",OFFSET('Sanitation Data'!$D$28,0,10*ROW('Sanitation Data'!D93)))</f>
        <v/>
      </c>
      <c r="CL99" s="262" t="str">
        <f ca="true">+IF(OFFSET('Sanitation Data'!$D$29,0,10*ROW('Sanitation Data'!D93))="","",OFFSET('Sanitation Data'!$D$29,0,10*ROW('Sanitation Data'!D93)))</f>
        <v/>
      </c>
      <c r="CM99" s="262" t="str">
        <f ca="true">+IF(OFFSET('Sanitation Data'!$D$30,0,10*ROW('Sanitation Data'!D93))="","",OFFSET('Sanitation Data'!$D$30,0,10*ROW('Sanitation Data'!D93)))</f>
        <v/>
      </c>
      <c r="CN99" s="262" t="str">
        <f ca="true">+IF(OFFSET('Sanitation Data'!$D$31,0,10*ROW('Sanitation Data'!D93))="","",OFFSET('Sanitation Data'!$D$31,0,10*ROW('Sanitation Data'!D93)))</f>
        <v/>
      </c>
      <c r="CO99" s="262" t="str">
        <f ca="true">+IF(OFFSET('Sanitation Data'!$D$32,0,10*ROW('Sanitation Data'!D93))="","",OFFSET('Sanitation Data'!$D$32,0,10*ROW('Sanitation Data'!D93)))</f>
        <v/>
      </c>
      <c r="CP99" s="262" t="str">
        <f ca="true">+IF(OFFSET('Sanitation Data'!$E$28,0,10*ROW('Sanitation Data'!E93))="","",OFFSET('Sanitation Data'!$E$28,0,10*ROW('Sanitation Data'!E93)))</f>
        <v/>
      </c>
      <c r="CQ99" s="262" t="str">
        <f ca="true">+IF(OFFSET('Sanitation Data'!$E$29,0,10*ROW('Sanitation Data'!E93))="","",OFFSET('Sanitation Data'!$E$29,0,10*ROW('Sanitation Data'!E93)))</f>
        <v/>
      </c>
      <c r="CR99" s="262" t="str">
        <f ca="true">+IF(OFFSET('Sanitation Data'!$E$30,0,10*ROW('Sanitation Data'!E93))="","",OFFSET('Sanitation Data'!$E$30,0,10*ROW('Sanitation Data'!E93)))</f>
        <v/>
      </c>
      <c r="CS99" s="262" t="str">
        <f ca="true">+IF(OFFSET('Sanitation Data'!$E$31,0,10*ROW('Sanitation Data'!E93))="","",OFFSET('Sanitation Data'!$E$31,0,10*ROW('Sanitation Data'!E93)))</f>
        <v/>
      </c>
      <c r="CT99" s="262" t="str">
        <f ca="true">+IF(OFFSET('Sanitation Data'!$E$32,0,10*ROW('Sanitation Data'!E93))="","",OFFSET('Sanitation Data'!$E$32,0,10*ROW('Sanitation Data'!E93)))</f>
        <v/>
      </c>
      <c r="CU99" s="262" t="str">
        <f ca="true">+IF(OFFSET('Sanitation Data'!$F$28,0,10*ROW('Sanitation Data'!F93))="","",OFFSET('Sanitation Data'!$F$28,0,10*ROW('Sanitation Data'!F93)))</f>
        <v/>
      </c>
      <c r="CV99" s="262" t="str">
        <f ca="true">+IF(OFFSET('Sanitation Data'!$F$29,0,10*ROW('Sanitation Data'!F93))="","",OFFSET('Sanitation Data'!$F$29,0,10*ROW('Sanitation Data'!F93)))</f>
        <v/>
      </c>
      <c r="CW99" s="262" t="str">
        <f ca="true">+IF(OFFSET('Sanitation Data'!$F$30,0,10*ROW('Sanitation Data'!F93))="","",OFFSET('Sanitation Data'!$F$30,0,10*ROW('Sanitation Data'!F93)))</f>
        <v/>
      </c>
      <c r="CX99" s="262" t="str">
        <f ca="true">+IF(OFFSET('Sanitation Data'!$F$31,0,10*ROW('Sanitation Data'!F93))="","",OFFSET('Sanitation Data'!$F$31,0,10*ROW('Sanitation Data'!F93)))</f>
        <v/>
      </c>
      <c r="CY99" s="262" t="str">
        <f ca="true">+IF(OFFSET('Sanitation Data'!$F$32,0,10*ROW('Sanitation Data'!F93))="","",OFFSET('Sanitation Data'!$F$32,0,10*ROW('Sanitation Data'!F93)))</f>
        <v/>
      </c>
      <c r="CZ99" s="262" t="str">
        <f ca="true">+IF(OFFSET('Sanitation Data'!$G$28,0,10*ROW('Sanitation Data'!G93))="","",OFFSET('Sanitation Data'!$G$28,0,10*ROW('Sanitation Data'!G93)))</f>
        <v/>
      </c>
      <c r="DA99" s="262" t="str">
        <f ca="true">+IF(OFFSET('Sanitation Data'!$G$29,0,10*ROW('Sanitation Data'!G93))="","",OFFSET('Sanitation Data'!$G$29,0,10*ROW('Sanitation Data'!G93)))</f>
        <v/>
      </c>
      <c r="DB99" s="262" t="str">
        <f ca="true">+IF(OFFSET('Sanitation Data'!$G$30,0,10*ROW('Sanitation Data'!G93))="","",OFFSET('Sanitation Data'!$G$30,0,10*ROW('Sanitation Data'!G93)))</f>
        <v/>
      </c>
      <c r="DC99" s="262" t="str">
        <f ca="true">+IF(OFFSET('Sanitation Data'!$G$31,0,10*ROW('Sanitation Data'!G93))="","",OFFSET('Sanitation Data'!$G$31,0,10*ROW('Sanitation Data'!G93)))</f>
        <v/>
      </c>
      <c r="DD99" s="262" t="str">
        <f ca="true">+IF(OFFSET('Sanitation Data'!$G$32,0,10*ROW('Sanitation Data'!G93))="","",OFFSET('Sanitation Data'!$G$32,0,10*ROW('Sanitation Data'!G93)))</f>
        <v/>
      </c>
      <c r="DE99" s="262" t="str">
        <f ca="true">+IF(OFFSET('Sanitation Data'!$H$28,0,10*ROW('Sanitation Data'!H93))="","",OFFSET('Sanitation Data'!$H$28,0,10*ROW('Sanitation Data'!H93)))</f>
        <v/>
      </c>
      <c r="DF99" s="262" t="str">
        <f ca="true">+IF(OFFSET('Sanitation Data'!$H$29,0,10*ROW('Sanitation Data'!H93))="","",OFFSET('Sanitation Data'!$H$29,0,10*ROW('Sanitation Data'!H93)))</f>
        <v/>
      </c>
      <c r="DG99" s="262" t="str">
        <f ca="true">+IF(OFFSET('Sanitation Data'!$H$30,0,10*ROW('Sanitation Data'!H93))="","",OFFSET('Sanitation Data'!$H$30,0,10*ROW('Sanitation Data'!H93)))</f>
        <v/>
      </c>
      <c r="DH99" s="262" t="str">
        <f ca="true">+IF(OFFSET('Sanitation Data'!$H$31,0,10*ROW('Sanitation Data'!H93))="","",OFFSET('Sanitation Data'!$H$31,0,10*ROW('Sanitation Data'!H93)))</f>
        <v/>
      </c>
      <c r="DI99" s="262" t="str">
        <f ca="true">+IF(OFFSET('Sanitation Data'!$H$32,0,10*ROW('Sanitation Data'!H93))="","",OFFSET('Sanitation Data'!$H$32,0,10*ROW('Sanitation Data'!H93)))</f>
        <v/>
      </c>
      <c r="DJ99" s="262" t="str">
        <f ca="true">+IF(OFFSET('Sanitation Data'!$I$28,0,10*ROW('Sanitation Data'!I93))="","",OFFSET('Sanitation Data'!$I$28,0,10*ROW('Sanitation Data'!I93)))</f>
        <v/>
      </c>
      <c r="DK99" s="262" t="str">
        <f ca="true">+IF(OFFSET('Sanitation Data'!$I$29,0,10*ROW('Sanitation Data'!I93))="","",OFFSET('Sanitation Data'!$I$29,0,10*ROW('Sanitation Data'!I93)))</f>
        <v/>
      </c>
      <c r="DL99" s="262" t="str">
        <f ca="true">+IF(OFFSET('Sanitation Data'!$I$30,0,10*ROW('Sanitation Data'!I93))="","",OFFSET('Sanitation Data'!$I$30,0,10*ROW('Sanitation Data'!I93)))</f>
        <v/>
      </c>
      <c r="DM99" s="262" t="str">
        <f ca="true">+IF(OFFSET('Sanitation Data'!$I$31,0,10*ROW('Sanitation Data'!I93))="","",OFFSET('Sanitation Data'!$I$31,0,10*ROW('Sanitation Data'!I93)))</f>
        <v/>
      </c>
      <c r="DN99" s="262" t="str">
        <f ca="true">+IF(OFFSET('Sanitation Data'!$I$32,0,10*ROW('Sanitation Data'!I93))="","",OFFSET('Sanitation Data'!$I$32,0,10*ROW('Sanitation Data'!I93)))</f>
        <v/>
      </c>
      <c r="DO99" s="262" t="str">
        <f ca="true">+IF(OFFSET('Hygiene Data'!$D$11,0,10*ROW('Hygiene Data'!D93))="","",OFFSET('Hygiene Data'!$D$11,0,10*ROW('Hygiene Data'!D93)))</f>
        <v/>
      </c>
      <c r="DP99" s="262" t="str">
        <f ca="true">+IF(OFFSET('Hygiene Data'!$D$12,0,10*ROW('Hygiene Data'!D93))="","",OFFSET('Hygiene Data'!$D$12,0,10*ROW('Hygiene Data'!D93)))</f>
        <v/>
      </c>
      <c r="DQ99" s="262" t="str">
        <f ca="true">+IF(OFFSET('Hygiene Data'!$D$13,0,10*ROW('Hygiene Data'!D93))="","",OFFSET('Hygiene Data'!$D$13,0,10*ROW('Hygiene Data'!D93)))</f>
        <v/>
      </c>
      <c r="DR99" s="262" t="str">
        <f ca="true">+IF(OFFSET('Hygiene Data'!$E$11,0,10*ROW('Hygiene Data'!E93))="","",OFFSET('Hygiene Data'!$E$11,0,10*ROW('Hygiene Data'!E93)))</f>
        <v/>
      </c>
      <c r="DS99" s="262" t="str">
        <f ca="true">+IF(OFFSET('Hygiene Data'!$E$12,0,10*ROW('Hygiene Data'!E93))="","",OFFSET('Hygiene Data'!$E$12,0,10*ROW('Hygiene Data'!E93)))</f>
        <v/>
      </c>
      <c r="DT99" s="262" t="str">
        <f ca="true">+IF(OFFSET('Hygiene Data'!$E$13,0,10*ROW('Hygiene Data'!E93))="","",OFFSET('Hygiene Data'!$E$13,0,10*ROW('Hygiene Data'!E93)))</f>
        <v/>
      </c>
      <c r="DU99" s="262" t="str">
        <f ca="true">+IF(OFFSET('Hygiene Data'!$F$11,0,10*ROW('Hygiene Data'!F93))="","",OFFSET('Hygiene Data'!$F$11,0,10*ROW('Hygiene Data'!F93)))</f>
        <v/>
      </c>
      <c r="DV99" s="262" t="str">
        <f ca="true">+IF(OFFSET('Hygiene Data'!$F$12,0,10*ROW('Hygiene Data'!F93))="","",OFFSET('Hygiene Data'!$F$12,0,10*ROW('Hygiene Data'!F93)))</f>
        <v/>
      </c>
      <c r="DW99" s="262" t="str">
        <f ca="true">+IF(OFFSET('Hygiene Data'!$F$13,0,10*ROW('Hygiene Data'!F93))="","",OFFSET('Hygiene Data'!$F$13,0,10*ROW('Hygiene Data'!F93)))</f>
        <v/>
      </c>
      <c r="DX99" s="262" t="str">
        <f ca="true">+IF(OFFSET('Hygiene Data'!$G$11,0,10*ROW('Hygiene Data'!G93))="","",OFFSET('Hygiene Data'!$G$11,0,10*ROW('Hygiene Data'!G93)))</f>
        <v/>
      </c>
      <c r="DY99" s="262" t="str">
        <f ca="true">+IF(OFFSET('Hygiene Data'!$G$12,0,10*ROW('Hygiene Data'!G93))="","",OFFSET('Hygiene Data'!$G$12,0,10*ROW('Hygiene Data'!G93)))</f>
        <v/>
      </c>
      <c r="DZ99" s="262" t="str">
        <f ca="true">+IF(OFFSET('Hygiene Data'!$G$13,0,10*ROW('Hygiene Data'!G93))="","",OFFSET('Hygiene Data'!$G$13,0,10*ROW('Hygiene Data'!G93)))</f>
        <v/>
      </c>
      <c r="EA99" s="262" t="str">
        <f ca="true">+IF(OFFSET('Hygiene Data'!$H$11,0,10*ROW('Hygiene Data'!H93))="","",OFFSET('Hygiene Data'!$H$11,0,10*ROW('Hygiene Data'!H93)))</f>
        <v/>
      </c>
      <c r="EB99" s="262" t="str">
        <f ca="true">+IF(OFFSET('Hygiene Data'!$H$12,0,10*ROW('Hygiene Data'!H93))="","",OFFSET('Hygiene Data'!$H$12,0,10*ROW('Hygiene Data'!H93)))</f>
        <v/>
      </c>
      <c r="EC99" s="262" t="str">
        <f ca="true">+IF(OFFSET('Hygiene Data'!$H$13,0,10*ROW('Hygiene Data'!H93))="","",OFFSET('Hygiene Data'!$H$13,0,10*ROW('Hygiene Data'!H93)))</f>
        <v/>
      </c>
      <c r="ED99" s="262" t="str">
        <f ca="true">+IF(OFFSET('Hygiene Data'!$I$11,0,10*ROW('Hygiene Data'!I93))="","",OFFSET('Hygiene Data'!$I$11,0,10*ROW('Hygiene Data'!I93)))</f>
        <v/>
      </c>
      <c r="EE99" s="262" t="str">
        <f ca="true">+IF(OFFSET('Hygiene Data'!$I$12,0,10*ROW('Hygiene Data'!I93))="","",OFFSET('Hygiene Data'!$I$12,0,10*ROW('Hygiene Data'!I93)))</f>
        <v/>
      </c>
      <c r="EF99" s="262" t="str">
        <f ca="true">+IF(OFFSET('Hygiene Data'!$I$13,0,10*ROW('Hygiene Data'!I93))="","",OFFSET('Hygiene Data'!$I$13,0,10*ROW('Hygiene Data'!I93)))</f>
        <v/>
      </c>
    </row>
    <row xmlns:x14ac="http://schemas.microsoft.com/office/spreadsheetml/2009/9/ac" r="100" x14ac:dyDescent="0.2">
      <c r="A100" s="32" t="str">
        <f ca="true">+IF(OFFSET('Water Data'!$B$2,0,10*ROW('Water Data'!E94))="","",OFFSET('Water Data'!$B$2,0,10*ROW('Water Data'!E94)))</f>
        <v/>
      </c>
      <c r="B100" s="32" t="str">
        <f ca="true">+IF(OFFSET('Water Data'!$C$2,0,10*ROW('Water Data'!F94))="","",OFFSET('Water Data'!$C$2,0,10*ROW('Water Data'!F94)))</f>
        <v/>
      </c>
      <c r="C100" s="318" t="str">
        <f t="shared" ca="true" si="1"/>
        <v/>
      </c>
      <c r="D100" s="85"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85"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85"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85"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85"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85"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85"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85"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85"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85"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85"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85"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85"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85"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85"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85"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85"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85"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86"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86"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86"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86"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86"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86"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86"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86"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86"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86"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86"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86"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86"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86"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86"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86"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86"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86"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86"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86"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86"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86"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86"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86"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86"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86"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86"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86"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86"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86"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87"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87"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87"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87"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87"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87"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87"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87"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87"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87"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87"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87"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87"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87"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87"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87"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87"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87"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62"/>
      <c r="BS100" s="262" t="str">
        <f ca="true">+IF(OFFSET('Water Data'!$D$27,0,10*ROW('Water Data'!D94))="","",OFFSET('Water Data'!$D$27,0,10*ROW('Water Data'!D94)))</f>
        <v/>
      </c>
      <c r="BT100" s="262" t="str">
        <f ca="true">+IF(OFFSET('Water Data'!$D$28,0,10*ROW('Water Data'!D94))="","",OFFSET('Water Data'!$D$28,0,10*ROW('Water Data'!D94)))</f>
        <v/>
      </c>
      <c r="BU100" s="262" t="str">
        <f ca="true">+IF(OFFSET('Water Data'!$D$29,0,10*ROW('Water Data'!D94))="","",OFFSET('Water Data'!$D$29,0,10*ROW('Water Data'!D94)))</f>
        <v/>
      </c>
      <c r="BV100" s="262" t="str">
        <f ca="true">+IF(OFFSET('Water Data'!$E$27,0,10*ROW('Water Data'!E94))="","",OFFSET('Water Data'!$E$27,0,10*ROW('Water Data'!E94)))</f>
        <v/>
      </c>
      <c r="BW100" s="262" t="str">
        <f ca="true">+IF(OFFSET('Water Data'!$E$28,0,10*ROW('Water Data'!E94))="","",OFFSET('Water Data'!$E$28,0,10*ROW('Water Data'!E94)))</f>
        <v/>
      </c>
      <c r="BX100" s="262" t="str">
        <f ca="true">+IF(OFFSET('Water Data'!$E$29,0,10*ROW('Water Data'!E94))="","",OFFSET('Water Data'!$E$29,0,10*ROW('Water Data'!E94)))</f>
        <v/>
      </c>
      <c r="BY100" s="262" t="str">
        <f ca="true">+IF(OFFSET('Water Data'!$F$27,0,10*ROW('Water Data'!F94))="","",OFFSET('Water Data'!$F$27,0,10*ROW('Water Data'!F94)))</f>
        <v/>
      </c>
      <c r="BZ100" s="262" t="str">
        <f ca="true">+IF(OFFSET('Water Data'!$F$28,0,10*ROW('Water Data'!F94))="","",OFFSET('Water Data'!$F$28,0,10*ROW('Water Data'!F94)))</f>
        <v/>
      </c>
      <c r="CA100" s="262" t="str">
        <f ca="true">+IF(OFFSET('Water Data'!$F$29,0,10*ROW('Water Data'!F94))="","",OFFSET('Water Data'!$F$29,0,10*ROW('Water Data'!F94)))</f>
        <v/>
      </c>
      <c r="CB100" s="262" t="str">
        <f ca="true">+IF(OFFSET('Water Data'!$G$27,0,10*ROW('Water Data'!G94))="","",OFFSET('Water Data'!$G$27,0,10*ROW('Water Data'!G94)))</f>
        <v/>
      </c>
      <c r="CC100" s="262" t="str">
        <f ca="true">+IF(OFFSET('Water Data'!$G$28,0,10*ROW('Water Data'!G94))="","",OFFSET('Water Data'!$G$28,0,10*ROW('Water Data'!G94)))</f>
        <v/>
      </c>
      <c r="CD100" s="262" t="str">
        <f ca="true">+IF(OFFSET('Water Data'!$G$29,0,10*ROW('Water Data'!G94))="","",OFFSET('Water Data'!$G$29,0,10*ROW('Water Data'!G94)))</f>
        <v/>
      </c>
      <c r="CE100" s="262" t="str">
        <f ca="true">+IF(OFFSET('Water Data'!$H$27,0,10*ROW('Water Data'!H94))="","",OFFSET('Water Data'!$H$27,0,10*ROW('Water Data'!H94)))</f>
        <v/>
      </c>
      <c r="CF100" s="262" t="str">
        <f ca="true">+IF(OFFSET('Water Data'!$H$28,0,10*ROW('Water Data'!H94))="","",OFFSET('Water Data'!$H$28,0,10*ROW('Water Data'!H94)))</f>
        <v/>
      </c>
      <c r="CG100" s="262" t="str">
        <f ca="true">+IF(OFFSET('Water Data'!$H$29,0,10*ROW('Water Data'!H94))="","",OFFSET('Water Data'!$H$29,0,10*ROW('Water Data'!H94)))</f>
        <v/>
      </c>
      <c r="CH100" s="262" t="str">
        <f ca="true">+IF(OFFSET('Water Data'!$I$27,0,10*ROW('Water Data'!I94))="","",OFFSET('Water Data'!$I$27,0,10*ROW('Water Data'!I94)))</f>
        <v/>
      </c>
      <c r="CI100" s="262" t="str">
        <f ca="true">+IF(OFFSET('Water Data'!$I$28,0,10*ROW('Water Data'!I94))="","",OFFSET('Water Data'!$I$28,0,10*ROW('Water Data'!I94)))</f>
        <v/>
      </c>
      <c r="CJ100" s="262" t="str">
        <f ca="true">+IF(OFFSET('Water Data'!$I$29,0,10*ROW('Water Data'!I94))="","",OFFSET('Water Data'!$I$29,0,10*ROW('Water Data'!I94)))</f>
        <v/>
      </c>
      <c r="CK100" s="262" t="str">
        <f ca="true">+IF(OFFSET('Sanitation Data'!$D$28,0,10*ROW('Sanitation Data'!D94))="","",OFFSET('Sanitation Data'!$D$28,0,10*ROW('Sanitation Data'!D94)))</f>
        <v/>
      </c>
      <c r="CL100" s="262" t="str">
        <f ca="true">+IF(OFFSET('Sanitation Data'!$D$29,0,10*ROW('Sanitation Data'!D94))="","",OFFSET('Sanitation Data'!$D$29,0,10*ROW('Sanitation Data'!D94)))</f>
        <v/>
      </c>
      <c r="CM100" s="262" t="str">
        <f ca="true">+IF(OFFSET('Sanitation Data'!$D$30,0,10*ROW('Sanitation Data'!D94))="","",OFFSET('Sanitation Data'!$D$30,0,10*ROW('Sanitation Data'!D94)))</f>
        <v/>
      </c>
      <c r="CN100" s="262" t="str">
        <f ca="true">+IF(OFFSET('Sanitation Data'!$D$31,0,10*ROW('Sanitation Data'!D94))="","",OFFSET('Sanitation Data'!$D$31,0,10*ROW('Sanitation Data'!D94)))</f>
        <v/>
      </c>
      <c r="CO100" s="262" t="str">
        <f ca="true">+IF(OFFSET('Sanitation Data'!$D$32,0,10*ROW('Sanitation Data'!D94))="","",OFFSET('Sanitation Data'!$D$32,0,10*ROW('Sanitation Data'!D94)))</f>
        <v/>
      </c>
      <c r="CP100" s="262" t="str">
        <f ca="true">+IF(OFFSET('Sanitation Data'!$E$28,0,10*ROW('Sanitation Data'!E94))="","",OFFSET('Sanitation Data'!$E$28,0,10*ROW('Sanitation Data'!E94)))</f>
        <v/>
      </c>
      <c r="CQ100" s="262" t="str">
        <f ca="true">+IF(OFFSET('Sanitation Data'!$E$29,0,10*ROW('Sanitation Data'!E94))="","",OFFSET('Sanitation Data'!$E$29,0,10*ROW('Sanitation Data'!E94)))</f>
        <v/>
      </c>
      <c r="CR100" s="262" t="str">
        <f ca="true">+IF(OFFSET('Sanitation Data'!$E$30,0,10*ROW('Sanitation Data'!E94))="","",OFFSET('Sanitation Data'!$E$30,0,10*ROW('Sanitation Data'!E94)))</f>
        <v/>
      </c>
      <c r="CS100" s="262" t="str">
        <f ca="true">+IF(OFFSET('Sanitation Data'!$E$31,0,10*ROW('Sanitation Data'!E94))="","",OFFSET('Sanitation Data'!$E$31,0,10*ROW('Sanitation Data'!E94)))</f>
        <v/>
      </c>
      <c r="CT100" s="262" t="str">
        <f ca="true">+IF(OFFSET('Sanitation Data'!$E$32,0,10*ROW('Sanitation Data'!E94))="","",OFFSET('Sanitation Data'!$E$32,0,10*ROW('Sanitation Data'!E94)))</f>
        <v/>
      </c>
      <c r="CU100" s="262" t="str">
        <f ca="true">+IF(OFFSET('Sanitation Data'!$F$28,0,10*ROW('Sanitation Data'!F94))="","",OFFSET('Sanitation Data'!$F$28,0,10*ROW('Sanitation Data'!F94)))</f>
        <v/>
      </c>
      <c r="CV100" s="262" t="str">
        <f ca="true">+IF(OFFSET('Sanitation Data'!$F$29,0,10*ROW('Sanitation Data'!F94))="","",OFFSET('Sanitation Data'!$F$29,0,10*ROW('Sanitation Data'!F94)))</f>
        <v/>
      </c>
      <c r="CW100" s="262" t="str">
        <f ca="true">+IF(OFFSET('Sanitation Data'!$F$30,0,10*ROW('Sanitation Data'!F94))="","",OFFSET('Sanitation Data'!$F$30,0,10*ROW('Sanitation Data'!F94)))</f>
        <v/>
      </c>
      <c r="CX100" s="262" t="str">
        <f ca="true">+IF(OFFSET('Sanitation Data'!$F$31,0,10*ROW('Sanitation Data'!F94))="","",OFFSET('Sanitation Data'!$F$31,0,10*ROW('Sanitation Data'!F94)))</f>
        <v/>
      </c>
      <c r="CY100" s="262" t="str">
        <f ca="true">+IF(OFFSET('Sanitation Data'!$F$32,0,10*ROW('Sanitation Data'!F94))="","",OFFSET('Sanitation Data'!$F$32,0,10*ROW('Sanitation Data'!F94)))</f>
        <v/>
      </c>
      <c r="CZ100" s="262" t="str">
        <f ca="true">+IF(OFFSET('Sanitation Data'!$G$28,0,10*ROW('Sanitation Data'!G94))="","",OFFSET('Sanitation Data'!$G$28,0,10*ROW('Sanitation Data'!G94)))</f>
        <v/>
      </c>
      <c r="DA100" s="262" t="str">
        <f ca="true">+IF(OFFSET('Sanitation Data'!$G$29,0,10*ROW('Sanitation Data'!G94))="","",OFFSET('Sanitation Data'!$G$29,0,10*ROW('Sanitation Data'!G94)))</f>
        <v/>
      </c>
      <c r="DB100" s="262" t="str">
        <f ca="true">+IF(OFFSET('Sanitation Data'!$G$30,0,10*ROW('Sanitation Data'!G94))="","",OFFSET('Sanitation Data'!$G$30,0,10*ROW('Sanitation Data'!G94)))</f>
        <v/>
      </c>
      <c r="DC100" s="262" t="str">
        <f ca="true">+IF(OFFSET('Sanitation Data'!$G$31,0,10*ROW('Sanitation Data'!G94))="","",OFFSET('Sanitation Data'!$G$31,0,10*ROW('Sanitation Data'!G94)))</f>
        <v/>
      </c>
      <c r="DD100" s="262" t="str">
        <f ca="true">+IF(OFFSET('Sanitation Data'!$G$32,0,10*ROW('Sanitation Data'!G94))="","",OFFSET('Sanitation Data'!$G$32,0,10*ROW('Sanitation Data'!G94)))</f>
        <v/>
      </c>
      <c r="DE100" s="262" t="str">
        <f ca="true">+IF(OFFSET('Sanitation Data'!$H$28,0,10*ROW('Sanitation Data'!H94))="","",OFFSET('Sanitation Data'!$H$28,0,10*ROW('Sanitation Data'!H94)))</f>
        <v/>
      </c>
      <c r="DF100" s="262" t="str">
        <f ca="true">+IF(OFFSET('Sanitation Data'!$H$29,0,10*ROW('Sanitation Data'!H94))="","",OFFSET('Sanitation Data'!$H$29,0,10*ROW('Sanitation Data'!H94)))</f>
        <v/>
      </c>
      <c r="DG100" s="262" t="str">
        <f ca="true">+IF(OFFSET('Sanitation Data'!$H$30,0,10*ROW('Sanitation Data'!H94))="","",OFFSET('Sanitation Data'!$H$30,0,10*ROW('Sanitation Data'!H94)))</f>
        <v/>
      </c>
      <c r="DH100" s="262" t="str">
        <f ca="true">+IF(OFFSET('Sanitation Data'!$H$31,0,10*ROW('Sanitation Data'!H94))="","",OFFSET('Sanitation Data'!$H$31,0,10*ROW('Sanitation Data'!H94)))</f>
        <v/>
      </c>
      <c r="DI100" s="262" t="str">
        <f ca="true">+IF(OFFSET('Sanitation Data'!$H$32,0,10*ROW('Sanitation Data'!H94))="","",OFFSET('Sanitation Data'!$H$32,0,10*ROW('Sanitation Data'!H94)))</f>
        <v/>
      </c>
      <c r="DJ100" s="262" t="str">
        <f ca="true">+IF(OFFSET('Sanitation Data'!$I$28,0,10*ROW('Sanitation Data'!I94))="","",OFFSET('Sanitation Data'!$I$28,0,10*ROW('Sanitation Data'!I94)))</f>
        <v/>
      </c>
      <c r="DK100" s="262" t="str">
        <f ca="true">+IF(OFFSET('Sanitation Data'!$I$29,0,10*ROW('Sanitation Data'!I94))="","",OFFSET('Sanitation Data'!$I$29,0,10*ROW('Sanitation Data'!I94)))</f>
        <v/>
      </c>
      <c r="DL100" s="262" t="str">
        <f ca="true">+IF(OFFSET('Sanitation Data'!$I$30,0,10*ROW('Sanitation Data'!I94))="","",OFFSET('Sanitation Data'!$I$30,0,10*ROW('Sanitation Data'!I94)))</f>
        <v/>
      </c>
      <c r="DM100" s="262" t="str">
        <f ca="true">+IF(OFFSET('Sanitation Data'!$I$31,0,10*ROW('Sanitation Data'!I94))="","",OFFSET('Sanitation Data'!$I$31,0,10*ROW('Sanitation Data'!I94)))</f>
        <v/>
      </c>
      <c r="DN100" s="262" t="str">
        <f ca="true">+IF(OFFSET('Sanitation Data'!$I$32,0,10*ROW('Sanitation Data'!I94))="","",OFFSET('Sanitation Data'!$I$32,0,10*ROW('Sanitation Data'!I94)))</f>
        <v/>
      </c>
      <c r="DO100" s="262" t="str">
        <f ca="true">+IF(OFFSET('Hygiene Data'!$D$11,0,10*ROW('Hygiene Data'!D94))="","",OFFSET('Hygiene Data'!$D$11,0,10*ROW('Hygiene Data'!D94)))</f>
        <v/>
      </c>
      <c r="DP100" s="262" t="str">
        <f ca="true">+IF(OFFSET('Hygiene Data'!$D$12,0,10*ROW('Hygiene Data'!D94))="","",OFFSET('Hygiene Data'!$D$12,0,10*ROW('Hygiene Data'!D94)))</f>
        <v/>
      </c>
      <c r="DQ100" s="262" t="str">
        <f ca="true">+IF(OFFSET('Hygiene Data'!$D$13,0,10*ROW('Hygiene Data'!D94))="","",OFFSET('Hygiene Data'!$D$13,0,10*ROW('Hygiene Data'!D94)))</f>
        <v/>
      </c>
      <c r="DR100" s="262" t="str">
        <f ca="true">+IF(OFFSET('Hygiene Data'!$E$11,0,10*ROW('Hygiene Data'!E94))="","",OFFSET('Hygiene Data'!$E$11,0,10*ROW('Hygiene Data'!E94)))</f>
        <v/>
      </c>
      <c r="DS100" s="262" t="str">
        <f ca="true">+IF(OFFSET('Hygiene Data'!$E$12,0,10*ROW('Hygiene Data'!E94))="","",OFFSET('Hygiene Data'!$E$12,0,10*ROW('Hygiene Data'!E94)))</f>
        <v/>
      </c>
      <c r="DT100" s="262" t="str">
        <f ca="true">+IF(OFFSET('Hygiene Data'!$E$13,0,10*ROW('Hygiene Data'!E94))="","",OFFSET('Hygiene Data'!$E$13,0,10*ROW('Hygiene Data'!E94)))</f>
        <v/>
      </c>
      <c r="DU100" s="262" t="str">
        <f ca="true">+IF(OFFSET('Hygiene Data'!$F$11,0,10*ROW('Hygiene Data'!F94))="","",OFFSET('Hygiene Data'!$F$11,0,10*ROW('Hygiene Data'!F94)))</f>
        <v/>
      </c>
      <c r="DV100" s="262" t="str">
        <f ca="true">+IF(OFFSET('Hygiene Data'!$F$12,0,10*ROW('Hygiene Data'!F94))="","",OFFSET('Hygiene Data'!$F$12,0,10*ROW('Hygiene Data'!F94)))</f>
        <v/>
      </c>
      <c r="DW100" s="262" t="str">
        <f ca="true">+IF(OFFSET('Hygiene Data'!$F$13,0,10*ROW('Hygiene Data'!F94))="","",OFFSET('Hygiene Data'!$F$13,0,10*ROW('Hygiene Data'!F94)))</f>
        <v/>
      </c>
      <c r="DX100" s="262" t="str">
        <f ca="true">+IF(OFFSET('Hygiene Data'!$G$11,0,10*ROW('Hygiene Data'!G94))="","",OFFSET('Hygiene Data'!$G$11,0,10*ROW('Hygiene Data'!G94)))</f>
        <v/>
      </c>
      <c r="DY100" s="262" t="str">
        <f ca="true">+IF(OFFSET('Hygiene Data'!$G$12,0,10*ROW('Hygiene Data'!G94))="","",OFFSET('Hygiene Data'!$G$12,0,10*ROW('Hygiene Data'!G94)))</f>
        <v/>
      </c>
      <c r="DZ100" s="262" t="str">
        <f ca="true">+IF(OFFSET('Hygiene Data'!$G$13,0,10*ROW('Hygiene Data'!G94))="","",OFFSET('Hygiene Data'!$G$13,0,10*ROW('Hygiene Data'!G94)))</f>
        <v/>
      </c>
      <c r="EA100" s="262" t="str">
        <f ca="true">+IF(OFFSET('Hygiene Data'!$H$11,0,10*ROW('Hygiene Data'!H94))="","",OFFSET('Hygiene Data'!$H$11,0,10*ROW('Hygiene Data'!H94)))</f>
        <v/>
      </c>
      <c r="EB100" s="262" t="str">
        <f ca="true">+IF(OFFSET('Hygiene Data'!$H$12,0,10*ROW('Hygiene Data'!H94))="","",OFFSET('Hygiene Data'!$H$12,0,10*ROW('Hygiene Data'!H94)))</f>
        <v/>
      </c>
      <c r="EC100" s="262" t="str">
        <f ca="true">+IF(OFFSET('Hygiene Data'!$H$13,0,10*ROW('Hygiene Data'!H94))="","",OFFSET('Hygiene Data'!$H$13,0,10*ROW('Hygiene Data'!H94)))</f>
        <v/>
      </c>
      <c r="ED100" s="262" t="str">
        <f ca="true">+IF(OFFSET('Hygiene Data'!$I$11,0,10*ROW('Hygiene Data'!I94))="","",OFFSET('Hygiene Data'!$I$11,0,10*ROW('Hygiene Data'!I94)))</f>
        <v/>
      </c>
      <c r="EE100" s="262" t="str">
        <f ca="true">+IF(OFFSET('Hygiene Data'!$I$12,0,10*ROW('Hygiene Data'!I94))="","",OFFSET('Hygiene Data'!$I$12,0,10*ROW('Hygiene Data'!I94)))</f>
        <v/>
      </c>
      <c r="EF100" s="262" t="str">
        <f ca="true">+IF(OFFSET('Hygiene Data'!$I$13,0,10*ROW('Hygiene Data'!I94))="","",OFFSET('Hygiene Data'!$I$13,0,10*ROW('Hygiene Data'!I94)))</f>
        <v/>
      </c>
    </row>
    <row xmlns:x14ac="http://schemas.microsoft.com/office/spreadsheetml/2009/9/ac" r="101" x14ac:dyDescent="0.2">
      <c r="A101" s="32" t="str">
        <f ca="true">+IF(OFFSET('Water Data'!$B$2,0,10*ROW('Water Data'!E95))="","",OFFSET('Water Data'!$B$2,0,10*ROW('Water Data'!E95)))</f>
        <v/>
      </c>
      <c r="B101" s="32" t="str">
        <f ca="true">+IF(OFFSET('Water Data'!$C$2,0,10*ROW('Water Data'!F95))="","",OFFSET('Water Data'!$C$2,0,10*ROW('Water Data'!F95)))</f>
        <v/>
      </c>
      <c r="C101" s="318" t="str">
        <f t="shared" ca="true" si="1"/>
        <v/>
      </c>
      <c r="D101" s="85"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85"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85"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85"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85"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85"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85"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85"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85"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85"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85"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85"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85"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85"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85"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85"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85"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85"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86"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86"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86"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86"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86"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86"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86"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86"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86"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86"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86"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86"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86"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86"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86"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86"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86"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86"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86"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86"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86"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86"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86"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86"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86"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86"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86"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86"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86"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86"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87"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87"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87"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87"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87"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87"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87"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87"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87"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87"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87"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87"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87"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87"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87"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87"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87"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87"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62"/>
      <c r="BS101" s="262" t="str">
        <f ca="true">+IF(OFFSET('Water Data'!$D$27,0,10*ROW('Water Data'!D95))="","",OFFSET('Water Data'!$D$27,0,10*ROW('Water Data'!D95)))</f>
        <v/>
      </c>
      <c r="BT101" s="262" t="str">
        <f ca="true">+IF(OFFSET('Water Data'!$D$28,0,10*ROW('Water Data'!D95))="","",OFFSET('Water Data'!$D$28,0,10*ROW('Water Data'!D95)))</f>
        <v/>
      </c>
      <c r="BU101" s="262" t="str">
        <f ca="true">+IF(OFFSET('Water Data'!$D$29,0,10*ROW('Water Data'!D95))="","",OFFSET('Water Data'!$D$29,0,10*ROW('Water Data'!D95)))</f>
        <v/>
      </c>
      <c r="BV101" s="262" t="str">
        <f ca="true">+IF(OFFSET('Water Data'!$E$27,0,10*ROW('Water Data'!E95))="","",OFFSET('Water Data'!$E$27,0,10*ROW('Water Data'!E95)))</f>
        <v/>
      </c>
      <c r="BW101" s="262" t="str">
        <f ca="true">+IF(OFFSET('Water Data'!$E$28,0,10*ROW('Water Data'!E95))="","",OFFSET('Water Data'!$E$28,0,10*ROW('Water Data'!E95)))</f>
        <v/>
      </c>
      <c r="BX101" s="262" t="str">
        <f ca="true">+IF(OFFSET('Water Data'!$E$29,0,10*ROW('Water Data'!E95))="","",OFFSET('Water Data'!$E$29,0,10*ROW('Water Data'!E95)))</f>
        <v/>
      </c>
      <c r="BY101" s="262" t="str">
        <f ca="true">+IF(OFFSET('Water Data'!$F$27,0,10*ROW('Water Data'!F95))="","",OFFSET('Water Data'!$F$27,0,10*ROW('Water Data'!F95)))</f>
        <v/>
      </c>
      <c r="BZ101" s="262" t="str">
        <f ca="true">+IF(OFFSET('Water Data'!$F$28,0,10*ROW('Water Data'!F95))="","",OFFSET('Water Data'!$F$28,0,10*ROW('Water Data'!F95)))</f>
        <v/>
      </c>
      <c r="CA101" s="262" t="str">
        <f ca="true">+IF(OFFSET('Water Data'!$F$29,0,10*ROW('Water Data'!F95))="","",OFFSET('Water Data'!$F$29,0,10*ROW('Water Data'!F95)))</f>
        <v/>
      </c>
      <c r="CB101" s="262" t="str">
        <f ca="true">+IF(OFFSET('Water Data'!$G$27,0,10*ROW('Water Data'!G95))="","",OFFSET('Water Data'!$G$27,0,10*ROW('Water Data'!G95)))</f>
        <v/>
      </c>
      <c r="CC101" s="262" t="str">
        <f ca="true">+IF(OFFSET('Water Data'!$G$28,0,10*ROW('Water Data'!G95))="","",OFFSET('Water Data'!$G$28,0,10*ROW('Water Data'!G95)))</f>
        <v/>
      </c>
      <c r="CD101" s="262" t="str">
        <f ca="true">+IF(OFFSET('Water Data'!$G$29,0,10*ROW('Water Data'!G95))="","",OFFSET('Water Data'!$G$29,0,10*ROW('Water Data'!G95)))</f>
        <v/>
      </c>
      <c r="CE101" s="262" t="str">
        <f ca="true">+IF(OFFSET('Water Data'!$H$27,0,10*ROW('Water Data'!H95))="","",OFFSET('Water Data'!$H$27,0,10*ROW('Water Data'!H95)))</f>
        <v/>
      </c>
      <c r="CF101" s="262" t="str">
        <f ca="true">+IF(OFFSET('Water Data'!$H$28,0,10*ROW('Water Data'!H95))="","",OFFSET('Water Data'!$H$28,0,10*ROW('Water Data'!H95)))</f>
        <v/>
      </c>
      <c r="CG101" s="262" t="str">
        <f ca="true">+IF(OFFSET('Water Data'!$H$29,0,10*ROW('Water Data'!H95))="","",OFFSET('Water Data'!$H$29,0,10*ROW('Water Data'!H95)))</f>
        <v/>
      </c>
      <c r="CH101" s="262" t="str">
        <f ca="true">+IF(OFFSET('Water Data'!$I$27,0,10*ROW('Water Data'!I95))="","",OFFSET('Water Data'!$I$27,0,10*ROW('Water Data'!I95)))</f>
        <v/>
      </c>
      <c r="CI101" s="262" t="str">
        <f ca="true">+IF(OFFSET('Water Data'!$I$28,0,10*ROW('Water Data'!I95))="","",OFFSET('Water Data'!$I$28,0,10*ROW('Water Data'!I95)))</f>
        <v/>
      </c>
      <c r="CJ101" s="262" t="str">
        <f ca="true">+IF(OFFSET('Water Data'!$I$29,0,10*ROW('Water Data'!I95))="","",OFFSET('Water Data'!$I$29,0,10*ROW('Water Data'!I95)))</f>
        <v/>
      </c>
      <c r="CK101" s="262" t="str">
        <f ca="true">+IF(OFFSET('Sanitation Data'!$D$28,0,10*ROW('Sanitation Data'!D95))="","",OFFSET('Sanitation Data'!$D$28,0,10*ROW('Sanitation Data'!D95)))</f>
        <v/>
      </c>
      <c r="CL101" s="262" t="str">
        <f ca="true">+IF(OFFSET('Sanitation Data'!$D$29,0,10*ROW('Sanitation Data'!D95))="","",OFFSET('Sanitation Data'!$D$29,0,10*ROW('Sanitation Data'!D95)))</f>
        <v/>
      </c>
      <c r="CM101" s="262" t="str">
        <f ca="true">+IF(OFFSET('Sanitation Data'!$D$30,0,10*ROW('Sanitation Data'!D95))="","",OFFSET('Sanitation Data'!$D$30,0,10*ROW('Sanitation Data'!D95)))</f>
        <v/>
      </c>
      <c r="CN101" s="262" t="str">
        <f ca="true">+IF(OFFSET('Sanitation Data'!$D$31,0,10*ROW('Sanitation Data'!D95))="","",OFFSET('Sanitation Data'!$D$31,0,10*ROW('Sanitation Data'!D95)))</f>
        <v/>
      </c>
      <c r="CO101" s="262" t="str">
        <f ca="true">+IF(OFFSET('Sanitation Data'!$D$32,0,10*ROW('Sanitation Data'!D95))="","",OFFSET('Sanitation Data'!$D$32,0,10*ROW('Sanitation Data'!D95)))</f>
        <v/>
      </c>
      <c r="CP101" s="262" t="str">
        <f ca="true">+IF(OFFSET('Sanitation Data'!$E$28,0,10*ROW('Sanitation Data'!E95))="","",OFFSET('Sanitation Data'!$E$28,0,10*ROW('Sanitation Data'!E95)))</f>
        <v/>
      </c>
      <c r="CQ101" s="262" t="str">
        <f ca="true">+IF(OFFSET('Sanitation Data'!$E$29,0,10*ROW('Sanitation Data'!E95))="","",OFFSET('Sanitation Data'!$E$29,0,10*ROW('Sanitation Data'!E95)))</f>
        <v/>
      </c>
      <c r="CR101" s="262" t="str">
        <f ca="true">+IF(OFFSET('Sanitation Data'!$E$30,0,10*ROW('Sanitation Data'!E95))="","",OFFSET('Sanitation Data'!$E$30,0,10*ROW('Sanitation Data'!E95)))</f>
        <v/>
      </c>
      <c r="CS101" s="262" t="str">
        <f ca="true">+IF(OFFSET('Sanitation Data'!$E$31,0,10*ROW('Sanitation Data'!E95))="","",OFFSET('Sanitation Data'!$E$31,0,10*ROW('Sanitation Data'!E95)))</f>
        <v/>
      </c>
      <c r="CT101" s="262" t="str">
        <f ca="true">+IF(OFFSET('Sanitation Data'!$E$32,0,10*ROW('Sanitation Data'!E95))="","",OFFSET('Sanitation Data'!$E$32,0,10*ROW('Sanitation Data'!E95)))</f>
        <v/>
      </c>
      <c r="CU101" s="262" t="str">
        <f ca="true">+IF(OFFSET('Sanitation Data'!$F$28,0,10*ROW('Sanitation Data'!F95))="","",OFFSET('Sanitation Data'!$F$28,0,10*ROW('Sanitation Data'!F95)))</f>
        <v/>
      </c>
      <c r="CV101" s="262" t="str">
        <f ca="true">+IF(OFFSET('Sanitation Data'!$F$29,0,10*ROW('Sanitation Data'!F95))="","",OFFSET('Sanitation Data'!$F$29,0,10*ROW('Sanitation Data'!F95)))</f>
        <v/>
      </c>
      <c r="CW101" s="262" t="str">
        <f ca="true">+IF(OFFSET('Sanitation Data'!$F$30,0,10*ROW('Sanitation Data'!F95))="","",OFFSET('Sanitation Data'!$F$30,0,10*ROW('Sanitation Data'!F95)))</f>
        <v/>
      </c>
      <c r="CX101" s="262" t="str">
        <f ca="true">+IF(OFFSET('Sanitation Data'!$F$31,0,10*ROW('Sanitation Data'!F95))="","",OFFSET('Sanitation Data'!$F$31,0,10*ROW('Sanitation Data'!F95)))</f>
        <v/>
      </c>
      <c r="CY101" s="262" t="str">
        <f ca="true">+IF(OFFSET('Sanitation Data'!$F$32,0,10*ROW('Sanitation Data'!F95))="","",OFFSET('Sanitation Data'!$F$32,0,10*ROW('Sanitation Data'!F95)))</f>
        <v/>
      </c>
      <c r="CZ101" s="262" t="str">
        <f ca="true">+IF(OFFSET('Sanitation Data'!$G$28,0,10*ROW('Sanitation Data'!G95))="","",OFFSET('Sanitation Data'!$G$28,0,10*ROW('Sanitation Data'!G95)))</f>
        <v/>
      </c>
      <c r="DA101" s="262" t="str">
        <f ca="true">+IF(OFFSET('Sanitation Data'!$G$29,0,10*ROW('Sanitation Data'!G95))="","",OFFSET('Sanitation Data'!$G$29,0,10*ROW('Sanitation Data'!G95)))</f>
        <v/>
      </c>
      <c r="DB101" s="262" t="str">
        <f ca="true">+IF(OFFSET('Sanitation Data'!$G$30,0,10*ROW('Sanitation Data'!G95))="","",OFFSET('Sanitation Data'!$G$30,0,10*ROW('Sanitation Data'!G95)))</f>
        <v/>
      </c>
      <c r="DC101" s="262" t="str">
        <f ca="true">+IF(OFFSET('Sanitation Data'!$G$31,0,10*ROW('Sanitation Data'!G95))="","",OFFSET('Sanitation Data'!$G$31,0,10*ROW('Sanitation Data'!G95)))</f>
        <v/>
      </c>
      <c r="DD101" s="262" t="str">
        <f ca="true">+IF(OFFSET('Sanitation Data'!$G$32,0,10*ROW('Sanitation Data'!G95))="","",OFFSET('Sanitation Data'!$G$32,0,10*ROW('Sanitation Data'!G95)))</f>
        <v/>
      </c>
      <c r="DE101" s="262" t="str">
        <f ca="true">+IF(OFFSET('Sanitation Data'!$H$28,0,10*ROW('Sanitation Data'!H95))="","",OFFSET('Sanitation Data'!$H$28,0,10*ROW('Sanitation Data'!H95)))</f>
        <v/>
      </c>
      <c r="DF101" s="262" t="str">
        <f ca="true">+IF(OFFSET('Sanitation Data'!$H$29,0,10*ROW('Sanitation Data'!H95))="","",OFFSET('Sanitation Data'!$H$29,0,10*ROW('Sanitation Data'!H95)))</f>
        <v/>
      </c>
      <c r="DG101" s="262" t="str">
        <f ca="true">+IF(OFFSET('Sanitation Data'!$H$30,0,10*ROW('Sanitation Data'!H95))="","",OFFSET('Sanitation Data'!$H$30,0,10*ROW('Sanitation Data'!H95)))</f>
        <v/>
      </c>
      <c r="DH101" s="262" t="str">
        <f ca="true">+IF(OFFSET('Sanitation Data'!$H$31,0,10*ROW('Sanitation Data'!H95))="","",OFFSET('Sanitation Data'!$H$31,0,10*ROW('Sanitation Data'!H95)))</f>
        <v/>
      </c>
      <c r="DI101" s="262" t="str">
        <f ca="true">+IF(OFFSET('Sanitation Data'!$H$32,0,10*ROW('Sanitation Data'!H95))="","",OFFSET('Sanitation Data'!$H$32,0,10*ROW('Sanitation Data'!H95)))</f>
        <v/>
      </c>
      <c r="DJ101" s="262" t="str">
        <f ca="true">+IF(OFFSET('Sanitation Data'!$I$28,0,10*ROW('Sanitation Data'!I95))="","",OFFSET('Sanitation Data'!$I$28,0,10*ROW('Sanitation Data'!I95)))</f>
        <v/>
      </c>
      <c r="DK101" s="262" t="str">
        <f ca="true">+IF(OFFSET('Sanitation Data'!$I$29,0,10*ROW('Sanitation Data'!I95))="","",OFFSET('Sanitation Data'!$I$29,0,10*ROW('Sanitation Data'!I95)))</f>
        <v/>
      </c>
      <c r="DL101" s="262" t="str">
        <f ca="true">+IF(OFFSET('Sanitation Data'!$I$30,0,10*ROW('Sanitation Data'!I95))="","",OFFSET('Sanitation Data'!$I$30,0,10*ROW('Sanitation Data'!I95)))</f>
        <v/>
      </c>
      <c r="DM101" s="262" t="str">
        <f ca="true">+IF(OFFSET('Sanitation Data'!$I$31,0,10*ROW('Sanitation Data'!I95))="","",OFFSET('Sanitation Data'!$I$31,0,10*ROW('Sanitation Data'!I95)))</f>
        <v/>
      </c>
      <c r="DN101" s="262" t="str">
        <f ca="true">+IF(OFFSET('Sanitation Data'!$I$32,0,10*ROW('Sanitation Data'!I95))="","",OFFSET('Sanitation Data'!$I$32,0,10*ROW('Sanitation Data'!I95)))</f>
        <v/>
      </c>
      <c r="DO101" s="262" t="str">
        <f ca="true">+IF(OFFSET('Hygiene Data'!$D$11,0,10*ROW('Hygiene Data'!D95))="","",OFFSET('Hygiene Data'!$D$11,0,10*ROW('Hygiene Data'!D95)))</f>
        <v/>
      </c>
      <c r="DP101" s="262" t="str">
        <f ca="true">+IF(OFFSET('Hygiene Data'!$D$12,0,10*ROW('Hygiene Data'!D95))="","",OFFSET('Hygiene Data'!$D$12,0,10*ROW('Hygiene Data'!D95)))</f>
        <v/>
      </c>
      <c r="DQ101" s="262" t="str">
        <f ca="true">+IF(OFFSET('Hygiene Data'!$D$13,0,10*ROW('Hygiene Data'!D95))="","",OFFSET('Hygiene Data'!$D$13,0,10*ROW('Hygiene Data'!D95)))</f>
        <v/>
      </c>
      <c r="DR101" s="262" t="str">
        <f ca="true">+IF(OFFSET('Hygiene Data'!$E$11,0,10*ROW('Hygiene Data'!E95))="","",OFFSET('Hygiene Data'!$E$11,0,10*ROW('Hygiene Data'!E95)))</f>
        <v/>
      </c>
      <c r="DS101" s="262" t="str">
        <f ca="true">+IF(OFFSET('Hygiene Data'!$E$12,0,10*ROW('Hygiene Data'!E95))="","",OFFSET('Hygiene Data'!$E$12,0,10*ROW('Hygiene Data'!E95)))</f>
        <v/>
      </c>
      <c r="DT101" s="262" t="str">
        <f ca="true">+IF(OFFSET('Hygiene Data'!$E$13,0,10*ROW('Hygiene Data'!E95))="","",OFFSET('Hygiene Data'!$E$13,0,10*ROW('Hygiene Data'!E95)))</f>
        <v/>
      </c>
      <c r="DU101" s="262" t="str">
        <f ca="true">+IF(OFFSET('Hygiene Data'!$F$11,0,10*ROW('Hygiene Data'!F95))="","",OFFSET('Hygiene Data'!$F$11,0,10*ROW('Hygiene Data'!F95)))</f>
        <v/>
      </c>
      <c r="DV101" s="262" t="str">
        <f ca="true">+IF(OFFSET('Hygiene Data'!$F$12,0,10*ROW('Hygiene Data'!F95))="","",OFFSET('Hygiene Data'!$F$12,0,10*ROW('Hygiene Data'!F95)))</f>
        <v/>
      </c>
      <c r="DW101" s="262" t="str">
        <f ca="true">+IF(OFFSET('Hygiene Data'!$F$13,0,10*ROW('Hygiene Data'!F95))="","",OFFSET('Hygiene Data'!$F$13,0,10*ROW('Hygiene Data'!F95)))</f>
        <v/>
      </c>
      <c r="DX101" s="262" t="str">
        <f ca="true">+IF(OFFSET('Hygiene Data'!$G$11,0,10*ROW('Hygiene Data'!G95))="","",OFFSET('Hygiene Data'!$G$11,0,10*ROW('Hygiene Data'!G95)))</f>
        <v/>
      </c>
      <c r="DY101" s="262" t="str">
        <f ca="true">+IF(OFFSET('Hygiene Data'!$G$12,0,10*ROW('Hygiene Data'!G95))="","",OFFSET('Hygiene Data'!$G$12,0,10*ROW('Hygiene Data'!G95)))</f>
        <v/>
      </c>
      <c r="DZ101" s="262" t="str">
        <f ca="true">+IF(OFFSET('Hygiene Data'!$G$13,0,10*ROW('Hygiene Data'!G95))="","",OFFSET('Hygiene Data'!$G$13,0,10*ROW('Hygiene Data'!G95)))</f>
        <v/>
      </c>
      <c r="EA101" s="262" t="str">
        <f ca="true">+IF(OFFSET('Hygiene Data'!$H$11,0,10*ROW('Hygiene Data'!H95))="","",OFFSET('Hygiene Data'!$H$11,0,10*ROW('Hygiene Data'!H95)))</f>
        <v/>
      </c>
      <c r="EB101" s="262" t="str">
        <f ca="true">+IF(OFFSET('Hygiene Data'!$H$12,0,10*ROW('Hygiene Data'!H95))="","",OFFSET('Hygiene Data'!$H$12,0,10*ROW('Hygiene Data'!H95)))</f>
        <v/>
      </c>
      <c r="EC101" s="262" t="str">
        <f ca="true">+IF(OFFSET('Hygiene Data'!$H$13,0,10*ROW('Hygiene Data'!H95))="","",OFFSET('Hygiene Data'!$H$13,0,10*ROW('Hygiene Data'!H95)))</f>
        <v/>
      </c>
      <c r="ED101" s="262" t="str">
        <f ca="true">+IF(OFFSET('Hygiene Data'!$I$11,0,10*ROW('Hygiene Data'!I95))="","",OFFSET('Hygiene Data'!$I$11,0,10*ROW('Hygiene Data'!I95)))</f>
        <v/>
      </c>
      <c r="EE101" s="262" t="str">
        <f ca="true">+IF(OFFSET('Hygiene Data'!$I$12,0,10*ROW('Hygiene Data'!I95))="","",OFFSET('Hygiene Data'!$I$12,0,10*ROW('Hygiene Data'!I95)))</f>
        <v/>
      </c>
      <c r="EF101" s="262" t="str">
        <f ca="true">+IF(OFFSET('Hygiene Data'!$I$13,0,10*ROW('Hygiene Data'!I95))="","",OFFSET('Hygiene Data'!$I$13,0,10*ROW('Hygiene Data'!I95)))</f>
        <v/>
      </c>
    </row>
    <row xmlns:x14ac="http://schemas.microsoft.com/office/spreadsheetml/2009/9/ac" r="102" x14ac:dyDescent="0.2">
      <c r="A102" s="32" t="str">
        <f ca="true">+IF(OFFSET('Water Data'!$B$2,0,10*ROW('Water Data'!E96))="","",OFFSET('Water Data'!$B$2,0,10*ROW('Water Data'!E96)))</f>
        <v/>
      </c>
      <c r="B102" s="32" t="str">
        <f ca="true">+IF(OFFSET('Water Data'!$C$2,0,10*ROW('Water Data'!F96))="","",OFFSET('Water Data'!$C$2,0,10*ROW('Water Data'!F96)))</f>
        <v/>
      </c>
      <c r="C102" s="318" t="str">
        <f t="shared" ca="true" si="1"/>
        <v/>
      </c>
      <c r="D102" s="85"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85"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85"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85"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85"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85"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85"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85"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85"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85"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85"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85"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85"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85"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85"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85"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85"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85"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86"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86"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86"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86"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86"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86"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86"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86"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86"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86"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86"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86"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86"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86"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86"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86"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86"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86"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86"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86"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86"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86"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86"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86"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86"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86"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86"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86"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86"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86"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87"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87"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87"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87"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87"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87"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87"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87"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87"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87"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87"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87"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87"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87"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87"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87"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87"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87"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62"/>
      <c r="BS102" s="262" t="str">
        <f ca="true">+IF(OFFSET('Water Data'!$D$27,0,10*ROW('Water Data'!D96))="","",OFFSET('Water Data'!$D$27,0,10*ROW('Water Data'!D96)))</f>
        <v/>
      </c>
      <c r="BT102" s="262" t="str">
        <f ca="true">+IF(OFFSET('Water Data'!$D$28,0,10*ROW('Water Data'!D96))="","",OFFSET('Water Data'!$D$28,0,10*ROW('Water Data'!D96)))</f>
        <v/>
      </c>
      <c r="BU102" s="262" t="str">
        <f ca="true">+IF(OFFSET('Water Data'!$D$29,0,10*ROW('Water Data'!D96))="","",OFFSET('Water Data'!$D$29,0,10*ROW('Water Data'!D96)))</f>
        <v/>
      </c>
      <c r="BV102" s="262" t="str">
        <f ca="true">+IF(OFFSET('Water Data'!$E$27,0,10*ROW('Water Data'!E96))="","",OFFSET('Water Data'!$E$27,0,10*ROW('Water Data'!E96)))</f>
        <v/>
      </c>
      <c r="BW102" s="262" t="str">
        <f ca="true">+IF(OFFSET('Water Data'!$E$28,0,10*ROW('Water Data'!E96))="","",OFFSET('Water Data'!$E$28,0,10*ROW('Water Data'!E96)))</f>
        <v/>
      </c>
      <c r="BX102" s="262" t="str">
        <f ca="true">+IF(OFFSET('Water Data'!$E$29,0,10*ROW('Water Data'!E96))="","",OFFSET('Water Data'!$E$29,0,10*ROW('Water Data'!E96)))</f>
        <v/>
      </c>
      <c r="BY102" s="262" t="str">
        <f ca="true">+IF(OFFSET('Water Data'!$F$27,0,10*ROW('Water Data'!F96))="","",OFFSET('Water Data'!$F$27,0,10*ROW('Water Data'!F96)))</f>
        <v/>
      </c>
      <c r="BZ102" s="262" t="str">
        <f ca="true">+IF(OFFSET('Water Data'!$F$28,0,10*ROW('Water Data'!F96))="","",OFFSET('Water Data'!$F$28,0,10*ROW('Water Data'!F96)))</f>
        <v/>
      </c>
      <c r="CA102" s="262" t="str">
        <f ca="true">+IF(OFFSET('Water Data'!$F$29,0,10*ROW('Water Data'!F96))="","",OFFSET('Water Data'!$F$29,0,10*ROW('Water Data'!F96)))</f>
        <v/>
      </c>
      <c r="CB102" s="262" t="str">
        <f ca="true">+IF(OFFSET('Water Data'!$G$27,0,10*ROW('Water Data'!G96))="","",OFFSET('Water Data'!$G$27,0,10*ROW('Water Data'!G96)))</f>
        <v/>
      </c>
      <c r="CC102" s="262" t="str">
        <f ca="true">+IF(OFFSET('Water Data'!$G$28,0,10*ROW('Water Data'!G96))="","",OFFSET('Water Data'!$G$28,0,10*ROW('Water Data'!G96)))</f>
        <v/>
      </c>
      <c r="CD102" s="262" t="str">
        <f ca="true">+IF(OFFSET('Water Data'!$G$29,0,10*ROW('Water Data'!G96))="","",OFFSET('Water Data'!$G$29,0,10*ROW('Water Data'!G96)))</f>
        <v/>
      </c>
      <c r="CE102" s="262" t="str">
        <f ca="true">+IF(OFFSET('Water Data'!$H$27,0,10*ROW('Water Data'!H96))="","",OFFSET('Water Data'!$H$27,0,10*ROW('Water Data'!H96)))</f>
        <v/>
      </c>
      <c r="CF102" s="262" t="str">
        <f ca="true">+IF(OFFSET('Water Data'!$H$28,0,10*ROW('Water Data'!H96))="","",OFFSET('Water Data'!$H$28,0,10*ROW('Water Data'!H96)))</f>
        <v/>
      </c>
      <c r="CG102" s="262" t="str">
        <f ca="true">+IF(OFFSET('Water Data'!$H$29,0,10*ROW('Water Data'!H96))="","",OFFSET('Water Data'!$H$29,0,10*ROW('Water Data'!H96)))</f>
        <v/>
      </c>
      <c r="CH102" s="262" t="str">
        <f ca="true">+IF(OFFSET('Water Data'!$I$27,0,10*ROW('Water Data'!I96))="","",OFFSET('Water Data'!$I$27,0,10*ROW('Water Data'!I96)))</f>
        <v/>
      </c>
      <c r="CI102" s="262" t="str">
        <f ca="true">+IF(OFFSET('Water Data'!$I$28,0,10*ROW('Water Data'!I96))="","",OFFSET('Water Data'!$I$28,0,10*ROW('Water Data'!I96)))</f>
        <v/>
      </c>
      <c r="CJ102" s="262" t="str">
        <f ca="true">+IF(OFFSET('Water Data'!$I$29,0,10*ROW('Water Data'!I96))="","",OFFSET('Water Data'!$I$29,0,10*ROW('Water Data'!I96)))</f>
        <v/>
      </c>
      <c r="CK102" s="262" t="str">
        <f ca="true">+IF(OFFSET('Sanitation Data'!$D$28,0,10*ROW('Sanitation Data'!D96))="","",OFFSET('Sanitation Data'!$D$28,0,10*ROW('Sanitation Data'!D96)))</f>
        <v/>
      </c>
      <c r="CL102" s="262" t="str">
        <f ca="true">+IF(OFFSET('Sanitation Data'!$D$29,0,10*ROW('Sanitation Data'!D96))="","",OFFSET('Sanitation Data'!$D$29,0,10*ROW('Sanitation Data'!D96)))</f>
        <v/>
      </c>
      <c r="CM102" s="262" t="str">
        <f ca="true">+IF(OFFSET('Sanitation Data'!$D$30,0,10*ROW('Sanitation Data'!D96))="","",OFFSET('Sanitation Data'!$D$30,0,10*ROW('Sanitation Data'!D96)))</f>
        <v/>
      </c>
      <c r="CN102" s="262" t="str">
        <f ca="true">+IF(OFFSET('Sanitation Data'!$D$31,0,10*ROW('Sanitation Data'!D96))="","",OFFSET('Sanitation Data'!$D$31,0,10*ROW('Sanitation Data'!D96)))</f>
        <v/>
      </c>
      <c r="CO102" s="262" t="str">
        <f ca="true">+IF(OFFSET('Sanitation Data'!$D$32,0,10*ROW('Sanitation Data'!D96))="","",OFFSET('Sanitation Data'!$D$32,0,10*ROW('Sanitation Data'!D96)))</f>
        <v/>
      </c>
      <c r="CP102" s="262" t="str">
        <f ca="true">+IF(OFFSET('Sanitation Data'!$E$28,0,10*ROW('Sanitation Data'!E96))="","",OFFSET('Sanitation Data'!$E$28,0,10*ROW('Sanitation Data'!E96)))</f>
        <v/>
      </c>
      <c r="CQ102" s="262" t="str">
        <f ca="true">+IF(OFFSET('Sanitation Data'!$E$29,0,10*ROW('Sanitation Data'!E96))="","",OFFSET('Sanitation Data'!$E$29,0,10*ROW('Sanitation Data'!E96)))</f>
        <v/>
      </c>
      <c r="CR102" s="262" t="str">
        <f ca="true">+IF(OFFSET('Sanitation Data'!$E$30,0,10*ROW('Sanitation Data'!E96))="","",OFFSET('Sanitation Data'!$E$30,0,10*ROW('Sanitation Data'!E96)))</f>
        <v/>
      </c>
      <c r="CS102" s="262" t="str">
        <f ca="true">+IF(OFFSET('Sanitation Data'!$E$31,0,10*ROW('Sanitation Data'!E96))="","",OFFSET('Sanitation Data'!$E$31,0,10*ROW('Sanitation Data'!E96)))</f>
        <v/>
      </c>
      <c r="CT102" s="262" t="str">
        <f ca="true">+IF(OFFSET('Sanitation Data'!$E$32,0,10*ROW('Sanitation Data'!E96))="","",OFFSET('Sanitation Data'!$E$32,0,10*ROW('Sanitation Data'!E96)))</f>
        <v/>
      </c>
      <c r="CU102" s="262" t="str">
        <f ca="true">+IF(OFFSET('Sanitation Data'!$F$28,0,10*ROW('Sanitation Data'!F96))="","",OFFSET('Sanitation Data'!$F$28,0,10*ROW('Sanitation Data'!F96)))</f>
        <v/>
      </c>
      <c r="CV102" s="262" t="str">
        <f ca="true">+IF(OFFSET('Sanitation Data'!$F$29,0,10*ROW('Sanitation Data'!F96))="","",OFFSET('Sanitation Data'!$F$29,0,10*ROW('Sanitation Data'!F96)))</f>
        <v/>
      </c>
      <c r="CW102" s="262" t="str">
        <f ca="true">+IF(OFFSET('Sanitation Data'!$F$30,0,10*ROW('Sanitation Data'!F96))="","",OFFSET('Sanitation Data'!$F$30,0,10*ROW('Sanitation Data'!F96)))</f>
        <v/>
      </c>
      <c r="CX102" s="262" t="str">
        <f ca="true">+IF(OFFSET('Sanitation Data'!$F$31,0,10*ROW('Sanitation Data'!F96))="","",OFFSET('Sanitation Data'!$F$31,0,10*ROW('Sanitation Data'!F96)))</f>
        <v/>
      </c>
      <c r="CY102" s="262" t="str">
        <f ca="true">+IF(OFFSET('Sanitation Data'!$F$32,0,10*ROW('Sanitation Data'!F96))="","",OFFSET('Sanitation Data'!$F$32,0,10*ROW('Sanitation Data'!F96)))</f>
        <v/>
      </c>
      <c r="CZ102" s="262" t="str">
        <f ca="true">+IF(OFFSET('Sanitation Data'!$G$28,0,10*ROW('Sanitation Data'!G96))="","",OFFSET('Sanitation Data'!$G$28,0,10*ROW('Sanitation Data'!G96)))</f>
        <v/>
      </c>
      <c r="DA102" s="262" t="str">
        <f ca="true">+IF(OFFSET('Sanitation Data'!$G$29,0,10*ROW('Sanitation Data'!G96))="","",OFFSET('Sanitation Data'!$G$29,0,10*ROW('Sanitation Data'!G96)))</f>
        <v/>
      </c>
      <c r="DB102" s="262" t="str">
        <f ca="true">+IF(OFFSET('Sanitation Data'!$G$30,0,10*ROW('Sanitation Data'!G96))="","",OFFSET('Sanitation Data'!$G$30,0,10*ROW('Sanitation Data'!G96)))</f>
        <v/>
      </c>
      <c r="DC102" s="262" t="str">
        <f ca="true">+IF(OFFSET('Sanitation Data'!$G$31,0,10*ROW('Sanitation Data'!G96))="","",OFFSET('Sanitation Data'!$G$31,0,10*ROW('Sanitation Data'!G96)))</f>
        <v/>
      </c>
      <c r="DD102" s="262" t="str">
        <f ca="true">+IF(OFFSET('Sanitation Data'!$G$32,0,10*ROW('Sanitation Data'!G96))="","",OFFSET('Sanitation Data'!$G$32,0,10*ROW('Sanitation Data'!G96)))</f>
        <v/>
      </c>
      <c r="DE102" s="262" t="str">
        <f ca="true">+IF(OFFSET('Sanitation Data'!$H$28,0,10*ROW('Sanitation Data'!H96))="","",OFFSET('Sanitation Data'!$H$28,0,10*ROW('Sanitation Data'!H96)))</f>
        <v/>
      </c>
      <c r="DF102" s="262" t="str">
        <f ca="true">+IF(OFFSET('Sanitation Data'!$H$29,0,10*ROW('Sanitation Data'!H96))="","",OFFSET('Sanitation Data'!$H$29,0,10*ROW('Sanitation Data'!H96)))</f>
        <v/>
      </c>
      <c r="DG102" s="262" t="str">
        <f ca="true">+IF(OFFSET('Sanitation Data'!$H$30,0,10*ROW('Sanitation Data'!H96))="","",OFFSET('Sanitation Data'!$H$30,0,10*ROW('Sanitation Data'!H96)))</f>
        <v/>
      </c>
      <c r="DH102" s="262" t="str">
        <f ca="true">+IF(OFFSET('Sanitation Data'!$H$31,0,10*ROW('Sanitation Data'!H96))="","",OFFSET('Sanitation Data'!$H$31,0,10*ROW('Sanitation Data'!H96)))</f>
        <v/>
      </c>
      <c r="DI102" s="262" t="str">
        <f ca="true">+IF(OFFSET('Sanitation Data'!$H$32,0,10*ROW('Sanitation Data'!H96))="","",OFFSET('Sanitation Data'!$H$32,0,10*ROW('Sanitation Data'!H96)))</f>
        <v/>
      </c>
      <c r="DJ102" s="262" t="str">
        <f ca="true">+IF(OFFSET('Sanitation Data'!$I$28,0,10*ROW('Sanitation Data'!I96))="","",OFFSET('Sanitation Data'!$I$28,0,10*ROW('Sanitation Data'!I96)))</f>
        <v/>
      </c>
      <c r="DK102" s="262" t="str">
        <f ca="true">+IF(OFFSET('Sanitation Data'!$I$29,0,10*ROW('Sanitation Data'!I96))="","",OFFSET('Sanitation Data'!$I$29,0,10*ROW('Sanitation Data'!I96)))</f>
        <v/>
      </c>
      <c r="DL102" s="262" t="str">
        <f ca="true">+IF(OFFSET('Sanitation Data'!$I$30,0,10*ROW('Sanitation Data'!I96))="","",OFFSET('Sanitation Data'!$I$30,0,10*ROW('Sanitation Data'!I96)))</f>
        <v/>
      </c>
      <c r="DM102" s="262" t="str">
        <f ca="true">+IF(OFFSET('Sanitation Data'!$I$31,0,10*ROW('Sanitation Data'!I96))="","",OFFSET('Sanitation Data'!$I$31,0,10*ROW('Sanitation Data'!I96)))</f>
        <v/>
      </c>
      <c r="DN102" s="262" t="str">
        <f ca="true">+IF(OFFSET('Sanitation Data'!$I$32,0,10*ROW('Sanitation Data'!I96))="","",OFFSET('Sanitation Data'!$I$32,0,10*ROW('Sanitation Data'!I96)))</f>
        <v/>
      </c>
      <c r="DO102" s="262" t="str">
        <f ca="true">+IF(OFFSET('Hygiene Data'!$D$11,0,10*ROW('Hygiene Data'!D96))="","",OFFSET('Hygiene Data'!$D$11,0,10*ROW('Hygiene Data'!D96)))</f>
        <v/>
      </c>
      <c r="DP102" s="262" t="str">
        <f ca="true">+IF(OFFSET('Hygiene Data'!$D$12,0,10*ROW('Hygiene Data'!D96))="","",OFFSET('Hygiene Data'!$D$12,0,10*ROW('Hygiene Data'!D96)))</f>
        <v/>
      </c>
      <c r="DQ102" s="262" t="str">
        <f ca="true">+IF(OFFSET('Hygiene Data'!$D$13,0,10*ROW('Hygiene Data'!D96))="","",OFFSET('Hygiene Data'!$D$13,0,10*ROW('Hygiene Data'!D96)))</f>
        <v/>
      </c>
      <c r="DR102" s="262" t="str">
        <f ca="true">+IF(OFFSET('Hygiene Data'!$E$11,0,10*ROW('Hygiene Data'!E96))="","",OFFSET('Hygiene Data'!$E$11,0,10*ROW('Hygiene Data'!E96)))</f>
        <v/>
      </c>
      <c r="DS102" s="262" t="str">
        <f ca="true">+IF(OFFSET('Hygiene Data'!$E$12,0,10*ROW('Hygiene Data'!E96))="","",OFFSET('Hygiene Data'!$E$12,0,10*ROW('Hygiene Data'!E96)))</f>
        <v/>
      </c>
      <c r="DT102" s="262" t="str">
        <f ca="true">+IF(OFFSET('Hygiene Data'!$E$13,0,10*ROW('Hygiene Data'!E96))="","",OFFSET('Hygiene Data'!$E$13,0,10*ROW('Hygiene Data'!E96)))</f>
        <v/>
      </c>
      <c r="DU102" s="262" t="str">
        <f ca="true">+IF(OFFSET('Hygiene Data'!$F$11,0,10*ROW('Hygiene Data'!F96))="","",OFFSET('Hygiene Data'!$F$11,0,10*ROW('Hygiene Data'!F96)))</f>
        <v/>
      </c>
      <c r="DV102" s="262" t="str">
        <f ca="true">+IF(OFFSET('Hygiene Data'!$F$12,0,10*ROW('Hygiene Data'!F96))="","",OFFSET('Hygiene Data'!$F$12,0,10*ROW('Hygiene Data'!F96)))</f>
        <v/>
      </c>
      <c r="DW102" s="262" t="str">
        <f ca="true">+IF(OFFSET('Hygiene Data'!$F$13,0,10*ROW('Hygiene Data'!F96))="","",OFFSET('Hygiene Data'!$F$13,0,10*ROW('Hygiene Data'!F96)))</f>
        <v/>
      </c>
      <c r="DX102" s="262" t="str">
        <f ca="true">+IF(OFFSET('Hygiene Data'!$G$11,0,10*ROW('Hygiene Data'!G96))="","",OFFSET('Hygiene Data'!$G$11,0,10*ROW('Hygiene Data'!G96)))</f>
        <v/>
      </c>
      <c r="DY102" s="262" t="str">
        <f ca="true">+IF(OFFSET('Hygiene Data'!$G$12,0,10*ROW('Hygiene Data'!G96))="","",OFFSET('Hygiene Data'!$G$12,0,10*ROW('Hygiene Data'!G96)))</f>
        <v/>
      </c>
      <c r="DZ102" s="262" t="str">
        <f ca="true">+IF(OFFSET('Hygiene Data'!$G$13,0,10*ROW('Hygiene Data'!G96))="","",OFFSET('Hygiene Data'!$G$13,0,10*ROW('Hygiene Data'!G96)))</f>
        <v/>
      </c>
      <c r="EA102" s="262" t="str">
        <f ca="true">+IF(OFFSET('Hygiene Data'!$H$11,0,10*ROW('Hygiene Data'!H96))="","",OFFSET('Hygiene Data'!$H$11,0,10*ROW('Hygiene Data'!H96)))</f>
        <v/>
      </c>
      <c r="EB102" s="262" t="str">
        <f ca="true">+IF(OFFSET('Hygiene Data'!$H$12,0,10*ROW('Hygiene Data'!H96))="","",OFFSET('Hygiene Data'!$H$12,0,10*ROW('Hygiene Data'!H96)))</f>
        <v/>
      </c>
      <c r="EC102" s="262" t="str">
        <f ca="true">+IF(OFFSET('Hygiene Data'!$H$13,0,10*ROW('Hygiene Data'!H96))="","",OFFSET('Hygiene Data'!$H$13,0,10*ROW('Hygiene Data'!H96)))</f>
        <v/>
      </c>
      <c r="ED102" s="262" t="str">
        <f ca="true">+IF(OFFSET('Hygiene Data'!$I$11,0,10*ROW('Hygiene Data'!I96))="","",OFFSET('Hygiene Data'!$I$11,0,10*ROW('Hygiene Data'!I96)))</f>
        <v/>
      </c>
      <c r="EE102" s="262" t="str">
        <f ca="true">+IF(OFFSET('Hygiene Data'!$I$12,0,10*ROW('Hygiene Data'!I96))="","",OFFSET('Hygiene Data'!$I$12,0,10*ROW('Hygiene Data'!I96)))</f>
        <v/>
      </c>
      <c r="EF102" s="262" t="str">
        <f ca="true">+IF(OFFSET('Hygiene Data'!$I$13,0,10*ROW('Hygiene Data'!I96))="","",OFFSET('Hygiene Data'!$I$13,0,10*ROW('Hygiene Data'!I96)))</f>
        <v/>
      </c>
    </row>
    <row xmlns:x14ac="http://schemas.microsoft.com/office/spreadsheetml/2009/9/ac" r="103" x14ac:dyDescent="0.2">
      <c r="A103" s="32" t="str">
        <f ca="true">+IF(OFFSET('Water Data'!$B$2,0,10*ROW('Water Data'!E97))="","",OFFSET('Water Data'!$B$2,0,10*ROW('Water Data'!E97)))</f>
        <v/>
      </c>
      <c r="B103" s="32" t="str">
        <f ca="true">+IF(OFFSET('Water Data'!$C$2,0,10*ROW('Water Data'!F97))="","",OFFSET('Water Data'!$C$2,0,10*ROW('Water Data'!F97)))</f>
        <v/>
      </c>
      <c r="C103" s="318" t="str">
        <f t="shared" ca="true" si="1"/>
        <v/>
      </c>
      <c r="D103" s="85"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85"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85"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85"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85"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85"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85"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85"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85"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85"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85"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85"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85"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85"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85"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85"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85"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85"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86"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86"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86"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86"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86"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86"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86"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86"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86"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86"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86"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86"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86"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86"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86"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86"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86"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86"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86"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86"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86"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86"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86"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86"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86"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86"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86"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86"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86"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86"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87"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87"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87"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87"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87"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87"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87"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87"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87"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87"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87"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87"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87"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87"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87"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87"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87"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87"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62"/>
      <c r="BS103" s="262" t="str">
        <f ca="true">+IF(OFFSET('Water Data'!$D$27,0,10*ROW('Water Data'!D97))="","",OFFSET('Water Data'!$D$27,0,10*ROW('Water Data'!D97)))</f>
        <v/>
      </c>
      <c r="BT103" s="262" t="str">
        <f ca="true">+IF(OFFSET('Water Data'!$D$28,0,10*ROW('Water Data'!D97))="","",OFFSET('Water Data'!$D$28,0,10*ROW('Water Data'!D97)))</f>
        <v/>
      </c>
      <c r="BU103" s="262" t="str">
        <f ca="true">+IF(OFFSET('Water Data'!$D$29,0,10*ROW('Water Data'!D97))="","",OFFSET('Water Data'!$D$29,0,10*ROW('Water Data'!D97)))</f>
        <v/>
      </c>
      <c r="BV103" s="262" t="str">
        <f ca="true">+IF(OFFSET('Water Data'!$E$27,0,10*ROW('Water Data'!E97))="","",OFFSET('Water Data'!$E$27,0,10*ROW('Water Data'!E97)))</f>
        <v/>
      </c>
      <c r="BW103" s="262" t="str">
        <f ca="true">+IF(OFFSET('Water Data'!$E$28,0,10*ROW('Water Data'!E97))="","",OFFSET('Water Data'!$E$28,0,10*ROW('Water Data'!E97)))</f>
        <v/>
      </c>
      <c r="BX103" s="262" t="str">
        <f ca="true">+IF(OFFSET('Water Data'!$E$29,0,10*ROW('Water Data'!E97))="","",OFFSET('Water Data'!$E$29,0,10*ROW('Water Data'!E97)))</f>
        <v/>
      </c>
      <c r="BY103" s="262" t="str">
        <f ca="true">+IF(OFFSET('Water Data'!$F$27,0,10*ROW('Water Data'!F97))="","",OFFSET('Water Data'!$F$27,0,10*ROW('Water Data'!F97)))</f>
        <v/>
      </c>
      <c r="BZ103" s="262" t="str">
        <f ca="true">+IF(OFFSET('Water Data'!$F$28,0,10*ROW('Water Data'!F97))="","",OFFSET('Water Data'!$F$28,0,10*ROW('Water Data'!F97)))</f>
        <v/>
      </c>
      <c r="CA103" s="262" t="str">
        <f ca="true">+IF(OFFSET('Water Data'!$F$29,0,10*ROW('Water Data'!F97))="","",OFFSET('Water Data'!$F$29,0,10*ROW('Water Data'!F97)))</f>
        <v/>
      </c>
      <c r="CB103" s="262" t="str">
        <f ca="true">+IF(OFFSET('Water Data'!$G$27,0,10*ROW('Water Data'!G97))="","",OFFSET('Water Data'!$G$27,0,10*ROW('Water Data'!G97)))</f>
        <v/>
      </c>
      <c r="CC103" s="262" t="str">
        <f ca="true">+IF(OFFSET('Water Data'!$G$28,0,10*ROW('Water Data'!G97))="","",OFFSET('Water Data'!$G$28,0,10*ROW('Water Data'!G97)))</f>
        <v/>
      </c>
      <c r="CD103" s="262" t="str">
        <f ca="true">+IF(OFFSET('Water Data'!$G$29,0,10*ROW('Water Data'!G97))="","",OFFSET('Water Data'!$G$29,0,10*ROW('Water Data'!G97)))</f>
        <v/>
      </c>
      <c r="CE103" s="262" t="str">
        <f ca="true">+IF(OFFSET('Water Data'!$H$27,0,10*ROW('Water Data'!H97))="","",OFFSET('Water Data'!$H$27,0,10*ROW('Water Data'!H97)))</f>
        <v/>
      </c>
      <c r="CF103" s="262" t="str">
        <f ca="true">+IF(OFFSET('Water Data'!$H$28,0,10*ROW('Water Data'!H97))="","",OFFSET('Water Data'!$H$28,0,10*ROW('Water Data'!H97)))</f>
        <v/>
      </c>
      <c r="CG103" s="262" t="str">
        <f ca="true">+IF(OFFSET('Water Data'!$H$29,0,10*ROW('Water Data'!H97))="","",OFFSET('Water Data'!$H$29,0,10*ROW('Water Data'!H97)))</f>
        <v/>
      </c>
      <c r="CH103" s="262" t="str">
        <f ca="true">+IF(OFFSET('Water Data'!$I$27,0,10*ROW('Water Data'!I97))="","",OFFSET('Water Data'!$I$27,0,10*ROW('Water Data'!I97)))</f>
        <v/>
      </c>
      <c r="CI103" s="262" t="str">
        <f ca="true">+IF(OFFSET('Water Data'!$I$28,0,10*ROW('Water Data'!I97))="","",OFFSET('Water Data'!$I$28,0,10*ROW('Water Data'!I97)))</f>
        <v/>
      </c>
      <c r="CJ103" s="262" t="str">
        <f ca="true">+IF(OFFSET('Water Data'!$I$29,0,10*ROW('Water Data'!I97))="","",OFFSET('Water Data'!$I$29,0,10*ROW('Water Data'!I97)))</f>
        <v/>
      </c>
      <c r="CK103" s="262" t="str">
        <f ca="true">+IF(OFFSET('Sanitation Data'!$D$28,0,10*ROW('Sanitation Data'!D97))="","",OFFSET('Sanitation Data'!$D$28,0,10*ROW('Sanitation Data'!D97)))</f>
        <v/>
      </c>
      <c r="CL103" s="262" t="str">
        <f ca="true">+IF(OFFSET('Sanitation Data'!$D$29,0,10*ROW('Sanitation Data'!D97))="","",OFFSET('Sanitation Data'!$D$29,0,10*ROW('Sanitation Data'!D97)))</f>
        <v/>
      </c>
      <c r="CM103" s="262" t="str">
        <f ca="true">+IF(OFFSET('Sanitation Data'!$D$30,0,10*ROW('Sanitation Data'!D97))="","",OFFSET('Sanitation Data'!$D$30,0,10*ROW('Sanitation Data'!D97)))</f>
        <v/>
      </c>
      <c r="CN103" s="262" t="str">
        <f ca="true">+IF(OFFSET('Sanitation Data'!$D$31,0,10*ROW('Sanitation Data'!D97))="","",OFFSET('Sanitation Data'!$D$31,0,10*ROW('Sanitation Data'!D97)))</f>
        <v/>
      </c>
      <c r="CO103" s="262" t="str">
        <f ca="true">+IF(OFFSET('Sanitation Data'!$D$32,0,10*ROW('Sanitation Data'!D97))="","",OFFSET('Sanitation Data'!$D$32,0,10*ROW('Sanitation Data'!D97)))</f>
        <v/>
      </c>
      <c r="CP103" s="262" t="str">
        <f ca="true">+IF(OFFSET('Sanitation Data'!$E$28,0,10*ROW('Sanitation Data'!E97))="","",OFFSET('Sanitation Data'!$E$28,0,10*ROW('Sanitation Data'!E97)))</f>
        <v/>
      </c>
      <c r="CQ103" s="262" t="str">
        <f ca="true">+IF(OFFSET('Sanitation Data'!$E$29,0,10*ROW('Sanitation Data'!E97))="","",OFFSET('Sanitation Data'!$E$29,0,10*ROW('Sanitation Data'!E97)))</f>
        <v/>
      </c>
      <c r="CR103" s="262" t="str">
        <f ca="true">+IF(OFFSET('Sanitation Data'!$E$30,0,10*ROW('Sanitation Data'!E97))="","",OFFSET('Sanitation Data'!$E$30,0,10*ROW('Sanitation Data'!E97)))</f>
        <v/>
      </c>
      <c r="CS103" s="262" t="str">
        <f ca="true">+IF(OFFSET('Sanitation Data'!$E$31,0,10*ROW('Sanitation Data'!E97))="","",OFFSET('Sanitation Data'!$E$31,0,10*ROW('Sanitation Data'!E97)))</f>
        <v/>
      </c>
      <c r="CT103" s="262" t="str">
        <f ca="true">+IF(OFFSET('Sanitation Data'!$E$32,0,10*ROW('Sanitation Data'!E97))="","",OFFSET('Sanitation Data'!$E$32,0,10*ROW('Sanitation Data'!E97)))</f>
        <v/>
      </c>
      <c r="CU103" s="262" t="str">
        <f ca="true">+IF(OFFSET('Sanitation Data'!$F$28,0,10*ROW('Sanitation Data'!F97))="","",OFFSET('Sanitation Data'!$F$28,0,10*ROW('Sanitation Data'!F97)))</f>
        <v/>
      </c>
      <c r="CV103" s="262" t="str">
        <f ca="true">+IF(OFFSET('Sanitation Data'!$F$29,0,10*ROW('Sanitation Data'!F97))="","",OFFSET('Sanitation Data'!$F$29,0,10*ROW('Sanitation Data'!F97)))</f>
        <v/>
      </c>
      <c r="CW103" s="262" t="str">
        <f ca="true">+IF(OFFSET('Sanitation Data'!$F$30,0,10*ROW('Sanitation Data'!F97))="","",OFFSET('Sanitation Data'!$F$30,0,10*ROW('Sanitation Data'!F97)))</f>
        <v/>
      </c>
      <c r="CX103" s="262" t="str">
        <f ca="true">+IF(OFFSET('Sanitation Data'!$F$31,0,10*ROW('Sanitation Data'!F97))="","",OFFSET('Sanitation Data'!$F$31,0,10*ROW('Sanitation Data'!F97)))</f>
        <v/>
      </c>
      <c r="CY103" s="262" t="str">
        <f ca="true">+IF(OFFSET('Sanitation Data'!$F$32,0,10*ROW('Sanitation Data'!F97))="","",OFFSET('Sanitation Data'!$F$32,0,10*ROW('Sanitation Data'!F97)))</f>
        <v/>
      </c>
      <c r="CZ103" s="262" t="str">
        <f ca="true">+IF(OFFSET('Sanitation Data'!$G$28,0,10*ROW('Sanitation Data'!G97))="","",OFFSET('Sanitation Data'!$G$28,0,10*ROW('Sanitation Data'!G97)))</f>
        <v/>
      </c>
      <c r="DA103" s="262" t="str">
        <f ca="true">+IF(OFFSET('Sanitation Data'!$G$29,0,10*ROW('Sanitation Data'!G97))="","",OFFSET('Sanitation Data'!$G$29,0,10*ROW('Sanitation Data'!G97)))</f>
        <v/>
      </c>
      <c r="DB103" s="262" t="str">
        <f ca="true">+IF(OFFSET('Sanitation Data'!$G$30,0,10*ROW('Sanitation Data'!G97))="","",OFFSET('Sanitation Data'!$G$30,0,10*ROW('Sanitation Data'!G97)))</f>
        <v/>
      </c>
      <c r="DC103" s="262" t="str">
        <f ca="true">+IF(OFFSET('Sanitation Data'!$G$31,0,10*ROW('Sanitation Data'!G97))="","",OFFSET('Sanitation Data'!$G$31,0,10*ROW('Sanitation Data'!G97)))</f>
        <v/>
      </c>
      <c r="DD103" s="262" t="str">
        <f ca="true">+IF(OFFSET('Sanitation Data'!$G$32,0,10*ROW('Sanitation Data'!G97))="","",OFFSET('Sanitation Data'!$G$32,0,10*ROW('Sanitation Data'!G97)))</f>
        <v/>
      </c>
      <c r="DE103" s="262" t="str">
        <f ca="true">+IF(OFFSET('Sanitation Data'!$H$28,0,10*ROW('Sanitation Data'!H97))="","",OFFSET('Sanitation Data'!$H$28,0,10*ROW('Sanitation Data'!H97)))</f>
        <v/>
      </c>
      <c r="DF103" s="262" t="str">
        <f ca="true">+IF(OFFSET('Sanitation Data'!$H$29,0,10*ROW('Sanitation Data'!H97))="","",OFFSET('Sanitation Data'!$H$29,0,10*ROW('Sanitation Data'!H97)))</f>
        <v/>
      </c>
      <c r="DG103" s="262" t="str">
        <f ca="true">+IF(OFFSET('Sanitation Data'!$H$30,0,10*ROW('Sanitation Data'!H97))="","",OFFSET('Sanitation Data'!$H$30,0,10*ROW('Sanitation Data'!H97)))</f>
        <v/>
      </c>
      <c r="DH103" s="262" t="str">
        <f ca="true">+IF(OFFSET('Sanitation Data'!$H$31,0,10*ROW('Sanitation Data'!H97))="","",OFFSET('Sanitation Data'!$H$31,0,10*ROW('Sanitation Data'!H97)))</f>
        <v/>
      </c>
      <c r="DI103" s="262" t="str">
        <f ca="true">+IF(OFFSET('Sanitation Data'!$H$32,0,10*ROW('Sanitation Data'!H97))="","",OFFSET('Sanitation Data'!$H$32,0,10*ROW('Sanitation Data'!H97)))</f>
        <v/>
      </c>
      <c r="DJ103" s="262" t="str">
        <f ca="true">+IF(OFFSET('Sanitation Data'!$I$28,0,10*ROW('Sanitation Data'!I97))="","",OFFSET('Sanitation Data'!$I$28,0,10*ROW('Sanitation Data'!I97)))</f>
        <v/>
      </c>
      <c r="DK103" s="262" t="str">
        <f ca="true">+IF(OFFSET('Sanitation Data'!$I$29,0,10*ROW('Sanitation Data'!I97))="","",OFFSET('Sanitation Data'!$I$29,0,10*ROW('Sanitation Data'!I97)))</f>
        <v/>
      </c>
      <c r="DL103" s="262" t="str">
        <f ca="true">+IF(OFFSET('Sanitation Data'!$I$30,0,10*ROW('Sanitation Data'!I97))="","",OFFSET('Sanitation Data'!$I$30,0,10*ROW('Sanitation Data'!I97)))</f>
        <v/>
      </c>
      <c r="DM103" s="262" t="str">
        <f ca="true">+IF(OFFSET('Sanitation Data'!$I$31,0,10*ROW('Sanitation Data'!I97))="","",OFFSET('Sanitation Data'!$I$31,0,10*ROW('Sanitation Data'!I97)))</f>
        <v/>
      </c>
      <c r="DN103" s="262" t="str">
        <f ca="true">+IF(OFFSET('Sanitation Data'!$I$32,0,10*ROW('Sanitation Data'!I97))="","",OFFSET('Sanitation Data'!$I$32,0,10*ROW('Sanitation Data'!I97)))</f>
        <v/>
      </c>
      <c r="DO103" s="262" t="str">
        <f ca="true">+IF(OFFSET('Hygiene Data'!$D$11,0,10*ROW('Hygiene Data'!D97))="","",OFFSET('Hygiene Data'!$D$11,0,10*ROW('Hygiene Data'!D97)))</f>
        <v/>
      </c>
      <c r="DP103" s="262" t="str">
        <f ca="true">+IF(OFFSET('Hygiene Data'!$D$12,0,10*ROW('Hygiene Data'!D97))="","",OFFSET('Hygiene Data'!$D$12,0,10*ROW('Hygiene Data'!D97)))</f>
        <v/>
      </c>
      <c r="DQ103" s="262" t="str">
        <f ca="true">+IF(OFFSET('Hygiene Data'!$D$13,0,10*ROW('Hygiene Data'!D97))="","",OFFSET('Hygiene Data'!$D$13,0,10*ROW('Hygiene Data'!D97)))</f>
        <v/>
      </c>
      <c r="DR103" s="262" t="str">
        <f ca="true">+IF(OFFSET('Hygiene Data'!$E$11,0,10*ROW('Hygiene Data'!E97))="","",OFFSET('Hygiene Data'!$E$11,0,10*ROW('Hygiene Data'!E97)))</f>
        <v/>
      </c>
      <c r="DS103" s="262" t="str">
        <f ca="true">+IF(OFFSET('Hygiene Data'!$E$12,0,10*ROW('Hygiene Data'!E97))="","",OFFSET('Hygiene Data'!$E$12,0,10*ROW('Hygiene Data'!E97)))</f>
        <v/>
      </c>
      <c r="DT103" s="262" t="str">
        <f ca="true">+IF(OFFSET('Hygiene Data'!$E$13,0,10*ROW('Hygiene Data'!E97))="","",OFFSET('Hygiene Data'!$E$13,0,10*ROW('Hygiene Data'!E97)))</f>
        <v/>
      </c>
      <c r="DU103" s="262" t="str">
        <f ca="true">+IF(OFFSET('Hygiene Data'!$F$11,0,10*ROW('Hygiene Data'!F97))="","",OFFSET('Hygiene Data'!$F$11,0,10*ROW('Hygiene Data'!F97)))</f>
        <v/>
      </c>
      <c r="DV103" s="262" t="str">
        <f ca="true">+IF(OFFSET('Hygiene Data'!$F$12,0,10*ROW('Hygiene Data'!F97))="","",OFFSET('Hygiene Data'!$F$12,0,10*ROW('Hygiene Data'!F97)))</f>
        <v/>
      </c>
      <c r="DW103" s="262" t="str">
        <f ca="true">+IF(OFFSET('Hygiene Data'!$F$13,0,10*ROW('Hygiene Data'!F97))="","",OFFSET('Hygiene Data'!$F$13,0,10*ROW('Hygiene Data'!F97)))</f>
        <v/>
      </c>
      <c r="DX103" s="262" t="str">
        <f ca="true">+IF(OFFSET('Hygiene Data'!$G$11,0,10*ROW('Hygiene Data'!G97))="","",OFFSET('Hygiene Data'!$G$11,0,10*ROW('Hygiene Data'!G97)))</f>
        <v/>
      </c>
      <c r="DY103" s="262" t="str">
        <f ca="true">+IF(OFFSET('Hygiene Data'!$G$12,0,10*ROW('Hygiene Data'!G97))="","",OFFSET('Hygiene Data'!$G$12,0,10*ROW('Hygiene Data'!G97)))</f>
        <v/>
      </c>
      <c r="DZ103" s="262" t="str">
        <f ca="true">+IF(OFFSET('Hygiene Data'!$G$13,0,10*ROW('Hygiene Data'!G97))="","",OFFSET('Hygiene Data'!$G$13,0,10*ROW('Hygiene Data'!G97)))</f>
        <v/>
      </c>
      <c r="EA103" s="262" t="str">
        <f ca="true">+IF(OFFSET('Hygiene Data'!$H$11,0,10*ROW('Hygiene Data'!H97))="","",OFFSET('Hygiene Data'!$H$11,0,10*ROW('Hygiene Data'!H97)))</f>
        <v/>
      </c>
      <c r="EB103" s="262" t="str">
        <f ca="true">+IF(OFFSET('Hygiene Data'!$H$12,0,10*ROW('Hygiene Data'!H97))="","",OFFSET('Hygiene Data'!$H$12,0,10*ROW('Hygiene Data'!H97)))</f>
        <v/>
      </c>
      <c r="EC103" s="262" t="str">
        <f ca="true">+IF(OFFSET('Hygiene Data'!$H$13,0,10*ROW('Hygiene Data'!H97))="","",OFFSET('Hygiene Data'!$H$13,0,10*ROW('Hygiene Data'!H97)))</f>
        <v/>
      </c>
      <c r="ED103" s="262" t="str">
        <f ca="true">+IF(OFFSET('Hygiene Data'!$I$11,0,10*ROW('Hygiene Data'!I97))="","",OFFSET('Hygiene Data'!$I$11,0,10*ROW('Hygiene Data'!I97)))</f>
        <v/>
      </c>
      <c r="EE103" s="262" t="str">
        <f ca="true">+IF(OFFSET('Hygiene Data'!$I$12,0,10*ROW('Hygiene Data'!I97))="","",OFFSET('Hygiene Data'!$I$12,0,10*ROW('Hygiene Data'!I97)))</f>
        <v/>
      </c>
      <c r="EF103" s="262" t="str">
        <f ca="true">+IF(OFFSET('Hygiene Data'!$I$13,0,10*ROW('Hygiene Data'!I97))="","",OFFSET('Hygiene Data'!$I$13,0,10*ROW('Hygiene Data'!I97)))</f>
        <v/>
      </c>
    </row>
    <row xmlns:x14ac="http://schemas.microsoft.com/office/spreadsheetml/2009/9/ac" r="104" x14ac:dyDescent="0.2">
      <c r="A104" s="32" t="str">
        <f ca="true">+IF(OFFSET('Water Data'!$B$2,0,10*ROW('Water Data'!E98))="","",OFFSET('Water Data'!$B$2,0,10*ROW('Water Data'!E98)))</f>
        <v/>
      </c>
      <c r="B104" s="32" t="str">
        <f ca="true">+IF(OFFSET('Water Data'!$C$2,0,10*ROW('Water Data'!F98))="","",OFFSET('Water Data'!$C$2,0,10*ROW('Water Data'!F98)))</f>
        <v/>
      </c>
      <c r="C104" s="318" t="str">
        <f t="shared" ca="true" si="1"/>
        <v/>
      </c>
      <c r="D104" s="85"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85"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85"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85"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85"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85"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85"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85"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85"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85"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85"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85"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85"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85"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85"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85"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85"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85"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86"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86"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86"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86"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86"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86"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86"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86"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86"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86"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86"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86"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86"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86"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86"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86"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86"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86"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86"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86"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86"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86"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86"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86"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86"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86"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86"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86"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86"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86"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87"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87"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87"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87"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87"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87"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87"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87"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87"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87"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87"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87"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87"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87"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87"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87"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87"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87"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62"/>
      <c r="BS104" s="262" t="str">
        <f ca="true">+IF(OFFSET('Water Data'!$D$27,0,10*ROW('Water Data'!D98))="","",OFFSET('Water Data'!$D$27,0,10*ROW('Water Data'!D98)))</f>
        <v/>
      </c>
      <c r="BT104" s="262" t="str">
        <f ca="true">+IF(OFFSET('Water Data'!$D$28,0,10*ROW('Water Data'!D98))="","",OFFSET('Water Data'!$D$28,0,10*ROW('Water Data'!D98)))</f>
        <v/>
      </c>
      <c r="BU104" s="262" t="str">
        <f ca="true">+IF(OFFSET('Water Data'!$D$29,0,10*ROW('Water Data'!D98))="","",OFFSET('Water Data'!$D$29,0,10*ROW('Water Data'!D98)))</f>
        <v/>
      </c>
      <c r="BV104" s="262" t="str">
        <f ca="true">+IF(OFFSET('Water Data'!$E$27,0,10*ROW('Water Data'!E98))="","",OFFSET('Water Data'!$E$27,0,10*ROW('Water Data'!E98)))</f>
        <v/>
      </c>
      <c r="BW104" s="262" t="str">
        <f ca="true">+IF(OFFSET('Water Data'!$E$28,0,10*ROW('Water Data'!E98))="","",OFFSET('Water Data'!$E$28,0,10*ROW('Water Data'!E98)))</f>
        <v/>
      </c>
      <c r="BX104" s="262" t="str">
        <f ca="true">+IF(OFFSET('Water Data'!$E$29,0,10*ROW('Water Data'!E98))="","",OFFSET('Water Data'!$E$29,0,10*ROW('Water Data'!E98)))</f>
        <v/>
      </c>
      <c r="BY104" s="262" t="str">
        <f ca="true">+IF(OFFSET('Water Data'!$F$27,0,10*ROW('Water Data'!F98))="","",OFFSET('Water Data'!$F$27,0,10*ROW('Water Data'!F98)))</f>
        <v/>
      </c>
      <c r="BZ104" s="262" t="str">
        <f ca="true">+IF(OFFSET('Water Data'!$F$28,0,10*ROW('Water Data'!F98))="","",OFFSET('Water Data'!$F$28,0,10*ROW('Water Data'!F98)))</f>
        <v/>
      </c>
      <c r="CA104" s="262" t="str">
        <f ca="true">+IF(OFFSET('Water Data'!$F$29,0,10*ROW('Water Data'!F98))="","",OFFSET('Water Data'!$F$29,0,10*ROW('Water Data'!F98)))</f>
        <v/>
      </c>
      <c r="CB104" s="262" t="str">
        <f ca="true">+IF(OFFSET('Water Data'!$G$27,0,10*ROW('Water Data'!G98))="","",OFFSET('Water Data'!$G$27,0,10*ROW('Water Data'!G98)))</f>
        <v/>
      </c>
      <c r="CC104" s="262" t="str">
        <f ca="true">+IF(OFFSET('Water Data'!$G$28,0,10*ROW('Water Data'!G98))="","",OFFSET('Water Data'!$G$28,0,10*ROW('Water Data'!G98)))</f>
        <v/>
      </c>
      <c r="CD104" s="262" t="str">
        <f ca="true">+IF(OFFSET('Water Data'!$G$29,0,10*ROW('Water Data'!G98))="","",OFFSET('Water Data'!$G$29,0,10*ROW('Water Data'!G98)))</f>
        <v/>
      </c>
      <c r="CE104" s="262" t="str">
        <f ca="true">+IF(OFFSET('Water Data'!$H$27,0,10*ROW('Water Data'!H98))="","",OFFSET('Water Data'!$H$27,0,10*ROW('Water Data'!H98)))</f>
        <v/>
      </c>
      <c r="CF104" s="262" t="str">
        <f ca="true">+IF(OFFSET('Water Data'!$H$28,0,10*ROW('Water Data'!H98))="","",OFFSET('Water Data'!$H$28,0,10*ROW('Water Data'!H98)))</f>
        <v/>
      </c>
      <c r="CG104" s="262" t="str">
        <f ca="true">+IF(OFFSET('Water Data'!$H$29,0,10*ROW('Water Data'!H98))="","",OFFSET('Water Data'!$H$29,0,10*ROW('Water Data'!H98)))</f>
        <v/>
      </c>
      <c r="CH104" s="262" t="str">
        <f ca="true">+IF(OFFSET('Water Data'!$I$27,0,10*ROW('Water Data'!I98))="","",OFFSET('Water Data'!$I$27,0,10*ROW('Water Data'!I98)))</f>
        <v/>
      </c>
      <c r="CI104" s="262" t="str">
        <f ca="true">+IF(OFFSET('Water Data'!$I$28,0,10*ROW('Water Data'!I98))="","",OFFSET('Water Data'!$I$28,0,10*ROW('Water Data'!I98)))</f>
        <v/>
      </c>
      <c r="CJ104" s="262" t="str">
        <f ca="true">+IF(OFFSET('Water Data'!$I$29,0,10*ROW('Water Data'!I98))="","",OFFSET('Water Data'!$I$29,0,10*ROW('Water Data'!I98)))</f>
        <v/>
      </c>
      <c r="CK104" s="262" t="str">
        <f ca="true">+IF(OFFSET('Sanitation Data'!$D$28,0,10*ROW('Sanitation Data'!D98))="","",OFFSET('Sanitation Data'!$D$28,0,10*ROW('Sanitation Data'!D98)))</f>
        <v/>
      </c>
      <c r="CL104" s="262" t="str">
        <f ca="true">+IF(OFFSET('Sanitation Data'!$D$29,0,10*ROW('Sanitation Data'!D98))="","",OFFSET('Sanitation Data'!$D$29,0,10*ROW('Sanitation Data'!D98)))</f>
        <v/>
      </c>
      <c r="CM104" s="262" t="str">
        <f ca="true">+IF(OFFSET('Sanitation Data'!$D$30,0,10*ROW('Sanitation Data'!D98))="","",OFFSET('Sanitation Data'!$D$30,0,10*ROW('Sanitation Data'!D98)))</f>
        <v/>
      </c>
      <c r="CN104" s="262" t="str">
        <f ca="true">+IF(OFFSET('Sanitation Data'!$D$31,0,10*ROW('Sanitation Data'!D98))="","",OFFSET('Sanitation Data'!$D$31,0,10*ROW('Sanitation Data'!D98)))</f>
        <v/>
      </c>
      <c r="CO104" s="262" t="str">
        <f ca="true">+IF(OFFSET('Sanitation Data'!$D$32,0,10*ROW('Sanitation Data'!D98))="","",OFFSET('Sanitation Data'!$D$32,0,10*ROW('Sanitation Data'!D98)))</f>
        <v/>
      </c>
      <c r="CP104" s="262" t="str">
        <f ca="true">+IF(OFFSET('Sanitation Data'!$E$28,0,10*ROW('Sanitation Data'!E98))="","",OFFSET('Sanitation Data'!$E$28,0,10*ROW('Sanitation Data'!E98)))</f>
        <v/>
      </c>
      <c r="CQ104" s="262" t="str">
        <f ca="true">+IF(OFFSET('Sanitation Data'!$E$29,0,10*ROW('Sanitation Data'!E98))="","",OFFSET('Sanitation Data'!$E$29,0,10*ROW('Sanitation Data'!E98)))</f>
        <v/>
      </c>
      <c r="CR104" s="262" t="str">
        <f ca="true">+IF(OFFSET('Sanitation Data'!$E$30,0,10*ROW('Sanitation Data'!E98))="","",OFFSET('Sanitation Data'!$E$30,0,10*ROW('Sanitation Data'!E98)))</f>
        <v/>
      </c>
      <c r="CS104" s="262" t="str">
        <f ca="true">+IF(OFFSET('Sanitation Data'!$E$31,0,10*ROW('Sanitation Data'!E98))="","",OFFSET('Sanitation Data'!$E$31,0,10*ROW('Sanitation Data'!E98)))</f>
        <v/>
      </c>
      <c r="CT104" s="262" t="str">
        <f ca="true">+IF(OFFSET('Sanitation Data'!$E$32,0,10*ROW('Sanitation Data'!E98))="","",OFFSET('Sanitation Data'!$E$32,0,10*ROW('Sanitation Data'!E98)))</f>
        <v/>
      </c>
      <c r="CU104" s="262" t="str">
        <f ca="true">+IF(OFFSET('Sanitation Data'!$F$28,0,10*ROW('Sanitation Data'!F98))="","",OFFSET('Sanitation Data'!$F$28,0,10*ROW('Sanitation Data'!F98)))</f>
        <v/>
      </c>
      <c r="CV104" s="262" t="str">
        <f ca="true">+IF(OFFSET('Sanitation Data'!$F$29,0,10*ROW('Sanitation Data'!F98))="","",OFFSET('Sanitation Data'!$F$29,0,10*ROW('Sanitation Data'!F98)))</f>
        <v/>
      </c>
      <c r="CW104" s="262" t="str">
        <f ca="true">+IF(OFFSET('Sanitation Data'!$F$30,0,10*ROW('Sanitation Data'!F98))="","",OFFSET('Sanitation Data'!$F$30,0,10*ROW('Sanitation Data'!F98)))</f>
        <v/>
      </c>
      <c r="CX104" s="262" t="str">
        <f ca="true">+IF(OFFSET('Sanitation Data'!$F$31,0,10*ROW('Sanitation Data'!F98))="","",OFFSET('Sanitation Data'!$F$31,0,10*ROW('Sanitation Data'!F98)))</f>
        <v/>
      </c>
      <c r="CY104" s="262" t="str">
        <f ca="true">+IF(OFFSET('Sanitation Data'!$F$32,0,10*ROW('Sanitation Data'!F98))="","",OFFSET('Sanitation Data'!$F$32,0,10*ROW('Sanitation Data'!F98)))</f>
        <v/>
      </c>
      <c r="CZ104" s="262" t="str">
        <f ca="true">+IF(OFFSET('Sanitation Data'!$G$28,0,10*ROW('Sanitation Data'!G98))="","",OFFSET('Sanitation Data'!$G$28,0,10*ROW('Sanitation Data'!G98)))</f>
        <v/>
      </c>
      <c r="DA104" s="262" t="str">
        <f ca="true">+IF(OFFSET('Sanitation Data'!$G$29,0,10*ROW('Sanitation Data'!G98))="","",OFFSET('Sanitation Data'!$G$29,0,10*ROW('Sanitation Data'!G98)))</f>
        <v/>
      </c>
      <c r="DB104" s="262" t="str">
        <f ca="true">+IF(OFFSET('Sanitation Data'!$G$30,0,10*ROW('Sanitation Data'!G98))="","",OFFSET('Sanitation Data'!$G$30,0,10*ROW('Sanitation Data'!G98)))</f>
        <v/>
      </c>
      <c r="DC104" s="262" t="str">
        <f ca="true">+IF(OFFSET('Sanitation Data'!$G$31,0,10*ROW('Sanitation Data'!G98))="","",OFFSET('Sanitation Data'!$G$31,0,10*ROW('Sanitation Data'!G98)))</f>
        <v/>
      </c>
      <c r="DD104" s="262" t="str">
        <f ca="true">+IF(OFFSET('Sanitation Data'!$G$32,0,10*ROW('Sanitation Data'!G98))="","",OFFSET('Sanitation Data'!$G$32,0,10*ROW('Sanitation Data'!G98)))</f>
        <v/>
      </c>
      <c r="DE104" s="262" t="str">
        <f ca="true">+IF(OFFSET('Sanitation Data'!$H$28,0,10*ROW('Sanitation Data'!H98))="","",OFFSET('Sanitation Data'!$H$28,0,10*ROW('Sanitation Data'!H98)))</f>
        <v/>
      </c>
      <c r="DF104" s="262" t="str">
        <f ca="true">+IF(OFFSET('Sanitation Data'!$H$29,0,10*ROW('Sanitation Data'!H98))="","",OFFSET('Sanitation Data'!$H$29,0,10*ROW('Sanitation Data'!H98)))</f>
        <v/>
      </c>
      <c r="DG104" s="262" t="str">
        <f ca="true">+IF(OFFSET('Sanitation Data'!$H$30,0,10*ROW('Sanitation Data'!H98))="","",OFFSET('Sanitation Data'!$H$30,0,10*ROW('Sanitation Data'!H98)))</f>
        <v/>
      </c>
      <c r="DH104" s="262" t="str">
        <f ca="true">+IF(OFFSET('Sanitation Data'!$H$31,0,10*ROW('Sanitation Data'!H98))="","",OFFSET('Sanitation Data'!$H$31,0,10*ROW('Sanitation Data'!H98)))</f>
        <v/>
      </c>
      <c r="DI104" s="262" t="str">
        <f ca="true">+IF(OFFSET('Sanitation Data'!$H$32,0,10*ROW('Sanitation Data'!H98))="","",OFFSET('Sanitation Data'!$H$32,0,10*ROW('Sanitation Data'!H98)))</f>
        <v/>
      </c>
      <c r="DJ104" s="262" t="str">
        <f ca="true">+IF(OFFSET('Sanitation Data'!$I$28,0,10*ROW('Sanitation Data'!I98))="","",OFFSET('Sanitation Data'!$I$28,0,10*ROW('Sanitation Data'!I98)))</f>
        <v/>
      </c>
      <c r="DK104" s="262" t="str">
        <f ca="true">+IF(OFFSET('Sanitation Data'!$I$29,0,10*ROW('Sanitation Data'!I98))="","",OFFSET('Sanitation Data'!$I$29,0,10*ROW('Sanitation Data'!I98)))</f>
        <v/>
      </c>
      <c r="DL104" s="262" t="str">
        <f ca="true">+IF(OFFSET('Sanitation Data'!$I$30,0,10*ROW('Sanitation Data'!I98))="","",OFFSET('Sanitation Data'!$I$30,0,10*ROW('Sanitation Data'!I98)))</f>
        <v/>
      </c>
      <c r="DM104" s="262" t="str">
        <f ca="true">+IF(OFFSET('Sanitation Data'!$I$31,0,10*ROW('Sanitation Data'!I98))="","",OFFSET('Sanitation Data'!$I$31,0,10*ROW('Sanitation Data'!I98)))</f>
        <v/>
      </c>
      <c r="DN104" s="262" t="str">
        <f ca="true">+IF(OFFSET('Sanitation Data'!$I$32,0,10*ROW('Sanitation Data'!I98))="","",OFFSET('Sanitation Data'!$I$32,0,10*ROW('Sanitation Data'!I98)))</f>
        <v/>
      </c>
      <c r="DO104" s="262" t="str">
        <f ca="true">+IF(OFFSET('Hygiene Data'!$D$11,0,10*ROW('Hygiene Data'!D98))="","",OFFSET('Hygiene Data'!$D$11,0,10*ROW('Hygiene Data'!D98)))</f>
        <v/>
      </c>
      <c r="DP104" s="262" t="str">
        <f ca="true">+IF(OFFSET('Hygiene Data'!$D$12,0,10*ROW('Hygiene Data'!D98))="","",OFFSET('Hygiene Data'!$D$12,0,10*ROW('Hygiene Data'!D98)))</f>
        <v/>
      </c>
      <c r="DQ104" s="262" t="str">
        <f ca="true">+IF(OFFSET('Hygiene Data'!$D$13,0,10*ROW('Hygiene Data'!D98))="","",OFFSET('Hygiene Data'!$D$13,0,10*ROW('Hygiene Data'!D98)))</f>
        <v/>
      </c>
      <c r="DR104" s="262" t="str">
        <f ca="true">+IF(OFFSET('Hygiene Data'!$E$11,0,10*ROW('Hygiene Data'!E98))="","",OFFSET('Hygiene Data'!$E$11,0,10*ROW('Hygiene Data'!E98)))</f>
        <v/>
      </c>
      <c r="DS104" s="262" t="str">
        <f ca="true">+IF(OFFSET('Hygiene Data'!$E$12,0,10*ROW('Hygiene Data'!E98))="","",OFFSET('Hygiene Data'!$E$12,0,10*ROW('Hygiene Data'!E98)))</f>
        <v/>
      </c>
      <c r="DT104" s="262" t="str">
        <f ca="true">+IF(OFFSET('Hygiene Data'!$E$13,0,10*ROW('Hygiene Data'!E98))="","",OFFSET('Hygiene Data'!$E$13,0,10*ROW('Hygiene Data'!E98)))</f>
        <v/>
      </c>
      <c r="DU104" s="262" t="str">
        <f ca="true">+IF(OFFSET('Hygiene Data'!$F$11,0,10*ROW('Hygiene Data'!F98))="","",OFFSET('Hygiene Data'!$F$11,0,10*ROW('Hygiene Data'!F98)))</f>
        <v/>
      </c>
      <c r="DV104" s="262" t="str">
        <f ca="true">+IF(OFFSET('Hygiene Data'!$F$12,0,10*ROW('Hygiene Data'!F98))="","",OFFSET('Hygiene Data'!$F$12,0,10*ROW('Hygiene Data'!F98)))</f>
        <v/>
      </c>
      <c r="DW104" s="262" t="str">
        <f ca="true">+IF(OFFSET('Hygiene Data'!$F$13,0,10*ROW('Hygiene Data'!F98))="","",OFFSET('Hygiene Data'!$F$13,0,10*ROW('Hygiene Data'!F98)))</f>
        <v/>
      </c>
      <c r="DX104" s="262" t="str">
        <f ca="true">+IF(OFFSET('Hygiene Data'!$G$11,0,10*ROW('Hygiene Data'!G98))="","",OFFSET('Hygiene Data'!$G$11,0,10*ROW('Hygiene Data'!G98)))</f>
        <v/>
      </c>
      <c r="DY104" s="262" t="str">
        <f ca="true">+IF(OFFSET('Hygiene Data'!$G$12,0,10*ROW('Hygiene Data'!G98))="","",OFFSET('Hygiene Data'!$G$12,0,10*ROW('Hygiene Data'!G98)))</f>
        <v/>
      </c>
      <c r="DZ104" s="262" t="str">
        <f ca="true">+IF(OFFSET('Hygiene Data'!$G$13,0,10*ROW('Hygiene Data'!G98))="","",OFFSET('Hygiene Data'!$G$13,0,10*ROW('Hygiene Data'!G98)))</f>
        <v/>
      </c>
      <c r="EA104" s="262" t="str">
        <f ca="true">+IF(OFFSET('Hygiene Data'!$H$11,0,10*ROW('Hygiene Data'!H98))="","",OFFSET('Hygiene Data'!$H$11,0,10*ROW('Hygiene Data'!H98)))</f>
        <v/>
      </c>
      <c r="EB104" s="262" t="str">
        <f ca="true">+IF(OFFSET('Hygiene Data'!$H$12,0,10*ROW('Hygiene Data'!H98))="","",OFFSET('Hygiene Data'!$H$12,0,10*ROW('Hygiene Data'!H98)))</f>
        <v/>
      </c>
      <c r="EC104" s="262" t="str">
        <f ca="true">+IF(OFFSET('Hygiene Data'!$H$13,0,10*ROW('Hygiene Data'!H98))="","",OFFSET('Hygiene Data'!$H$13,0,10*ROW('Hygiene Data'!H98)))</f>
        <v/>
      </c>
      <c r="ED104" s="262" t="str">
        <f ca="true">+IF(OFFSET('Hygiene Data'!$I$11,0,10*ROW('Hygiene Data'!I98))="","",OFFSET('Hygiene Data'!$I$11,0,10*ROW('Hygiene Data'!I98)))</f>
        <v/>
      </c>
      <c r="EE104" s="262" t="str">
        <f ca="true">+IF(OFFSET('Hygiene Data'!$I$12,0,10*ROW('Hygiene Data'!I98))="","",OFFSET('Hygiene Data'!$I$12,0,10*ROW('Hygiene Data'!I98)))</f>
        <v/>
      </c>
      <c r="EF104" s="262" t="str">
        <f ca="true">+IF(OFFSET('Hygiene Data'!$I$13,0,10*ROW('Hygiene Data'!I98))="","",OFFSET('Hygiene Data'!$I$13,0,10*ROW('Hygiene Data'!I98)))</f>
        <v/>
      </c>
    </row>
    <row xmlns:x14ac="http://schemas.microsoft.com/office/spreadsheetml/2009/9/ac" r="105" x14ac:dyDescent="0.2">
      <c r="A105" s="32" t="str">
        <f ca="true">+IF(OFFSET('Water Data'!$B$2,0,10*ROW('Water Data'!E99))="","",OFFSET('Water Data'!$B$2,0,10*ROW('Water Data'!E99)))</f>
        <v/>
      </c>
      <c r="B105" s="32" t="str">
        <f ca="true">+IF(OFFSET('Water Data'!$C$2,0,10*ROW('Water Data'!F99))="","",OFFSET('Water Data'!$C$2,0,10*ROW('Water Data'!F99)))</f>
        <v/>
      </c>
      <c r="C105" s="318" t="str">
        <f t="shared" ca="true" si="1"/>
        <v/>
      </c>
      <c r="D105" s="85"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85"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85"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85"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85"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85"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85"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85"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85"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85"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85"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85"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85"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85"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85"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85"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85"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85"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86"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86"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86"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86"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86"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86"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86"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86"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86"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86"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86"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86"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86"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86"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86"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86"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86"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86"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86"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86"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86"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86"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86"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86"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86"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86"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86"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86"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86"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86"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87"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87"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87"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87"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87"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87"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87"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87"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87"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87"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87"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87"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87"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87"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87"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87"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87"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87"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62"/>
      <c r="BS105" s="262" t="str">
        <f ca="true">+IF(OFFSET('Water Data'!$D$27,0,10*ROW('Water Data'!D99))="","",OFFSET('Water Data'!$D$27,0,10*ROW('Water Data'!D99)))</f>
        <v/>
      </c>
      <c r="BT105" s="262" t="str">
        <f ca="true">+IF(OFFSET('Water Data'!$D$28,0,10*ROW('Water Data'!D99))="","",OFFSET('Water Data'!$D$28,0,10*ROW('Water Data'!D99)))</f>
        <v/>
      </c>
      <c r="BU105" s="262" t="str">
        <f ca="true">+IF(OFFSET('Water Data'!$D$29,0,10*ROW('Water Data'!D99))="","",OFFSET('Water Data'!$D$29,0,10*ROW('Water Data'!D99)))</f>
        <v/>
      </c>
      <c r="BV105" s="262" t="str">
        <f ca="true">+IF(OFFSET('Water Data'!$E$27,0,10*ROW('Water Data'!E99))="","",OFFSET('Water Data'!$E$27,0,10*ROW('Water Data'!E99)))</f>
        <v/>
      </c>
      <c r="BW105" s="262" t="str">
        <f ca="true">+IF(OFFSET('Water Data'!$E$28,0,10*ROW('Water Data'!E99))="","",OFFSET('Water Data'!$E$28,0,10*ROW('Water Data'!E99)))</f>
        <v/>
      </c>
      <c r="BX105" s="262" t="str">
        <f ca="true">+IF(OFFSET('Water Data'!$E$29,0,10*ROW('Water Data'!E99))="","",OFFSET('Water Data'!$E$29,0,10*ROW('Water Data'!E99)))</f>
        <v/>
      </c>
      <c r="BY105" s="262" t="str">
        <f ca="true">+IF(OFFSET('Water Data'!$F$27,0,10*ROW('Water Data'!F99))="","",OFFSET('Water Data'!$F$27,0,10*ROW('Water Data'!F99)))</f>
        <v/>
      </c>
      <c r="BZ105" s="262" t="str">
        <f ca="true">+IF(OFFSET('Water Data'!$F$28,0,10*ROW('Water Data'!F99))="","",OFFSET('Water Data'!$F$28,0,10*ROW('Water Data'!F99)))</f>
        <v/>
      </c>
      <c r="CA105" s="262" t="str">
        <f ca="true">+IF(OFFSET('Water Data'!$F$29,0,10*ROW('Water Data'!F99))="","",OFFSET('Water Data'!$F$29,0,10*ROW('Water Data'!F99)))</f>
        <v/>
      </c>
      <c r="CB105" s="262" t="str">
        <f ca="true">+IF(OFFSET('Water Data'!$G$27,0,10*ROW('Water Data'!G99))="","",OFFSET('Water Data'!$G$27,0,10*ROW('Water Data'!G99)))</f>
        <v/>
      </c>
      <c r="CC105" s="262" t="str">
        <f ca="true">+IF(OFFSET('Water Data'!$G$28,0,10*ROW('Water Data'!G99))="","",OFFSET('Water Data'!$G$28,0,10*ROW('Water Data'!G99)))</f>
        <v/>
      </c>
      <c r="CD105" s="262" t="str">
        <f ca="true">+IF(OFFSET('Water Data'!$G$29,0,10*ROW('Water Data'!G99))="","",OFFSET('Water Data'!$G$29,0,10*ROW('Water Data'!G99)))</f>
        <v/>
      </c>
      <c r="CE105" s="262" t="str">
        <f ca="true">+IF(OFFSET('Water Data'!$H$27,0,10*ROW('Water Data'!H99))="","",OFFSET('Water Data'!$H$27,0,10*ROW('Water Data'!H99)))</f>
        <v/>
      </c>
      <c r="CF105" s="262" t="str">
        <f ca="true">+IF(OFFSET('Water Data'!$H$28,0,10*ROW('Water Data'!H99))="","",OFFSET('Water Data'!$H$28,0,10*ROW('Water Data'!H99)))</f>
        <v/>
      </c>
      <c r="CG105" s="262" t="str">
        <f ca="true">+IF(OFFSET('Water Data'!$H$29,0,10*ROW('Water Data'!H99))="","",OFFSET('Water Data'!$H$29,0,10*ROW('Water Data'!H99)))</f>
        <v/>
      </c>
      <c r="CH105" s="262" t="str">
        <f ca="true">+IF(OFFSET('Water Data'!$I$27,0,10*ROW('Water Data'!I99))="","",OFFSET('Water Data'!$I$27,0,10*ROW('Water Data'!I99)))</f>
        <v/>
      </c>
      <c r="CI105" s="262" t="str">
        <f ca="true">+IF(OFFSET('Water Data'!$I$28,0,10*ROW('Water Data'!I99))="","",OFFSET('Water Data'!$I$28,0,10*ROW('Water Data'!I99)))</f>
        <v/>
      </c>
      <c r="CJ105" s="262" t="str">
        <f ca="true">+IF(OFFSET('Water Data'!$I$29,0,10*ROW('Water Data'!I99))="","",OFFSET('Water Data'!$I$29,0,10*ROW('Water Data'!I99)))</f>
        <v/>
      </c>
      <c r="CK105" s="262" t="str">
        <f ca="true">+IF(OFFSET('Sanitation Data'!$D$28,0,10*ROW('Sanitation Data'!D99))="","",OFFSET('Sanitation Data'!$D$28,0,10*ROW('Sanitation Data'!D99)))</f>
        <v/>
      </c>
      <c r="CL105" s="262" t="str">
        <f ca="true">+IF(OFFSET('Sanitation Data'!$D$29,0,10*ROW('Sanitation Data'!D99))="","",OFFSET('Sanitation Data'!$D$29,0,10*ROW('Sanitation Data'!D99)))</f>
        <v/>
      </c>
      <c r="CM105" s="262" t="str">
        <f ca="true">+IF(OFFSET('Sanitation Data'!$D$30,0,10*ROW('Sanitation Data'!D99))="","",OFFSET('Sanitation Data'!$D$30,0,10*ROW('Sanitation Data'!D99)))</f>
        <v/>
      </c>
      <c r="CN105" s="262" t="str">
        <f ca="true">+IF(OFFSET('Sanitation Data'!$D$31,0,10*ROW('Sanitation Data'!D99))="","",OFFSET('Sanitation Data'!$D$31,0,10*ROW('Sanitation Data'!D99)))</f>
        <v/>
      </c>
      <c r="CO105" s="262" t="str">
        <f ca="true">+IF(OFFSET('Sanitation Data'!$D$32,0,10*ROW('Sanitation Data'!D99))="","",OFFSET('Sanitation Data'!$D$32,0,10*ROW('Sanitation Data'!D99)))</f>
        <v/>
      </c>
      <c r="CP105" s="262" t="str">
        <f ca="true">+IF(OFFSET('Sanitation Data'!$E$28,0,10*ROW('Sanitation Data'!E99))="","",OFFSET('Sanitation Data'!$E$28,0,10*ROW('Sanitation Data'!E99)))</f>
        <v/>
      </c>
      <c r="CQ105" s="262" t="str">
        <f ca="true">+IF(OFFSET('Sanitation Data'!$E$29,0,10*ROW('Sanitation Data'!E99))="","",OFFSET('Sanitation Data'!$E$29,0,10*ROW('Sanitation Data'!E99)))</f>
        <v/>
      </c>
      <c r="CR105" s="262" t="str">
        <f ca="true">+IF(OFFSET('Sanitation Data'!$E$30,0,10*ROW('Sanitation Data'!E99))="","",OFFSET('Sanitation Data'!$E$30,0,10*ROW('Sanitation Data'!E99)))</f>
        <v/>
      </c>
      <c r="CS105" s="262" t="str">
        <f ca="true">+IF(OFFSET('Sanitation Data'!$E$31,0,10*ROW('Sanitation Data'!E99))="","",OFFSET('Sanitation Data'!$E$31,0,10*ROW('Sanitation Data'!E99)))</f>
        <v/>
      </c>
      <c r="CT105" s="262" t="str">
        <f ca="true">+IF(OFFSET('Sanitation Data'!$E$32,0,10*ROW('Sanitation Data'!E99))="","",OFFSET('Sanitation Data'!$E$32,0,10*ROW('Sanitation Data'!E99)))</f>
        <v/>
      </c>
      <c r="CU105" s="262" t="str">
        <f ca="true">+IF(OFFSET('Sanitation Data'!$F$28,0,10*ROW('Sanitation Data'!F99))="","",OFFSET('Sanitation Data'!$F$28,0,10*ROW('Sanitation Data'!F99)))</f>
        <v/>
      </c>
      <c r="CV105" s="262" t="str">
        <f ca="true">+IF(OFFSET('Sanitation Data'!$F$29,0,10*ROW('Sanitation Data'!F99))="","",OFFSET('Sanitation Data'!$F$29,0,10*ROW('Sanitation Data'!F99)))</f>
        <v/>
      </c>
      <c r="CW105" s="262" t="str">
        <f ca="true">+IF(OFFSET('Sanitation Data'!$F$30,0,10*ROW('Sanitation Data'!F99))="","",OFFSET('Sanitation Data'!$F$30,0,10*ROW('Sanitation Data'!F99)))</f>
        <v/>
      </c>
      <c r="CX105" s="262" t="str">
        <f ca="true">+IF(OFFSET('Sanitation Data'!$F$31,0,10*ROW('Sanitation Data'!F99))="","",OFFSET('Sanitation Data'!$F$31,0,10*ROW('Sanitation Data'!F99)))</f>
        <v/>
      </c>
      <c r="CY105" s="262" t="str">
        <f ca="true">+IF(OFFSET('Sanitation Data'!$F$32,0,10*ROW('Sanitation Data'!F99))="","",OFFSET('Sanitation Data'!$F$32,0,10*ROW('Sanitation Data'!F99)))</f>
        <v/>
      </c>
      <c r="CZ105" s="262" t="str">
        <f ca="true">+IF(OFFSET('Sanitation Data'!$G$28,0,10*ROW('Sanitation Data'!G99))="","",OFFSET('Sanitation Data'!$G$28,0,10*ROW('Sanitation Data'!G99)))</f>
        <v/>
      </c>
      <c r="DA105" s="262" t="str">
        <f ca="true">+IF(OFFSET('Sanitation Data'!$G$29,0,10*ROW('Sanitation Data'!G99))="","",OFFSET('Sanitation Data'!$G$29,0,10*ROW('Sanitation Data'!G99)))</f>
        <v/>
      </c>
      <c r="DB105" s="262" t="str">
        <f ca="true">+IF(OFFSET('Sanitation Data'!$G$30,0,10*ROW('Sanitation Data'!G99))="","",OFFSET('Sanitation Data'!$G$30,0,10*ROW('Sanitation Data'!G99)))</f>
        <v/>
      </c>
      <c r="DC105" s="262" t="str">
        <f ca="true">+IF(OFFSET('Sanitation Data'!$G$31,0,10*ROW('Sanitation Data'!G99))="","",OFFSET('Sanitation Data'!$G$31,0,10*ROW('Sanitation Data'!G99)))</f>
        <v/>
      </c>
      <c r="DD105" s="262" t="str">
        <f ca="true">+IF(OFFSET('Sanitation Data'!$G$32,0,10*ROW('Sanitation Data'!G99))="","",OFFSET('Sanitation Data'!$G$32,0,10*ROW('Sanitation Data'!G99)))</f>
        <v/>
      </c>
      <c r="DE105" s="262" t="str">
        <f ca="true">+IF(OFFSET('Sanitation Data'!$H$28,0,10*ROW('Sanitation Data'!H99))="","",OFFSET('Sanitation Data'!$H$28,0,10*ROW('Sanitation Data'!H99)))</f>
        <v/>
      </c>
      <c r="DF105" s="262" t="str">
        <f ca="true">+IF(OFFSET('Sanitation Data'!$H$29,0,10*ROW('Sanitation Data'!H99))="","",OFFSET('Sanitation Data'!$H$29,0,10*ROW('Sanitation Data'!H99)))</f>
        <v/>
      </c>
      <c r="DG105" s="262" t="str">
        <f ca="true">+IF(OFFSET('Sanitation Data'!$H$30,0,10*ROW('Sanitation Data'!H99))="","",OFFSET('Sanitation Data'!$H$30,0,10*ROW('Sanitation Data'!H99)))</f>
        <v/>
      </c>
      <c r="DH105" s="262" t="str">
        <f ca="true">+IF(OFFSET('Sanitation Data'!$H$31,0,10*ROW('Sanitation Data'!H99))="","",OFFSET('Sanitation Data'!$H$31,0,10*ROW('Sanitation Data'!H99)))</f>
        <v/>
      </c>
      <c r="DI105" s="262" t="str">
        <f ca="true">+IF(OFFSET('Sanitation Data'!$H$32,0,10*ROW('Sanitation Data'!H99))="","",OFFSET('Sanitation Data'!$H$32,0,10*ROW('Sanitation Data'!H99)))</f>
        <v/>
      </c>
      <c r="DJ105" s="262" t="str">
        <f ca="true">+IF(OFFSET('Sanitation Data'!$I$28,0,10*ROW('Sanitation Data'!I99))="","",OFFSET('Sanitation Data'!$I$28,0,10*ROW('Sanitation Data'!I99)))</f>
        <v/>
      </c>
      <c r="DK105" s="262" t="str">
        <f ca="true">+IF(OFFSET('Sanitation Data'!$I$29,0,10*ROW('Sanitation Data'!I99))="","",OFFSET('Sanitation Data'!$I$29,0,10*ROW('Sanitation Data'!I99)))</f>
        <v/>
      </c>
      <c r="DL105" s="262" t="str">
        <f ca="true">+IF(OFFSET('Sanitation Data'!$I$30,0,10*ROW('Sanitation Data'!I99))="","",OFFSET('Sanitation Data'!$I$30,0,10*ROW('Sanitation Data'!I99)))</f>
        <v/>
      </c>
      <c r="DM105" s="262" t="str">
        <f ca="true">+IF(OFFSET('Sanitation Data'!$I$31,0,10*ROW('Sanitation Data'!I99))="","",OFFSET('Sanitation Data'!$I$31,0,10*ROW('Sanitation Data'!I99)))</f>
        <v/>
      </c>
      <c r="DN105" s="262" t="str">
        <f ca="true">+IF(OFFSET('Sanitation Data'!$I$32,0,10*ROW('Sanitation Data'!I99))="","",OFFSET('Sanitation Data'!$I$32,0,10*ROW('Sanitation Data'!I99)))</f>
        <v/>
      </c>
      <c r="DO105" s="262" t="str">
        <f ca="true">+IF(OFFSET('Hygiene Data'!$D$11,0,10*ROW('Hygiene Data'!D99))="","",OFFSET('Hygiene Data'!$D$11,0,10*ROW('Hygiene Data'!D99)))</f>
        <v/>
      </c>
      <c r="DP105" s="262" t="str">
        <f ca="true">+IF(OFFSET('Hygiene Data'!$D$12,0,10*ROW('Hygiene Data'!D99))="","",OFFSET('Hygiene Data'!$D$12,0,10*ROW('Hygiene Data'!D99)))</f>
        <v/>
      </c>
      <c r="DQ105" s="262" t="str">
        <f ca="true">+IF(OFFSET('Hygiene Data'!$D$13,0,10*ROW('Hygiene Data'!D99))="","",OFFSET('Hygiene Data'!$D$13,0,10*ROW('Hygiene Data'!D99)))</f>
        <v/>
      </c>
      <c r="DR105" s="262" t="str">
        <f ca="true">+IF(OFFSET('Hygiene Data'!$E$11,0,10*ROW('Hygiene Data'!E99))="","",OFFSET('Hygiene Data'!$E$11,0,10*ROW('Hygiene Data'!E99)))</f>
        <v/>
      </c>
      <c r="DS105" s="262" t="str">
        <f ca="true">+IF(OFFSET('Hygiene Data'!$E$12,0,10*ROW('Hygiene Data'!E99))="","",OFFSET('Hygiene Data'!$E$12,0,10*ROW('Hygiene Data'!E99)))</f>
        <v/>
      </c>
      <c r="DT105" s="262" t="str">
        <f ca="true">+IF(OFFSET('Hygiene Data'!$E$13,0,10*ROW('Hygiene Data'!E99))="","",OFFSET('Hygiene Data'!$E$13,0,10*ROW('Hygiene Data'!E99)))</f>
        <v/>
      </c>
      <c r="DU105" s="262" t="str">
        <f ca="true">+IF(OFFSET('Hygiene Data'!$F$11,0,10*ROW('Hygiene Data'!F99))="","",OFFSET('Hygiene Data'!$F$11,0,10*ROW('Hygiene Data'!F99)))</f>
        <v/>
      </c>
      <c r="DV105" s="262" t="str">
        <f ca="true">+IF(OFFSET('Hygiene Data'!$F$12,0,10*ROW('Hygiene Data'!F99))="","",OFFSET('Hygiene Data'!$F$12,0,10*ROW('Hygiene Data'!F99)))</f>
        <v/>
      </c>
      <c r="DW105" s="262" t="str">
        <f ca="true">+IF(OFFSET('Hygiene Data'!$F$13,0,10*ROW('Hygiene Data'!F99))="","",OFFSET('Hygiene Data'!$F$13,0,10*ROW('Hygiene Data'!F99)))</f>
        <v/>
      </c>
      <c r="DX105" s="262" t="str">
        <f ca="true">+IF(OFFSET('Hygiene Data'!$G$11,0,10*ROW('Hygiene Data'!G99))="","",OFFSET('Hygiene Data'!$G$11,0,10*ROW('Hygiene Data'!G99)))</f>
        <v/>
      </c>
      <c r="DY105" s="262" t="str">
        <f ca="true">+IF(OFFSET('Hygiene Data'!$G$12,0,10*ROW('Hygiene Data'!G99))="","",OFFSET('Hygiene Data'!$G$12,0,10*ROW('Hygiene Data'!G99)))</f>
        <v/>
      </c>
      <c r="DZ105" s="262" t="str">
        <f ca="true">+IF(OFFSET('Hygiene Data'!$G$13,0,10*ROW('Hygiene Data'!G99))="","",OFFSET('Hygiene Data'!$G$13,0,10*ROW('Hygiene Data'!G99)))</f>
        <v/>
      </c>
      <c r="EA105" s="262" t="str">
        <f ca="true">+IF(OFFSET('Hygiene Data'!$H$11,0,10*ROW('Hygiene Data'!H99))="","",OFFSET('Hygiene Data'!$H$11,0,10*ROW('Hygiene Data'!H99)))</f>
        <v/>
      </c>
      <c r="EB105" s="262" t="str">
        <f ca="true">+IF(OFFSET('Hygiene Data'!$H$12,0,10*ROW('Hygiene Data'!H99))="","",OFFSET('Hygiene Data'!$H$12,0,10*ROW('Hygiene Data'!H99)))</f>
        <v/>
      </c>
      <c r="EC105" s="262" t="str">
        <f ca="true">+IF(OFFSET('Hygiene Data'!$H$13,0,10*ROW('Hygiene Data'!H99))="","",OFFSET('Hygiene Data'!$H$13,0,10*ROW('Hygiene Data'!H99)))</f>
        <v/>
      </c>
      <c r="ED105" s="262" t="str">
        <f ca="true">+IF(OFFSET('Hygiene Data'!$I$11,0,10*ROW('Hygiene Data'!I99))="","",OFFSET('Hygiene Data'!$I$11,0,10*ROW('Hygiene Data'!I99)))</f>
        <v/>
      </c>
      <c r="EE105" s="262" t="str">
        <f ca="true">+IF(OFFSET('Hygiene Data'!$I$12,0,10*ROW('Hygiene Data'!I99))="","",OFFSET('Hygiene Data'!$I$12,0,10*ROW('Hygiene Data'!I99)))</f>
        <v/>
      </c>
      <c r="EF105" s="262" t="str">
        <f ca="true">+IF(OFFSET('Hygiene Data'!$I$13,0,10*ROW('Hygiene Data'!I99))="","",OFFSET('Hygiene Data'!$I$13,0,10*ROW('Hygiene Data'!I99)))</f>
        <v/>
      </c>
    </row>
    <row xmlns:x14ac="http://schemas.microsoft.com/office/spreadsheetml/2009/9/ac" r="106" x14ac:dyDescent="0.2">
      <c r="A106" s="32" t="str">
        <f ca="true">+IF(OFFSET('Water Data'!$B$2,0,10*ROW('Water Data'!E100))="","",OFFSET('Water Data'!$B$2,0,10*ROW('Water Data'!E100)))</f>
        <v/>
      </c>
      <c r="B106" s="32" t="str">
        <f ca="true">+IF(OFFSET('Water Data'!$C$2,0,10*ROW('Water Data'!F100))="","",OFFSET('Water Data'!$C$2,0,10*ROW('Water Data'!F100)))</f>
        <v/>
      </c>
      <c r="C106" s="318" t="str">
        <f t="shared" ca="true" si="1"/>
        <v/>
      </c>
      <c r="D106" s="85"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85"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85"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85"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85"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85"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85"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85"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85"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85"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85"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85"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85"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85"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85"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85"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85"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85"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86"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86"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86"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86"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86"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86"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86"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86"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86"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86"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86"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86"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86"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86"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86"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86"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86"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86"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86"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86"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86"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86"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86"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86"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86"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86"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86"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86"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86"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86"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87"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87"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87"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87"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87"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87"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87"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87"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87"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87"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87"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87"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87"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87"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87"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87"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87"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87"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62"/>
      <c r="BS106" s="262" t="str">
        <f ca="true">+IF(OFFSET('Water Data'!$D$27,0,10*ROW('Water Data'!D100))="","",OFFSET('Water Data'!$D$27,0,10*ROW('Water Data'!D100)))</f>
        <v/>
      </c>
      <c r="BT106" s="262" t="str">
        <f ca="true">+IF(OFFSET('Water Data'!$D$28,0,10*ROW('Water Data'!D100))="","",OFFSET('Water Data'!$D$28,0,10*ROW('Water Data'!D100)))</f>
        <v/>
      </c>
      <c r="BU106" s="262" t="str">
        <f ca="true">+IF(OFFSET('Water Data'!$D$29,0,10*ROW('Water Data'!D100))="","",OFFSET('Water Data'!$D$29,0,10*ROW('Water Data'!D100)))</f>
        <v/>
      </c>
      <c r="BV106" s="262" t="str">
        <f ca="true">+IF(OFFSET('Water Data'!$E$27,0,10*ROW('Water Data'!E100))="","",OFFSET('Water Data'!$E$27,0,10*ROW('Water Data'!E100)))</f>
        <v/>
      </c>
      <c r="BW106" s="262" t="str">
        <f ca="true">+IF(OFFSET('Water Data'!$E$28,0,10*ROW('Water Data'!E100))="","",OFFSET('Water Data'!$E$28,0,10*ROW('Water Data'!E100)))</f>
        <v/>
      </c>
      <c r="BX106" s="262" t="str">
        <f ca="true">+IF(OFFSET('Water Data'!$E$29,0,10*ROW('Water Data'!E100))="","",OFFSET('Water Data'!$E$29,0,10*ROW('Water Data'!E100)))</f>
        <v/>
      </c>
      <c r="BY106" s="262" t="str">
        <f ca="true">+IF(OFFSET('Water Data'!$F$27,0,10*ROW('Water Data'!F100))="","",OFFSET('Water Data'!$F$27,0,10*ROW('Water Data'!F100)))</f>
        <v/>
      </c>
      <c r="BZ106" s="262" t="str">
        <f ca="true">+IF(OFFSET('Water Data'!$F$28,0,10*ROW('Water Data'!F100))="","",OFFSET('Water Data'!$F$28,0,10*ROW('Water Data'!F100)))</f>
        <v/>
      </c>
      <c r="CA106" s="262" t="str">
        <f ca="true">+IF(OFFSET('Water Data'!$F$29,0,10*ROW('Water Data'!F100))="","",OFFSET('Water Data'!$F$29,0,10*ROW('Water Data'!F100)))</f>
        <v/>
      </c>
      <c r="CB106" s="262" t="str">
        <f ca="true">+IF(OFFSET('Water Data'!$G$27,0,10*ROW('Water Data'!G100))="","",OFFSET('Water Data'!$G$27,0,10*ROW('Water Data'!G100)))</f>
        <v/>
      </c>
      <c r="CC106" s="262" t="str">
        <f ca="true">+IF(OFFSET('Water Data'!$G$28,0,10*ROW('Water Data'!G100))="","",OFFSET('Water Data'!$G$28,0,10*ROW('Water Data'!G100)))</f>
        <v/>
      </c>
      <c r="CD106" s="262" t="str">
        <f ca="true">+IF(OFFSET('Water Data'!$G$29,0,10*ROW('Water Data'!G100))="","",OFFSET('Water Data'!$G$29,0,10*ROW('Water Data'!G100)))</f>
        <v/>
      </c>
      <c r="CE106" s="262" t="str">
        <f ca="true">+IF(OFFSET('Water Data'!$H$27,0,10*ROW('Water Data'!H100))="","",OFFSET('Water Data'!$H$27,0,10*ROW('Water Data'!H100)))</f>
        <v/>
      </c>
      <c r="CF106" s="262" t="str">
        <f ca="true">+IF(OFFSET('Water Data'!$H$28,0,10*ROW('Water Data'!H100))="","",OFFSET('Water Data'!$H$28,0,10*ROW('Water Data'!H100)))</f>
        <v/>
      </c>
      <c r="CG106" s="262" t="str">
        <f ca="true">+IF(OFFSET('Water Data'!$H$29,0,10*ROW('Water Data'!H100))="","",OFFSET('Water Data'!$H$29,0,10*ROW('Water Data'!H100)))</f>
        <v/>
      </c>
      <c r="CH106" s="262" t="str">
        <f ca="true">+IF(OFFSET('Water Data'!$I$27,0,10*ROW('Water Data'!I100))="","",OFFSET('Water Data'!$I$27,0,10*ROW('Water Data'!I100)))</f>
        <v/>
      </c>
      <c r="CI106" s="262" t="str">
        <f ca="true">+IF(OFFSET('Water Data'!$I$28,0,10*ROW('Water Data'!I100))="","",OFFSET('Water Data'!$I$28,0,10*ROW('Water Data'!I100)))</f>
        <v/>
      </c>
      <c r="CJ106" s="262" t="str">
        <f ca="true">+IF(OFFSET('Water Data'!$I$29,0,10*ROW('Water Data'!I100))="","",OFFSET('Water Data'!$I$29,0,10*ROW('Water Data'!I100)))</f>
        <v/>
      </c>
      <c r="CK106" s="262" t="str">
        <f ca="true">+IF(OFFSET('Sanitation Data'!$D$28,0,10*ROW('Sanitation Data'!D100))="","",OFFSET('Sanitation Data'!$D$28,0,10*ROW('Sanitation Data'!D100)))</f>
        <v/>
      </c>
      <c r="CL106" s="262" t="str">
        <f ca="true">+IF(OFFSET('Sanitation Data'!$D$29,0,10*ROW('Sanitation Data'!D100))="","",OFFSET('Sanitation Data'!$D$29,0,10*ROW('Sanitation Data'!D100)))</f>
        <v/>
      </c>
      <c r="CM106" s="262" t="str">
        <f ca="true">+IF(OFFSET('Sanitation Data'!$D$30,0,10*ROW('Sanitation Data'!D100))="","",OFFSET('Sanitation Data'!$D$30,0,10*ROW('Sanitation Data'!D100)))</f>
        <v/>
      </c>
      <c r="CN106" s="262" t="str">
        <f ca="true">+IF(OFFSET('Sanitation Data'!$D$31,0,10*ROW('Sanitation Data'!D100))="","",OFFSET('Sanitation Data'!$D$31,0,10*ROW('Sanitation Data'!D100)))</f>
        <v/>
      </c>
      <c r="CO106" s="262" t="str">
        <f ca="true">+IF(OFFSET('Sanitation Data'!$D$32,0,10*ROW('Sanitation Data'!D100))="","",OFFSET('Sanitation Data'!$D$32,0,10*ROW('Sanitation Data'!D100)))</f>
        <v/>
      </c>
      <c r="CP106" s="262" t="str">
        <f ca="true">+IF(OFFSET('Sanitation Data'!$E$28,0,10*ROW('Sanitation Data'!E100))="","",OFFSET('Sanitation Data'!$E$28,0,10*ROW('Sanitation Data'!E100)))</f>
        <v/>
      </c>
      <c r="CQ106" s="262" t="str">
        <f ca="true">+IF(OFFSET('Sanitation Data'!$E$29,0,10*ROW('Sanitation Data'!E100))="","",OFFSET('Sanitation Data'!$E$29,0,10*ROW('Sanitation Data'!E100)))</f>
        <v/>
      </c>
      <c r="CR106" s="262" t="str">
        <f ca="true">+IF(OFFSET('Sanitation Data'!$E$30,0,10*ROW('Sanitation Data'!E100))="","",OFFSET('Sanitation Data'!$E$30,0,10*ROW('Sanitation Data'!E100)))</f>
        <v/>
      </c>
      <c r="CS106" s="262" t="str">
        <f ca="true">+IF(OFFSET('Sanitation Data'!$E$31,0,10*ROW('Sanitation Data'!E100))="","",OFFSET('Sanitation Data'!$E$31,0,10*ROW('Sanitation Data'!E100)))</f>
        <v/>
      </c>
      <c r="CT106" s="262" t="str">
        <f ca="true">+IF(OFFSET('Sanitation Data'!$E$32,0,10*ROW('Sanitation Data'!E100))="","",OFFSET('Sanitation Data'!$E$32,0,10*ROW('Sanitation Data'!E100)))</f>
        <v/>
      </c>
      <c r="CU106" s="262" t="str">
        <f ca="true">+IF(OFFSET('Sanitation Data'!$F$28,0,10*ROW('Sanitation Data'!F100))="","",OFFSET('Sanitation Data'!$F$28,0,10*ROW('Sanitation Data'!F100)))</f>
        <v/>
      </c>
      <c r="CV106" s="262" t="str">
        <f ca="true">+IF(OFFSET('Sanitation Data'!$F$29,0,10*ROW('Sanitation Data'!F100))="","",OFFSET('Sanitation Data'!$F$29,0,10*ROW('Sanitation Data'!F100)))</f>
        <v/>
      </c>
      <c r="CW106" s="262" t="str">
        <f ca="true">+IF(OFFSET('Sanitation Data'!$F$30,0,10*ROW('Sanitation Data'!F100))="","",OFFSET('Sanitation Data'!$F$30,0,10*ROW('Sanitation Data'!F100)))</f>
        <v/>
      </c>
      <c r="CX106" s="262" t="str">
        <f ca="true">+IF(OFFSET('Sanitation Data'!$F$31,0,10*ROW('Sanitation Data'!F100))="","",OFFSET('Sanitation Data'!$F$31,0,10*ROW('Sanitation Data'!F100)))</f>
        <v/>
      </c>
      <c r="CY106" s="262" t="str">
        <f ca="true">+IF(OFFSET('Sanitation Data'!$F$32,0,10*ROW('Sanitation Data'!F100))="","",OFFSET('Sanitation Data'!$F$32,0,10*ROW('Sanitation Data'!F100)))</f>
        <v/>
      </c>
      <c r="CZ106" s="262" t="str">
        <f ca="true">+IF(OFFSET('Sanitation Data'!$G$28,0,10*ROW('Sanitation Data'!G100))="","",OFFSET('Sanitation Data'!$G$28,0,10*ROW('Sanitation Data'!G100)))</f>
        <v/>
      </c>
      <c r="DA106" s="262" t="str">
        <f ca="true">+IF(OFFSET('Sanitation Data'!$G$29,0,10*ROW('Sanitation Data'!G100))="","",OFFSET('Sanitation Data'!$G$29,0,10*ROW('Sanitation Data'!G100)))</f>
        <v/>
      </c>
      <c r="DB106" s="262" t="str">
        <f ca="true">+IF(OFFSET('Sanitation Data'!$G$30,0,10*ROW('Sanitation Data'!G100))="","",OFFSET('Sanitation Data'!$G$30,0,10*ROW('Sanitation Data'!G100)))</f>
        <v/>
      </c>
      <c r="DC106" s="262" t="str">
        <f ca="true">+IF(OFFSET('Sanitation Data'!$G$31,0,10*ROW('Sanitation Data'!G100))="","",OFFSET('Sanitation Data'!$G$31,0,10*ROW('Sanitation Data'!G100)))</f>
        <v/>
      </c>
      <c r="DD106" s="262" t="str">
        <f ca="true">+IF(OFFSET('Sanitation Data'!$G$32,0,10*ROW('Sanitation Data'!G100))="","",OFFSET('Sanitation Data'!$G$32,0,10*ROW('Sanitation Data'!G100)))</f>
        <v/>
      </c>
      <c r="DE106" s="262" t="str">
        <f ca="true">+IF(OFFSET('Sanitation Data'!$H$28,0,10*ROW('Sanitation Data'!H100))="","",OFFSET('Sanitation Data'!$H$28,0,10*ROW('Sanitation Data'!H100)))</f>
        <v/>
      </c>
      <c r="DF106" s="262" t="str">
        <f ca="true">+IF(OFFSET('Sanitation Data'!$H$29,0,10*ROW('Sanitation Data'!H100))="","",OFFSET('Sanitation Data'!$H$29,0,10*ROW('Sanitation Data'!H100)))</f>
        <v/>
      </c>
      <c r="DG106" s="262" t="str">
        <f ca="true">+IF(OFFSET('Sanitation Data'!$H$30,0,10*ROW('Sanitation Data'!H100))="","",OFFSET('Sanitation Data'!$H$30,0,10*ROW('Sanitation Data'!H100)))</f>
        <v/>
      </c>
      <c r="DH106" s="262" t="str">
        <f ca="true">+IF(OFFSET('Sanitation Data'!$H$31,0,10*ROW('Sanitation Data'!H100))="","",OFFSET('Sanitation Data'!$H$31,0,10*ROW('Sanitation Data'!H100)))</f>
        <v/>
      </c>
      <c r="DI106" s="262" t="str">
        <f ca="true">+IF(OFFSET('Sanitation Data'!$H$32,0,10*ROW('Sanitation Data'!H100))="","",OFFSET('Sanitation Data'!$H$32,0,10*ROW('Sanitation Data'!H100)))</f>
        <v/>
      </c>
      <c r="DJ106" s="262" t="str">
        <f ca="true">+IF(OFFSET('Sanitation Data'!$I$28,0,10*ROW('Sanitation Data'!I100))="","",OFFSET('Sanitation Data'!$I$28,0,10*ROW('Sanitation Data'!I100)))</f>
        <v/>
      </c>
      <c r="DK106" s="262" t="str">
        <f ca="true">+IF(OFFSET('Sanitation Data'!$I$29,0,10*ROW('Sanitation Data'!I100))="","",OFFSET('Sanitation Data'!$I$29,0,10*ROW('Sanitation Data'!I100)))</f>
        <v/>
      </c>
      <c r="DL106" s="262" t="str">
        <f ca="true">+IF(OFFSET('Sanitation Data'!$I$30,0,10*ROW('Sanitation Data'!I100))="","",OFFSET('Sanitation Data'!$I$30,0,10*ROW('Sanitation Data'!I100)))</f>
        <v/>
      </c>
      <c r="DM106" s="262" t="str">
        <f ca="true">+IF(OFFSET('Sanitation Data'!$I$31,0,10*ROW('Sanitation Data'!I100))="","",OFFSET('Sanitation Data'!$I$31,0,10*ROW('Sanitation Data'!I100)))</f>
        <v/>
      </c>
      <c r="DN106" s="262" t="str">
        <f ca="true">+IF(OFFSET('Sanitation Data'!$I$32,0,10*ROW('Sanitation Data'!I100))="","",OFFSET('Sanitation Data'!$I$32,0,10*ROW('Sanitation Data'!I100)))</f>
        <v/>
      </c>
      <c r="DO106" s="262" t="str">
        <f ca="true">+IF(OFFSET('Hygiene Data'!$D$11,0,10*ROW('Hygiene Data'!D100))="","",OFFSET('Hygiene Data'!$D$11,0,10*ROW('Hygiene Data'!D100)))</f>
        <v/>
      </c>
      <c r="DP106" s="262" t="str">
        <f ca="true">+IF(OFFSET('Hygiene Data'!$D$12,0,10*ROW('Hygiene Data'!D100))="","",OFFSET('Hygiene Data'!$D$12,0,10*ROW('Hygiene Data'!D100)))</f>
        <v/>
      </c>
      <c r="DQ106" s="262" t="str">
        <f ca="true">+IF(OFFSET('Hygiene Data'!$D$13,0,10*ROW('Hygiene Data'!D100))="","",OFFSET('Hygiene Data'!$D$13,0,10*ROW('Hygiene Data'!D100)))</f>
        <v/>
      </c>
      <c r="DR106" s="262" t="str">
        <f ca="true">+IF(OFFSET('Hygiene Data'!$E$11,0,10*ROW('Hygiene Data'!E100))="","",OFFSET('Hygiene Data'!$E$11,0,10*ROW('Hygiene Data'!E100)))</f>
        <v/>
      </c>
      <c r="DS106" s="262" t="str">
        <f ca="true">+IF(OFFSET('Hygiene Data'!$E$12,0,10*ROW('Hygiene Data'!E100))="","",OFFSET('Hygiene Data'!$E$12,0,10*ROW('Hygiene Data'!E100)))</f>
        <v/>
      </c>
      <c r="DT106" s="262" t="str">
        <f ca="true">+IF(OFFSET('Hygiene Data'!$E$13,0,10*ROW('Hygiene Data'!E100))="","",OFFSET('Hygiene Data'!$E$13,0,10*ROW('Hygiene Data'!E100)))</f>
        <v/>
      </c>
      <c r="DU106" s="262" t="str">
        <f ca="true">+IF(OFFSET('Hygiene Data'!$F$11,0,10*ROW('Hygiene Data'!F100))="","",OFFSET('Hygiene Data'!$F$11,0,10*ROW('Hygiene Data'!F100)))</f>
        <v/>
      </c>
      <c r="DV106" s="262" t="str">
        <f ca="true">+IF(OFFSET('Hygiene Data'!$F$12,0,10*ROW('Hygiene Data'!F100))="","",OFFSET('Hygiene Data'!$F$12,0,10*ROW('Hygiene Data'!F100)))</f>
        <v/>
      </c>
      <c r="DW106" s="262" t="str">
        <f ca="true">+IF(OFFSET('Hygiene Data'!$F$13,0,10*ROW('Hygiene Data'!F100))="","",OFFSET('Hygiene Data'!$F$13,0,10*ROW('Hygiene Data'!F100)))</f>
        <v/>
      </c>
      <c r="DX106" s="262" t="str">
        <f ca="true">+IF(OFFSET('Hygiene Data'!$G$11,0,10*ROW('Hygiene Data'!G100))="","",OFFSET('Hygiene Data'!$G$11,0,10*ROW('Hygiene Data'!G100)))</f>
        <v/>
      </c>
      <c r="DY106" s="262" t="str">
        <f ca="true">+IF(OFFSET('Hygiene Data'!$G$12,0,10*ROW('Hygiene Data'!G100))="","",OFFSET('Hygiene Data'!$G$12,0,10*ROW('Hygiene Data'!G100)))</f>
        <v/>
      </c>
      <c r="DZ106" s="262" t="str">
        <f ca="true">+IF(OFFSET('Hygiene Data'!$G$13,0,10*ROW('Hygiene Data'!G100))="","",OFFSET('Hygiene Data'!$G$13,0,10*ROW('Hygiene Data'!G100)))</f>
        <v/>
      </c>
      <c r="EA106" s="262" t="str">
        <f ca="true">+IF(OFFSET('Hygiene Data'!$H$11,0,10*ROW('Hygiene Data'!H100))="","",OFFSET('Hygiene Data'!$H$11,0,10*ROW('Hygiene Data'!H100)))</f>
        <v/>
      </c>
      <c r="EB106" s="262" t="str">
        <f ca="true">+IF(OFFSET('Hygiene Data'!$H$12,0,10*ROW('Hygiene Data'!H100))="","",OFFSET('Hygiene Data'!$H$12,0,10*ROW('Hygiene Data'!H100)))</f>
        <v/>
      </c>
      <c r="EC106" s="262" t="str">
        <f ca="true">+IF(OFFSET('Hygiene Data'!$H$13,0,10*ROW('Hygiene Data'!H100))="","",OFFSET('Hygiene Data'!$H$13,0,10*ROW('Hygiene Data'!H100)))</f>
        <v/>
      </c>
      <c r="ED106" s="262" t="str">
        <f ca="true">+IF(OFFSET('Hygiene Data'!$I$11,0,10*ROW('Hygiene Data'!I100))="","",OFFSET('Hygiene Data'!$I$11,0,10*ROW('Hygiene Data'!I100)))</f>
        <v/>
      </c>
      <c r="EE106" s="262" t="str">
        <f ca="true">+IF(OFFSET('Hygiene Data'!$I$12,0,10*ROW('Hygiene Data'!I100))="","",OFFSET('Hygiene Data'!$I$12,0,10*ROW('Hygiene Data'!I100)))</f>
        <v/>
      </c>
      <c r="EF106" s="262" t="str">
        <f ca="true">+IF(OFFSET('Hygiene Data'!$I$13,0,10*ROW('Hygiene Data'!I100))="","",OFFSET('Hygiene Data'!$I$13,0,10*ROW('Hygiene Data'!I100)))</f>
        <v/>
      </c>
    </row>
    <row xmlns:x14ac="http://schemas.microsoft.com/office/spreadsheetml/2009/9/ac" r="107" x14ac:dyDescent="0.2">
      <c r="A107" s="32" t="str">
        <f ca="true">+IF(OFFSET('Water Data'!$B$2,0,10*ROW('Water Data'!E101))="","",OFFSET('Water Data'!$B$2,0,10*ROW('Water Data'!E101)))</f>
        <v/>
      </c>
      <c r="B107" s="32" t="str">
        <f ca="true">+IF(OFFSET('Water Data'!$C$2,0,10*ROW('Water Data'!F101))="","",OFFSET('Water Data'!$C$2,0,10*ROW('Water Data'!F101)))</f>
        <v/>
      </c>
      <c r="C107" s="318" t="str">
        <f t="shared" ca="true" si="1"/>
        <v/>
      </c>
      <c r="D107" s="85"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85"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85"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85"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85"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85"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85"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85"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85"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85"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85"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85"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85"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85"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85"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85"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85"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85"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86"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86"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86"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86"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86"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86"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86"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86"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86"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86"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86"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86"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86"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86"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86"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86"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86"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86"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86"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86"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86"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86"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86"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86"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86"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86"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86"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86"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86"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86"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87"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87"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87"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87"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87"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87"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87"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87"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87"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87"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87"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87"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87"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87"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87"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87"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87"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87"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62"/>
      <c r="BS107" s="262" t="str">
        <f ca="true">+IF(OFFSET('Water Data'!$D$27,0,10*ROW('Water Data'!D101))="","",OFFSET('Water Data'!$D$27,0,10*ROW('Water Data'!D101)))</f>
        <v/>
      </c>
      <c r="BT107" s="262" t="str">
        <f ca="true">+IF(OFFSET('Water Data'!$D$28,0,10*ROW('Water Data'!D101))="","",OFFSET('Water Data'!$D$28,0,10*ROW('Water Data'!D101)))</f>
        <v/>
      </c>
      <c r="BU107" s="262" t="str">
        <f ca="true">+IF(OFFSET('Water Data'!$D$29,0,10*ROW('Water Data'!D101))="","",OFFSET('Water Data'!$D$29,0,10*ROW('Water Data'!D101)))</f>
        <v/>
      </c>
      <c r="BV107" s="262" t="str">
        <f ca="true">+IF(OFFSET('Water Data'!$E$27,0,10*ROW('Water Data'!E101))="","",OFFSET('Water Data'!$E$27,0,10*ROW('Water Data'!E101)))</f>
        <v/>
      </c>
      <c r="BW107" s="262" t="str">
        <f ca="true">+IF(OFFSET('Water Data'!$E$28,0,10*ROW('Water Data'!E101))="","",OFFSET('Water Data'!$E$28,0,10*ROW('Water Data'!E101)))</f>
        <v/>
      </c>
      <c r="BX107" s="262" t="str">
        <f ca="true">+IF(OFFSET('Water Data'!$E$29,0,10*ROW('Water Data'!E101))="","",OFFSET('Water Data'!$E$29,0,10*ROW('Water Data'!E101)))</f>
        <v/>
      </c>
      <c r="BY107" s="262" t="str">
        <f ca="true">+IF(OFFSET('Water Data'!$F$27,0,10*ROW('Water Data'!F101))="","",OFFSET('Water Data'!$F$27,0,10*ROW('Water Data'!F101)))</f>
        <v/>
      </c>
      <c r="BZ107" s="262" t="str">
        <f ca="true">+IF(OFFSET('Water Data'!$F$28,0,10*ROW('Water Data'!F101))="","",OFFSET('Water Data'!$F$28,0,10*ROW('Water Data'!F101)))</f>
        <v/>
      </c>
      <c r="CA107" s="262" t="str">
        <f ca="true">+IF(OFFSET('Water Data'!$F$29,0,10*ROW('Water Data'!F101))="","",OFFSET('Water Data'!$F$29,0,10*ROW('Water Data'!F101)))</f>
        <v/>
      </c>
      <c r="CB107" s="262" t="str">
        <f ca="true">+IF(OFFSET('Water Data'!$G$27,0,10*ROW('Water Data'!G101))="","",OFFSET('Water Data'!$G$27,0,10*ROW('Water Data'!G101)))</f>
        <v/>
      </c>
      <c r="CC107" s="262" t="str">
        <f ca="true">+IF(OFFSET('Water Data'!$G$28,0,10*ROW('Water Data'!G101))="","",OFFSET('Water Data'!$G$28,0,10*ROW('Water Data'!G101)))</f>
        <v/>
      </c>
      <c r="CD107" s="262" t="str">
        <f ca="true">+IF(OFFSET('Water Data'!$G$29,0,10*ROW('Water Data'!G101))="","",OFFSET('Water Data'!$G$29,0,10*ROW('Water Data'!G101)))</f>
        <v/>
      </c>
      <c r="CE107" s="262" t="str">
        <f ca="true">+IF(OFFSET('Water Data'!$H$27,0,10*ROW('Water Data'!H101))="","",OFFSET('Water Data'!$H$27,0,10*ROW('Water Data'!H101)))</f>
        <v/>
      </c>
      <c r="CF107" s="262" t="str">
        <f ca="true">+IF(OFFSET('Water Data'!$H$28,0,10*ROW('Water Data'!H101))="","",OFFSET('Water Data'!$H$28,0,10*ROW('Water Data'!H101)))</f>
        <v/>
      </c>
      <c r="CG107" s="262" t="str">
        <f ca="true">+IF(OFFSET('Water Data'!$H$29,0,10*ROW('Water Data'!H101))="","",OFFSET('Water Data'!$H$29,0,10*ROW('Water Data'!H101)))</f>
        <v/>
      </c>
      <c r="CH107" s="262" t="str">
        <f ca="true">+IF(OFFSET('Water Data'!$I$27,0,10*ROW('Water Data'!I101))="","",OFFSET('Water Data'!$I$27,0,10*ROW('Water Data'!I101)))</f>
        <v/>
      </c>
      <c r="CI107" s="262" t="str">
        <f ca="true">+IF(OFFSET('Water Data'!$I$28,0,10*ROW('Water Data'!I101))="","",OFFSET('Water Data'!$I$28,0,10*ROW('Water Data'!I101)))</f>
        <v/>
      </c>
      <c r="CJ107" s="262" t="str">
        <f ca="true">+IF(OFFSET('Water Data'!$I$29,0,10*ROW('Water Data'!I101))="","",OFFSET('Water Data'!$I$29,0,10*ROW('Water Data'!I101)))</f>
        <v/>
      </c>
      <c r="CK107" s="262" t="str">
        <f ca="true">+IF(OFFSET('Sanitation Data'!$D$28,0,10*ROW('Sanitation Data'!D101))="","",OFFSET('Sanitation Data'!$D$28,0,10*ROW('Sanitation Data'!D101)))</f>
        <v/>
      </c>
      <c r="CL107" s="262" t="str">
        <f ca="true">+IF(OFFSET('Sanitation Data'!$D$29,0,10*ROW('Sanitation Data'!D101))="","",OFFSET('Sanitation Data'!$D$29,0,10*ROW('Sanitation Data'!D101)))</f>
        <v/>
      </c>
      <c r="CM107" s="262" t="str">
        <f ca="true">+IF(OFFSET('Sanitation Data'!$D$30,0,10*ROW('Sanitation Data'!D101))="","",OFFSET('Sanitation Data'!$D$30,0,10*ROW('Sanitation Data'!D101)))</f>
        <v/>
      </c>
      <c r="CN107" s="262" t="str">
        <f ca="true">+IF(OFFSET('Sanitation Data'!$D$31,0,10*ROW('Sanitation Data'!D101))="","",OFFSET('Sanitation Data'!$D$31,0,10*ROW('Sanitation Data'!D101)))</f>
        <v/>
      </c>
      <c r="CO107" s="262" t="str">
        <f ca="true">+IF(OFFSET('Sanitation Data'!$D$32,0,10*ROW('Sanitation Data'!D101))="","",OFFSET('Sanitation Data'!$D$32,0,10*ROW('Sanitation Data'!D101)))</f>
        <v/>
      </c>
      <c r="CP107" s="262" t="str">
        <f ca="true">+IF(OFFSET('Sanitation Data'!$E$28,0,10*ROW('Sanitation Data'!E101))="","",OFFSET('Sanitation Data'!$E$28,0,10*ROW('Sanitation Data'!E101)))</f>
        <v/>
      </c>
      <c r="CQ107" s="262" t="str">
        <f ca="true">+IF(OFFSET('Sanitation Data'!$E$29,0,10*ROW('Sanitation Data'!E101))="","",OFFSET('Sanitation Data'!$E$29,0,10*ROW('Sanitation Data'!E101)))</f>
        <v/>
      </c>
      <c r="CR107" s="262" t="str">
        <f ca="true">+IF(OFFSET('Sanitation Data'!$E$30,0,10*ROW('Sanitation Data'!E101))="","",OFFSET('Sanitation Data'!$E$30,0,10*ROW('Sanitation Data'!E101)))</f>
        <v/>
      </c>
      <c r="CS107" s="262" t="str">
        <f ca="true">+IF(OFFSET('Sanitation Data'!$E$31,0,10*ROW('Sanitation Data'!E101))="","",OFFSET('Sanitation Data'!$E$31,0,10*ROW('Sanitation Data'!E101)))</f>
        <v/>
      </c>
      <c r="CT107" s="262" t="str">
        <f ca="true">+IF(OFFSET('Sanitation Data'!$E$32,0,10*ROW('Sanitation Data'!E101))="","",OFFSET('Sanitation Data'!$E$32,0,10*ROW('Sanitation Data'!E101)))</f>
        <v/>
      </c>
      <c r="CU107" s="262" t="str">
        <f ca="true">+IF(OFFSET('Sanitation Data'!$F$28,0,10*ROW('Sanitation Data'!F101))="","",OFFSET('Sanitation Data'!$F$28,0,10*ROW('Sanitation Data'!F101)))</f>
        <v/>
      </c>
      <c r="CV107" s="262" t="str">
        <f ca="true">+IF(OFFSET('Sanitation Data'!$F$29,0,10*ROW('Sanitation Data'!F101))="","",OFFSET('Sanitation Data'!$F$29,0,10*ROW('Sanitation Data'!F101)))</f>
        <v/>
      </c>
      <c r="CW107" s="262" t="str">
        <f ca="true">+IF(OFFSET('Sanitation Data'!$F$30,0,10*ROW('Sanitation Data'!F101))="","",OFFSET('Sanitation Data'!$F$30,0,10*ROW('Sanitation Data'!F101)))</f>
        <v/>
      </c>
      <c r="CX107" s="262" t="str">
        <f ca="true">+IF(OFFSET('Sanitation Data'!$F$31,0,10*ROW('Sanitation Data'!F101))="","",OFFSET('Sanitation Data'!$F$31,0,10*ROW('Sanitation Data'!F101)))</f>
        <v/>
      </c>
      <c r="CY107" s="262" t="str">
        <f ca="true">+IF(OFFSET('Sanitation Data'!$F$32,0,10*ROW('Sanitation Data'!F101))="","",OFFSET('Sanitation Data'!$F$32,0,10*ROW('Sanitation Data'!F101)))</f>
        <v/>
      </c>
      <c r="CZ107" s="262" t="str">
        <f ca="true">+IF(OFFSET('Sanitation Data'!$G$28,0,10*ROW('Sanitation Data'!G101))="","",OFFSET('Sanitation Data'!$G$28,0,10*ROW('Sanitation Data'!G101)))</f>
        <v/>
      </c>
      <c r="DA107" s="262" t="str">
        <f ca="true">+IF(OFFSET('Sanitation Data'!$G$29,0,10*ROW('Sanitation Data'!G101))="","",OFFSET('Sanitation Data'!$G$29,0,10*ROW('Sanitation Data'!G101)))</f>
        <v/>
      </c>
      <c r="DB107" s="262" t="str">
        <f ca="true">+IF(OFFSET('Sanitation Data'!$G$30,0,10*ROW('Sanitation Data'!G101))="","",OFFSET('Sanitation Data'!$G$30,0,10*ROW('Sanitation Data'!G101)))</f>
        <v/>
      </c>
      <c r="DC107" s="262" t="str">
        <f ca="true">+IF(OFFSET('Sanitation Data'!$G$31,0,10*ROW('Sanitation Data'!G101))="","",OFFSET('Sanitation Data'!$G$31,0,10*ROW('Sanitation Data'!G101)))</f>
        <v/>
      </c>
      <c r="DD107" s="262" t="str">
        <f ca="true">+IF(OFFSET('Sanitation Data'!$G$32,0,10*ROW('Sanitation Data'!G101))="","",OFFSET('Sanitation Data'!$G$32,0,10*ROW('Sanitation Data'!G101)))</f>
        <v/>
      </c>
      <c r="DE107" s="262" t="str">
        <f ca="true">+IF(OFFSET('Sanitation Data'!$H$28,0,10*ROW('Sanitation Data'!H101))="","",OFFSET('Sanitation Data'!$H$28,0,10*ROW('Sanitation Data'!H101)))</f>
        <v/>
      </c>
      <c r="DF107" s="262" t="str">
        <f ca="true">+IF(OFFSET('Sanitation Data'!$H$29,0,10*ROW('Sanitation Data'!H101))="","",OFFSET('Sanitation Data'!$H$29,0,10*ROW('Sanitation Data'!H101)))</f>
        <v/>
      </c>
      <c r="DG107" s="262" t="str">
        <f ca="true">+IF(OFFSET('Sanitation Data'!$H$30,0,10*ROW('Sanitation Data'!H101))="","",OFFSET('Sanitation Data'!$H$30,0,10*ROW('Sanitation Data'!H101)))</f>
        <v/>
      </c>
      <c r="DH107" s="262" t="str">
        <f ca="true">+IF(OFFSET('Sanitation Data'!$H$31,0,10*ROW('Sanitation Data'!H101))="","",OFFSET('Sanitation Data'!$H$31,0,10*ROW('Sanitation Data'!H101)))</f>
        <v/>
      </c>
      <c r="DI107" s="262" t="str">
        <f ca="true">+IF(OFFSET('Sanitation Data'!$H$32,0,10*ROW('Sanitation Data'!H101))="","",OFFSET('Sanitation Data'!$H$32,0,10*ROW('Sanitation Data'!H101)))</f>
        <v/>
      </c>
      <c r="DJ107" s="262" t="str">
        <f ca="true">+IF(OFFSET('Sanitation Data'!$I$28,0,10*ROW('Sanitation Data'!I101))="","",OFFSET('Sanitation Data'!$I$28,0,10*ROW('Sanitation Data'!I101)))</f>
        <v/>
      </c>
      <c r="DK107" s="262" t="str">
        <f ca="true">+IF(OFFSET('Sanitation Data'!$I$29,0,10*ROW('Sanitation Data'!I101))="","",OFFSET('Sanitation Data'!$I$29,0,10*ROW('Sanitation Data'!I101)))</f>
        <v/>
      </c>
      <c r="DL107" s="262" t="str">
        <f ca="true">+IF(OFFSET('Sanitation Data'!$I$30,0,10*ROW('Sanitation Data'!I101))="","",OFFSET('Sanitation Data'!$I$30,0,10*ROW('Sanitation Data'!I101)))</f>
        <v/>
      </c>
      <c r="DM107" s="262" t="str">
        <f ca="true">+IF(OFFSET('Sanitation Data'!$I$31,0,10*ROW('Sanitation Data'!I101))="","",OFFSET('Sanitation Data'!$I$31,0,10*ROW('Sanitation Data'!I101)))</f>
        <v/>
      </c>
      <c r="DN107" s="262" t="str">
        <f ca="true">+IF(OFFSET('Sanitation Data'!$I$32,0,10*ROW('Sanitation Data'!I101))="","",OFFSET('Sanitation Data'!$I$32,0,10*ROW('Sanitation Data'!I101)))</f>
        <v/>
      </c>
      <c r="DO107" s="262" t="str">
        <f ca="true">+IF(OFFSET('Hygiene Data'!$D$11,0,10*ROW('Hygiene Data'!D101))="","",OFFSET('Hygiene Data'!$D$11,0,10*ROW('Hygiene Data'!D101)))</f>
        <v/>
      </c>
      <c r="DP107" s="262" t="str">
        <f ca="true">+IF(OFFSET('Hygiene Data'!$D$12,0,10*ROW('Hygiene Data'!D101))="","",OFFSET('Hygiene Data'!$D$12,0,10*ROW('Hygiene Data'!D101)))</f>
        <v/>
      </c>
      <c r="DQ107" s="262" t="str">
        <f ca="true">+IF(OFFSET('Hygiene Data'!$D$13,0,10*ROW('Hygiene Data'!D101))="","",OFFSET('Hygiene Data'!$D$13,0,10*ROW('Hygiene Data'!D101)))</f>
        <v/>
      </c>
      <c r="DR107" s="262" t="str">
        <f ca="true">+IF(OFFSET('Hygiene Data'!$E$11,0,10*ROW('Hygiene Data'!E101))="","",OFFSET('Hygiene Data'!$E$11,0,10*ROW('Hygiene Data'!E101)))</f>
        <v/>
      </c>
      <c r="DS107" s="262" t="str">
        <f ca="true">+IF(OFFSET('Hygiene Data'!$E$12,0,10*ROW('Hygiene Data'!E101))="","",OFFSET('Hygiene Data'!$E$12,0,10*ROW('Hygiene Data'!E101)))</f>
        <v/>
      </c>
      <c r="DT107" s="262" t="str">
        <f ca="true">+IF(OFFSET('Hygiene Data'!$E$13,0,10*ROW('Hygiene Data'!E101))="","",OFFSET('Hygiene Data'!$E$13,0,10*ROW('Hygiene Data'!E101)))</f>
        <v/>
      </c>
      <c r="DU107" s="262" t="str">
        <f ca="true">+IF(OFFSET('Hygiene Data'!$F$11,0,10*ROW('Hygiene Data'!F101))="","",OFFSET('Hygiene Data'!$F$11,0,10*ROW('Hygiene Data'!F101)))</f>
        <v/>
      </c>
      <c r="DV107" s="262" t="str">
        <f ca="true">+IF(OFFSET('Hygiene Data'!$F$12,0,10*ROW('Hygiene Data'!F101))="","",OFFSET('Hygiene Data'!$F$12,0,10*ROW('Hygiene Data'!F101)))</f>
        <v/>
      </c>
      <c r="DW107" s="262" t="str">
        <f ca="true">+IF(OFFSET('Hygiene Data'!$F$13,0,10*ROW('Hygiene Data'!F101))="","",OFFSET('Hygiene Data'!$F$13,0,10*ROW('Hygiene Data'!F101)))</f>
        <v/>
      </c>
      <c r="DX107" s="262" t="str">
        <f ca="true">+IF(OFFSET('Hygiene Data'!$G$11,0,10*ROW('Hygiene Data'!G101))="","",OFFSET('Hygiene Data'!$G$11,0,10*ROW('Hygiene Data'!G101)))</f>
        <v/>
      </c>
      <c r="DY107" s="262" t="str">
        <f ca="true">+IF(OFFSET('Hygiene Data'!$G$12,0,10*ROW('Hygiene Data'!G101))="","",OFFSET('Hygiene Data'!$G$12,0,10*ROW('Hygiene Data'!G101)))</f>
        <v/>
      </c>
      <c r="DZ107" s="262" t="str">
        <f ca="true">+IF(OFFSET('Hygiene Data'!$G$13,0,10*ROW('Hygiene Data'!G101))="","",OFFSET('Hygiene Data'!$G$13,0,10*ROW('Hygiene Data'!G101)))</f>
        <v/>
      </c>
      <c r="EA107" s="262" t="str">
        <f ca="true">+IF(OFFSET('Hygiene Data'!$H$11,0,10*ROW('Hygiene Data'!H101))="","",OFFSET('Hygiene Data'!$H$11,0,10*ROW('Hygiene Data'!H101)))</f>
        <v/>
      </c>
      <c r="EB107" s="262" t="str">
        <f ca="true">+IF(OFFSET('Hygiene Data'!$H$12,0,10*ROW('Hygiene Data'!H101))="","",OFFSET('Hygiene Data'!$H$12,0,10*ROW('Hygiene Data'!H101)))</f>
        <v/>
      </c>
      <c r="EC107" s="262" t="str">
        <f ca="true">+IF(OFFSET('Hygiene Data'!$H$13,0,10*ROW('Hygiene Data'!H101))="","",OFFSET('Hygiene Data'!$H$13,0,10*ROW('Hygiene Data'!H101)))</f>
        <v/>
      </c>
      <c r="ED107" s="262" t="str">
        <f ca="true">+IF(OFFSET('Hygiene Data'!$I$11,0,10*ROW('Hygiene Data'!I101))="","",OFFSET('Hygiene Data'!$I$11,0,10*ROW('Hygiene Data'!I101)))</f>
        <v/>
      </c>
      <c r="EE107" s="262" t="str">
        <f ca="true">+IF(OFFSET('Hygiene Data'!$I$12,0,10*ROW('Hygiene Data'!I101))="","",OFFSET('Hygiene Data'!$I$12,0,10*ROW('Hygiene Data'!I101)))</f>
        <v/>
      </c>
      <c r="EF107" s="262" t="str">
        <f ca="true">+IF(OFFSET('Hygiene Data'!$I$13,0,10*ROW('Hygiene Data'!I101))="","",OFFSET('Hygiene Data'!$I$13,0,10*ROW('Hygiene Data'!I101)))</f>
        <v/>
      </c>
    </row>
    <row xmlns:x14ac="http://schemas.microsoft.com/office/spreadsheetml/2009/9/ac" r="108" x14ac:dyDescent="0.2">
      <c r="A108" s="32" t="str">
        <f ca="true">+IF(OFFSET('Water Data'!$B$2,0,10*ROW('Water Data'!E102))="","",OFFSET('Water Data'!$B$2,0,10*ROW('Water Data'!E102)))</f>
        <v/>
      </c>
      <c r="B108" s="32" t="str">
        <f ca="true">+IF(OFFSET('Water Data'!$C$2,0,10*ROW('Water Data'!F102))="","",OFFSET('Water Data'!$C$2,0,10*ROW('Water Data'!F102)))</f>
        <v/>
      </c>
      <c r="C108" s="318" t="str">
        <f t="shared" ca="true" si="1"/>
        <v/>
      </c>
      <c r="D108" s="85"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85"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85"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85"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85"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85"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85"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85"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85"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85"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85"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85"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85"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85"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85"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85"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85"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85"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86"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86"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86"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86"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86"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86"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86"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86"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86"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86"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86"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86"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86"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86"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86"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86"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86"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86"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86"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86"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86"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86"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86"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86"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86"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86"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86"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86"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86"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86"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87"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87"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87"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87"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87"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87"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87"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87"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87"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87"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87"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87"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87"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87"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87"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87"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87"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87"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62"/>
      <c r="BS108" s="262" t="str">
        <f ca="true">+IF(OFFSET('Water Data'!$D$27,0,10*ROW('Water Data'!D102))="","",OFFSET('Water Data'!$D$27,0,10*ROW('Water Data'!D102)))</f>
        <v/>
      </c>
      <c r="BT108" s="262" t="str">
        <f ca="true">+IF(OFFSET('Water Data'!$D$28,0,10*ROW('Water Data'!D102))="","",OFFSET('Water Data'!$D$28,0,10*ROW('Water Data'!D102)))</f>
        <v/>
      </c>
      <c r="BU108" s="262" t="str">
        <f ca="true">+IF(OFFSET('Water Data'!$D$29,0,10*ROW('Water Data'!D102))="","",OFFSET('Water Data'!$D$29,0,10*ROW('Water Data'!D102)))</f>
        <v/>
      </c>
      <c r="BV108" s="262" t="str">
        <f ca="true">+IF(OFFSET('Water Data'!$E$27,0,10*ROW('Water Data'!E102))="","",OFFSET('Water Data'!$E$27,0,10*ROW('Water Data'!E102)))</f>
        <v/>
      </c>
      <c r="BW108" s="262" t="str">
        <f ca="true">+IF(OFFSET('Water Data'!$E$28,0,10*ROW('Water Data'!E102))="","",OFFSET('Water Data'!$E$28,0,10*ROW('Water Data'!E102)))</f>
        <v/>
      </c>
      <c r="BX108" s="262" t="str">
        <f ca="true">+IF(OFFSET('Water Data'!$E$29,0,10*ROW('Water Data'!E102))="","",OFFSET('Water Data'!$E$29,0,10*ROW('Water Data'!E102)))</f>
        <v/>
      </c>
      <c r="BY108" s="262" t="str">
        <f ca="true">+IF(OFFSET('Water Data'!$F$27,0,10*ROW('Water Data'!F102))="","",OFFSET('Water Data'!$F$27,0,10*ROW('Water Data'!F102)))</f>
        <v/>
      </c>
      <c r="BZ108" s="262" t="str">
        <f ca="true">+IF(OFFSET('Water Data'!$F$28,0,10*ROW('Water Data'!F102))="","",OFFSET('Water Data'!$F$28,0,10*ROW('Water Data'!F102)))</f>
        <v/>
      </c>
      <c r="CA108" s="262" t="str">
        <f ca="true">+IF(OFFSET('Water Data'!$F$29,0,10*ROW('Water Data'!F102))="","",OFFSET('Water Data'!$F$29,0,10*ROW('Water Data'!F102)))</f>
        <v/>
      </c>
      <c r="CB108" s="262" t="str">
        <f ca="true">+IF(OFFSET('Water Data'!$G$27,0,10*ROW('Water Data'!G102))="","",OFFSET('Water Data'!$G$27,0,10*ROW('Water Data'!G102)))</f>
        <v/>
      </c>
      <c r="CC108" s="262" t="str">
        <f ca="true">+IF(OFFSET('Water Data'!$G$28,0,10*ROW('Water Data'!G102))="","",OFFSET('Water Data'!$G$28,0,10*ROW('Water Data'!G102)))</f>
        <v/>
      </c>
      <c r="CD108" s="262" t="str">
        <f ca="true">+IF(OFFSET('Water Data'!$G$29,0,10*ROW('Water Data'!G102))="","",OFFSET('Water Data'!$G$29,0,10*ROW('Water Data'!G102)))</f>
        <v/>
      </c>
      <c r="CE108" s="262" t="str">
        <f ca="true">+IF(OFFSET('Water Data'!$H$27,0,10*ROW('Water Data'!H102))="","",OFFSET('Water Data'!$H$27,0,10*ROW('Water Data'!H102)))</f>
        <v/>
      </c>
      <c r="CF108" s="262" t="str">
        <f ca="true">+IF(OFFSET('Water Data'!$H$28,0,10*ROW('Water Data'!H102))="","",OFFSET('Water Data'!$H$28,0,10*ROW('Water Data'!H102)))</f>
        <v/>
      </c>
      <c r="CG108" s="262" t="str">
        <f ca="true">+IF(OFFSET('Water Data'!$H$29,0,10*ROW('Water Data'!H102))="","",OFFSET('Water Data'!$H$29,0,10*ROW('Water Data'!H102)))</f>
        <v/>
      </c>
      <c r="CH108" s="262" t="str">
        <f ca="true">+IF(OFFSET('Water Data'!$I$27,0,10*ROW('Water Data'!I102))="","",OFFSET('Water Data'!$I$27,0,10*ROW('Water Data'!I102)))</f>
        <v/>
      </c>
      <c r="CI108" s="262" t="str">
        <f ca="true">+IF(OFFSET('Water Data'!$I$28,0,10*ROW('Water Data'!I102))="","",OFFSET('Water Data'!$I$28,0,10*ROW('Water Data'!I102)))</f>
        <v/>
      </c>
      <c r="CJ108" s="262" t="str">
        <f ca="true">+IF(OFFSET('Water Data'!$I$29,0,10*ROW('Water Data'!I102))="","",OFFSET('Water Data'!$I$29,0,10*ROW('Water Data'!I102)))</f>
        <v/>
      </c>
      <c r="CK108" s="262" t="str">
        <f ca="true">+IF(OFFSET('Sanitation Data'!$D$28,0,10*ROW('Sanitation Data'!D102))="","",OFFSET('Sanitation Data'!$D$28,0,10*ROW('Sanitation Data'!D102)))</f>
        <v/>
      </c>
      <c r="CL108" s="262" t="str">
        <f ca="true">+IF(OFFSET('Sanitation Data'!$D$29,0,10*ROW('Sanitation Data'!D102))="","",OFFSET('Sanitation Data'!$D$29,0,10*ROW('Sanitation Data'!D102)))</f>
        <v/>
      </c>
      <c r="CM108" s="262" t="str">
        <f ca="true">+IF(OFFSET('Sanitation Data'!$D$30,0,10*ROW('Sanitation Data'!D102))="","",OFFSET('Sanitation Data'!$D$30,0,10*ROW('Sanitation Data'!D102)))</f>
        <v/>
      </c>
      <c r="CN108" s="262" t="str">
        <f ca="true">+IF(OFFSET('Sanitation Data'!$D$31,0,10*ROW('Sanitation Data'!D102))="","",OFFSET('Sanitation Data'!$D$31,0,10*ROW('Sanitation Data'!D102)))</f>
        <v/>
      </c>
      <c r="CO108" s="262" t="str">
        <f ca="true">+IF(OFFSET('Sanitation Data'!$D$32,0,10*ROW('Sanitation Data'!D102))="","",OFFSET('Sanitation Data'!$D$32,0,10*ROW('Sanitation Data'!D102)))</f>
        <v/>
      </c>
      <c r="CP108" s="262" t="str">
        <f ca="true">+IF(OFFSET('Sanitation Data'!$E$28,0,10*ROW('Sanitation Data'!E102))="","",OFFSET('Sanitation Data'!$E$28,0,10*ROW('Sanitation Data'!E102)))</f>
        <v/>
      </c>
      <c r="CQ108" s="262" t="str">
        <f ca="true">+IF(OFFSET('Sanitation Data'!$E$29,0,10*ROW('Sanitation Data'!E102))="","",OFFSET('Sanitation Data'!$E$29,0,10*ROW('Sanitation Data'!E102)))</f>
        <v/>
      </c>
      <c r="CR108" s="262" t="str">
        <f ca="true">+IF(OFFSET('Sanitation Data'!$E$30,0,10*ROW('Sanitation Data'!E102))="","",OFFSET('Sanitation Data'!$E$30,0,10*ROW('Sanitation Data'!E102)))</f>
        <v/>
      </c>
      <c r="CS108" s="262" t="str">
        <f ca="true">+IF(OFFSET('Sanitation Data'!$E$31,0,10*ROW('Sanitation Data'!E102))="","",OFFSET('Sanitation Data'!$E$31,0,10*ROW('Sanitation Data'!E102)))</f>
        <v/>
      </c>
      <c r="CT108" s="262" t="str">
        <f ca="true">+IF(OFFSET('Sanitation Data'!$E$32,0,10*ROW('Sanitation Data'!E102))="","",OFFSET('Sanitation Data'!$E$32,0,10*ROW('Sanitation Data'!E102)))</f>
        <v/>
      </c>
      <c r="CU108" s="262" t="str">
        <f ca="true">+IF(OFFSET('Sanitation Data'!$F$28,0,10*ROW('Sanitation Data'!F102))="","",OFFSET('Sanitation Data'!$F$28,0,10*ROW('Sanitation Data'!F102)))</f>
        <v/>
      </c>
      <c r="CV108" s="262" t="str">
        <f ca="true">+IF(OFFSET('Sanitation Data'!$F$29,0,10*ROW('Sanitation Data'!F102))="","",OFFSET('Sanitation Data'!$F$29,0,10*ROW('Sanitation Data'!F102)))</f>
        <v/>
      </c>
      <c r="CW108" s="262" t="str">
        <f ca="true">+IF(OFFSET('Sanitation Data'!$F$30,0,10*ROW('Sanitation Data'!F102))="","",OFFSET('Sanitation Data'!$F$30,0,10*ROW('Sanitation Data'!F102)))</f>
        <v/>
      </c>
      <c r="CX108" s="262" t="str">
        <f ca="true">+IF(OFFSET('Sanitation Data'!$F$31,0,10*ROW('Sanitation Data'!F102))="","",OFFSET('Sanitation Data'!$F$31,0,10*ROW('Sanitation Data'!F102)))</f>
        <v/>
      </c>
      <c r="CY108" s="262" t="str">
        <f ca="true">+IF(OFFSET('Sanitation Data'!$F$32,0,10*ROW('Sanitation Data'!F102))="","",OFFSET('Sanitation Data'!$F$32,0,10*ROW('Sanitation Data'!F102)))</f>
        <v/>
      </c>
      <c r="CZ108" s="262" t="str">
        <f ca="true">+IF(OFFSET('Sanitation Data'!$G$28,0,10*ROW('Sanitation Data'!G102))="","",OFFSET('Sanitation Data'!$G$28,0,10*ROW('Sanitation Data'!G102)))</f>
        <v/>
      </c>
      <c r="DA108" s="262" t="str">
        <f ca="true">+IF(OFFSET('Sanitation Data'!$G$29,0,10*ROW('Sanitation Data'!G102))="","",OFFSET('Sanitation Data'!$G$29,0,10*ROW('Sanitation Data'!G102)))</f>
        <v/>
      </c>
      <c r="DB108" s="262" t="str">
        <f ca="true">+IF(OFFSET('Sanitation Data'!$G$30,0,10*ROW('Sanitation Data'!G102))="","",OFFSET('Sanitation Data'!$G$30,0,10*ROW('Sanitation Data'!G102)))</f>
        <v/>
      </c>
      <c r="DC108" s="262" t="str">
        <f ca="true">+IF(OFFSET('Sanitation Data'!$G$31,0,10*ROW('Sanitation Data'!G102))="","",OFFSET('Sanitation Data'!$G$31,0,10*ROW('Sanitation Data'!G102)))</f>
        <v/>
      </c>
      <c r="DD108" s="262" t="str">
        <f ca="true">+IF(OFFSET('Sanitation Data'!$G$32,0,10*ROW('Sanitation Data'!G102))="","",OFFSET('Sanitation Data'!$G$32,0,10*ROW('Sanitation Data'!G102)))</f>
        <v/>
      </c>
      <c r="DE108" s="262" t="str">
        <f ca="true">+IF(OFFSET('Sanitation Data'!$H$28,0,10*ROW('Sanitation Data'!H102))="","",OFFSET('Sanitation Data'!$H$28,0,10*ROW('Sanitation Data'!H102)))</f>
        <v/>
      </c>
      <c r="DF108" s="262" t="str">
        <f ca="true">+IF(OFFSET('Sanitation Data'!$H$29,0,10*ROW('Sanitation Data'!H102))="","",OFFSET('Sanitation Data'!$H$29,0,10*ROW('Sanitation Data'!H102)))</f>
        <v/>
      </c>
      <c r="DG108" s="262" t="str">
        <f ca="true">+IF(OFFSET('Sanitation Data'!$H$30,0,10*ROW('Sanitation Data'!H102))="","",OFFSET('Sanitation Data'!$H$30,0,10*ROW('Sanitation Data'!H102)))</f>
        <v/>
      </c>
      <c r="DH108" s="262" t="str">
        <f ca="true">+IF(OFFSET('Sanitation Data'!$H$31,0,10*ROW('Sanitation Data'!H102))="","",OFFSET('Sanitation Data'!$H$31,0,10*ROW('Sanitation Data'!H102)))</f>
        <v/>
      </c>
      <c r="DI108" s="262" t="str">
        <f ca="true">+IF(OFFSET('Sanitation Data'!$H$32,0,10*ROW('Sanitation Data'!H102))="","",OFFSET('Sanitation Data'!$H$32,0,10*ROW('Sanitation Data'!H102)))</f>
        <v/>
      </c>
      <c r="DJ108" s="262" t="str">
        <f ca="true">+IF(OFFSET('Sanitation Data'!$I$28,0,10*ROW('Sanitation Data'!I102))="","",OFFSET('Sanitation Data'!$I$28,0,10*ROW('Sanitation Data'!I102)))</f>
        <v/>
      </c>
      <c r="DK108" s="262" t="str">
        <f ca="true">+IF(OFFSET('Sanitation Data'!$I$29,0,10*ROW('Sanitation Data'!I102))="","",OFFSET('Sanitation Data'!$I$29,0,10*ROW('Sanitation Data'!I102)))</f>
        <v/>
      </c>
      <c r="DL108" s="262" t="str">
        <f ca="true">+IF(OFFSET('Sanitation Data'!$I$30,0,10*ROW('Sanitation Data'!I102))="","",OFFSET('Sanitation Data'!$I$30,0,10*ROW('Sanitation Data'!I102)))</f>
        <v/>
      </c>
      <c r="DM108" s="262" t="str">
        <f ca="true">+IF(OFFSET('Sanitation Data'!$I$31,0,10*ROW('Sanitation Data'!I102))="","",OFFSET('Sanitation Data'!$I$31,0,10*ROW('Sanitation Data'!I102)))</f>
        <v/>
      </c>
      <c r="DN108" s="262" t="str">
        <f ca="true">+IF(OFFSET('Sanitation Data'!$I$32,0,10*ROW('Sanitation Data'!I102))="","",OFFSET('Sanitation Data'!$I$32,0,10*ROW('Sanitation Data'!I102)))</f>
        <v/>
      </c>
      <c r="DO108" s="262" t="str">
        <f ca="true">+IF(OFFSET('Hygiene Data'!$D$11,0,10*ROW('Hygiene Data'!D102))="","",OFFSET('Hygiene Data'!$D$11,0,10*ROW('Hygiene Data'!D102)))</f>
        <v/>
      </c>
      <c r="DP108" s="262" t="str">
        <f ca="true">+IF(OFFSET('Hygiene Data'!$D$12,0,10*ROW('Hygiene Data'!D102))="","",OFFSET('Hygiene Data'!$D$12,0,10*ROW('Hygiene Data'!D102)))</f>
        <v/>
      </c>
      <c r="DQ108" s="262" t="str">
        <f ca="true">+IF(OFFSET('Hygiene Data'!$D$13,0,10*ROW('Hygiene Data'!D102))="","",OFFSET('Hygiene Data'!$D$13,0,10*ROW('Hygiene Data'!D102)))</f>
        <v/>
      </c>
      <c r="DR108" s="262" t="str">
        <f ca="true">+IF(OFFSET('Hygiene Data'!$E$11,0,10*ROW('Hygiene Data'!E102))="","",OFFSET('Hygiene Data'!$E$11,0,10*ROW('Hygiene Data'!E102)))</f>
        <v/>
      </c>
      <c r="DS108" s="262" t="str">
        <f ca="true">+IF(OFFSET('Hygiene Data'!$E$12,0,10*ROW('Hygiene Data'!E102))="","",OFFSET('Hygiene Data'!$E$12,0,10*ROW('Hygiene Data'!E102)))</f>
        <v/>
      </c>
      <c r="DT108" s="262" t="str">
        <f ca="true">+IF(OFFSET('Hygiene Data'!$E$13,0,10*ROW('Hygiene Data'!E102))="","",OFFSET('Hygiene Data'!$E$13,0,10*ROW('Hygiene Data'!E102)))</f>
        <v/>
      </c>
      <c r="DU108" s="262" t="str">
        <f ca="true">+IF(OFFSET('Hygiene Data'!$F$11,0,10*ROW('Hygiene Data'!F102))="","",OFFSET('Hygiene Data'!$F$11,0,10*ROW('Hygiene Data'!F102)))</f>
        <v/>
      </c>
      <c r="DV108" s="262" t="str">
        <f ca="true">+IF(OFFSET('Hygiene Data'!$F$12,0,10*ROW('Hygiene Data'!F102))="","",OFFSET('Hygiene Data'!$F$12,0,10*ROW('Hygiene Data'!F102)))</f>
        <v/>
      </c>
      <c r="DW108" s="262" t="str">
        <f ca="true">+IF(OFFSET('Hygiene Data'!$F$13,0,10*ROW('Hygiene Data'!F102))="","",OFFSET('Hygiene Data'!$F$13,0,10*ROW('Hygiene Data'!F102)))</f>
        <v/>
      </c>
      <c r="DX108" s="262" t="str">
        <f ca="true">+IF(OFFSET('Hygiene Data'!$G$11,0,10*ROW('Hygiene Data'!G102))="","",OFFSET('Hygiene Data'!$G$11,0,10*ROW('Hygiene Data'!G102)))</f>
        <v/>
      </c>
      <c r="DY108" s="262" t="str">
        <f ca="true">+IF(OFFSET('Hygiene Data'!$G$12,0,10*ROW('Hygiene Data'!G102))="","",OFFSET('Hygiene Data'!$G$12,0,10*ROW('Hygiene Data'!G102)))</f>
        <v/>
      </c>
      <c r="DZ108" s="262" t="str">
        <f ca="true">+IF(OFFSET('Hygiene Data'!$G$13,0,10*ROW('Hygiene Data'!G102))="","",OFFSET('Hygiene Data'!$G$13,0,10*ROW('Hygiene Data'!G102)))</f>
        <v/>
      </c>
      <c r="EA108" s="262" t="str">
        <f ca="true">+IF(OFFSET('Hygiene Data'!$H$11,0,10*ROW('Hygiene Data'!H102))="","",OFFSET('Hygiene Data'!$H$11,0,10*ROW('Hygiene Data'!H102)))</f>
        <v/>
      </c>
      <c r="EB108" s="262" t="str">
        <f ca="true">+IF(OFFSET('Hygiene Data'!$H$12,0,10*ROW('Hygiene Data'!H102))="","",OFFSET('Hygiene Data'!$H$12,0,10*ROW('Hygiene Data'!H102)))</f>
        <v/>
      </c>
      <c r="EC108" s="262" t="str">
        <f ca="true">+IF(OFFSET('Hygiene Data'!$H$13,0,10*ROW('Hygiene Data'!H102))="","",OFFSET('Hygiene Data'!$H$13,0,10*ROW('Hygiene Data'!H102)))</f>
        <v/>
      </c>
      <c r="ED108" s="262" t="str">
        <f ca="true">+IF(OFFSET('Hygiene Data'!$I$11,0,10*ROW('Hygiene Data'!I102))="","",OFFSET('Hygiene Data'!$I$11,0,10*ROW('Hygiene Data'!I102)))</f>
        <v/>
      </c>
      <c r="EE108" s="262" t="str">
        <f ca="true">+IF(OFFSET('Hygiene Data'!$I$12,0,10*ROW('Hygiene Data'!I102))="","",OFFSET('Hygiene Data'!$I$12,0,10*ROW('Hygiene Data'!I102)))</f>
        <v/>
      </c>
      <c r="EF108" s="262" t="str">
        <f ca="true">+IF(OFFSET('Hygiene Data'!$I$13,0,10*ROW('Hygiene Data'!I102))="","",OFFSET('Hygiene Data'!$I$13,0,10*ROW('Hygiene Data'!I102)))</f>
        <v/>
      </c>
    </row>
    <row xmlns:x14ac="http://schemas.microsoft.com/office/spreadsheetml/2009/9/ac" r="109" x14ac:dyDescent="0.2">
      <c r="A109" s="32" t="str">
        <f ca="true">+IF(OFFSET('Water Data'!$B$2,0,10*ROW('Water Data'!E103))="","",OFFSET('Water Data'!$B$2,0,10*ROW('Water Data'!E103)))</f>
        <v/>
      </c>
      <c r="B109" s="32" t="str">
        <f ca="true">+IF(OFFSET('Water Data'!$C$2,0,10*ROW('Water Data'!F103))="","",OFFSET('Water Data'!$C$2,0,10*ROW('Water Data'!F103)))</f>
        <v/>
      </c>
      <c r="C109" s="318" t="str">
        <f t="shared" ca="true" si="1"/>
        <v/>
      </c>
      <c r="D109" s="85"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85"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85"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85"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85"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85"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85"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85"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85"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85"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85"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85"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85"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85"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85"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85"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85"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85"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86"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86"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86"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86"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86"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86"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86"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86"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86"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86"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86"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86"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86"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86"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86"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86"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86"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86"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86"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86"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86"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86"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86"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86"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86"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86"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86"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86"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86"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86"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87"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87"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87"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87"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87"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87"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87"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87"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87"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87"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87"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87"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87"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87"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87"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87"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87"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87"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62"/>
      <c r="BS109" s="262" t="str">
        <f ca="true">+IF(OFFSET('Water Data'!$D$27,0,10*ROW('Water Data'!D103))="","",OFFSET('Water Data'!$D$27,0,10*ROW('Water Data'!D103)))</f>
        <v/>
      </c>
      <c r="BT109" s="262" t="str">
        <f ca="true">+IF(OFFSET('Water Data'!$D$28,0,10*ROW('Water Data'!D103))="","",OFFSET('Water Data'!$D$28,0,10*ROW('Water Data'!D103)))</f>
        <v/>
      </c>
      <c r="BU109" s="262" t="str">
        <f ca="true">+IF(OFFSET('Water Data'!$D$29,0,10*ROW('Water Data'!D103))="","",OFFSET('Water Data'!$D$29,0,10*ROW('Water Data'!D103)))</f>
        <v/>
      </c>
      <c r="BV109" s="262" t="str">
        <f ca="true">+IF(OFFSET('Water Data'!$E$27,0,10*ROW('Water Data'!E103))="","",OFFSET('Water Data'!$E$27,0,10*ROW('Water Data'!E103)))</f>
        <v/>
      </c>
      <c r="BW109" s="262" t="str">
        <f ca="true">+IF(OFFSET('Water Data'!$E$28,0,10*ROW('Water Data'!E103))="","",OFFSET('Water Data'!$E$28,0,10*ROW('Water Data'!E103)))</f>
        <v/>
      </c>
      <c r="BX109" s="262" t="str">
        <f ca="true">+IF(OFFSET('Water Data'!$E$29,0,10*ROW('Water Data'!E103))="","",OFFSET('Water Data'!$E$29,0,10*ROW('Water Data'!E103)))</f>
        <v/>
      </c>
      <c r="BY109" s="262" t="str">
        <f ca="true">+IF(OFFSET('Water Data'!$F$27,0,10*ROW('Water Data'!F103))="","",OFFSET('Water Data'!$F$27,0,10*ROW('Water Data'!F103)))</f>
        <v/>
      </c>
      <c r="BZ109" s="262" t="str">
        <f ca="true">+IF(OFFSET('Water Data'!$F$28,0,10*ROW('Water Data'!F103))="","",OFFSET('Water Data'!$F$28,0,10*ROW('Water Data'!F103)))</f>
        <v/>
      </c>
      <c r="CA109" s="262" t="str">
        <f ca="true">+IF(OFFSET('Water Data'!$F$29,0,10*ROW('Water Data'!F103))="","",OFFSET('Water Data'!$F$29,0,10*ROW('Water Data'!F103)))</f>
        <v/>
      </c>
      <c r="CB109" s="262" t="str">
        <f ca="true">+IF(OFFSET('Water Data'!$G$27,0,10*ROW('Water Data'!G103))="","",OFFSET('Water Data'!$G$27,0,10*ROW('Water Data'!G103)))</f>
        <v/>
      </c>
      <c r="CC109" s="262" t="str">
        <f ca="true">+IF(OFFSET('Water Data'!$G$28,0,10*ROW('Water Data'!G103))="","",OFFSET('Water Data'!$G$28,0,10*ROW('Water Data'!G103)))</f>
        <v/>
      </c>
      <c r="CD109" s="262" t="str">
        <f ca="true">+IF(OFFSET('Water Data'!$G$29,0,10*ROW('Water Data'!G103))="","",OFFSET('Water Data'!$G$29,0,10*ROW('Water Data'!G103)))</f>
        <v/>
      </c>
      <c r="CE109" s="262" t="str">
        <f ca="true">+IF(OFFSET('Water Data'!$H$27,0,10*ROW('Water Data'!H103))="","",OFFSET('Water Data'!$H$27,0,10*ROW('Water Data'!H103)))</f>
        <v/>
      </c>
      <c r="CF109" s="262" t="str">
        <f ca="true">+IF(OFFSET('Water Data'!$H$28,0,10*ROW('Water Data'!H103))="","",OFFSET('Water Data'!$H$28,0,10*ROW('Water Data'!H103)))</f>
        <v/>
      </c>
      <c r="CG109" s="262" t="str">
        <f ca="true">+IF(OFFSET('Water Data'!$H$29,0,10*ROW('Water Data'!H103))="","",OFFSET('Water Data'!$H$29,0,10*ROW('Water Data'!H103)))</f>
        <v/>
      </c>
      <c r="CH109" s="262" t="str">
        <f ca="true">+IF(OFFSET('Water Data'!$I$27,0,10*ROW('Water Data'!I103))="","",OFFSET('Water Data'!$I$27,0,10*ROW('Water Data'!I103)))</f>
        <v/>
      </c>
      <c r="CI109" s="262" t="str">
        <f ca="true">+IF(OFFSET('Water Data'!$I$28,0,10*ROW('Water Data'!I103))="","",OFFSET('Water Data'!$I$28,0,10*ROW('Water Data'!I103)))</f>
        <v/>
      </c>
      <c r="CJ109" s="262" t="str">
        <f ca="true">+IF(OFFSET('Water Data'!$I$29,0,10*ROW('Water Data'!I103))="","",OFFSET('Water Data'!$I$29,0,10*ROW('Water Data'!I103)))</f>
        <v/>
      </c>
      <c r="CK109" s="262" t="str">
        <f ca="true">+IF(OFFSET('Sanitation Data'!$D$28,0,10*ROW('Sanitation Data'!D103))="","",OFFSET('Sanitation Data'!$D$28,0,10*ROW('Sanitation Data'!D103)))</f>
        <v/>
      </c>
      <c r="CL109" s="262" t="str">
        <f ca="true">+IF(OFFSET('Sanitation Data'!$D$29,0,10*ROW('Sanitation Data'!D103))="","",OFFSET('Sanitation Data'!$D$29,0,10*ROW('Sanitation Data'!D103)))</f>
        <v/>
      </c>
      <c r="CM109" s="262" t="str">
        <f ca="true">+IF(OFFSET('Sanitation Data'!$D$30,0,10*ROW('Sanitation Data'!D103))="","",OFFSET('Sanitation Data'!$D$30,0,10*ROW('Sanitation Data'!D103)))</f>
        <v/>
      </c>
      <c r="CN109" s="262" t="str">
        <f ca="true">+IF(OFFSET('Sanitation Data'!$D$31,0,10*ROW('Sanitation Data'!D103))="","",OFFSET('Sanitation Data'!$D$31,0,10*ROW('Sanitation Data'!D103)))</f>
        <v/>
      </c>
      <c r="CO109" s="262" t="str">
        <f ca="true">+IF(OFFSET('Sanitation Data'!$D$32,0,10*ROW('Sanitation Data'!D103))="","",OFFSET('Sanitation Data'!$D$32,0,10*ROW('Sanitation Data'!D103)))</f>
        <v/>
      </c>
      <c r="CP109" s="262" t="str">
        <f ca="true">+IF(OFFSET('Sanitation Data'!$E$28,0,10*ROW('Sanitation Data'!E103))="","",OFFSET('Sanitation Data'!$E$28,0,10*ROW('Sanitation Data'!E103)))</f>
        <v/>
      </c>
      <c r="CQ109" s="262" t="str">
        <f ca="true">+IF(OFFSET('Sanitation Data'!$E$29,0,10*ROW('Sanitation Data'!E103))="","",OFFSET('Sanitation Data'!$E$29,0,10*ROW('Sanitation Data'!E103)))</f>
        <v/>
      </c>
      <c r="CR109" s="262" t="str">
        <f ca="true">+IF(OFFSET('Sanitation Data'!$E$30,0,10*ROW('Sanitation Data'!E103))="","",OFFSET('Sanitation Data'!$E$30,0,10*ROW('Sanitation Data'!E103)))</f>
        <v/>
      </c>
      <c r="CS109" s="262" t="str">
        <f ca="true">+IF(OFFSET('Sanitation Data'!$E$31,0,10*ROW('Sanitation Data'!E103))="","",OFFSET('Sanitation Data'!$E$31,0,10*ROW('Sanitation Data'!E103)))</f>
        <v/>
      </c>
      <c r="CT109" s="262" t="str">
        <f ca="true">+IF(OFFSET('Sanitation Data'!$E$32,0,10*ROW('Sanitation Data'!E103))="","",OFFSET('Sanitation Data'!$E$32,0,10*ROW('Sanitation Data'!E103)))</f>
        <v/>
      </c>
      <c r="CU109" s="262" t="str">
        <f ca="true">+IF(OFFSET('Sanitation Data'!$F$28,0,10*ROW('Sanitation Data'!F103))="","",OFFSET('Sanitation Data'!$F$28,0,10*ROW('Sanitation Data'!F103)))</f>
        <v/>
      </c>
      <c r="CV109" s="262" t="str">
        <f ca="true">+IF(OFFSET('Sanitation Data'!$F$29,0,10*ROW('Sanitation Data'!F103))="","",OFFSET('Sanitation Data'!$F$29,0,10*ROW('Sanitation Data'!F103)))</f>
        <v/>
      </c>
      <c r="CW109" s="262" t="str">
        <f ca="true">+IF(OFFSET('Sanitation Data'!$F$30,0,10*ROW('Sanitation Data'!F103))="","",OFFSET('Sanitation Data'!$F$30,0,10*ROW('Sanitation Data'!F103)))</f>
        <v/>
      </c>
      <c r="CX109" s="262" t="str">
        <f ca="true">+IF(OFFSET('Sanitation Data'!$F$31,0,10*ROW('Sanitation Data'!F103))="","",OFFSET('Sanitation Data'!$F$31,0,10*ROW('Sanitation Data'!F103)))</f>
        <v/>
      </c>
      <c r="CY109" s="262" t="str">
        <f ca="true">+IF(OFFSET('Sanitation Data'!$F$32,0,10*ROW('Sanitation Data'!F103))="","",OFFSET('Sanitation Data'!$F$32,0,10*ROW('Sanitation Data'!F103)))</f>
        <v/>
      </c>
      <c r="CZ109" s="262" t="str">
        <f ca="true">+IF(OFFSET('Sanitation Data'!$G$28,0,10*ROW('Sanitation Data'!G103))="","",OFFSET('Sanitation Data'!$G$28,0,10*ROW('Sanitation Data'!G103)))</f>
        <v/>
      </c>
      <c r="DA109" s="262" t="str">
        <f ca="true">+IF(OFFSET('Sanitation Data'!$G$29,0,10*ROW('Sanitation Data'!G103))="","",OFFSET('Sanitation Data'!$G$29,0,10*ROW('Sanitation Data'!G103)))</f>
        <v/>
      </c>
      <c r="DB109" s="262" t="str">
        <f ca="true">+IF(OFFSET('Sanitation Data'!$G$30,0,10*ROW('Sanitation Data'!G103))="","",OFFSET('Sanitation Data'!$G$30,0,10*ROW('Sanitation Data'!G103)))</f>
        <v/>
      </c>
      <c r="DC109" s="262" t="str">
        <f ca="true">+IF(OFFSET('Sanitation Data'!$G$31,0,10*ROW('Sanitation Data'!G103))="","",OFFSET('Sanitation Data'!$G$31,0,10*ROW('Sanitation Data'!G103)))</f>
        <v/>
      </c>
      <c r="DD109" s="262" t="str">
        <f ca="true">+IF(OFFSET('Sanitation Data'!$G$32,0,10*ROW('Sanitation Data'!G103))="","",OFFSET('Sanitation Data'!$G$32,0,10*ROW('Sanitation Data'!G103)))</f>
        <v/>
      </c>
      <c r="DE109" s="262" t="str">
        <f ca="true">+IF(OFFSET('Sanitation Data'!$H$28,0,10*ROW('Sanitation Data'!H103))="","",OFFSET('Sanitation Data'!$H$28,0,10*ROW('Sanitation Data'!H103)))</f>
        <v/>
      </c>
      <c r="DF109" s="262" t="str">
        <f ca="true">+IF(OFFSET('Sanitation Data'!$H$29,0,10*ROW('Sanitation Data'!H103))="","",OFFSET('Sanitation Data'!$H$29,0,10*ROW('Sanitation Data'!H103)))</f>
        <v/>
      </c>
      <c r="DG109" s="262" t="str">
        <f ca="true">+IF(OFFSET('Sanitation Data'!$H$30,0,10*ROW('Sanitation Data'!H103))="","",OFFSET('Sanitation Data'!$H$30,0,10*ROW('Sanitation Data'!H103)))</f>
        <v/>
      </c>
      <c r="DH109" s="262" t="str">
        <f ca="true">+IF(OFFSET('Sanitation Data'!$H$31,0,10*ROW('Sanitation Data'!H103))="","",OFFSET('Sanitation Data'!$H$31,0,10*ROW('Sanitation Data'!H103)))</f>
        <v/>
      </c>
      <c r="DI109" s="262" t="str">
        <f ca="true">+IF(OFFSET('Sanitation Data'!$H$32,0,10*ROW('Sanitation Data'!H103))="","",OFFSET('Sanitation Data'!$H$32,0,10*ROW('Sanitation Data'!H103)))</f>
        <v/>
      </c>
      <c r="DJ109" s="262" t="str">
        <f ca="true">+IF(OFFSET('Sanitation Data'!$I$28,0,10*ROW('Sanitation Data'!I103))="","",OFFSET('Sanitation Data'!$I$28,0,10*ROW('Sanitation Data'!I103)))</f>
        <v/>
      </c>
      <c r="DK109" s="262" t="str">
        <f ca="true">+IF(OFFSET('Sanitation Data'!$I$29,0,10*ROW('Sanitation Data'!I103))="","",OFFSET('Sanitation Data'!$I$29,0,10*ROW('Sanitation Data'!I103)))</f>
        <v/>
      </c>
      <c r="DL109" s="262" t="str">
        <f ca="true">+IF(OFFSET('Sanitation Data'!$I$30,0,10*ROW('Sanitation Data'!I103))="","",OFFSET('Sanitation Data'!$I$30,0,10*ROW('Sanitation Data'!I103)))</f>
        <v/>
      </c>
      <c r="DM109" s="262" t="str">
        <f ca="true">+IF(OFFSET('Sanitation Data'!$I$31,0,10*ROW('Sanitation Data'!I103))="","",OFFSET('Sanitation Data'!$I$31,0,10*ROW('Sanitation Data'!I103)))</f>
        <v/>
      </c>
      <c r="DN109" s="262" t="str">
        <f ca="true">+IF(OFFSET('Sanitation Data'!$I$32,0,10*ROW('Sanitation Data'!I103))="","",OFFSET('Sanitation Data'!$I$32,0,10*ROW('Sanitation Data'!I103)))</f>
        <v/>
      </c>
      <c r="DO109" s="262" t="str">
        <f ca="true">+IF(OFFSET('Hygiene Data'!$D$11,0,10*ROW('Hygiene Data'!D103))="","",OFFSET('Hygiene Data'!$D$11,0,10*ROW('Hygiene Data'!D103)))</f>
        <v/>
      </c>
      <c r="DP109" s="262" t="str">
        <f ca="true">+IF(OFFSET('Hygiene Data'!$D$12,0,10*ROW('Hygiene Data'!D103))="","",OFFSET('Hygiene Data'!$D$12,0,10*ROW('Hygiene Data'!D103)))</f>
        <v/>
      </c>
      <c r="DQ109" s="262" t="str">
        <f ca="true">+IF(OFFSET('Hygiene Data'!$D$13,0,10*ROW('Hygiene Data'!D103))="","",OFFSET('Hygiene Data'!$D$13,0,10*ROW('Hygiene Data'!D103)))</f>
        <v/>
      </c>
      <c r="DR109" s="262" t="str">
        <f ca="true">+IF(OFFSET('Hygiene Data'!$E$11,0,10*ROW('Hygiene Data'!E103))="","",OFFSET('Hygiene Data'!$E$11,0,10*ROW('Hygiene Data'!E103)))</f>
        <v/>
      </c>
      <c r="DS109" s="262" t="str">
        <f ca="true">+IF(OFFSET('Hygiene Data'!$E$12,0,10*ROW('Hygiene Data'!E103))="","",OFFSET('Hygiene Data'!$E$12,0,10*ROW('Hygiene Data'!E103)))</f>
        <v/>
      </c>
      <c r="DT109" s="262" t="str">
        <f ca="true">+IF(OFFSET('Hygiene Data'!$E$13,0,10*ROW('Hygiene Data'!E103))="","",OFFSET('Hygiene Data'!$E$13,0,10*ROW('Hygiene Data'!E103)))</f>
        <v/>
      </c>
      <c r="DU109" s="262" t="str">
        <f ca="true">+IF(OFFSET('Hygiene Data'!$F$11,0,10*ROW('Hygiene Data'!F103))="","",OFFSET('Hygiene Data'!$F$11,0,10*ROW('Hygiene Data'!F103)))</f>
        <v/>
      </c>
      <c r="DV109" s="262" t="str">
        <f ca="true">+IF(OFFSET('Hygiene Data'!$F$12,0,10*ROW('Hygiene Data'!F103))="","",OFFSET('Hygiene Data'!$F$12,0,10*ROW('Hygiene Data'!F103)))</f>
        <v/>
      </c>
      <c r="DW109" s="262" t="str">
        <f ca="true">+IF(OFFSET('Hygiene Data'!$F$13,0,10*ROW('Hygiene Data'!F103))="","",OFFSET('Hygiene Data'!$F$13,0,10*ROW('Hygiene Data'!F103)))</f>
        <v/>
      </c>
      <c r="DX109" s="262" t="str">
        <f ca="true">+IF(OFFSET('Hygiene Data'!$G$11,0,10*ROW('Hygiene Data'!G103))="","",OFFSET('Hygiene Data'!$G$11,0,10*ROW('Hygiene Data'!G103)))</f>
        <v/>
      </c>
      <c r="DY109" s="262" t="str">
        <f ca="true">+IF(OFFSET('Hygiene Data'!$G$12,0,10*ROW('Hygiene Data'!G103))="","",OFFSET('Hygiene Data'!$G$12,0,10*ROW('Hygiene Data'!G103)))</f>
        <v/>
      </c>
      <c r="DZ109" s="262" t="str">
        <f ca="true">+IF(OFFSET('Hygiene Data'!$G$13,0,10*ROW('Hygiene Data'!G103))="","",OFFSET('Hygiene Data'!$G$13,0,10*ROW('Hygiene Data'!G103)))</f>
        <v/>
      </c>
      <c r="EA109" s="262" t="str">
        <f ca="true">+IF(OFFSET('Hygiene Data'!$H$11,0,10*ROW('Hygiene Data'!H103))="","",OFFSET('Hygiene Data'!$H$11,0,10*ROW('Hygiene Data'!H103)))</f>
        <v/>
      </c>
      <c r="EB109" s="262" t="str">
        <f ca="true">+IF(OFFSET('Hygiene Data'!$H$12,0,10*ROW('Hygiene Data'!H103))="","",OFFSET('Hygiene Data'!$H$12,0,10*ROW('Hygiene Data'!H103)))</f>
        <v/>
      </c>
      <c r="EC109" s="262" t="str">
        <f ca="true">+IF(OFFSET('Hygiene Data'!$H$13,0,10*ROW('Hygiene Data'!H103))="","",OFFSET('Hygiene Data'!$H$13,0,10*ROW('Hygiene Data'!H103)))</f>
        <v/>
      </c>
      <c r="ED109" s="262" t="str">
        <f ca="true">+IF(OFFSET('Hygiene Data'!$I$11,0,10*ROW('Hygiene Data'!I103))="","",OFFSET('Hygiene Data'!$I$11,0,10*ROW('Hygiene Data'!I103)))</f>
        <v/>
      </c>
      <c r="EE109" s="262" t="str">
        <f ca="true">+IF(OFFSET('Hygiene Data'!$I$12,0,10*ROW('Hygiene Data'!I103))="","",OFFSET('Hygiene Data'!$I$12,0,10*ROW('Hygiene Data'!I103)))</f>
        <v/>
      </c>
      <c r="EF109" s="262" t="str">
        <f ca="true">+IF(OFFSET('Hygiene Data'!$I$13,0,10*ROW('Hygiene Data'!I103))="","",OFFSET('Hygiene Data'!$I$13,0,10*ROW('Hygiene Data'!I103)))</f>
        <v/>
      </c>
    </row>
    <row xmlns:x14ac="http://schemas.microsoft.com/office/spreadsheetml/2009/9/ac" r="110" x14ac:dyDescent="0.2">
      <c r="A110" s="32" t="str">
        <f ca="true">+IF(OFFSET('Water Data'!$B$2,0,10*ROW('Water Data'!E104))="","",OFFSET('Water Data'!$B$2,0,10*ROW('Water Data'!E104)))</f>
        <v/>
      </c>
      <c r="B110" s="32" t="str">
        <f ca="true">+IF(OFFSET('Water Data'!$C$2,0,10*ROW('Water Data'!F104))="","",OFFSET('Water Data'!$C$2,0,10*ROW('Water Data'!F104)))</f>
        <v/>
      </c>
      <c r="C110" s="318" t="str">
        <f t="shared" ca="true" si="1"/>
        <v/>
      </c>
      <c r="D110" s="85"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85"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85"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85"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85"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85"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85"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85"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85"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85"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85"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85"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85"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85"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85"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85"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85"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85"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86"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86"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86"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86"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86"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86"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86"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86"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86"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86"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86"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86"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86"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86"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86"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86"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86"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86"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86"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86"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86"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86"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86"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86"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86"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86"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86"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86"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86"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86"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87"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87"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87"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87"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87"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87"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87"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87"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87"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87"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87"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87"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87"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87"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87"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87"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87"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87"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62"/>
      <c r="BS110" s="262" t="str">
        <f ca="true">+IF(OFFSET('Water Data'!$D$27,0,10*ROW('Water Data'!D104))="","",OFFSET('Water Data'!$D$27,0,10*ROW('Water Data'!D104)))</f>
        <v/>
      </c>
      <c r="BT110" s="262" t="str">
        <f ca="true">+IF(OFFSET('Water Data'!$D$28,0,10*ROW('Water Data'!D104))="","",OFFSET('Water Data'!$D$28,0,10*ROW('Water Data'!D104)))</f>
        <v/>
      </c>
      <c r="BU110" s="262" t="str">
        <f ca="true">+IF(OFFSET('Water Data'!$D$29,0,10*ROW('Water Data'!D104))="","",OFFSET('Water Data'!$D$29,0,10*ROW('Water Data'!D104)))</f>
        <v/>
      </c>
      <c r="BV110" s="262" t="str">
        <f ca="true">+IF(OFFSET('Water Data'!$E$27,0,10*ROW('Water Data'!E104))="","",OFFSET('Water Data'!$E$27,0,10*ROW('Water Data'!E104)))</f>
        <v/>
      </c>
      <c r="BW110" s="262" t="str">
        <f ca="true">+IF(OFFSET('Water Data'!$E$28,0,10*ROW('Water Data'!E104))="","",OFFSET('Water Data'!$E$28,0,10*ROW('Water Data'!E104)))</f>
        <v/>
      </c>
      <c r="BX110" s="262" t="str">
        <f ca="true">+IF(OFFSET('Water Data'!$E$29,0,10*ROW('Water Data'!E104))="","",OFFSET('Water Data'!$E$29,0,10*ROW('Water Data'!E104)))</f>
        <v/>
      </c>
      <c r="BY110" s="262" t="str">
        <f ca="true">+IF(OFFSET('Water Data'!$F$27,0,10*ROW('Water Data'!F104))="","",OFFSET('Water Data'!$F$27,0,10*ROW('Water Data'!F104)))</f>
        <v/>
      </c>
      <c r="BZ110" s="262" t="str">
        <f ca="true">+IF(OFFSET('Water Data'!$F$28,0,10*ROW('Water Data'!F104))="","",OFFSET('Water Data'!$F$28,0,10*ROW('Water Data'!F104)))</f>
        <v/>
      </c>
      <c r="CA110" s="262" t="str">
        <f ca="true">+IF(OFFSET('Water Data'!$F$29,0,10*ROW('Water Data'!F104))="","",OFFSET('Water Data'!$F$29,0,10*ROW('Water Data'!F104)))</f>
        <v/>
      </c>
      <c r="CB110" s="262" t="str">
        <f ca="true">+IF(OFFSET('Water Data'!$G$27,0,10*ROW('Water Data'!G104))="","",OFFSET('Water Data'!$G$27,0,10*ROW('Water Data'!G104)))</f>
        <v/>
      </c>
      <c r="CC110" s="262" t="str">
        <f ca="true">+IF(OFFSET('Water Data'!$G$28,0,10*ROW('Water Data'!G104))="","",OFFSET('Water Data'!$G$28,0,10*ROW('Water Data'!G104)))</f>
        <v/>
      </c>
      <c r="CD110" s="262" t="str">
        <f ca="true">+IF(OFFSET('Water Data'!$G$29,0,10*ROW('Water Data'!G104))="","",OFFSET('Water Data'!$G$29,0,10*ROW('Water Data'!G104)))</f>
        <v/>
      </c>
      <c r="CE110" s="262" t="str">
        <f ca="true">+IF(OFFSET('Water Data'!$H$27,0,10*ROW('Water Data'!H104))="","",OFFSET('Water Data'!$H$27,0,10*ROW('Water Data'!H104)))</f>
        <v/>
      </c>
      <c r="CF110" s="262" t="str">
        <f ca="true">+IF(OFFSET('Water Data'!$H$28,0,10*ROW('Water Data'!H104))="","",OFFSET('Water Data'!$H$28,0,10*ROW('Water Data'!H104)))</f>
        <v/>
      </c>
      <c r="CG110" s="262" t="str">
        <f ca="true">+IF(OFFSET('Water Data'!$H$29,0,10*ROW('Water Data'!H104))="","",OFFSET('Water Data'!$H$29,0,10*ROW('Water Data'!H104)))</f>
        <v/>
      </c>
      <c r="CH110" s="262" t="str">
        <f ca="true">+IF(OFFSET('Water Data'!$I$27,0,10*ROW('Water Data'!I104))="","",OFFSET('Water Data'!$I$27,0,10*ROW('Water Data'!I104)))</f>
        <v/>
      </c>
      <c r="CI110" s="262" t="str">
        <f ca="true">+IF(OFFSET('Water Data'!$I$28,0,10*ROW('Water Data'!I104))="","",OFFSET('Water Data'!$I$28,0,10*ROW('Water Data'!I104)))</f>
        <v/>
      </c>
      <c r="CJ110" s="262" t="str">
        <f ca="true">+IF(OFFSET('Water Data'!$I$29,0,10*ROW('Water Data'!I104))="","",OFFSET('Water Data'!$I$29,0,10*ROW('Water Data'!I104)))</f>
        <v/>
      </c>
      <c r="CK110" s="262" t="str">
        <f ca="true">+IF(OFFSET('Sanitation Data'!$D$28,0,10*ROW('Sanitation Data'!D104))="","",OFFSET('Sanitation Data'!$D$28,0,10*ROW('Sanitation Data'!D104)))</f>
        <v/>
      </c>
      <c r="CL110" s="262" t="str">
        <f ca="true">+IF(OFFSET('Sanitation Data'!$D$29,0,10*ROW('Sanitation Data'!D104))="","",OFFSET('Sanitation Data'!$D$29,0,10*ROW('Sanitation Data'!D104)))</f>
        <v/>
      </c>
      <c r="CM110" s="262" t="str">
        <f ca="true">+IF(OFFSET('Sanitation Data'!$D$30,0,10*ROW('Sanitation Data'!D104))="","",OFFSET('Sanitation Data'!$D$30,0,10*ROW('Sanitation Data'!D104)))</f>
        <v/>
      </c>
      <c r="CN110" s="262" t="str">
        <f ca="true">+IF(OFFSET('Sanitation Data'!$D$31,0,10*ROW('Sanitation Data'!D104))="","",OFFSET('Sanitation Data'!$D$31,0,10*ROW('Sanitation Data'!D104)))</f>
        <v/>
      </c>
      <c r="CO110" s="262" t="str">
        <f ca="true">+IF(OFFSET('Sanitation Data'!$D$32,0,10*ROW('Sanitation Data'!D104))="","",OFFSET('Sanitation Data'!$D$32,0,10*ROW('Sanitation Data'!D104)))</f>
        <v/>
      </c>
      <c r="CP110" s="262" t="str">
        <f ca="true">+IF(OFFSET('Sanitation Data'!$E$28,0,10*ROW('Sanitation Data'!E104))="","",OFFSET('Sanitation Data'!$E$28,0,10*ROW('Sanitation Data'!E104)))</f>
        <v/>
      </c>
      <c r="CQ110" s="262" t="str">
        <f ca="true">+IF(OFFSET('Sanitation Data'!$E$29,0,10*ROW('Sanitation Data'!E104))="","",OFFSET('Sanitation Data'!$E$29,0,10*ROW('Sanitation Data'!E104)))</f>
        <v/>
      </c>
      <c r="CR110" s="262" t="str">
        <f ca="true">+IF(OFFSET('Sanitation Data'!$E$30,0,10*ROW('Sanitation Data'!E104))="","",OFFSET('Sanitation Data'!$E$30,0,10*ROW('Sanitation Data'!E104)))</f>
        <v/>
      </c>
      <c r="CS110" s="262" t="str">
        <f ca="true">+IF(OFFSET('Sanitation Data'!$E$31,0,10*ROW('Sanitation Data'!E104))="","",OFFSET('Sanitation Data'!$E$31,0,10*ROW('Sanitation Data'!E104)))</f>
        <v/>
      </c>
      <c r="CT110" s="262" t="str">
        <f ca="true">+IF(OFFSET('Sanitation Data'!$E$32,0,10*ROW('Sanitation Data'!E104))="","",OFFSET('Sanitation Data'!$E$32,0,10*ROW('Sanitation Data'!E104)))</f>
        <v/>
      </c>
      <c r="CU110" s="262" t="str">
        <f ca="true">+IF(OFFSET('Sanitation Data'!$F$28,0,10*ROW('Sanitation Data'!F104))="","",OFFSET('Sanitation Data'!$F$28,0,10*ROW('Sanitation Data'!F104)))</f>
        <v/>
      </c>
      <c r="CV110" s="262" t="str">
        <f ca="true">+IF(OFFSET('Sanitation Data'!$F$29,0,10*ROW('Sanitation Data'!F104))="","",OFFSET('Sanitation Data'!$F$29,0,10*ROW('Sanitation Data'!F104)))</f>
        <v/>
      </c>
      <c r="CW110" s="262" t="str">
        <f ca="true">+IF(OFFSET('Sanitation Data'!$F$30,0,10*ROW('Sanitation Data'!F104))="","",OFFSET('Sanitation Data'!$F$30,0,10*ROW('Sanitation Data'!F104)))</f>
        <v/>
      </c>
      <c r="CX110" s="262" t="str">
        <f ca="true">+IF(OFFSET('Sanitation Data'!$F$31,0,10*ROW('Sanitation Data'!F104))="","",OFFSET('Sanitation Data'!$F$31,0,10*ROW('Sanitation Data'!F104)))</f>
        <v/>
      </c>
      <c r="CY110" s="262" t="str">
        <f ca="true">+IF(OFFSET('Sanitation Data'!$F$32,0,10*ROW('Sanitation Data'!F104))="","",OFFSET('Sanitation Data'!$F$32,0,10*ROW('Sanitation Data'!F104)))</f>
        <v/>
      </c>
      <c r="CZ110" s="262" t="str">
        <f ca="true">+IF(OFFSET('Sanitation Data'!$G$28,0,10*ROW('Sanitation Data'!G104))="","",OFFSET('Sanitation Data'!$G$28,0,10*ROW('Sanitation Data'!G104)))</f>
        <v/>
      </c>
      <c r="DA110" s="262" t="str">
        <f ca="true">+IF(OFFSET('Sanitation Data'!$G$29,0,10*ROW('Sanitation Data'!G104))="","",OFFSET('Sanitation Data'!$G$29,0,10*ROW('Sanitation Data'!G104)))</f>
        <v/>
      </c>
      <c r="DB110" s="262" t="str">
        <f ca="true">+IF(OFFSET('Sanitation Data'!$G$30,0,10*ROW('Sanitation Data'!G104))="","",OFFSET('Sanitation Data'!$G$30,0,10*ROW('Sanitation Data'!G104)))</f>
        <v/>
      </c>
      <c r="DC110" s="262" t="str">
        <f ca="true">+IF(OFFSET('Sanitation Data'!$G$31,0,10*ROW('Sanitation Data'!G104))="","",OFFSET('Sanitation Data'!$G$31,0,10*ROW('Sanitation Data'!G104)))</f>
        <v/>
      </c>
      <c r="DD110" s="262" t="str">
        <f ca="true">+IF(OFFSET('Sanitation Data'!$G$32,0,10*ROW('Sanitation Data'!G104))="","",OFFSET('Sanitation Data'!$G$32,0,10*ROW('Sanitation Data'!G104)))</f>
        <v/>
      </c>
      <c r="DE110" s="262" t="str">
        <f ca="true">+IF(OFFSET('Sanitation Data'!$H$28,0,10*ROW('Sanitation Data'!H104))="","",OFFSET('Sanitation Data'!$H$28,0,10*ROW('Sanitation Data'!H104)))</f>
        <v/>
      </c>
      <c r="DF110" s="262" t="str">
        <f ca="true">+IF(OFFSET('Sanitation Data'!$H$29,0,10*ROW('Sanitation Data'!H104))="","",OFFSET('Sanitation Data'!$H$29,0,10*ROW('Sanitation Data'!H104)))</f>
        <v/>
      </c>
      <c r="DG110" s="262" t="str">
        <f ca="true">+IF(OFFSET('Sanitation Data'!$H$30,0,10*ROW('Sanitation Data'!H104))="","",OFFSET('Sanitation Data'!$H$30,0,10*ROW('Sanitation Data'!H104)))</f>
        <v/>
      </c>
      <c r="DH110" s="262" t="str">
        <f ca="true">+IF(OFFSET('Sanitation Data'!$H$31,0,10*ROW('Sanitation Data'!H104))="","",OFFSET('Sanitation Data'!$H$31,0,10*ROW('Sanitation Data'!H104)))</f>
        <v/>
      </c>
      <c r="DI110" s="262" t="str">
        <f ca="true">+IF(OFFSET('Sanitation Data'!$H$32,0,10*ROW('Sanitation Data'!H104))="","",OFFSET('Sanitation Data'!$H$32,0,10*ROW('Sanitation Data'!H104)))</f>
        <v/>
      </c>
      <c r="DJ110" s="262" t="str">
        <f ca="true">+IF(OFFSET('Sanitation Data'!$I$28,0,10*ROW('Sanitation Data'!I104))="","",OFFSET('Sanitation Data'!$I$28,0,10*ROW('Sanitation Data'!I104)))</f>
        <v/>
      </c>
      <c r="DK110" s="262" t="str">
        <f ca="true">+IF(OFFSET('Sanitation Data'!$I$29,0,10*ROW('Sanitation Data'!I104))="","",OFFSET('Sanitation Data'!$I$29,0,10*ROW('Sanitation Data'!I104)))</f>
        <v/>
      </c>
      <c r="DL110" s="262" t="str">
        <f ca="true">+IF(OFFSET('Sanitation Data'!$I$30,0,10*ROW('Sanitation Data'!I104))="","",OFFSET('Sanitation Data'!$I$30,0,10*ROW('Sanitation Data'!I104)))</f>
        <v/>
      </c>
      <c r="DM110" s="262" t="str">
        <f ca="true">+IF(OFFSET('Sanitation Data'!$I$31,0,10*ROW('Sanitation Data'!I104))="","",OFFSET('Sanitation Data'!$I$31,0,10*ROW('Sanitation Data'!I104)))</f>
        <v/>
      </c>
      <c r="DN110" s="262" t="str">
        <f ca="true">+IF(OFFSET('Sanitation Data'!$I$32,0,10*ROW('Sanitation Data'!I104))="","",OFFSET('Sanitation Data'!$I$32,0,10*ROW('Sanitation Data'!I104)))</f>
        <v/>
      </c>
      <c r="DO110" s="262" t="str">
        <f ca="true">+IF(OFFSET('Hygiene Data'!$D$11,0,10*ROW('Hygiene Data'!D104))="","",OFFSET('Hygiene Data'!$D$11,0,10*ROW('Hygiene Data'!D104)))</f>
        <v/>
      </c>
      <c r="DP110" s="262" t="str">
        <f ca="true">+IF(OFFSET('Hygiene Data'!$D$12,0,10*ROW('Hygiene Data'!D104))="","",OFFSET('Hygiene Data'!$D$12,0,10*ROW('Hygiene Data'!D104)))</f>
        <v/>
      </c>
      <c r="DQ110" s="262" t="str">
        <f ca="true">+IF(OFFSET('Hygiene Data'!$D$13,0,10*ROW('Hygiene Data'!D104))="","",OFFSET('Hygiene Data'!$D$13,0,10*ROW('Hygiene Data'!D104)))</f>
        <v/>
      </c>
      <c r="DR110" s="262" t="str">
        <f ca="true">+IF(OFFSET('Hygiene Data'!$E$11,0,10*ROW('Hygiene Data'!E104))="","",OFFSET('Hygiene Data'!$E$11,0,10*ROW('Hygiene Data'!E104)))</f>
        <v/>
      </c>
      <c r="DS110" s="262" t="str">
        <f ca="true">+IF(OFFSET('Hygiene Data'!$E$12,0,10*ROW('Hygiene Data'!E104))="","",OFFSET('Hygiene Data'!$E$12,0,10*ROW('Hygiene Data'!E104)))</f>
        <v/>
      </c>
      <c r="DT110" s="262" t="str">
        <f ca="true">+IF(OFFSET('Hygiene Data'!$E$13,0,10*ROW('Hygiene Data'!E104))="","",OFFSET('Hygiene Data'!$E$13,0,10*ROW('Hygiene Data'!E104)))</f>
        <v/>
      </c>
      <c r="DU110" s="262" t="str">
        <f ca="true">+IF(OFFSET('Hygiene Data'!$F$11,0,10*ROW('Hygiene Data'!F104))="","",OFFSET('Hygiene Data'!$F$11,0,10*ROW('Hygiene Data'!F104)))</f>
        <v/>
      </c>
      <c r="DV110" s="262" t="str">
        <f ca="true">+IF(OFFSET('Hygiene Data'!$F$12,0,10*ROW('Hygiene Data'!F104))="","",OFFSET('Hygiene Data'!$F$12,0,10*ROW('Hygiene Data'!F104)))</f>
        <v/>
      </c>
      <c r="DW110" s="262" t="str">
        <f ca="true">+IF(OFFSET('Hygiene Data'!$F$13,0,10*ROW('Hygiene Data'!F104))="","",OFFSET('Hygiene Data'!$F$13,0,10*ROW('Hygiene Data'!F104)))</f>
        <v/>
      </c>
      <c r="DX110" s="262" t="str">
        <f ca="true">+IF(OFFSET('Hygiene Data'!$G$11,0,10*ROW('Hygiene Data'!G104))="","",OFFSET('Hygiene Data'!$G$11,0,10*ROW('Hygiene Data'!G104)))</f>
        <v/>
      </c>
      <c r="DY110" s="262" t="str">
        <f ca="true">+IF(OFFSET('Hygiene Data'!$G$12,0,10*ROW('Hygiene Data'!G104))="","",OFFSET('Hygiene Data'!$G$12,0,10*ROW('Hygiene Data'!G104)))</f>
        <v/>
      </c>
      <c r="DZ110" s="262" t="str">
        <f ca="true">+IF(OFFSET('Hygiene Data'!$G$13,0,10*ROW('Hygiene Data'!G104))="","",OFFSET('Hygiene Data'!$G$13,0,10*ROW('Hygiene Data'!G104)))</f>
        <v/>
      </c>
      <c r="EA110" s="262" t="str">
        <f ca="true">+IF(OFFSET('Hygiene Data'!$H$11,0,10*ROW('Hygiene Data'!H104))="","",OFFSET('Hygiene Data'!$H$11,0,10*ROW('Hygiene Data'!H104)))</f>
        <v/>
      </c>
      <c r="EB110" s="262" t="str">
        <f ca="true">+IF(OFFSET('Hygiene Data'!$H$12,0,10*ROW('Hygiene Data'!H104))="","",OFFSET('Hygiene Data'!$H$12,0,10*ROW('Hygiene Data'!H104)))</f>
        <v/>
      </c>
      <c r="EC110" s="262" t="str">
        <f ca="true">+IF(OFFSET('Hygiene Data'!$H$13,0,10*ROW('Hygiene Data'!H104))="","",OFFSET('Hygiene Data'!$H$13,0,10*ROW('Hygiene Data'!H104)))</f>
        <v/>
      </c>
      <c r="ED110" s="262" t="str">
        <f ca="true">+IF(OFFSET('Hygiene Data'!$I$11,0,10*ROW('Hygiene Data'!I104))="","",OFFSET('Hygiene Data'!$I$11,0,10*ROW('Hygiene Data'!I104)))</f>
        <v/>
      </c>
      <c r="EE110" s="262" t="str">
        <f ca="true">+IF(OFFSET('Hygiene Data'!$I$12,0,10*ROW('Hygiene Data'!I104))="","",OFFSET('Hygiene Data'!$I$12,0,10*ROW('Hygiene Data'!I104)))</f>
        <v/>
      </c>
      <c r="EF110" s="262" t="str">
        <f ca="true">+IF(OFFSET('Hygiene Data'!$I$13,0,10*ROW('Hygiene Data'!I104))="","",OFFSET('Hygiene Data'!$I$13,0,10*ROW('Hygiene Data'!I104)))</f>
        <v/>
      </c>
    </row>
    <row xmlns:x14ac="http://schemas.microsoft.com/office/spreadsheetml/2009/9/ac" r="111" x14ac:dyDescent="0.2">
      <c r="A111" s="32" t="str">
        <f ca="true">+IF(OFFSET('Water Data'!$B$2,0,10*ROW('Water Data'!E105))="","",OFFSET('Water Data'!$B$2,0,10*ROW('Water Data'!E105)))</f>
        <v/>
      </c>
      <c r="B111" s="32" t="str">
        <f ca="true">+IF(OFFSET('Water Data'!$C$2,0,10*ROW('Water Data'!F105))="","",OFFSET('Water Data'!$C$2,0,10*ROW('Water Data'!F105)))</f>
        <v/>
      </c>
      <c r="C111" s="318" t="str">
        <f t="shared" ca="true" si="1"/>
        <v/>
      </c>
      <c r="D111" s="85"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85"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85"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85"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85"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85"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85"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85"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85"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85"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85"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85"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85"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85"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85"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85"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85"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85"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86"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86"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86"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86"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86"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86"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86"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86"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86"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86"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86"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86"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86"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86"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86"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86"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86"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86"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86"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86"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86"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86"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86"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86"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86"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86"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86"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86"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86"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86"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87"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87"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87"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87"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87"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87"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87"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87"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87"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87"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87"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87"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87"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87"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87"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87"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87"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87"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62"/>
      <c r="BS111" s="262" t="str">
        <f ca="true">+IF(OFFSET('Water Data'!$D$27,0,10*ROW('Water Data'!D105))="","",OFFSET('Water Data'!$D$27,0,10*ROW('Water Data'!D105)))</f>
        <v/>
      </c>
      <c r="BT111" s="262" t="str">
        <f ca="true">+IF(OFFSET('Water Data'!$D$28,0,10*ROW('Water Data'!D105))="","",OFFSET('Water Data'!$D$28,0,10*ROW('Water Data'!D105)))</f>
        <v/>
      </c>
      <c r="BU111" s="262" t="str">
        <f ca="true">+IF(OFFSET('Water Data'!$D$29,0,10*ROW('Water Data'!D105))="","",OFFSET('Water Data'!$D$29,0,10*ROW('Water Data'!D105)))</f>
        <v/>
      </c>
      <c r="BV111" s="262" t="str">
        <f ca="true">+IF(OFFSET('Water Data'!$E$27,0,10*ROW('Water Data'!E105))="","",OFFSET('Water Data'!$E$27,0,10*ROW('Water Data'!E105)))</f>
        <v/>
      </c>
      <c r="BW111" s="262" t="str">
        <f ca="true">+IF(OFFSET('Water Data'!$E$28,0,10*ROW('Water Data'!E105))="","",OFFSET('Water Data'!$E$28,0,10*ROW('Water Data'!E105)))</f>
        <v/>
      </c>
      <c r="BX111" s="262" t="str">
        <f ca="true">+IF(OFFSET('Water Data'!$E$29,0,10*ROW('Water Data'!E105))="","",OFFSET('Water Data'!$E$29,0,10*ROW('Water Data'!E105)))</f>
        <v/>
      </c>
      <c r="BY111" s="262" t="str">
        <f ca="true">+IF(OFFSET('Water Data'!$F$27,0,10*ROW('Water Data'!F105))="","",OFFSET('Water Data'!$F$27,0,10*ROW('Water Data'!F105)))</f>
        <v/>
      </c>
      <c r="BZ111" s="262" t="str">
        <f ca="true">+IF(OFFSET('Water Data'!$F$28,0,10*ROW('Water Data'!F105))="","",OFFSET('Water Data'!$F$28,0,10*ROW('Water Data'!F105)))</f>
        <v/>
      </c>
      <c r="CA111" s="262" t="str">
        <f ca="true">+IF(OFFSET('Water Data'!$F$29,0,10*ROW('Water Data'!F105))="","",OFFSET('Water Data'!$F$29,0,10*ROW('Water Data'!F105)))</f>
        <v/>
      </c>
      <c r="CB111" s="262" t="str">
        <f ca="true">+IF(OFFSET('Water Data'!$G$27,0,10*ROW('Water Data'!G105))="","",OFFSET('Water Data'!$G$27,0,10*ROW('Water Data'!G105)))</f>
        <v/>
      </c>
      <c r="CC111" s="262" t="str">
        <f ca="true">+IF(OFFSET('Water Data'!$G$28,0,10*ROW('Water Data'!G105))="","",OFFSET('Water Data'!$G$28,0,10*ROW('Water Data'!G105)))</f>
        <v/>
      </c>
      <c r="CD111" s="262" t="str">
        <f ca="true">+IF(OFFSET('Water Data'!$G$29,0,10*ROW('Water Data'!G105))="","",OFFSET('Water Data'!$G$29,0,10*ROW('Water Data'!G105)))</f>
        <v/>
      </c>
      <c r="CE111" s="262" t="str">
        <f ca="true">+IF(OFFSET('Water Data'!$H$27,0,10*ROW('Water Data'!H105))="","",OFFSET('Water Data'!$H$27,0,10*ROW('Water Data'!H105)))</f>
        <v/>
      </c>
      <c r="CF111" s="262" t="str">
        <f ca="true">+IF(OFFSET('Water Data'!$H$28,0,10*ROW('Water Data'!H105))="","",OFFSET('Water Data'!$H$28,0,10*ROW('Water Data'!H105)))</f>
        <v/>
      </c>
      <c r="CG111" s="262" t="str">
        <f ca="true">+IF(OFFSET('Water Data'!$H$29,0,10*ROW('Water Data'!H105))="","",OFFSET('Water Data'!$H$29,0,10*ROW('Water Data'!H105)))</f>
        <v/>
      </c>
      <c r="CH111" s="262" t="str">
        <f ca="true">+IF(OFFSET('Water Data'!$I$27,0,10*ROW('Water Data'!I105))="","",OFFSET('Water Data'!$I$27,0,10*ROW('Water Data'!I105)))</f>
        <v/>
      </c>
      <c r="CI111" s="262" t="str">
        <f ca="true">+IF(OFFSET('Water Data'!$I$28,0,10*ROW('Water Data'!I105))="","",OFFSET('Water Data'!$I$28,0,10*ROW('Water Data'!I105)))</f>
        <v/>
      </c>
      <c r="CJ111" s="262" t="str">
        <f ca="true">+IF(OFFSET('Water Data'!$I$29,0,10*ROW('Water Data'!I105))="","",OFFSET('Water Data'!$I$29,0,10*ROW('Water Data'!I105)))</f>
        <v/>
      </c>
      <c r="CK111" s="262" t="str">
        <f ca="true">+IF(OFFSET('Sanitation Data'!$D$28,0,10*ROW('Sanitation Data'!D105))="","",OFFSET('Sanitation Data'!$D$28,0,10*ROW('Sanitation Data'!D105)))</f>
        <v/>
      </c>
      <c r="CL111" s="262" t="str">
        <f ca="true">+IF(OFFSET('Sanitation Data'!$D$29,0,10*ROW('Sanitation Data'!D105))="","",OFFSET('Sanitation Data'!$D$29,0,10*ROW('Sanitation Data'!D105)))</f>
        <v/>
      </c>
      <c r="CM111" s="262" t="str">
        <f ca="true">+IF(OFFSET('Sanitation Data'!$D$30,0,10*ROW('Sanitation Data'!D105))="","",OFFSET('Sanitation Data'!$D$30,0,10*ROW('Sanitation Data'!D105)))</f>
        <v/>
      </c>
      <c r="CN111" s="262" t="str">
        <f ca="true">+IF(OFFSET('Sanitation Data'!$D$31,0,10*ROW('Sanitation Data'!D105))="","",OFFSET('Sanitation Data'!$D$31,0,10*ROW('Sanitation Data'!D105)))</f>
        <v/>
      </c>
      <c r="CO111" s="262" t="str">
        <f ca="true">+IF(OFFSET('Sanitation Data'!$D$32,0,10*ROW('Sanitation Data'!D105))="","",OFFSET('Sanitation Data'!$D$32,0,10*ROW('Sanitation Data'!D105)))</f>
        <v/>
      </c>
      <c r="CP111" s="262" t="str">
        <f ca="true">+IF(OFFSET('Sanitation Data'!$E$28,0,10*ROW('Sanitation Data'!E105))="","",OFFSET('Sanitation Data'!$E$28,0,10*ROW('Sanitation Data'!E105)))</f>
        <v/>
      </c>
      <c r="CQ111" s="262" t="str">
        <f ca="true">+IF(OFFSET('Sanitation Data'!$E$29,0,10*ROW('Sanitation Data'!E105))="","",OFFSET('Sanitation Data'!$E$29,0,10*ROW('Sanitation Data'!E105)))</f>
        <v/>
      </c>
      <c r="CR111" s="262" t="str">
        <f ca="true">+IF(OFFSET('Sanitation Data'!$E$30,0,10*ROW('Sanitation Data'!E105))="","",OFFSET('Sanitation Data'!$E$30,0,10*ROW('Sanitation Data'!E105)))</f>
        <v/>
      </c>
      <c r="CS111" s="262" t="str">
        <f ca="true">+IF(OFFSET('Sanitation Data'!$E$31,0,10*ROW('Sanitation Data'!E105))="","",OFFSET('Sanitation Data'!$E$31,0,10*ROW('Sanitation Data'!E105)))</f>
        <v/>
      </c>
      <c r="CT111" s="262" t="str">
        <f ca="true">+IF(OFFSET('Sanitation Data'!$E$32,0,10*ROW('Sanitation Data'!E105))="","",OFFSET('Sanitation Data'!$E$32,0,10*ROW('Sanitation Data'!E105)))</f>
        <v/>
      </c>
      <c r="CU111" s="262" t="str">
        <f ca="true">+IF(OFFSET('Sanitation Data'!$F$28,0,10*ROW('Sanitation Data'!F105))="","",OFFSET('Sanitation Data'!$F$28,0,10*ROW('Sanitation Data'!F105)))</f>
        <v/>
      </c>
      <c r="CV111" s="262" t="str">
        <f ca="true">+IF(OFFSET('Sanitation Data'!$F$29,0,10*ROW('Sanitation Data'!F105))="","",OFFSET('Sanitation Data'!$F$29,0,10*ROW('Sanitation Data'!F105)))</f>
        <v/>
      </c>
      <c r="CW111" s="262" t="str">
        <f ca="true">+IF(OFFSET('Sanitation Data'!$F$30,0,10*ROW('Sanitation Data'!F105))="","",OFFSET('Sanitation Data'!$F$30,0,10*ROW('Sanitation Data'!F105)))</f>
        <v/>
      </c>
      <c r="CX111" s="262" t="str">
        <f ca="true">+IF(OFFSET('Sanitation Data'!$F$31,0,10*ROW('Sanitation Data'!F105))="","",OFFSET('Sanitation Data'!$F$31,0,10*ROW('Sanitation Data'!F105)))</f>
        <v/>
      </c>
      <c r="CY111" s="262" t="str">
        <f ca="true">+IF(OFFSET('Sanitation Data'!$F$32,0,10*ROW('Sanitation Data'!F105))="","",OFFSET('Sanitation Data'!$F$32,0,10*ROW('Sanitation Data'!F105)))</f>
        <v/>
      </c>
      <c r="CZ111" s="262" t="str">
        <f ca="true">+IF(OFFSET('Sanitation Data'!$G$28,0,10*ROW('Sanitation Data'!G105))="","",OFFSET('Sanitation Data'!$G$28,0,10*ROW('Sanitation Data'!G105)))</f>
        <v/>
      </c>
      <c r="DA111" s="262" t="str">
        <f ca="true">+IF(OFFSET('Sanitation Data'!$G$29,0,10*ROW('Sanitation Data'!G105))="","",OFFSET('Sanitation Data'!$G$29,0,10*ROW('Sanitation Data'!G105)))</f>
        <v/>
      </c>
      <c r="DB111" s="262" t="str">
        <f ca="true">+IF(OFFSET('Sanitation Data'!$G$30,0,10*ROW('Sanitation Data'!G105))="","",OFFSET('Sanitation Data'!$G$30,0,10*ROW('Sanitation Data'!G105)))</f>
        <v/>
      </c>
      <c r="DC111" s="262" t="str">
        <f ca="true">+IF(OFFSET('Sanitation Data'!$G$31,0,10*ROW('Sanitation Data'!G105))="","",OFFSET('Sanitation Data'!$G$31,0,10*ROW('Sanitation Data'!G105)))</f>
        <v/>
      </c>
      <c r="DD111" s="262" t="str">
        <f ca="true">+IF(OFFSET('Sanitation Data'!$G$32,0,10*ROW('Sanitation Data'!G105))="","",OFFSET('Sanitation Data'!$G$32,0,10*ROW('Sanitation Data'!G105)))</f>
        <v/>
      </c>
      <c r="DE111" s="262" t="str">
        <f ca="true">+IF(OFFSET('Sanitation Data'!$H$28,0,10*ROW('Sanitation Data'!H105))="","",OFFSET('Sanitation Data'!$H$28,0,10*ROW('Sanitation Data'!H105)))</f>
        <v/>
      </c>
      <c r="DF111" s="262" t="str">
        <f ca="true">+IF(OFFSET('Sanitation Data'!$H$29,0,10*ROW('Sanitation Data'!H105))="","",OFFSET('Sanitation Data'!$H$29,0,10*ROW('Sanitation Data'!H105)))</f>
        <v/>
      </c>
      <c r="DG111" s="262" t="str">
        <f ca="true">+IF(OFFSET('Sanitation Data'!$H$30,0,10*ROW('Sanitation Data'!H105))="","",OFFSET('Sanitation Data'!$H$30,0,10*ROW('Sanitation Data'!H105)))</f>
        <v/>
      </c>
      <c r="DH111" s="262" t="str">
        <f ca="true">+IF(OFFSET('Sanitation Data'!$H$31,0,10*ROW('Sanitation Data'!H105))="","",OFFSET('Sanitation Data'!$H$31,0,10*ROW('Sanitation Data'!H105)))</f>
        <v/>
      </c>
      <c r="DI111" s="262" t="str">
        <f ca="true">+IF(OFFSET('Sanitation Data'!$H$32,0,10*ROW('Sanitation Data'!H105))="","",OFFSET('Sanitation Data'!$H$32,0,10*ROW('Sanitation Data'!H105)))</f>
        <v/>
      </c>
      <c r="DJ111" s="262" t="str">
        <f ca="true">+IF(OFFSET('Sanitation Data'!$I$28,0,10*ROW('Sanitation Data'!I105))="","",OFFSET('Sanitation Data'!$I$28,0,10*ROW('Sanitation Data'!I105)))</f>
        <v/>
      </c>
      <c r="DK111" s="262" t="str">
        <f ca="true">+IF(OFFSET('Sanitation Data'!$I$29,0,10*ROW('Sanitation Data'!I105))="","",OFFSET('Sanitation Data'!$I$29,0,10*ROW('Sanitation Data'!I105)))</f>
        <v/>
      </c>
      <c r="DL111" s="262" t="str">
        <f ca="true">+IF(OFFSET('Sanitation Data'!$I$30,0,10*ROW('Sanitation Data'!I105))="","",OFFSET('Sanitation Data'!$I$30,0,10*ROW('Sanitation Data'!I105)))</f>
        <v/>
      </c>
      <c r="DM111" s="262" t="str">
        <f ca="true">+IF(OFFSET('Sanitation Data'!$I$31,0,10*ROW('Sanitation Data'!I105))="","",OFFSET('Sanitation Data'!$I$31,0,10*ROW('Sanitation Data'!I105)))</f>
        <v/>
      </c>
      <c r="DN111" s="262" t="str">
        <f ca="true">+IF(OFFSET('Sanitation Data'!$I$32,0,10*ROW('Sanitation Data'!I105))="","",OFFSET('Sanitation Data'!$I$32,0,10*ROW('Sanitation Data'!I105)))</f>
        <v/>
      </c>
      <c r="DO111" s="262" t="str">
        <f ca="true">+IF(OFFSET('Hygiene Data'!$D$11,0,10*ROW('Hygiene Data'!D105))="","",OFFSET('Hygiene Data'!$D$11,0,10*ROW('Hygiene Data'!D105)))</f>
        <v/>
      </c>
      <c r="DP111" s="262" t="str">
        <f ca="true">+IF(OFFSET('Hygiene Data'!$D$12,0,10*ROW('Hygiene Data'!D105))="","",OFFSET('Hygiene Data'!$D$12,0,10*ROW('Hygiene Data'!D105)))</f>
        <v/>
      </c>
      <c r="DQ111" s="262" t="str">
        <f ca="true">+IF(OFFSET('Hygiene Data'!$D$13,0,10*ROW('Hygiene Data'!D105))="","",OFFSET('Hygiene Data'!$D$13,0,10*ROW('Hygiene Data'!D105)))</f>
        <v/>
      </c>
      <c r="DR111" s="262" t="str">
        <f ca="true">+IF(OFFSET('Hygiene Data'!$E$11,0,10*ROW('Hygiene Data'!E105))="","",OFFSET('Hygiene Data'!$E$11,0,10*ROW('Hygiene Data'!E105)))</f>
        <v/>
      </c>
      <c r="DS111" s="262" t="str">
        <f ca="true">+IF(OFFSET('Hygiene Data'!$E$12,0,10*ROW('Hygiene Data'!E105))="","",OFFSET('Hygiene Data'!$E$12,0,10*ROW('Hygiene Data'!E105)))</f>
        <v/>
      </c>
      <c r="DT111" s="262" t="str">
        <f ca="true">+IF(OFFSET('Hygiene Data'!$E$13,0,10*ROW('Hygiene Data'!E105))="","",OFFSET('Hygiene Data'!$E$13,0,10*ROW('Hygiene Data'!E105)))</f>
        <v/>
      </c>
      <c r="DU111" s="262" t="str">
        <f ca="true">+IF(OFFSET('Hygiene Data'!$F$11,0,10*ROW('Hygiene Data'!F105))="","",OFFSET('Hygiene Data'!$F$11,0,10*ROW('Hygiene Data'!F105)))</f>
        <v/>
      </c>
      <c r="DV111" s="262" t="str">
        <f ca="true">+IF(OFFSET('Hygiene Data'!$F$12,0,10*ROW('Hygiene Data'!F105))="","",OFFSET('Hygiene Data'!$F$12,0,10*ROW('Hygiene Data'!F105)))</f>
        <v/>
      </c>
      <c r="DW111" s="262" t="str">
        <f ca="true">+IF(OFFSET('Hygiene Data'!$F$13,0,10*ROW('Hygiene Data'!F105))="","",OFFSET('Hygiene Data'!$F$13,0,10*ROW('Hygiene Data'!F105)))</f>
        <v/>
      </c>
      <c r="DX111" s="262" t="str">
        <f ca="true">+IF(OFFSET('Hygiene Data'!$G$11,0,10*ROW('Hygiene Data'!G105))="","",OFFSET('Hygiene Data'!$G$11,0,10*ROW('Hygiene Data'!G105)))</f>
        <v/>
      </c>
      <c r="DY111" s="262" t="str">
        <f ca="true">+IF(OFFSET('Hygiene Data'!$G$12,0,10*ROW('Hygiene Data'!G105))="","",OFFSET('Hygiene Data'!$G$12,0,10*ROW('Hygiene Data'!G105)))</f>
        <v/>
      </c>
      <c r="DZ111" s="262" t="str">
        <f ca="true">+IF(OFFSET('Hygiene Data'!$G$13,0,10*ROW('Hygiene Data'!G105))="","",OFFSET('Hygiene Data'!$G$13,0,10*ROW('Hygiene Data'!G105)))</f>
        <v/>
      </c>
      <c r="EA111" s="262" t="str">
        <f ca="true">+IF(OFFSET('Hygiene Data'!$H$11,0,10*ROW('Hygiene Data'!H105))="","",OFFSET('Hygiene Data'!$H$11,0,10*ROW('Hygiene Data'!H105)))</f>
        <v/>
      </c>
      <c r="EB111" s="262" t="str">
        <f ca="true">+IF(OFFSET('Hygiene Data'!$H$12,0,10*ROW('Hygiene Data'!H105))="","",OFFSET('Hygiene Data'!$H$12,0,10*ROW('Hygiene Data'!H105)))</f>
        <v/>
      </c>
      <c r="EC111" s="262" t="str">
        <f ca="true">+IF(OFFSET('Hygiene Data'!$H$13,0,10*ROW('Hygiene Data'!H105))="","",OFFSET('Hygiene Data'!$H$13,0,10*ROW('Hygiene Data'!H105)))</f>
        <v/>
      </c>
      <c r="ED111" s="262" t="str">
        <f ca="true">+IF(OFFSET('Hygiene Data'!$I$11,0,10*ROW('Hygiene Data'!I105))="","",OFFSET('Hygiene Data'!$I$11,0,10*ROW('Hygiene Data'!I105)))</f>
        <v/>
      </c>
      <c r="EE111" s="262" t="str">
        <f ca="true">+IF(OFFSET('Hygiene Data'!$I$12,0,10*ROW('Hygiene Data'!I105))="","",OFFSET('Hygiene Data'!$I$12,0,10*ROW('Hygiene Data'!I105)))</f>
        <v/>
      </c>
      <c r="EF111" s="262" t="str">
        <f ca="true">+IF(OFFSET('Hygiene Data'!$I$13,0,10*ROW('Hygiene Data'!I105))="","",OFFSET('Hygiene Data'!$I$13,0,10*ROW('Hygiene Data'!I105)))</f>
        <v/>
      </c>
    </row>
    <row xmlns:x14ac="http://schemas.microsoft.com/office/spreadsheetml/2009/9/ac" r="112" x14ac:dyDescent="0.2">
      <c r="A112" s="32" t="str">
        <f ca="true">+IF(OFFSET('Water Data'!$B$2,0,10*ROW('Water Data'!E106))="","",OFFSET('Water Data'!$B$2,0,10*ROW('Water Data'!E106)))</f>
        <v/>
      </c>
      <c r="B112" s="32" t="str">
        <f ca="true">+IF(OFFSET('Water Data'!$C$2,0,10*ROW('Water Data'!F106))="","",OFFSET('Water Data'!$C$2,0,10*ROW('Water Data'!F106)))</f>
        <v/>
      </c>
      <c r="C112" s="318" t="str">
        <f t="shared" ca="true" si="1"/>
        <v/>
      </c>
      <c r="D112" s="85"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85"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85"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85"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85"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85"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85"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85"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85"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85"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85"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85"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85"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85"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85"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85"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85"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85"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86"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86"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86"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86"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86"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86"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86"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86"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86"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86"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86"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86"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86"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86"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86"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86"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86"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86"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86"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86"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86"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86"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86"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86"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86"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86"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86"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86"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86"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86"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87"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87"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87"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87"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87"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87"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87"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87"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87"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87"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87"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87"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87"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87"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87"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87"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87"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87"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62"/>
      <c r="BS112" s="262" t="str">
        <f ca="true">+IF(OFFSET('Water Data'!$D$27,0,10*ROW('Water Data'!D106))="","",OFFSET('Water Data'!$D$27,0,10*ROW('Water Data'!D106)))</f>
        <v/>
      </c>
      <c r="BT112" s="262" t="str">
        <f ca="true">+IF(OFFSET('Water Data'!$D$28,0,10*ROW('Water Data'!D106))="","",OFFSET('Water Data'!$D$28,0,10*ROW('Water Data'!D106)))</f>
        <v/>
      </c>
      <c r="BU112" s="262" t="str">
        <f ca="true">+IF(OFFSET('Water Data'!$D$29,0,10*ROW('Water Data'!D106))="","",OFFSET('Water Data'!$D$29,0,10*ROW('Water Data'!D106)))</f>
        <v/>
      </c>
      <c r="BV112" s="262" t="str">
        <f ca="true">+IF(OFFSET('Water Data'!$E$27,0,10*ROW('Water Data'!E106))="","",OFFSET('Water Data'!$E$27,0,10*ROW('Water Data'!E106)))</f>
        <v/>
      </c>
      <c r="BW112" s="262" t="str">
        <f ca="true">+IF(OFFSET('Water Data'!$E$28,0,10*ROW('Water Data'!E106))="","",OFFSET('Water Data'!$E$28,0,10*ROW('Water Data'!E106)))</f>
        <v/>
      </c>
      <c r="BX112" s="262" t="str">
        <f ca="true">+IF(OFFSET('Water Data'!$E$29,0,10*ROW('Water Data'!E106))="","",OFFSET('Water Data'!$E$29,0,10*ROW('Water Data'!E106)))</f>
        <v/>
      </c>
      <c r="BY112" s="262" t="str">
        <f ca="true">+IF(OFFSET('Water Data'!$F$27,0,10*ROW('Water Data'!F106))="","",OFFSET('Water Data'!$F$27,0,10*ROW('Water Data'!F106)))</f>
        <v/>
      </c>
      <c r="BZ112" s="262" t="str">
        <f ca="true">+IF(OFFSET('Water Data'!$F$28,0,10*ROW('Water Data'!F106))="","",OFFSET('Water Data'!$F$28,0,10*ROW('Water Data'!F106)))</f>
        <v/>
      </c>
      <c r="CA112" s="262" t="str">
        <f ca="true">+IF(OFFSET('Water Data'!$F$29,0,10*ROW('Water Data'!F106))="","",OFFSET('Water Data'!$F$29,0,10*ROW('Water Data'!F106)))</f>
        <v/>
      </c>
      <c r="CB112" s="262" t="str">
        <f ca="true">+IF(OFFSET('Water Data'!$G$27,0,10*ROW('Water Data'!G106))="","",OFFSET('Water Data'!$G$27,0,10*ROW('Water Data'!G106)))</f>
        <v/>
      </c>
      <c r="CC112" s="262" t="str">
        <f ca="true">+IF(OFFSET('Water Data'!$G$28,0,10*ROW('Water Data'!G106))="","",OFFSET('Water Data'!$G$28,0,10*ROW('Water Data'!G106)))</f>
        <v/>
      </c>
      <c r="CD112" s="262" t="str">
        <f ca="true">+IF(OFFSET('Water Data'!$G$29,0,10*ROW('Water Data'!G106))="","",OFFSET('Water Data'!$G$29,0,10*ROW('Water Data'!G106)))</f>
        <v/>
      </c>
      <c r="CE112" s="262" t="str">
        <f ca="true">+IF(OFFSET('Water Data'!$H$27,0,10*ROW('Water Data'!H106))="","",OFFSET('Water Data'!$H$27,0,10*ROW('Water Data'!H106)))</f>
        <v/>
      </c>
      <c r="CF112" s="262" t="str">
        <f ca="true">+IF(OFFSET('Water Data'!$H$28,0,10*ROW('Water Data'!H106))="","",OFFSET('Water Data'!$H$28,0,10*ROW('Water Data'!H106)))</f>
        <v/>
      </c>
      <c r="CG112" s="262" t="str">
        <f ca="true">+IF(OFFSET('Water Data'!$H$29,0,10*ROW('Water Data'!H106))="","",OFFSET('Water Data'!$H$29,0,10*ROW('Water Data'!H106)))</f>
        <v/>
      </c>
      <c r="CH112" s="262" t="str">
        <f ca="true">+IF(OFFSET('Water Data'!$I$27,0,10*ROW('Water Data'!I106))="","",OFFSET('Water Data'!$I$27,0,10*ROW('Water Data'!I106)))</f>
        <v/>
      </c>
      <c r="CI112" s="262" t="str">
        <f ca="true">+IF(OFFSET('Water Data'!$I$28,0,10*ROW('Water Data'!I106))="","",OFFSET('Water Data'!$I$28,0,10*ROW('Water Data'!I106)))</f>
        <v/>
      </c>
      <c r="CJ112" s="262" t="str">
        <f ca="true">+IF(OFFSET('Water Data'!$I$29,0,10*ROW('Water Data'!I106))="","",OFFSET('Water Data'!$I$29,0,10*ROW('Water Data'!I106)))</f>
        <v/>
      </c>
      <c r="CK112" s="262" t="str">
        <f ca="true">+IF(OFFSET('Sanitation Data'!$D$28,0,10*ROW('Sanitation Data'!D106))="","",OFFSET('Sanitation Data'!$D$28,0,10*ROW('Sanitation Data'!D106)))</f>
        <v/>
      </c>
      <c r="CL112" s="262" t="str">
        <f ca="true">+IF(OFFSET('Sanitation Data'!$D$29,0,10*ROW('Sanitation Data'!D106))="","",OFFSET('Sanitation Data'!$D$29,0,10*ROW('Sanitation Data'!D106)))</f>
        <v/>
      </c>
      <c r="CM112" s="262" t="str">
        <f ca="true">+IF(OFFSET('Sanitation Data'!$D$30,0,10*ROW('Sanitation Data'!D106))="","",OFFSET('Sanitation Data'!$D$30,0,10*ROW('Sanitation Data'!D106)))</f>
        <v/>
      </c>
      <c r="CN112" s="262" t="str">
        <f ca="true">+IF(OFFSET('Sanitation Data'!$D$31,0,10*ROW('Sanitation Data'!D106))="","",OFFSET('Sanitation Data'!$D$31,0,10*ROW('Sanitation Data'!D106)))</f>
        <v/>
      </c>
      <c r="CO112" s="262" t="str">
        <f ca="true">+IF(OFFSET('Sanitation Data'!$D$32,0,10*ROW('Sanitation Data'!D106))="","",OFFSET('Sanitation Data'!$D$32,0,10*ROW('Sanitation Data'!D106)))</f>
        <v/>
      </c>
      <c r="CP112" s="262" t="str">
        <f ca="true">+IF(OFFSET('Sanitation Data'!$E$28,0,10*ROW('Sanitation Data'!E106))="","",OFFSET('Sanitation Data'!$E$28,0,10*ROW('Sanitation Data'!E106)))</f>
        <v/>
      </c>
      <c r="CQ112" s="262" t="str">
        <f ca="true">+IF(OFFSET('Sanitation Data'!$E$29,0,10*ROW('Sanitation Data'!E106))="","",OFFSET('Sanitation Data'!$E$29,0,10*ROW('Sanitation Data'!E106)))</f>
        <v/>
      </c>
      <c r="CR112" s="262" t="str">
        <f ca="true">+IF(OFFSET('Sanitation Data'!$E$30,0,10*ROW('Sanitation Data'!E106))="","",OFFSET('Sanitation Data'!$E$30,0,10*ROW('Sanitation Data'!E106)))</f>
        <v/>
      </c>
      <c r="CS112" s="262" t="str">
        <f ca="true">+IF(OFFSET('Sanitation Data'!$E$31,0,10*ROW('Sanitation Data'!E106))="","",OFFSET('Sanitation Data'!$E$31,0,10*ROW('Sanitation Data'!E106)))</f>
        <v/>
      </c>
      <c r="CT112" s="262" t="str">
        <f ca="true">+IF(OFFSET('Sanitation Data'!$E$32,0,10*ROW('Sanitation Data'!E106))="","",OFFSET('Sanitation Data'!$E$32,0,10*ROW('Sanitation Data'!E106)))</f>
        <v/>
      </c>
      <c r="CU112" s="262" t="str">
        <f ca="true">+IF(OFFSET('Sanitation Data'!$F$28,0,10*ROW('Sanitation Data'!F106))="","",OFFSET('Sanitation Data'!$F$28,0,10*ROW('Sanitation Data'!F106)))</f>
        <v/>
      </c>
      <c r="CV112" s="262" t="str">
        <f ca="true">+IF(OFFSET('Sanitation Data'!$F$29,0,10*ROW('Sanitation Data'!F106))="","",OFFSET('Sanitation Data'!$F$29,0,10*ROW('Sanitation Data'!F106)))</f>
        <v/>
      </c>
      <c r="CW112" s="262" t="str">
        <f ca="true">+IF(OFFSET('Sanitation Data'!$F$30,0,10*ROW('Sanitation Data'!F106))="","",OFFSET('Sanitation Data'!$F$30,0,10*ROW('Sanitation Data'!F106)))</f>
        <v/>
      </c>
      <c r="CX112" s="262" t="str">
        <f ca="true">+IF(OFFSET('Sanitation Data'!$F$31,0,10*ROW('Sanitation Data'!F106))="","",OFFSET('Sanitation Data'!$F$31,0,10*ROW('Sanitation Data'!F106)))</f>
        <v/>
      </c>
      <c r="CY112" s="262" t="str">
        <f ca="true">+IF(OFFSET('Sanitation Data'!$F$32,0,10*ROW('Sanitation Data'!F106))="","",OFFSET('Sanitation Data'!$F$32,0,10*ROW('Sanitation Data'!F106)))</f>
        <v/>
      </c>
      <c r="CZ112" s="262" t="str">
        <f ca="true">+IF(OFFSET('Sanitation Data'!$G$28,0,10*ROW('Sanitation Data'!G106))="","",OFFSET('Sanitation Data'!$G$28,0,10*ROW('Sanitation Data'!G106)))</f>
        <v/>
      </c>
      <c r="DA112" s="262" t="str">
        <f ca="true">+IF(OFFSET('Sanitation Data'!$G$29,0,10*ROW('Sanitation Data'!G106))="","",OFFSET('Sanitation Data'!$G$29,0,10*ROW('Sanitation Data'!G106)))</f>
        <v/>
      </c>
      <c r="DB112" s="262" t="str">
        <f ca="true">+IF(OFFSET('Sanitation Data'!$G$30,0,10*ROW('Sanitation Data'!G106))="","",OFFSET('Sanitation Data'!$G$30,0,10*ROW('Sanitation Data'!G106)))</f>
        <v/>
      </c>
      <c r="DC112" s="262" t="str">
        <f ca="true">+IF(OFFSET('Sanitation Data'!$G$31,0,10*ROW('Sanitation Data'!G106))="","",OFFSET('Sanitation Data'!$G$31,0,10*ROW('Sanitation Data'!G106)))</f>
        <v/>
      </c>
      <c r="DD112" s="262" t="str">
        <f ca="true">+IF(OFFSET('Sanitation Data'!$G$32,0,10*ROW('Sanitation Data'!G106))="","",OFFSET('Sanitation Data'!$G$32,0,10*ROW('Sanitation Data'!G106)))</f>
        <v/>
      </c>
      <c r="DE112" s="262" t="str">
        <f ca="true">+IF(OFFSET('Sanitation Data'!$H$28,0,10*ROW('Sanitation Data'!H106))="","",OFFSET('Sanitation Data'!$H$28,0,10*ROW('Sanitation Data'!H106)))</f>
        <v/>
      </c>
      <c r="DF112" s="262" t="str">
        <f ca="true">+IF(OFFSET('Sanitation Data'!$H$29,0,10*ROW('Sanitation Data'!H106))="","",OFFSET('Sanitation Data'!$H$29,0,10*ROW('Sanitation Data'!H106)))</f>
        <v/>
      </c>
      <c r="DG112" s="262" t="str">
        <f ca="true">+IF(OFFSET('Sanitation Data'!$H$30,0,10*ROW('Sanitation Data'!H106))="","",OFFSET('Sanitation Data'!$H$30,0,10*ROW('Sanitation Data'!H106)))</f>
        <v/>
      </c>
      <c r="DH112" s="262" t="str">
        <f ca="true">+IF(OFFSET('Sanitation Data'!$H$31,0,10*ROW('Sanitation Data'!H106))="","",OFFSET('Sanitation Data'!$H$31,0,10*ROW('Sanitation Data'!H106)))</f>
        <v/>
      </c>
      <c r="DI112" s="262" t="str">
        <f ca="true">+IF(OFFSET('Sanitation Data'!$H$32,0,10*ROW('Sanitation Data'!H106))="","",OFFSET('Sanitation Data'!$H$32,0,10*ROW('Sanitation Data'!H106)))</f>
        <v/>
      </c>
      <c r="DJ112" s="262" t="str">
        <f ca="true">+IF(OFFSET('Sanitation Data'!$I$28,0,10*ROW('Sanitation Data'!I106))="","",OFFSET('Sanitation Data'!$I$28,0,10*ROW('Sanitation Data'!I106)))</f>
        <v/>
      </c>
      <c r="DK112" s="262" t="str">
        <f ca="true">+IF(OFFSET('Sanitation Data'!$I$29,0,10*ROW('Sanitation Data'!I106))="","",OFFSET('Sanitation Data'!$I$29,0,10*ROW('Sanitation Data'!I106)))</f>
        <v/>
      </c>
      <c r="DL112" s="262" t="str">
        <f ca="true">+IF(OFFSET('Sanitation Data'!$I$30,0,10*ROW('Sanitation Data'!I106))="","",OFFSET('Sanitation Data'!$I$30,0,10*ROW('Sanitation Data'!I106)))</f>
        <v/>
      </c>
      <c r="DM112" s="262" t="str">
        <f ca="true">+IF(OFFSET('Sanitation Data'!$I$31,0,10*ROW('Sanitation Data'!I106))="","",OFFSET('Sanitation Data'!$I$31,0,10*ROW('Sanitation Data'!I106)))</f>
        <v/>
      </c>
      <c r="DN112" s="262" t="str">
        <f ca="true">+IF(OFFSET('Sanitation Data'!$I$32,0,10*ROW('Sanitation Data'!I106))="","",OFFSET('Sanitation Data'!$I$32,0,10*ROW('Sanitation Data'!I106)))</f>
        <v/>
      </c>
      <c r="DO112" s="262" t="str">
        <f ca="true">+IF(OFFSET('Hygiene Data'!$D$11,0,10*ROW('Hygiene Data'!D106))="","",OFFSET('Hygiene Data'!$D$11,0,10*ROW('Hygiene Data'!D106)))</f>
        <v/>
      </c>
      <c r="DP112" s="262" t="str">
        <f ca="true">+IF(OFFSET('Hygiene Data'!$D$12,0,10*ROW('Hygiene Data'!D106))="","",OFFSET('Hygiene Data'!$D$12,0,10*ROW('Hygiene Data'!D106)))</f>
        <v/>
      </c>
      <c r="DQ112" s="262" t="str">
        <f ca="true">+IF(OFFSET('Hygiene Data'!$D$13,0,10*ROW('Hygiene Data'!D106))="","",OFFSET('Hygiene Data'!$D$13,0,10*ROW('Hygiene Data'!D106)))</f>
        <v/>
      </c>
      <c r="DR112" s="262" t="str">
        <f ca="true">+IF(OFFSET('Hygiene Data'!$E$11,0,10*ROW('Hygiene Data'!E106))="","",OFFSET('Hygiene Data'!$E$11,0,10*ROW('Hygiene Data'!E106)))</f>
        <v/>
      </c>
      <c r="DS112" s="262" t="str">
        <f ca="true">+IF(OFFSET('Hygiene Data'!$E$12,0,10*ROW('Hygiene Data'!E106))="","",OFFSET('Hygiene Data'!$E$12,0,10*ROW('Hygiene Data'!E106)))</f>
        <v/>
      </c>
      <c r="DT112" s="262" t="str">
        <f ca="true">+IF(OFFSET('Hygiene Data'!$E$13,0,10*ROW('Hygiene Data'!E106))="","",OFFSET('Hygiene Data'!$E$13,0,10*ROW('Hygiene Data'!E106)))</f>
        <v/>
      </c>
      <c r="DU112" s="262" t="str">
        <f ca="true">+IF(OFFSET('Hygiene Data'!$F$11,0,10*ROW('Hygiene Data'!F106))="","",OFFSET('Hygiene Data'!$F$11,0,10*ROW('Hygiene Data'!F106)))</f>
        <v/>
      </c>
      <c r="DV112" s="262" t="str">
        <f ca="true">+IF(OFFSET('Hygiene Data'!$F$12,0,10*ROW('Hygiene Data'!F106))="","",OFFSET('Hygiene Data'!$F$12,0,10*ROW('Hygiene Data'!F106)))</f>
        <v/>
      </c>
      <c r="DW112" s="262" t="str">
        <f ca="true">+IF(OFFSET('Hygiene Data'!$F$13,0,10*ROW('Hygiene Data'!F106))="","",OFFSET('Hygiene Data'!$F$13,0,10*ROW('Hygiene Data'!F106)))</f>
        <v/>
      </c>
      <c r="DX112" s="262" t="str">
        <f ca="true">+IF(OFFSET('Hygiene Data'!$G$11,0,10*ROW('Hygiene Data'!G106))="","",OFFSET('Hygiene Data'!$G$11,0,10*ROW('Hygiene Data'!G106)))</f>
        <v/>
      </c>
      <c r="DY112" s="262" t="str">
        <f ca="true">+IF(OFFSET('Hygiene Data'!$G$12,0,10*ROW('Hygiene Data'!G106))="","",OFFSET('Hygiene Data'!$G$12,0,10*ROW('Hygiene Data'!G106)))</f>
        <v/>
      </c>
      <c r="DZ112" s="262" t="str">
        <f ca="true">+IF(OFFSET('Hygiene Data'!$G$13,0,10*ROW('Hygiene Data'!G106))="","",OFFSET('Hygiene Data'!$G$13,0,10*ROW('Hygiene Data'!G106)))</f>
        <v/>
      </c>
      <c r="EA112" s="262" t="str">
        <f ca="true">+IF(OFFSET('Hygiene Data'!$H$11,0,10*ROW('Hygiene Data'!H106))="","",OFFSET('Hygiene Data'!$H$11,0,10*ROW('Hygiene Data'!H106)))</f>
        <v/>
      </c>
      <c r="EB112" s="262" t="str">
        <f ca="true">+IF(OFFSET('Hygiene Data'!$H$12,0,10*ROW('Hygiene Data'!H106))="","",OFFSET('Hygiene Data'!$H$12,0,10*ROW('Hygiene Data'!H106)))</f>
        <v/>
      </c>
      <c r="EC112" s="262" t="str">
        <f ca="true">+IF(OFFSET('Hygiene Data'!$H$13,0,10*ROW('Hygiene Data'!H106))="","",OFFSET('Hygiene Data'!$H$13,0,10*ROW('Hygiene Data'!H106)))</f>
        <v/>
      </c>
      <c r="ED112" s="262" t="str">
        <f ca="true">+IF(OFFSET('Hygiene Data'!$I$11,0,10*ROW('Hygiene Data'!I106))="","",OFFSET('Hygiene Data'!$I$11,0,10*ROW('Hygiene Data'!I106)))</f>
        <v/>
      </c>
      <c r="EE112" s="262" t="str">
        <f ca="true">+IF(OFFSET('Hygiene Data'!$I$12,0,10*ROW('Hygiene Data'!I106))="","",OFFSET('Hygiene Data'!$I$12,0,10*ROW('Hygiene Data'!I106)))</f>
        <v/>
      </c>
      <c r="EF112" s="262" t="str">
        <f ca="true">+IF(OFFSET('Hygiene Data'!$I$13,0,10*ROW('Hygiene Data'!I106))="","",OFFSET('Hygiene Data'!$I$13,0,10*ROW('Hygiene Data'!I106)))</f>
        <v/>
      </c>
    </row>
    <row xmlns:x14ac="http://schemas.microsoft.com/office/spreadsheetml/2009/9/ac" r="113" x14ac:dyDescent="0.2">
      <c r="A113" s="32" t="str">
        <f ca="true">+IF(OFFSET('Water Data'!$B$2,0,10*ROW('Water Data'!E107))="","",OFFSET('Water Data'!$B$2,0,10*ROW('Water Data'!E107)))</f>
        <v/>
      </c>
      <c r="B113" s="32" t="str">
        <f ca="true">+IF(OFFSET('Water Data'!$C$2,0,10*ROW('Water Data'!F107))="","",OFFSET('Water Data'!$C$2,0,10*ROW('Water Data'!F107)))</f>
        <v/>
      </c>
      <c r="C113" s="318" t="str">
        <f t="shared" ca="true" si="1"/>
        <v/>
      </c>
      <c r="D113" s="85"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85"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85"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85"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85"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85"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85"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85"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85"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85"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85"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85"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85"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85"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85"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85"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85"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85"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86"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86"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86"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86"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86"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86"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86"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86"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86"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86"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86"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86"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86"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86"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86"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86"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86"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86"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86"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86"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86"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86"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86"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86"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86"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86"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86"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86"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86"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86"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87"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87"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87"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87"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87"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87"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87"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87"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87"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87"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87"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87"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87"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87"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87"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87"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87"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87"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62"/>
      <c r="BS113" s="262" t="str">
        <f ca="true">+IF(OFFSET('Water Data'!$D$27,0,10*ROW('Water Data'!D107))="","",OFFSET('Water Data'!$D$27,0,10*ROW('Water Data'!D107)))</f>
        <v/>
      </c>
      <c r="BT113" s="262" t="str">
        <f ca="true">+IF(OFFSET('Water Data'!$D$28,0,10*ROW('Water Data'!D107))="","",OFFSET('Water Data'!$D$28,0,10*ROW('Water Data'!D107)))</f>
        <v/>
      </c>
      <c r="BU113" s="262" t="str">
        <f ca="true">+IF(OFFSET('Water Data'!$D$29,0,10*ROW('Water Data'!D107))="","",OFFSET('Water Data'!$D$29,0,10*ROW('Water Data'!D107)))</f>
        <v/>
      </c>
      <c r="BV113" s="262" t="str">
        <f ca="true">+IF(OFFSET('Water Data'!$E$27,0,10*ROW('Water Data'!E107))="","",OFFSET('Water Data'!$E$27,0,10*ROW('Water Data'!E107)))</f>
        <v/>
      </c>
      <c r="BW113" s="262" t="str">
        <f ca="true">+IF(OFFSET('Water Data'!$E$28,0,10*ROW('Water Data'!E107))="","",OFFSET('Water Data'!$E$28,0,10*ROW('Water Data'!E107)))</f>
        <v/>
      </c>
      <c r="BX113" s="262" t="str">
        <f ca="true">+IF(OFFSET('Water Data'!$E$29,0,10*ROW('Water Data'!E107))="","",OFFSET('Water Data'!$E$29,0,10*ROW('Water Data'!E107)))</f>
        <v/>
      </c>
      <c r="BY113" s="262" t="str">
        <f ca="true">+IF(OFFSET('Water Data'!$F$27,0,10*ROW('Water Data'!F107))="","",OFFSET('Water Data'!$F$27,0,10*ROW('Water Data'!F107)))</f>
        <v/>
      </c>
      <c r="BZ113" s="262" t="str">
        <f ca="true">+IF(OFFSET('Water Data'!$F$28,0,10*ROW('Water Data'!F107))="","",OFFSET('Water Data'!$F$28,0,10*ROW('Water Data'!F107)))</f>
        <v/>
      </c>
      <c r="CA113" s="262" t="str">
        <f ca="true">+IF(OFFSET('Water Data'!$F$29,0,10*ROW('Water Data'!F107))="","",OFFSET('Water Data'!$F$29,0,10*ROW('Water Data'!F107)))</f>
        <v/>
      </c>
      <c r="CB113" s="262" t="str">
        <f ca="true">+IF(OFFSET('Water Data'!$G$27,0,10*ROW('Water Data'!G107))="","",OFFSET('Water Data'!$G$27,0,10*ROW('Water Data'!G107)))</f>
        <v/>
      </c>
      <c r="CC113" s="262" t="str">
        <f ca="true">+IF(OFFSET('Water Data'!$G$28,0,10*ROW('Water Data'!G107))="","",OFFSET('Water Data'!$G$28,0,10*ROW('Water Data'!G107)))</f>
        <v/>
      </c>
      <c r="CD113" s="262" t="str">
        <f ca="true">+IF(OFFSET('Water Data'!$G$29,0,10*ROW('Water Data'!G107))="","",OFFSET('Water Data'!$G$29,0,10*ROW('Water Data'!G107)))</f>
        <v/>
      </c>
      <c r="CE113" s="262" t="str">
        <f ca="true">+IF(OFFSET('Water Data'!$H$27,0,10*ROW('Water Data'!H107))="","",OFFSET('Water Data'!$H$27,0,10*ROW('Water Data'!H107)))</f>
        <v/>
      </c>
      <c r="CF113" s="262" t="str">
        <f ca="true">+IF(OFFSET('Water Data'!$H$28,0,10*ROW('Water Data'!H107))="","",OFFSET('Water Data'!$H$28,0,10*ROW('Water Data'!H107)))</f>
        <v/>
      </c>
      <c r="CG113" s="262" t="str">
        <f ca="true">+IF(OFFSET('Water Data'!$H$29,0,10*ROW('Water Data'!H107))="","",OFFSET('Water Data'!$H$29,0,10*ROW('Water Data'!H107)))</f>
        <v/>
      </c>
      <c r="CH113" s="262" t="str">
        <f ca="true">+IF(OFFSET('Water Data'!$I$27,0,10*ROW('Water Data'!I107))="","",OFFSET('Water Data'!$I$27,0,10*ROW('Water Data'!I107)))</f>
        <v/>
      </c>
      <c r="CI113" s="262" t="str">
        <f ca="true">+IF(OFFSET('Water Data'!$I$28,0,10*ROW('Water Data'!I107))="","",OFFSET('Water Data'!$I$28,0,10*ROW('Water Data'!I107)))</f>
        <v/>
      </c>
      <c r="CJ113" s="262" t="str">
        <f ca="true">+IF(OFFSET('Water Data'!$I$29,0,10*ROW('Water Data'!I107))="","",OFFSET('Water Data'!$I$29,0,10*ROW('Water Data'!I107)))</f>
        <v/>
      </c>
      <c r="CK113" s="262" t="str">
        <f ca="true">+IF(OFFSET('Sanitation Data'!$D$28,0,10*ROW('Sanitation Data'!D107))="","",OFFSET('Sanitation Data'!$D$28,0,10*ROW('Sanitation Data'!D107)))</f>
        <v/>
      </c>
      <c r="CL113" s="262" t="str">
        <f ca="true">+IF(OFFSET('Sanitation Data'!$D$29,0,10*ROW('Sanitation Data'!D107))="","",OFFSET('Sanitation Data'!$D$29,0,10*ROW('Sanitation Data'!D107)))</f>
        <v/>
      </c>
      <c r="CM113" s="262" t="str">
        <f ca="true">+IF(OFFSET('Sanitation Data'!$D$30,0,10*ROW('Sanitation Data'!D107))="","",OFFSET('Sanitation Data'!$D$30,0,10*ROW('Sanitation Data'!D107)))</f>
        <v/>
      </c>
      <c r="CN113" s="262" t="str">
        <f ca="true">+IF(OFFSET('Sanitation Data'!$D$31,0,10*ROW('Sanitation Data'!D107))="","",OFFSET('Sanitation Data'!$D$31,0,10*ROW('Sanitation Data'!D107)))</f>
        <v/>
      </c>
      <c r="CO113" s="262" t="str">
        <f ca="true">+IF(OFFSET('Sanitation Data'!$D$32,0,10*ROW('Sanitation Data'!D107))="","",OFFSET('Sanitation Data'!$D$32,0,10*ROW('Sanitation Data'!D107)))</f>
        <v/>
      </c>
      <c r="CP113" s="262" t="str">
        <f ca="true">+IF(OFFSET('Sanitation Data'!$E$28,0,10*ROW('Sanitation Data'!E107))="","",OFFSET('Sanitation Data'!$E$28,0,10*ROW('Sanitation Data'!E107)))</f>
        <v/>
      </c>
      <c r="CQ113" s="262" t="str">
        <f ca="true">+IF(OFFSET('Sanitation Data'!$E$29,0,10*ROW('Sanitation Data'!E107))="","",OFFSET('Sanitation Data'!$E$29,0,10*ROW('Sanitation Data'!E107)))</f>
        <v/>
      </c>
      <c r="CR113" s="262" t="str">
        <f ca="true">+IF(OFFSET('Sanitation Data'!$E$30,0,10*ROW('Sanitation Data'!E107))="","",OFFSET('Sanitation Data'!$E$30,0,10*ROW('Sanitation Data'!E107)))</f>
        <v/>
      </c>
      <c r="CS113" s="262" t="str">
        <f ca="true">+IF(OFFSET('Sanitation Data'!$E$31,0,10*ROW('Sanitation Data'!E107))="","",OFFSET('Sanitation Data'!$E$31,0,10*ROW('Sanitation Data'!E107)))</f>
        <v/>
      </c>
      <c r="CT113" s="262" t="str">
        <f ca="true">+IF(OFFSET('Sanitation Data'!$E$32,0,10*ROW('Sanitation Data'!E107))="","",OFFSET('Sanitation Data'!$E$32,0,10*ROW('Sanitation Data'!E107)))</f>
        <v/>
      </c>
      <c r="CU113" s="262" t="str">
        <f ca="true">+IF(OFFSET('Sanitation Data'!$F$28,0,10*ROW('Sanitation Data'!F107))="","",OFFSET('Sanitation Data'!$F$28,0,10*ROW('Sanitation Data'!F107)))</f>
        <v/>
      </c>
      <c r="CV113" s="262" t="str">
        <f ca="true">+IF(OFFSET('Sanitation Data'!$F$29,0,10*ROW('Sanitation Data'!F107))="","",OFFSET('Sanitation Data'!$F$29,0,10*ROW('Sanitation Data'!F107)))</f>
        <v/>
      </c>
      <c r="CW113" s="262" t="str">
        <f ca="true">+IF(OFFSET('Sanitation Data'!$F$30,0,10*ROW('Sanitation Data'!F107))="","",OFFSET('Sanitation Data'!$F$30,0,10*ROW('Sanitation Data'!F107)))</f>
        <v/>
      </c>
      <c r="CX113" s="262" t="str">
        <f ca="true">+IF(OFFSET('Sanitation Data'!$F$31,0,10*ROW('Sanitation Data'!F107))="","",OFFSET('Sanitation Data'!$F$31,0,10*ROW('Sanitation Data'!F107)))</f>
        <v/>
      </c>
      <c r="CY113" s="262" t="str">
        <f ca="true">+IF(OFFSET('Sanitation Data'!$F$32,0,10*ROW('Sanitation Data'!F107))="","",OFFSET('Sanitation Data'!$F$32,0,10*ROW('Sanitation Data'!F107)))</f>
        <v/>
      </c>
      <c r="CZ113" s="262" t="str">
        <f ca="true">+IF(OFFSET('Sanitation Data'!$G$28,0,10*ROW('Sanitation Data'!G107))="","",OFFSET('Sanitation Data'!$G$28,0,10*ROW('Sanitation Data'!G107)))</f>
        <v/>
      </c>
      <c r="DA113" s="262" t="str">
        <f ca="true">+IF(OFFSET('Sanitation Data'!$G$29,0,10*ROW('Sanitation Data'!G107))="","",OFFSET('Sanitation Data'!$G$29,0,10*ROW('Sanitation Data'!G107)))</f>
        <v/>
      </c>
      <c r="DB113" s="262" t="str">
        <f ca="true">+IF(OFFSET('Sanitation Data'!$G$30,0,10*ROW('Sanitation Data'!G107))="","",OFFSET('Sanitation Data'!$G$30,0,10*ROW('Sanitation Data'!G107)))</f>
        <v/>
      </c>
      <c r="DC113" s="262" t="str">
        <f ca="true">+IF(OFFSET('Sanitation Data'!$G$31,0,10*ROW('Sanitation Data'!G107))="","",OFFSET('Sanitation Data'!$G$31,0,10*ROW('Sanitation Data'!G107)))</f>
        <v/>
      </c>
      <c r="DD113" s="262" t="str">
        <f ca="true">+IF(OFFSET('Sanitation Data'!$G$32,0,10*ROW('Sanitation Data'!G107))="","",OFFSET('Sanitation Data'!$G$32,0,10*ROW('Sanitation Data'!G107)))</f>
        <v/>
      </c>
      <c r="DE113" s="262" t="str">
        <f ca="true">+IF(OFFSET('Sanitation Data'!$H$28,0,10*ROW('Sanitation Data'!H107))="","",OFFSET('Sanitation Data'!$H$28,0,10*ROW('Sanitation Data'!H107)))</f>
        <v/>
      </c>
      <c r="DF113" s="262" t="str">
        <f ca="true">+IF(OFFSET('Sanitation Data'!$H$29,0,10*ROW('Sanitation Data'!H107))="","",OFFSET('Sanitation Data'!$H$29,0,10*ROW('Sanitation Data'!H107)))</f>
        <v/>
      </c>
      <c r="DG113" s="262" t="str">
        <f ca="true">+IF(OFFSET('Sanitation Data'!$H$30,0,10*ROW('Sanitation Data'!H107))="","",OFFSET('Sanitation Data'!$H$30,0,10*ROW('Sanitation Data'!H107)))</f>
        <v/>
      </c>
      <c r="DH113" s="262" t="str">
        <f ca="true">+IF(OFFSET('Sanitation Data'!$H$31,0,10*ROW('Sanitation Data'!H107))="","",OFFSET('Sanitation Data'!$H$31,0,10*ROW('Sanitation Data'!H107)))</f>
        <v/>
      </c>
      <c r="DI113" s="262" t="str">
        <f ca="true">+IF(OFFSET('Sanitation Data'!$H$32,0,10*ROW('Sanitation Data'!H107))="","",OFFSET('Sanitation Data'!$H$32,0,10*ROW('Sanitation Data'!H107)))</f>
        <v/>
      </c>
      <c r="DJ113" s="262" t="str">
        <f ca="true">+IF(OFFSET('Sanitation Data'!$I$28,0,10*ROW('Sanitation Data'!I107))="","",OFFSET('Sanitation Data'!$I$28,0,10*ROW('Sanitation Data'!I107)))</f>
        <v/>
      </c>
      <c r="DK113" s="262" t="str">
        <f ca="true">+IF(OFFSET('Sanitation Data'!$I$29,0,10*ROW('Sanitation Data'!I107))="","",OFFSET('Sanitation Data'!$I$29,0,10*ROW('Sanitation Data'!I107)))</f>
        <v/>
      </c>
      <c r="DL113" s="262" t="str">
        <f ca="true">+IF(OFFSET('Sanitation Data'!$I$30,0,10*ROW('Sanitation Data'!I107))="","",OFFSET('Sanitation Data'!$I$30,0,10*ROW('Sanitation Data'!I107)))</f>
        <v/>
      </c>
      <c r="DM113" s="262" t="str">
        <f ca="true">+IF(OFFSET('Sanitation Data'!$I$31,0,10*ROW('Sanitation Data'!I107))="","",OFFSET('Sanitation Data'!$I$31,0,10*ROW('Sanitation Data'!I107)))</f>
        <v/>
      </c>
      <c r="DN113" s="262" t="str">
        <f ca="true">+IF(OFFSET('Sanitation Data'!$I$32,0,10*ROW('Sanitation Data'!I107))="","",OFFSET('Sanitation Data'!$I$32,0,10*ROW('Sanitation Data'!I107)))</f>
        <v/>
      </c>
      <c r="DO113" s="262" t="str">
        <f ca="true">+IF(OFFSET('Hygiene Data'!$D$11,0,10*ROW('Hygiene Data'!D107))="","",OFFSET('Hygiene Data'!$D$11,0,10*ROW('Hygiene Data'!D107)))</f>
        <v/>
      </c>
      <c r="DP113" s="262" t="str">
        <f ca="true">+IF(OFFSET('Hygiene Data'!$D$12,0,10*ROW('Hygiene Data'!D107))="","",OFFSET('Hygiene Data'!$D$12,0,10*ROW('Hygiene Data'!D107)))</f>
        <v/>
      </c>
      <c r="DQ113" s="262" t="str">
        <f ca="true">+IF(OFFSET('Hygiene Data'!$D$13,0,10*ROW('Hygiene Data'!D107))="","",OFFSET('Hygiene Data'!$D$13,0,10*ROW('Hygiene Data'!D107)))</f>
        <v/>
      </c>
      <c r="DR113" s="262" t="str">
        <f ca="true">+IF(OFFSET('Hygiene Data'!$E$11,0,10*ROW('Hygiene Data'!E107))="","",OFFSET('Hygiene Data'!$E$11,0,10*ROW('Hygiene Data'!E107)))</f>
        <v/>
      </c>
      <c r="DS113" s="262" t="str">
        <f ca="true">+IF(OFFSET('Hygiene Data'!$E$12,0,10*ROW('Hygiene Data'!E107))="","",OFFSET('Hygiene Data'!$E$12,0,10*ROW('Hygiene Data'!E107)))</f>
        <v/>
      </c>
      <c r="DT113" s="262" t="str">
        <f ca="true">+IF(OFFSET('Hygiene Data'!$E$13,0,10*ROW('Hygiene Data'!E107))="","",OFFSET('Hygiene Data'!$E$13,0,10*ROW('Hygiene Data'!E107)))</f>
        <v/>
      </c>
      <c r="DU113" s="262" t="str">
        <f ca="true">+IF(OFFSET('Hygiene Data'!$F$11,0,10*ROW('Hygiene Data'!F107))="","",OFFSET('Hygiene Data'!$F$11,0,10*ROW('Hygiene Data'!F107)))</f>
        <v/>
      </c>
      <c r="DV113" s="262" t="str">
        <f ca="true">+IF(OFFSET('Hygiene Data'!$F$12,0,10*ROW('Hygiene Data'!F107))="","",OFFSET('Hygiene Data'!$F$12,0,10*ROW('Hygiene Data'!F107)))</f>
        <v/>
      </c>
      <c r="DW113" s="262" t="str">
        <f ca="true">+IF(OFFSET('Hygiene Data'!$F$13,0,10*ROW('Hygiene Data'!F107))="","",OFFSET('Hygiene Data'!$F$13,0,10*ROW('Hygiene Data'!F107)))</f>
        <v/>
      </c>
      <c r="DX113" s="262" t="str">
        <f ca="true">+IF(OFFSET('Hygiene Data'!$G$11,0,10*ROW('Hygiene Data'!G107))="","",OFFSET('Hygiene Data'!$G$11,0,10*ROW('Hygiene Data'!G107)))</f>
        <v/>
      </c>
      <c r="DY113" s="262" t="str">
        <f ca="true">+IF(OFFSET('Hygiene Data'!$G$12,0,10*ROW('Hygiene Data'!G107))="","",OFFSET('Hygiene Data'!$G$12,0,10*ROW('Hygiene Data'!G107)))</f>
        <v/>
      </c>
      <c r="DZ113" s="262" t="str">
        <f ca="true">+IF(OFFSET('Hygiene Data'!$G$13,0,10*ROW('Hygiene Data'!G107))="","",OFFSET('Hygiene Data'!$G$13,0,10*ROW('Hygiene Data'!G107)))</f>
        <v/>
      </c>
      <c r="EA113" s="262" t="str">
        <f ca="true">+IF(OFFSET('Hygiene Data'!$H$11,0,10*ROW('Hygiene Data'!H107))="","",OFFSET('Hygiene Data'!$H$11,0,10*ROW('Hygiene Data'!H107)))</f>
        <v/>
      </c>
      <c r="EB113" s="262" t="str">
        <f ca="true">+IF(OFFSET('Hygiene Data'!$H$12,0,10*ROW('Hygiene Data'!H107))="","",OFFSET('Hygiene Data'!$H$12,0,10*ROW('Hygiene Data'!H107)))</f>
        <v/>
      </c>
      <c r="EC113" s="262" t="str">
        <f ca="true">+IF(OFFSET('Hygiene Data'!$H$13,0,10*ROW('Hygiene Data'!H107))="","",OFFSET('Hygiene Data'!$H$13,0,10*ROW('Hygiene Data'!H107)))</f>
        <v/>
      </c>
      <c r="ED113" s="262" t="str">
        <f ca="true">+IF(OFFSET('Hygiene Data'!$I$11,0,10*ROW('Hygiene Data'!I107))="","",OFFSET('Hygiene Data'!$I$11,0,10*ROW('Hygiene Data'!I107)))</f>
        <v/>
      </c>
      <c r="EE113" s="262" t="str">
        <f ca="true">+IF(OFFSET('Hygiene Data'!$I$12,0,10*ROW('Hygiene Data'!I107))="","",OFFSET('Hygiene Data'!$I$12,0,10*ROW('Hygiene Data'!I107)))</f>
        <v/>
      </c>
      <c r="EF113" s="262" t="str">
        <f ca="true">+IF(OFFSET('Hygiene Data'!$I$13,0,10*ROW('Hygiene Data'!I107))="","",OFFSET('Hygiene Data'!$I$13,0,10*ROW('Hygiene Data'!I107)))</f>
        <v/>
      </c>
    </row>
    <row xmlns:x14ac="http://schemas.microsoft.com/office/spreadsheetml/2009/9/ac" r="114" x14ac:dyDescent="0.2">
      <c r="A114" s="32" t="str">
        <f ca="true">+IF(OFFSET('Water Data'!$B$2,0,10*ROW('Water Data'!E108))="","",OFFSET('Water Data'!$B$2,0,10*ROW('Water Data'!E108)))</f>
        <v/>
      </c>
      <c r="B114" s="32" t="str">
        <f ca="true">+IF(OFFSET('Water Data'!$C$2,0,10*ROW('Water Data'!F108))="","",OFFSET('Water Data'!$C$2,0,10*ROW('Water Data'!F108)))</f>
        <v/>
      </c>
      <c r="C114" s="318" t="str">
        <f t="shared" ca="true" si="1"/>
        <v/>
      </c>
      <c r="D114" s="85"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85"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85"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85"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85"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85"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85"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85"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85"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85"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85"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85"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85"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85"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85"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85"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85"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85"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86"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86"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86"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86"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86"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86"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86"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86"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86"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86"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86"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86"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86"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86"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86"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86"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86"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86"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86"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86"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86"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86"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86"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86"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86"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86"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86"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86"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86"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86"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87"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87"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87"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87"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87"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87"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87"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87"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87"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87"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87"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87"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87"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87"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87"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87"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87"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87"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62"/>
      <c r="BS114" s="262" t="str">
        <f ca="true">+IF(OFFSET('Water Data'!$D$27,0,10*ROW('Water Data'!D108))="","",OFFSET('Water Data'!$D$27,0,10*ROW('Water Data'!D108)))</f>
        <v/>
      </c>
      <c r="BT114" s="262" t="str">
        <f ca="true">+IF(OFFSET('Water Data'!$D$28,0,10*ROW('Water Data'!D108))="","",OFFSET('Water Data'!$D$28,0,10*ROW('Water Data'!D108)))</f>
        <v/>
      </c>
      <c r="BU114" s="262" t="str">
        <f ca="true">+IF(OFFSET('Water Data'!$D$29,0,10*ROW('Water Data'!D108))="","",OFFSET('Water Data'!$D$29,0,10*ROW('Water Data'!D108)))</f>
        <v/>
      </c>
      <c r="BV114" s="262" t="str">
        <f ca="true">+IF(OFFSET('Water Data'!$E$27,0,10*ROW('Water Data'!E108))="","",OFFSET('Water Data'!$E$27,0,10*ROW('Water Data'!E108)))</f>
        <v/>
      </c>
      <c r="BW114" s="262" t="str">
        <f ca="true">+IF(OFFSET('Water Data'!$E$28,0,10*ROW('Water Data'!E108))="","",OFFSET('Water Data'!$E$28,0,10*ROW('Water Data'!E108)))</f>
        <v/>
      </c>
      <c r="BX114" s="262" t="str">
        <f ca="true">+IF(OFFSET('Water Data'!$E$29,0,10*ROW('Water Data'!E108))="","",OFFSET('Water Data'!$E$29,0,10*ROW('Water Data'!E108)))</f>
        <v/>
      </c>
      <c r="BY114" s="262" t="str">
        <f ca="true">+IF(OFFSET('Water Data'!$F$27,0,10*ROW('Water Data'!F108))="","",OFFSET('Water Data'!$F$27,0,10*ROW('Water Data'!F108)))</f>
        <v/>
      </c>
      <c r="BZ114" s="262" t="str">
        <f ca="true">+IF(OFFSET('Water Data'!$F$28,0,10*ROW('Water Data'!F108))="","",OFFSET('Water Data'!$F$28,0,10*ROW('Water Data'!F108)))</f>
        <v/>
      </c>
      <c r="CA114" s="262" t="str">
        <f ca="true">+IF(OFFSET('Water Data'!$F$29,0,10*ROW('Water Data'!F108))="","",OFFSET('Water Data'!$F$29,0,10*ROW('Water Data'!F108)))</f>
        <v/>
      </c>
      <c r="CB114" s="262" t="str">
        <f ca="true">+IF(OFFSET('Water Data'!$G$27,0,10*ROW('Water Data'!G108))="","",OFFSET('Water Data'!$G$27,0,10*ROW('Water Data'!G108)))</f>
        <v/>
      </c>
      <c r="CC114" s="262" t="str">
        <f ca="true">+IF(OFFSET('Water Data'!$G$28,0,10*ROW('Water Data'!G108))="","",OFFSET('Water Data'!$G$28,0,10*ROW('Water Data'!G108)))</f>
        <v/>
      </c>
      <c r="CD114" s="262" t="str">
        <f ca="true">+IF(OFFSET('Water Data'!$G$29,0,10*ROW('Water Data'!G108))="","",OFFSET('Water Data'!$G$29,0,10*ROW('Water Data'!G108)))</f>
        <v/>
      </c>
      <c r="CE114" s="262" t="str">
        <f ca="true">+IF(OFFSET('Water Data'!$H$27,0,10*ROW('Water Data'!H108))="","",OFFSET('Water Data'!$H$27,0,10*ROW('Water Data'!H108)))</f>
        <v/>
      </c>
      <c r="CF114" s="262" t="str">
        <f ca="true">+IF(OFFSET('Water Data'!$H$28,0,10*ROW('Water Data'!H108))="","",OFFSET('Water Data'!$H$28,0,10*ROW('Water Data'!H108)))</f>
        <v/>
      </c>
      <c r="CG114" s="262" t="str">
        <f ca="true">+IF(OFFSET('Water Data'!$H$29,0,10*ROW('Water Data'!H108))="","",OFFSET('Water Data'!$H$29,0,10*ROW('Water Data'!H108)))</f>
        <v/>
      </c>
      <c r="CH114" s="262" t="str">
        <f ca="true">+IF(OFFSET('Water Data'!$I$27,0,10*ROW('Water Data'!I108))="","",OFFSET('Water Data'!$I$27,0,10*ROW('Water Data'!I108)))</f>
        <v/>
      </c>
      <c r="CI114" s="262" t="str">
        <f ca="true">+IF(OFFSET('Water Data'!$I$28,0,10*ROW('Water Data'!I108))="","",OFFSET('Water Data'!$I$28,0,10*ROW('Water Data'!I108)))</f>
        <v/>
      </c>
      <c r="CJ114" s="262" t="str">
        <f ca="true">+IF(OFFSET('Water Data'!$I$29,0,10*ROW('Water Data'!I108))="","",OFFSET('Water Data'!$I$29,0,10*ROW('Water Data'!I108)))</f>
        <v/>
      </c>
      <c r="CK114" s="262" t="str">
        <f ca="true">+IF(OFFSET('Sanitation Data'!$D$28,0,10*ROW('Sanitation Data'!D108))="","",OFFSET('Sanitation Data'!$D$28,0,10*ROW('Sanitation Data'!D108)))</f>
        <v/>
      </c>
      <c r="CL114" s="262" t="str">
        <f ca="true">+IF(OFFSET('Sanitation Data'!$D$29,0,10*ROW('Sanitation Data'!D108))="","",OFFSET('Sanitation Data'!$D$29,0,10*ROW('Sanitation Data'!D108)))</f>
        <v/>
      </c>
      <c r="CM114" s="262" t="str">
        <f ca="true">+IF(OFFSET('Sanitation Data'!$D$30,0,10*ROW('Sanitation Data'!D108))="","",OFFSET('Sanitation Data'!$D$30,0,10*ROW('Sanitation Data'!D108)))</f>
        <v/>
      </c>
      <c r="CN114" s="262" t="str">
        <f ca="true">+IF(OFFSET('Sanitation Data'!$D$31,0,10*ROW('Sanitation Data'!D108))="","",OFFSET('Sanitation Data'!$D$31,0,10*ROW('Sanitation Data'!D108)))</f>
        <v/>
      </c>
      <c r="CO114" s="262" t="str">
        <f ca="true">+IF(OFFSET('Sanitation Data'!$D$32,0,10*ROW('Sanitation Data'!D108))="","",OFFSET('Sanitation Data'!$D$32,0,10*ROW('Sanitation Data'!D108)))</f>
        <v/>
      </c>
      <c r="CP114" s="262" t="str">
        <f ca="true">+IF(OFFSET('Sanitation Data'!$E$28,0,10*ROW('Sanitation Data'!E108))="","",OFFSET('Sanitation Data'!$E$28,0,10*ROW('Sanitation Data'!E108)))</f>
        <v/>
      </c>
      <c r="CQ114" s="262" t="str">
        <f ca="true">+IF(OFFSET('Sanitation Data'!$E$29,0,10*ROW('Sanitation Data'!E108))="","",OFFSET('Sanitation Data'!$E$29,0,10*ROW('Sanitation Data'!E108)))</f>
        <v/>
      </c>
      <c r="CR114" s="262" t="str">
        <f ca="true">+IF(OFFSET('Sanitation Data'!$E$30,0,10*ROW('Sanitation Data'!E108))="","",OFFSET('Sanitation Data'!$E$30,0,10*ROW('Sanitation Data'!E108)))</f>
        <v/>
      </c>
      <c r="CS114" s="262" t="str">
        <f ca="true">+IF(OFFSET('Sanitation Data'!$E$31,0,10*ROW('Sanitation Data'!E108))="","",OFFSET('Sanitation Data'!$E$31,0,10*ROW('Sanitation Data'!E108)))</f>
        <v/>
      </c>
      <c r="CT114" s="262" t="str">
        <f ca="true">+IF(OFFSET('Sanitation Data'!$E$32,0,10*ROW('Sanitation Data'!E108))="","",OFFSET('Sanitation Data'!$E$32,0,10*ROW('Sanitation Data'!E108)))</f>
        <v/>
      </c>
      <c r="CU114" s="262" t="str">
        <f ca="true">+IF(OFFSET('Sanitation Data'!$F$28,0,10*ROW('Sanitation Data'!F108))="","",OFFSET('Sanitation Data'!$F$28,0,10*ROW('Sanitation Data'!F108)))</f>
        <v/>
      </c>
      <c r="CV114" s="262" t="str">
        <f ca="true">+IF(OFFSET('Sanitation Data'!$F$29,0,10*ROW('Sanitation Data'!F108))="","",OFFSET('Sanitation Data'!$F$29,0,10*ROW('Sanitation Data'!F108)))</f>
        <v/>
      </c>
      <c r="CW114" s="262" t="str">
        <f ca="true">+IF(OFFSET('Sanitation Data'!$F$30,0,10*ROW('Sanitation Data'!F108))="","",OFFSET('Sanitation Data'!$F$30,0,10*ROW('Sanitation Data'!F108)))</f>
        <v/>
      </c>
      <c r="CX114" s="262" t="str">
        <f ca="true">+IF(OFFSET('Sanitation Data'!$F$31,0,10*ROW('Sanitation Data'!F108))="","",OFFSET('Sanitation Data'!$F$31,0,10*ROW('Sanitation Data'!F108)))</f>
        <v/>
      </c>
      <c r="CY114" s="262" t="str">
        <f ca="true">+IF(OFFSET('Sanitation Data'!$F$32,0,10*ROW('Sanitation Data'!F108))="","",OFFSET('Sanitation Data'!$F$32,0,10*ROW('Sanitation Data'!F108)))</f>
        <v/>
      </c>
      <c r="CZ114" s="262" t="str">
        <f ca="true">+IF(OFFSET('Sanitation Data'!$G$28,0,10*ROW('Sanitation Data'!G108))="","",OFFSET('Sanitation Data'!$G$28,0,10*ROW('Sanitation Data'!G108)))</f>
        <v/>
      </c>
      <c r="DA114" s="262" t="str">
        <f ca="true">+IF(OFFSET('Sanitation Data'!$G$29,0,10*ROW('Sanitation Data'!G108))="","",OFFSET('Sanitation Data'!$G$29,0,10*ROW('Sanitation Data'!G108)))</f>
        <v/>
      </c>
      <c r="DB114" s="262" t="str">
        <f ca="true">+IF(OFFSET('Sanitation Data'!$G$30,0,10*ROW('Sanitation Data'!G108))="","",OFFSET('Sanitation Data'!$G$30,0,10*ROW('Sanitation Data'!G108)))</f>
        <v/>
      </c>
      <c r="DC114" s="262" t="str">
        <f ca="true">+IF(OFFSET('Sanitation Data'!$G$31,0,10*ROW('Sanitation Data'!G108))="","",OFFSET('Sanitation Data'!$G$31,0,10*ROW('Sanitation Data'!G108)))</f>
        <v/>
      </c>
      <c r="DD114" s="262" t="str">
        <f ca="true">+IF(OFFSET('Sanitation Data'!$G$32,0,10*ROW('Sanitation Data'!G108))="","",OFFSET('Sanitation Data'!$G$32,0,10*ROW('Sanitation Data'!G108)))</f>
        <v/>
      </c>
      <c r="DE114" s="262" t="str">
        <f ca="true">+IF(OFFSET('Sanitation Data'!$H$28,0,10*ROW('Sanitation Data'!H108))="","",OFFSET('Sanitation Data'!$H$28,0,10*ROW('Sanitation Data'!H108)))</f>
        <v/>
      </c>
      <c r="DF114" s="262" t="str">
        <f ca="true">+IF(OFFSET('Sanitation Data'!$H$29,0,10*ROW('Sanitation Data'!H108))="","",OFFSET('Sanitation Data'!$H$29,0,10*ROW('Sanitation Data'!H108)))</f>
        <v/>
      </c>
      <c r="DG114" s="262" t="str">
        <f ca="true">+IF(OFFSET('Sanitation Data'!$H$30,0,10*ROW('Sanitation Data'!H108))="","",OFFSET('Sanitation Data'!$H$30,0,10*ROW('Sanitation Data'!H108)))</f>
        <v/>
      </c>
      <c r="DH114" s="262" t="str">
        <f ca="true">+IF(OFFSET('Sanitation Data'!$H$31,0,10*ROW('Sanitation Data'!H108))="","",OFFSET('Sanitation Data'!$H$31,0,10*ROW('Sanitation Data'!H108)))</f>
        <v/>
      </c>
      <c r="DI114" s="262" t="str">
        <f ca="true">+IF(OFFSET('Sanitation Data'!$H$32,0,10*ROW('Sanitation Data'!H108))="","",OFFSET('Sanitation Data'!$H$32,0,10*ROW('Sanitation Data'!H108)))</f>
        <v/>
      </c>
      <c r="DJ114" s="262" t="str">
        <f ca="true">+IF(OFFSET('Sanitation Data'!$I$28,0,10*ROW('Sanitation Data'!I108))="","",OFFSET('Sanitation Data'!$I$28,0,10*ROW('Sanitation Data'!I108)))</f>
        <v/>
      </c>
      <c r="DK114" s="262" t="str">
        <f ca="true">+IF(OFFSET('Sanitation Data'!$I$29,0,10*ROW('Sanitation Data'!I108))="","",OFFSET('Sanitation Data'!$I$29,0,10*ROW('Sanitation Data'!I108)))</f>
        <v/>
      </c>
      <c r="DL114" s="262" t="str">
        <f ca="true">+IF(OFFSET('Sanitation Data'!$I$30,0,10*ROW('Sanitation Data'!I108))="","",OFFSET('Sanitation Data'!$I$30,0,10*ROW('Sanitation Data'!I108)))</f>
        <v/>
      </c>
      <c r="DM114" s="262" t="str">
        <f ca="true">+IF(OFFSET('Sanitation Data'!$I$31,0,10*ROW('Sanitation Data'!I108))="","",OFFSET('Sanitation Data'!$I$31,0,10*ROW('Sanitation Data'!I108)))</f>
        <v/>
      </c>
      <c r="DN114" s="262" t="str">
        <f ca="true">+IF(OFFSET('Sanitation Data'!$I$32,0,10*ROW('Sanitation Data'!I108))="","",OFFSET('Sanitation Data'!$I$32,0,10*ROW('Sanitation Data'!I108)))</f>
        <v/>
      </c>
      <c r="DO114" s="262" t="str">
        <f ca="true">+IF(OFFSET('Hygiene Data'!$D$11,0,10*ROW('Hygiene Data'!D108))="","",OFFSET('Hygiene Data'!$D$11,0,10*ROW('Hygiene Data'!D108)))</f>
        <v/>
      </c>
      <c r="DP114" s="262" t="str">
        <f ca="true">+IF(OFFSET('Hygiene Data'!$D$12,0,10*ROW('Hygiene Data'!D108))="","",OFFSET('Hygiene Data'!$D$12,0,10*ROW('Hygiene Data'!D108)))</f>
        <v/>
      </c>
      <c r="DQ114" s="262" t="str">
        <f ca="true">+IF(OFFSET('Hygiene Data'!$D$13,0,10*ROW('Hygiene Data'!D108))="","",OFFSET('Hygiene Data'!$D$13,0,10*ROW('Hygiene Data'!D108)))</f>
        <v/>
      </c>
      <c r="DR114" s="262" t="str">
        <f ca="true">+IF(OFFSET('Hygiene Data'!$E$11,0,10*ROW('Hygiene Data'!E108))="","",OFFSET('Hygiene Data'!$E$11,0,10*ROW('Hygiene Data'!E108)))</f>
        <v/>
      </c>
      <c r="DS114" s="262" t="str">
        <f ca="true">+IF(OFFSET('Hygiene Data'!$E$12,0,10*ROW('Hygiene Data'!E108))="","",OFFSET('Hygiene Data'!$E$12,0,10*ROW('Hygiene Data'!E108)))</f>
        <v/>
      </c>
      <c r="DT114" s="262" t="str">
        <f ca="true">+IF(OFFSET('Hygiene Data'!$E$13,0,10*ROW('Hygiene Data'!E108))="","",OFFSET('Hygiene Data'!$E$13,0,10*ROW('Hygiene Data'!E108)))</f>
        <v/>
      </c>
      <c r="DU114" s="262" t="str">
        <f ca="true">+IF(OFFSET('Hygiene Data'!$F$11,0,10*ROW('Hygiene Data'!F108))="","",OFFSET('Hygiene Data'!$F$11,0,10*ROW('Hygiene Data'!F108)))</f>
        <v/>
      </c>
      <c r="DV114" s="262" t="str">
        <f ca="true">+IF(OFFSET('Hygiene Data'!$F$12,0,10*ROW('Hygiene Data'!F108))="","",OFFSET('Hygiene Data'!$F$12,0,10*ROW('Hygiene Data'!F108)))</f>
        <v/>
      </c>
      <c r="DW114" s="262" t="str">
        <f ca="true">+IF(OFFSET('Hygiene Data'!$F$13,0,10*ROW('Hygiene Data'!F108))="","",OFFSET('Hygiene Data'!$F$13,0,10*ROW('Hygiene Data'!F108)))</f>
        <v/>
      </c>
      <c r="DX114" s="262" t="str">
        <f ca="true">+IF(OFFSET('Hygiene Data'!$G$11,0,10*ROW('Hygiene Data'!G108))="","",OFFSET('Hygiene Data'!$G$11,0,10*ROW('Hygiene Data'!G108)))</f>
        <v/>
      </c>
      <c r="DY114" s="262" t="str">
        <f ca="true">+IF(OFFSET('Hygiene Data'!$G$12,0,10*ROW('Hygiene Data'!G108))="","",OFFSET('Hygiene Data'!$G$12,0,10*ROW('Hygiene Data'!G108)))</f>
        <v/>
      </c>
      <c r="DZ114" s="262" t="str">
        <f ca="true">+IF(OFFSET('Hygiene Data'!$G$13,0,10*ROW('Hygiene Data'!G108))="","",OFFSET('Hygiene Data'!$G$13,0,10*ROW('Hygiene Data'!G108)))</f>
        <v/>
      </c>
      <c r="EA114" s="262" t="str">
        <f ca="true">+IF(OFFSET('Hygiene Data'!$H$11,0,10*ROW('Hygiene Data'!H108))="","",OFFSET('Hygiene Data'!$H$11,0,10*ROW('Hygiene Data'!H108)))</f>
        <v/>
      </c>
      <c r="EB114" s="262" t="str">
        <f ca="true">+IF(OFFSET('Hygiene Data'!$H$12,0,10*ROW('Hygiene Data'!H108))="","",OFFSET('Hygiene Data'!$H$12,0,10*ROW('Hygiene Data'!H108)))</f>
        <v/>
      </c>
      <c r="EC114" s="262" t="str">
        <f ca="true">+IF(OFFSET('Hygiene Data'!$H$13,0,10*ROW('Hygiene Data'!H108))="","",OFFSET('Hygiene Data'!$H$13,0,10*ROW('Hygiene Data'!H108)))</f>
        <v/>
      </c>
      <c r="ED114" s="262" t="str">
        <f ca="true">+IF(OFFSET('Hygiene Data'!$I$11,0,10*ROW('Hygiene Data'!I108))="","",OFFSET('Hygiene Data'!$I$11,0,10*ROW('Hygiene Data'!I108)))</f>
        <v/>
      </c>
      <c r="EE114" s="262" t="str">
        <f ca="true">+IF(OFFSET('Hygiene Data'!$I$12,0,10*ROW('Hygiene Data'!I108))="","",OFFSET('Hygiene Data'!$I$12,0,10*ROW('Hygiene Data'!I108)))</f>
        <v/>
      </c>
      <c r="EF114" s="262" t="str">
        <f ca="true">+IF(OFFSET('Hygiene Data'!$I$13,0,10*ROW('Hygiene Data'!I108))="","",OFFSET('Hygiene Data'!$I$13,0,10*ROW('Hygiene Data'!I108)))</f>
        <v/>
      </c>
    </row>
    <row xmlns:x14ac="http://schemas.microsoft.com/office/spreadsheetml/2009/9/ac" r="115" x14ac:dyDescent="0.2">
      <c r="A115" s="32" t="str">
        <f ca="true">+IF(OFFSET('Water Data'!$B$2,0,10*ROW('Water Data'!E109))="","",OFFSET('Water Data'!$B$2,0,10*ROW('Water Data'!E109)))</f>
        <v/>
      </c>
      <c r="B115" s="32" t="str">
        <f ca="true">+IF(OFFSET('Water Data'!$C$2,0,10*ROW('Water Data'!F109))="","",OFFSET('Water Data'!$C$2,0,10*ROW('Water Data'!F109)))</f>
        <v/>
      </c>
      <c r="C115" s="318" t="str">
        <f t="shared" ca="true" si="1"/>
        <v/>
      </c>
      <c r="D115" s="85"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85"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85"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85"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85"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85"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85"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85"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85"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85"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85"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85"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85"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85"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85"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85"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85"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85"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86"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86"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86"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86"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86"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86"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86"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86"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86"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86"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86"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86"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86"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86"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86"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86"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86"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86"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86"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86"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86"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86"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86"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86"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86"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86"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86"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86"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86"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86"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87"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87"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87"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87"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87"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87"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87"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87"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87"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87"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87"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87"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87"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87"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87"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87"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87"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87"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62"/>
      <c r="BS115" s="262" t="str">
        <f ca="true">+IF(OFFSET('Water Data'!$D$27,0,10*ROW('Water Data'!D109))="","",OFFSET('Water Data'!$D$27,0,10*ROW('Water Data'!D109)))</f>
        <v/>
      </c>
      <c r="BT115" s="262" t="str">
        <f ca="true">+IF(OFFSET('Water Data'!$D$28,0,10*ROW('Water Data'!D109))="","",OFFSET('Water Data'!$D$28,0,10*ROW('Water Data'!D109)))</f>
        <v/>
      </c>
      <c r="BU115" s="262" t="str">
        <f ca="true">+IF(OFFSET('Water Data'!$D$29,0,10*ROW('Water Data'!D109))="","",OFFSET('Water Data'!$D$29,0,10*ROW('Water Data'!D109)))</f>
        <v/>
      </c>
      <c r="BV115" s="262" t="str">
        <f ca="true">+IF(OFFSET('Water Data'!$E$27,0,10*ROW('Water Data'!E109))="","",OFFSET('Water Data'!$E$27,0,10*ROW('Water Data'!E109)))</f>
        <v/>
      </c>
      <c r="BW115" s="262" t="str">
        <f ca="true">+IF(OFFSET('Water Data'!$E$28,0,10*ROW('Water Data'!E109))="","",OFFSET('Water Data'!$E$28,0,10*ROW('Water Data'!E109)))</f>
        <v/>
      </c>
      <c r="BX115" s="262" t="str">
        <f ca="true">+IF(OFFSET('Water Data'!$E$29,0,10*ROW('Water Data'!E109))="","",OFFSET('Water Data'!$E$29,0,10*ROW('Water Data'!E109)))</f>
        <v/>
      </c>
      <c r="BY115" s="262" t="str">
        <f ca="true">+IF(OFFSET('Water Data'!$F$27,0,10*ROW('Water Data'!F109))="","",OFFSET('Water Data'!$F$27,0,10*ROW('Water Data'!F109)))</f>
        <v/>
      </c>
      <c r="BZ115" s="262" t="str">
        <f ca="true">+IF(OFFSET('Water Data'!$F$28,0,10*ROW('Water Data'!F109))="","",OFFSET('Water Data'!$F$28,0,10*ROW('Water Data'!F109)))</f>
        <v/>
      </c>
      <c r="CA115" s="262" t="str">
        <f ca="true">+IF(OFFSET('Water Data'!$F$29,0,10*ROW('Water Data'!F109))="","",OFFSET('Water Data'!$F$29,0,10*ROW('Water Data'!F109)))</f>
        <v/>
      </c>
      <c r="CB115" s="262" t="str">
        <f ca="true">+IF(OFFSET('Water Data'!$G$27,0,10*ROW('Water Data'!G109))="","",OFFSET('Water Data'!$G$27,0,10*ROW('Water Data'!G109)))</f>
        <v/>
      </c>
      <c r="CC115" s="262" t="str">
        <f ca="true">+IF(OFFSET('Water Data'!$G$28,0,10*ROW('Water Data'!G109))="","",OFFSET('Water Data'!$G$28,0,10*ROW('Water Data'!G109)))</f>
        <v/>
      </c>
      <c r="CD115" s="262" t="str">
        <f ca="true">+IF(OFFSET('Water Data'!$G$29,0,10*ROW('Water Data'!G109))="","",OFFSET('Water Data'!$G$29,0,10*ROW('Water Data'!G109)))</f>
        <v/>
      </c>
      <c r="CE115" s="262" t="str">
        <f ca="true">+IF(OFFSET('Water Data'!$H$27,0,10*ROW('Water Data'!H109))="","",OFFSET('Water Data'!$H$27,0,10*ROW('Water Data'!H109)))</f>
        <v/>
      </c>
      <c r="CF115" s="262" t="str">
        <f ca="true">+IF(OFFSET('Water Data'!$H$28,0,10*ROW('Water Data'!H109))="","",OFFSET('Water Data'!$H$28,0,10*ROW('Water Data'!H109)))</f>
        <v/>
      </c>
      <c r="CG115" s="262" t="str">
        <f ca="true">+IF(OFFSET('Water Data'!$H$29,0,10*ROW('Water Data'!H109))="","",OFFSET('Water Data'!$H$29,0,10*ROW('Water Data'!H109)))</f>
        <v/>
      </c>
      <c r="CH115" s="262" t="str">
        <f ca="true">+IF(OFFSET('Water Data'!$I$27,0,10*ROW('Water Data'!I109))="","",OFFSET('Water Data'!$I$27,0,10*ROW('Water Data'!I109)))</f>
        <v/>
      </c>
      <c r="CI115" s="262" t="str">
        <f ca="true">+IF(OFFSET('Water Data'!$I$28,0,10*ROW('Water Data'!I109))="","",OFFSET('Water Data'!$I$28,0,10*ROW('Water Data'!I109)))</f>
        <v/>
      </c>
      <c r="CJ115" s="262" t="str">
        <f ca="true">+IF(OFFSET('Water Data'!$I$29,0,10*ROW('Water Data'!I109))="","",OFFSET('Water Data'!$I$29,0,10*ROW('Water Data'!I109)))</f>
        <v/>
      </c>
      <c r="CK115" s="262" t="str">
        <f ca="true">+IF(OFFSET('Sanitation Data'!$D$28,0,10*ROW('Sanitation Data'!D109))="","",OFFSET('Sanitation Data'!$D$28,0,10*ROW('Sanitation Data'!D109)))</f>
        <v/>
      </c>
      <c r="CL115" s="262" t="str">
        <f ca="true">+IF(OFFSET('Sanitation Data'!$D$29,0,10*ROW('Sanitation Data'!D109))="","",OFFSET('Sanitation Data'!$D$29,0,10*ROW('Sanitation Data'!D109)))</f>
        <v/>
      </c>
      <c r="CM115" s="262" t="str">
        <f ca="true">+IF(OFFSET('Sanitation Data'!$D$30,0,10*ROW('Sanitation Data'!D109))="","",OFFSET('Sanitation Data'!$D$30,0,10*ROW('Sanitation Data'!D109)))</f>
        <v/>
      </c>
      <c r="CN115" s="262" t="str">
        <f ca="true">+IF(OFFSET('Sanitation Data'!$D$31,0,10*ROW('Sanitation Data'!D109))="","",OFFSET('Sanitation Data'!$D$31,0,10*ROW('Sanitation Data'!D109)))</f>
        <v/>
      </c>
      <c r="CO115" s="262" t="str">
        <f ca="true">+IF(OFFSET('Sanitation Data'!$D$32,0,10*ROW('Sanitation Data'!D109))="","",OFFSET('Sanitation Data'!$D$32,0,10*ROW('Sanitation Data'!D109)))</f>
        <v/>
      </c>
      <c r="CP115" s="262" t="str">
        <f ca="true">+IF(OFFSET('Sanitation Data'!$E$28,0,10*ROW('Sanitation Data'!E109))="","",OFFSET('Sanitation Data'!$E$28,0,10*ROW('Sanitation Data'!E109)))</f>
        <v/>
      </c>
      <c r="CQ115" s="262" t="str">
        <f ca="true">+IF(OFFSET('Sanitation Data'!$E$29,0,10*ROW('Sanitation Data'!E109))="","",OFFSET('Sanitation Data'!$E$29,0,10*ROW('Sanitation Data'!E109)))</f>
        <v/>
      </c>
      <c r="CR115" s="262" t="str">
        <f ca="true">+IF(OFFSET('Sanitation Data'!$E$30,0,10*ROW('Sanitation Data'!E109))="","",OFFSET('Sanitation Data'!$E$30,0,10*ROW('Sanitation Data'!E109)))</f>
        <v/>
      </c>
      <c r="CS115" s="262" t="str">
        <f ca="true">+IF(OFFSET('Sanitation Data'!$E$31,0,10*ROW('Sanitation Data'!E109))="","",OFFSET('Sanitation Data'!$E$31,0,10*ROW('Sanitation Data'!E109)))</f>
        <v/>
      </c>
      <c r="CT115" s="262" t="str">
        <f ca="true">+IF(OFFSET('Sanitation Data'!$E$32,0,10*ROW('Sanitation Data'!E109))="","",OFFSET('Sanitation Data'!$E$32,0,10*ROW('Sanitation Data'!E109)))</f>
        <v/>
      </c>
      <c r="CU115" s="262" t="str">
        <f ca="true">+IF(OFFSET('Sanitation Data'!$F$28,0,10*ROW('Sanitation Data'!F109))="","",OFFSET('Sanitation Data'!$F$28,0,10*ROW('Sanitation Data'!F109)))</f>
        <v/>
      </c>
      <c r="CV115" s="262" t="str">
        <f ca="true">+IF(OFFSET('Sanitation Data'!$F$29,0,10*ROW('Sanitation Data'!F109))="","",OFFSET('Sanitation Data'!$F$29,0,10*ROW('Sanitation Data'!F109)))</f>
        <v/>
      </c>
      <c r="CW115" s="262" t="str">
        <f ca="true">+IF(OFFSET('Sanitation Data'!$F$30,0,10*ROW('Sanitation Data'!F109))="","",OFFSET('Sanitation Data'!$F$30,0,10*ROW('Sanitation Data'!F109)))</f>
        <v/>
      </c>
      <c r="CX115" s="262" t="str">
        <f ca="true">+IF(OFFSET('Sanitation Data'!$F$31,0,10*ROW('Sanitation Data'!F109))="","",OFFSET('Sanitation Data'!$F$31,0,10*ROW('Sanitation Data'!F109)))</f>
        <v/>
      </c>
      <c r="CY115" s="262" t="str">
        <f ca="true">+IF(OFFSET('Sanitation Data'!$F$32,0,10*ROW('Sanitation Data'!F109))="","",OFFSET('Sanitation Data'!$F$32,0,10*ROW('Sanitation Data'!F109)))</f>
        <v/>
      </c>
      <c r="CZ115" s="262" t="str">
        <f ca="true">+IF(OFFSET('Sanitation Data'!$G$28,0,10*ROW('Sanitation Data'!G109))="","",OFFSET('Sanitation Data'!$G$28,0,10*ROW('Sanitation Data'!G109)))</f>
        <v/>
      </c>
      <c r="DA115" s="262" t="str">
        <f ca="true">+IF(OFFSET('Sanitation Data'!$G$29,0,10*ROW('Sanitation Data'!G109))="","",OFFSET('Sanitation Data'!$G$29,0,10*ROW('Sanitation Data'!G109)))</f>
        <v/>
      </c>
      <c r="DB115" s="262" t="str">
        <f ca="true">+IF(OFFSET('Sanitation Data'!$G$30,0,10*ROW('Sanitation Data'!G109))="","",OFFSET('Sanitation Data'!$G$30,0,10*ROW('Sanitation Data'!G109)))</f>
        <v/>
      </c>
      <c r="DC115" s="262" t="str">
        <f ca="true">+IF(OFFSET('Sanitation Data'!$G$31,0,10*ROW('Sanitation Data'!G109))="","",OFFSET('Sanitation Data'!$G$31,0,10*ROW('Sanitation Data'!G109)))</f>
        <v/>
      </c>
      <c r="DD115" s="262" t="str">
        <f ca="true">+IF(OFFSET('Sanitation Data'!$G$32,0,10*ROW('Sanitation Data'!G109))="","",OFFSET('Sanitation Data'!$G$32,0,10*ROW('Sanitation Data'!G109)))</f>
        <v/>
      </c>
      <c r="DE115" s="262" t="str">
        <f ca="true">+IF(OFFSET('Sanitation Data'!$H$28,0,10*ROW('Sanitation Data'!H109))="","",OFFSET('Sanitation Data'!$H$28,0,10*ROW('Sanitation Data'!H109)))</f>
        <v/>
      </c>
      <c r="DF115" s="262" t="str">
        <f ca="true">+IF(OFFSET('Sanitation Data'!$H$29,0,10*ROW('Sanitation Data'!H109))="","",OFFSET('Sanitation Data'!$H$29,0,10*ROW('Sanitation Data'!H109)))</f>
        <v/>
      </c>
      <c r="DG115" s="262" t="str">
        <f ca="true">+IF(OFFSET('Sanitation Data'!$H$30,0,10*ROW('Sanitation Data'!H109))="","",OFFSET('Sanitation Data'!$H$30,0,10*ROW('Sanitation Data'!H109)))</f>
        <v/>
      </c>
      <c r="DH115" s="262" t="str">
        <f ca="true">+IF(OFFSET('Sanitation Data'!$H$31,0,10*ROW('Sanitation Data'!H109))="","",OFFSET('Sanitation Data'!$H$31,0,10*ROW('Sanitation Data'!H109)))</f>
        <v/>
      </c>
      <c r="DI115" s="262" t="str">
        <f ca="true">+IF(OFFSET('Sanitation Data'!$H$32,0,10*ROW('Sanitation Data'!H109))="","",OFFSET('Sanitation Data'!$H$32,0,10*ROW('Sanitation Data'!H109)))</f>
        <v/>
      </c>
      <c r="DJ115" s="262" t="str">
        <f ca="true">+IF(OFFSET('Sanitation Data'!$I$28,0,10*ROW('Sanitation Data'!I109))="","",OFFSET('Sanitation Data'!$I$28,0,10*ROW('Sanitation Data'!I109)))</f>
        <v/>
      </c>
      <c r="DK115" s="262" t="str">
        <f ca="true">+IF(OFFSET('Sanitation Data'!$I$29,0,10*ROW('Sanitation Data'!I109))="","",OFFSET('Sanitation Data'!$I$29,0,10*ROW('Sanitation Data'!I109)))</f>
        <v/>
      </c>
      <c r="DL115" s="262" t="str">
        <f ca="true">+IF(OFFSET('Sanitation Data'!$I$30,0,10*ROW('Sanitation Data'!I109))="","",OFFSET('Sanitation Data'!$I$30,0,10*ROW('Sanitation Data'!I109)))</f>
        <v/>
      </c>
      <c r="DM115" s="262" t="str">
        <f ca="true">+IF(OFFSET('Sanitation Data'!$I$31,0,10*ROW('Sanitation Data'!I109))="","",OFFSET('Sanitation Data'!$I$31,0,10*ROW('Sanitation Data'!I109)))</f>
        <v/>
      </c>
      <c r="DN115" s="262" t="str">
        <f ca="true">+IF(OFFSET('Sanitation Data'!$I$32,0,10*ROW('Sanitation Data'!I109))="","",OFFSET('Sanitation Data'!$I$32,0,10*ROW('Sanitation Data'!I109)))</f>
        <v/>
      </c>
      <c r="DO115" s="262" t="str">
        <f ca="true">+IF(OFFSET('Hygiene Data'!$D$11,0,10*ROW('Hygiene Data'!D109))="","",OFFSET('Hygiene Data'!$D$11,0,10*ROW('Hygiene Data'!D109)))</f>
        <v/>
      </c>
      <c r="DP115" s="262" t="str">
        <f ca="true">+IF(OFFSET('Hygiene Data'!$D$12,0,10*ROW('Hygiene Data'!D109))="","",OFFSET('Hygiene Data'!$D$12,0,10*ROW('Hygiene Data'!D109)))</f>
        <v/>
      </c>
      <c r="DQ115" s="262" t="str">
        <f ca="true">+IF(OFFSET('Hygiene Data'!$D$13,0,10*ROW('Hygiene Data'!D109))="","",OFFSET('Hygiene Data'!$D$13,0,10*ROW('Hygiene Data'!D109)))</f>
        <v/>
      </c>
      <c r="DR115" s="262" t="str">
        <f ca="true">+IF(OFFSET('Hygiene Data'!$E$11,0,10*ROW('Hygiene Data'!E109))="","",OFFSET('Hygiene Data'!$E$11,0,10*ROW('Hygiene Data'!E109)))</f>
        <v/>
      </c>
      <c r="DS115" s="262" t="str">
        <f ca="true">+IF(OFFSET('Hygiene Data'!$E$12,0,10*ROW('Hygiene Data'!E109))="","",OFFSET('Hygiene Data'!$E$12,0,10*ROW('Hygiene Data'!E109)))</f>
        <v/>
      </c>
      <c r="DT115" s="262" t="str">
        <f ca="true">+IF(OFFSET('Hygiene Data'!$E$13,0,10*ROW('Hygiene Data'!E109))="","",OFFSET('Hygiene Data'!$E$13,0,10*ROW('Hygiene Data'!E109)))</f>
        <v/>
      </c>
      <c r="DU115" s="262" t="str">
        <f ca="true">+IF(OFFSET('Hygiene Data'!$F$11,0,10*ROW('Hygiene Data'!F109))="","",OFFSET('Hygiene Data'!$F$11,0,10*ROW('Hygiene Data'!F109)))</f>
        <v/>
      </c>
      <c r="DV115" s="262" t="str">
        <f ca="true">+IF(OFFSET('Hygiene Data'!$F$12,0,10*ROW('Hygiene Data'!F109))="","",OFFSET('Hygiene Data'!$F$12,0,10*ROW('Hygiene Data'!F109)))</f>
        <v/>
      </c>
      <c r="DW115" s="262" t="str">
        <f ca="true">+IF(OFFSET('Hygiene Data'!$F$13,0,10*ROW('Hygiene Data'!F109))="","",OFFSET('Hygiene Data'!$F$13,0,10*ROW('Hygiene Data'!F109)))</f>
        <v/>
      </c>
      <c r="DX115" s="262" t="str">
        <f ca="true">+IF(OFFSET('Hygiene Data'!$G$11,0,10*ROW('Hygiene Data'!G109))="","",OFFSET('Hygiene Data'!$G$11,0,10*ROW('Hygiene Data'!G109)))</f>
        <v/>
      </c>
      <c r="DY115" s="262" t="str">
        <f ca="true">+IF(OFFSET('Hygiene Data'!$G$12,0,10*ROW('Hygiene Data'!G109))="","",OFFSET('Hygiene Data'!$G$12,0,10*ROW('Hygiene Data'!G109)))</f>
        <v/>
      </c>
      <c r="DZ115" s="262" t="str">
        <f ca="true">+IF(OFFSET('Hygiene Data'!$G$13,0,10*ROW('Hygiene Data'!G109))="","",OFFSET('Hygiene Data'!$G$13,0,10*ROW('Hygiene Data'!G109)))</f>
        <v/>
      </c>
      <c r="EA115" s="262" t="str">
        <f ca="true">+IF(OFFSET('Hygiene Data'!$H$11,0,10*ROW('Hygiene Data'!H109))="","",OFFSET('Hygiene Data'!$H$11,0,10*ROW('Hygiene Data'!H109)))</f>
        <v/>
      </c>
      <c r="EB115" s="262" t="str">
        <f ca="true">+IF(OFFSET('Hygiene Data'!$H$12,0,10*ROW('Hygiene Data'!H109))="","",OFFSET('Hygiene Data'!$H$12,0,10*ROW('Hygiene Data'!H109)))</f>
        <v/>
      </c>
      <c r="EC115" s="262" t="str">
        <f ca="true">+IF(OFFSET('Hygiene Data'!$H$13,0,10*ROW('Hygiene Data'!H109))="","",OFFSET('Hygiene Data'!$H$13,0,10*ROW('Hygiene Data'!H109)))</f>
        <v/>
      </c>
      <c r="ED115" s="262" t="str">
        <f ca="true">+IF(OFFSET('Hygiene Data'!$I$11,0,10*ROW('Hygiene Data'!I109))="","",OFFSET('Hygiene Data'!$I$11,0,10*ROW('Hygiene Data'!I109)))</f>
        <v/>
      </c>
      <c r="EE115" s="262" t="str">
        <f ca="true">+IF(OFFSET('Hygiene Data'!$I$12,0,10*ROW('Hygiene Data'!I109))="","",OFFSET('Hygiene Data'!$I$12,0,10*ROW('Hygiene Data'!I109)))</f>
        <v/>
      </c>
      <c r="EF115" s="262" t="str">
        <f ca="true">+IF(OFFSET('Hygiene Data'!$I$13,0,10*ROW('Hygiene Data'!I109))="","",OFFSET('Hygiene Data'!$I$13,0,10*ROW('Hygiene Data'!I109)))</f>
        <v/>
      </c>
    </row>
    <row xmlns:x14ac="http://schemas.microsoft.com/office/spreadsheetml/2009/9/ac" r="116" x14ac:dyDescent="0.2">
      <c r="A116" s="32" t="str">
        <f ca="true">+IF(OFFSET('Water Data'!$B$2,0,10*ROW('Water Data'!E110))="","",OFFSET('Water Data'!$B$2,0,10*ROW('Water Data'!E110)))</f>
        <v/>
      </c>
      <c r="B116" s="32" t="str">
        <f ca="true">+IF(OFFSET('Water Data'!$C$2,0,10*ROW('Water Data'!F110))="","",OFFSET('Water Data'!$C$2,0,10*ROW('Water Data'!F110)))</f>
        <v/>
      </c>
      <c r="C116" s="318" t="str">
        <f t="shared" ca="true" si="1"/>
        <v/>
      </c>
      <c r="D116" s="85"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85"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85"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85"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85"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85"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85"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85"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85"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85"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85"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85"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85"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85"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85"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85"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85"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85"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86"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86"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86"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86"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86"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86"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86"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86"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86"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86"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86"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86"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86"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86"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86"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86"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86"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86"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86"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86"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86"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86"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86"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86"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86"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86"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86"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86"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86"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86"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87"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87"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87"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87"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87"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87"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87"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87"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87"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87"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87"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87"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87"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87"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87"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87"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87"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87"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62"/>
      <c r="BS116" s="262" t="str">
        <f ca="true">+IF(OFFSET('Water Data'!$D$27,0,10*ROW('Water Data'!D110))="","",OFFSET('Water Data'!$D$27,0,10*ROW('Water Data'!D110)))</f>
        <v/>
      </c>
      <c r="BT116" s="262" t="str">
        <f ca="true">+IF(OFFSET('Water Data'!$D$28,0,10*ROW('Water Data'!D110))="","",OFFSET('Water Data'!$D$28,0,10*ROW('Water Data'!D110)))</f>
        <v/>
      </c>
      <c r="BU116" s="262" t="str">
        <f ca="true">+IF(OFFSET('Water Data'!$D$29,0,10*ROW('Water Data'!D110))="","",OFFSET('Water Data'!$D$29,0,10*ROW('Water Data'!D110)))</f>
        <v/>
      </c>
      <c r="BV116" s="262" t="str">
        <f ca="true">+IF(OFFSET('Water Data'!$E$27,0,10*ROW('Water Data'!E110))="","",OFFSET('Water Data'!$E$27,0,10*ROW('Water Data'!E110)))</f>
        <v/>
      </c>
      <c r="BW116" s="262" t="str">
        <f ca="true">+IF(OFFSET('Water Data'!$E$28,0,10*ROW('Water Data'!E110))="","",OFFSET('Water Data'!$E$28,0,10*ROW('Water Data'!E110)))</f>
        <v/>
      </c>
      <c r="BX116" s="262" t="str">
        <f ca="true">+IF(OFFSET('Water Data'!$E$29,0,10*ROW('Water Data'!E110))="","",OFFSET('Water Data'!$E$29,0,10*ROW('Water Data'!E110)))</f>
        <v/>
      </c>
      <c r="BY116" s="262" t="str">
        <f ca="true">+IF(OFFSET('Water Data'!$F$27,0,10*ROW('Water Data'!F110))="","",OFFSET('Water Data'!$F$27,0,10*ROW('Water Data'!F110)))</f>
        <v/>
      </c>
      <c r="BZ116" s="262" t="str">
        <f ca="true">+IF(OFFSET('Water Data'!$F$28,0,10*ROW('Water Data'!F110))="","",OFFSET('Water Data'!$F$28,0,10*ROW('Water Data'!F110)))</f>
        <v/>
      </c>
      <c r="CA116" s="262" t="str">
        <f ca="true">+IF(OFFSET('Water Data'!$F$29,0,10*ROW('Water Data'!F110))="","",OFFSET('Water Data'!$F$29,0,10*ROW('Water Data'!F110)))</f>
        <v/>
      </c>
      <c r="CB116" s="262" t="str">
        <f ca="true">+IF(OFFSET('Water Data'!$G$27,0,10*ROW('Water Data'!G110))="","",OFFSET('Water Data'!$G$27,0,10*ROW('Water Data'!G110)))</f>
        <v/>
      </c>
      <c r="CC116" s="262" t="str">
        <f ca="true">+IF(OFFSET('Water Data'!$G$28,0,10*ROW('Water Data'!G110))="","",OFFSET('Water Data'!$G$28,0,10*ROW('Water Data'!G110)))</f>
        <v/>
      </c>
      <c r="CD116" s="262" t="str">
        <f ca="true">+IF(OFFSET('Water Data'!$G$29,0,10*ROW('Water Data'!G110))="","",OFFSET('Water Data'!$G$29,0,10*ROW('Water Data'!G110)))</f>
        <v/>
      </c>
      <c r="CE116" s="262" t="str">
        <f ca="true">+IF(OFFSET('Water Data'!$H$27,0,10*ROW('Water Data'!H110))="","",OFFSET('Water Data'!$H$27,0,10*ROW('Water Data'!H110)))</f>
        <v/>
      </c>
      <c r="CF116" s="262" t="str">
        <f ca="true">+IF(OFFSET('Water Data'!$H$28,0,10*ROW('Water Data'!H110))="","",OFFSET('Water Data'!$H$28,0,10*ROW('Water Data'!H110)))</f>
        <v/>
      </c>
      <c r="CG116" s="262" t="str">
        <f ca="true">+IF(OFFSET('Water Data'!$H$29,0,10*ROW('Water Data'!H110))="","",OFFSET('Water Data'!$H$29,0,10*ROW('Water Data'!H110)))</f>
        <v/>
      </c>
      <c r="CH116" s="262" t="str">
        <f ca="true">+IF(OFFSET('Water Data'!$I$27,0,10*ROW('Water Data'!I110))="","",OFFSET('Water Data'!$I$27,0,10*ROW('Water Data'!I110)))</f>
        <v/>
      </c>
      <c r="CI116" s="262" t="str">
        <f ca="true">+IF(OFFSET('Water Data'!$I$28,0,10*ROW('Water Data'!I110))="","",OFFSET('Water Data'!$I$28,0,10*ROW('Water Data'!I110)))</f>
        <v/>
      </c>
      <c r="CJ116" s="262" t="str">
        <f ca="true">+IF(OFFSET('Water Data'!$I$29,0,10*ROW('Water Data'!I110))="","",OFFSET('Water Data'!$I$29,0,10*ROW('Water Data'!I110)))</f>
        <v/>
      </c>
      <c r="CK116" s="262" t="str">
        <f ca="true">+IF(OFFSET('Sanitation Data'!$D$28,0,10*ROW('Sanitation Data'!D110))="","",OFFSET('Sanitation Data'!$D$28,0,10*ROW('Sanitation Data'!D110)))</f>
        <v/>
      </c>
      <c r="CL116" s="262" t="str">
        <f ca="true">+IF(OFFSET('Sanitation Data'!$D$29,0,10*ROW('Sanitation Data'!D110))="","",OFFSET('Sanitation Data'!$D$29,0,10*ROW('Sanitation Data'!D110)))</f>
        <v/>
      </c>
      <c r="CM116" s="262" t="str">
        <f ca="true">+IF(OFFSET('Sanitation Data'!$D$30,0,10*ROW('Sanitation Data'!D110))="","",OFFSET('Sanitation Data'!$D$30,0,10*ROW('Sanitation Data'!D110)))</f>
        <v/>
      </c>
      <c r="CN116" s="262" t="str">
        <f ca="true">+IF(OFFSET('Sanitation Data'!$D$31,0,10*ROW('Sanitation Data'!D110))="","",OFFSET('Sanitation Data'!$D$31,0,10*ROW('Sanitation Data'!D110)))</f>
        <v/>
      </c>
      <c r="CO116" s="262" t="str">
        <f ca="true">+IF(OFFSET('Sanitation Data'!$D$32,0,10*ROW('Sanitation Data'!D110))="","",OFFSET('Sanitation Data'!$D$32,0,10*ROW('Sanitation Data'!D110)))</f>
        <v/>
      </c>
      <c r="CP116" s="262" t="str">
        <f ca="true">+IF(OFFSET('Sanitation Data'!$E$28,0,10*ROW('Sanitation Data'!E110))="","",OFFSET('Sanitation Data'!$E$28,0,10*ROW('Sanitation Data'!E110)))</f>
        <v/>
      </c>
      <c r="CQ116" s="262" t="str">
        <f ca="true">+IF(OFFSET('Sanitation Data'!$E$29,0,10*ROW('Sanitation Data'!E110))="","",OFFSET('Sanitation Data'!$E$29,0,10*ROW('Sanitation Data'!E110)))</f>
        <v/>
      </c>
      <c r="CR116" s="262" t="str">
        <f ca="true">+IF(OFFSET('Sanitation Data'!$E$30,0,10*ROW('Sanitation Data'!E110))="","",OFFSET('Sanitation Data'!$E$30,0,10*ROW('Sanitation Data'!E110)))</f>
        <v/>
      </c>
      <c r="CS116" s="262" t="str">
        <f ca="true">+IF(OFFSET('Sanitation Data'!$E$31,0,10*ROW('Sanitation Data'!E110))="","",OFFSET('Sanitation Data'!$E$31,0,10*ROW('Sanitation Data'!E110)))</f>
        <v/>
      </c>
      <c r="CT116" s="262" t="str">
        <f ca="true">+IF(OFFSET('Sanitation Data'!$E$32,0,10*ROW('Sanitation Data'!E110))="","",OFFSET('Sanitation Data'!$E$32,0,10*ROW('Sanitation Data'!E110)))</f>
        <v/>
      </c>
      <c r="CU116" s="262" t="str">
        <f ca="true">+IF(OFFSET('Sanitation Data'!$F$28,0,10*ROW('Sanitation Data'!F110))="","",OFFSET('Sanitation Data'!$F$28,0,10*ROW('Sanitation Data'!F110)))</f>
        <v/>
      </c>
      <c r="CV116" s="262" t="str">
        <f ca="true">+IF(OFFSET('Sanitation Data'!$F$29,0,10*ROW('Sanitation Data'!F110))="","",OFFSET('Sanitation Data'!$F$29,0,10*ROW('Sanitation Data'!F110)))</f>
        <v/>
      </c>
      <c r="CW116" s="262" t="str">
        <f ca="true">+IF(OFFSET('Sanitation Data'!$F$30,0,10*ROW('Sanitation Data'!F110))="","",OFFSET('Sanitation Data'!$F$30,0,10*ROW('Sanitation Data'!F110)))</f>
        <v/>
      </c>
      <c r="CX116" s="262" t="str">
        <f ca="true">+IF(OFFSET('Sanitation Data'!$F$31,0,10*ROW('Sanitation Data'!F110))="","",OFFSET('Sanitation Data'!$F$31,0,10*ROW('Sanitation Data'!F110)))</f>
        <v/>
      </c>
      <c r="CY116" s="262" t="str">
        <f ca="true">+IF(OFFSET('Sanitation Data'!$F$32,0,10*ROW('Sanitation Data'!F110))="","",OFFSET('Sanitation Data'!$F$32,0,10*ROW('Sanitation Data'!F110)))</f>
        <v/>
      </c>
      <c r="CZ116" s="262" t="str">
        <f ca="true">+IF(OFFSET('Sanitation Data'!$G$28,0,10*ROW('Sanitation Data'!G110))="","",OFFSET('Sanitation Data'!$G$28,0,10*ROW('Sanitation Data'!G110)))</f>
        <v/>
      </c>
      <c r="DA116" s="262" t="str">
        <f ca="true">+IF(OFFSET('Sanitation Data'!$G$29,0,10*ROW('Sanitation Data'!G110))="","",OFFSET('Sanitation Data'!$G$29,0,10*ROW('Sanitation Data'!G110)))</f>
        <v/>
      </c>
      <c r="DB116" s="262" t="str">
        <f ca="true">+IF(OFFSET('Sanitation Data'!$G$30,0,10*ROW('Sanitation Data'!G110))="","",OFFSET('Sanitation Data'!$G$30,0,10*ROW('Sanitation Data'!G110)))</f>
        <v/>
      </c>
      <c r="DC116" s="262" t="str">
        <f ca="true">+IF(OFFSET('Sanitation Data'!$G$31,0,10*ROW('Sanitation Data'!G110))="","",OFFSET('Sanitation Data'!$G$31,0,10*ROW('Sanitation Data'!G110)))</f>
        <v/>
      </c>
      <c r="DD116" s="262" t="str">
        <f ca="true">+IF(OFFSET('Sanitation Data'!$G$32,0,10*ROW('Sanitation Data'!G110))="","",OFFSET('Sanitation Data'!$G$32,0,10*ROW('Sanitation Data'!G110)))</f>
        <v/>
      </c>
      <c r="DE116" s="262" t="str">
        <f ca="true">+IF(OFFSET('Sanitation Data'!$H$28,0,10*ROW('Sanitation Data'!H110))="","",OFFSET('Sanitation Data'!$H$28,0,10*ROW('Sanitation Data'!H110)))</f>
        <v/>
      </c>
      <c r="DF116" s="262" t="str">
        <f ca="true">+IF(OFFSET('Sanitation Data'!$H$29,0,10*ROW('Sanitation Data'!H110))="","",OFFSET('Sanitation Data'!$H$29,0,10*ROW('Sanitation Data'!H110)))</f>
        <v/>
      </c>
      <c r="DG116" s="262" t="str">
        <f ca="true">+IF(OFFSET('Sanitation Data'!$H$30,0,10*ROW('Sanitation Data'!H110))="","",OFFSET('Sanitation Data'!$H$30,0,10*ROW('Sanitation Data'!H110)))</f>
        <v/>
      </c>
      <c r="DH116" s="262" t="str">
        <f ca="true">+IF(OFFSET('Sanitation Data'!$H$31,0,10*ROW('Sanitation Data'!H110))="","",OFFSET('Sanitation Data'!$H$31,0,10*ROW('Sanitation Data'!H110)))</f>
        <v/>
      </c>
      <c r="DI116" s="262" t="str">
        <f ca="true">+IF(OFFSET('Sanitation Data'!$H$32,0,10*ROW('Sanitation Data'!H110))="","",OFFSET('Sanitation Data'!$H$32,0,10*ROW('Sanitation Data'!H110)))</f>
        <v/>
      </c>
      <c r="DJ116" s="262" t="str">
        <f ca="true">+IF(OFFSET('Sanitation Data'!$I$28,0,10*ROW('Sanitation Data'!I110))="","",OFFSET('Sanitation Data'!$I$28,0,10*ROW('Sanitation Data'!I110)))</f>
        <v/>
      </c>
      <c r="DK116" s="262" t="str">
        <f ca="true">+IF(OFFSET('Sanitation Data'!$I$29,0,10*ROW('Sanitation Data'!I110))="","",OFFSET('Sanitation Data'!$I$29,0,10*ROW('Sanitation Data'!I110)))</f>
        <v/>
      </c>
      <c r="DL116" s="262" t="str">
        <f ca="true">+IF(OFFSET('Sanitation Data'!$I$30,0,10*ROW('Sanitation Data'!I110))="","",OFFSET('Sanitation Data'!$I$30,0,10*ROW('Sanitation Data'!I110)))</f>
        <v/>
      </c>
      <c r="DM116" s="262" t="str">
        <f ca="true">+IF(OFFSET('Sanitation Data'!$I$31,0,10*ROW('Sanitation Data'!I110))="","",OFFSET('Sanitation Data'!$I$31,0,10*ROW('Sanitation Data'!I110)))</f>
        <v/>
      </c>
      <c r="DN116" s="262" t="str">
        <f ca="true">+IF(OFFSET('Sanitation Data'!$I$32,0,10*ROW('Sanitation Data'!I110))="","",OFFSET('Sanitation Data'!$I$32,0,10*ROW('Sanitation Data'!I110)))</f>
        <v/>
      </c>
      <c r="DO116" s="262" t="str">
        <f ca="true">+IF(OFFSET('Hygiene Data'!$D$11,0,10*ROW('Hygiene Data'!D110))="","",OFFSET('Hygiene Data'!$D$11,0,10*ROW('Hygiene Data'!D110)))</f>
        <v/>
      </c>
      <c r="DP116" s="262" t="str">
        <f ca="true">+IF(OFFSET('Hygiene Data'!$D$12,0,10*ROW('Hygiene Data'!D110))="","",OFFSET('Hygiene Data'!$D$12,0,10*ROW('Hygiene Data'!D110)))</f>
        <v/>
      </c>
      <c r="DQ116" s="262" t="str">
        <f ca="true">+IF(OFFSET('Hygiene Data'!$D$13,0,10*ROW('Hygiene Data'!D110))="","",OFFSET('Hygiene Data'!$D$13,0,10*ROW('Hygiene Data'!D110)))</f>
        <v/>
      </c>
      <c r="DR116" s="262" t="str">
        <f ca="true">+IF(OFFSET('Hygiene Data'!$E$11,0,10*ROW('Hygiene Data'!E110))="","",OFFSET('Hygiene Data'!$E$11,0,10*ROW('Hygiene Data'!E110)))</f>
        <v/>
      </c>
      <c r="DS116" s="262" t="str">
        <f ca="true">+IF(OFFSET('Hygiene Data'!$E$12,0,10*ROW('Hygiene Data'!E110))="","",OFFSET('Hygiene Data'!$E$12,0,10*ROW('Hygiene Data'!E110)))</f>
        <v/>
      </c>
      <c r="DT116" s="262" t="str">
        <f ca="true">+IF(OFFSET('Hygiene Data'!$E$13,0,10*ROW('Hygiene Data'!E110))="","",OFFSET('Hygiene Data'!$E$13,0,10*ROW('Hygiene Data'!E110)))</f>
        <v/>
      </c>
      <c r="DU116" s="262" t="str">
        <f ca="true">+IF(OFFSET('Hygiene Data'!$F$11,0,10*ROW('Hygiene Data'!F110))="","",OFFSET('Hygiene Data'!$F$11,0,10*ROW('Hygiene Data'!F110)))</f>
        <v/>
      </c>
      <c r="DV116" s="262" t="str">
        <f ca="true">+IF(OFFSET('Hygiene Data'!$F$12,0,10*ROW('Hygiene Data'!F110))="","",OFFSET('Hygiene Data'!$F$12,0,10*ROW('Hygiene Data'!F110)))</f>
        <v/>
      </c>
      <c r="DW116" s="262" t="str">
        <f ca="true">+IF(OFFSET('Hygiene Data'!$F$13,0,10*ROW('Hygiene Data'!F110))="","",OFFSET('Hygiene Data'!$F$13,0,10*ROW('Hygiene Data'!F110)))</f>
        <v/>
      </c>
      <c r="DX116" s="262" t="str">
        <f ca="true">+IF(OFFSET('Hygiene Data'!$G$11,0,10*ROW('Hygiene Data'!G110))="","",OFFSET('Hygiene Data'!$G$11,0,10*ROW('Hygiene Data'!G110)))</f>
        <v/>
      </c>
      <c r="DY116" s="262" t="str">
        <f ca="true">+IF(OFFSET('Hygiene Data'!$G$12,0,10*ROW('Hygiene Data'!G110))="","",OFFSET('Hygiene Data'!$G$12,0,10*ROW('Hygiene Data'!G110)))</f>
        <v/>
      </c>
      <c r="DZ116" s="262" t="str">
        <f ca="true">+IF(OFFSET('Hygiene Data'!$G$13,0,10*ROW('Hygiene Data'!G110))="","",OFFSET('Hygiene Data'!$G$13,0,10*ROW('Hygiene Data'!G110)))</f>
        <v/>
      </c>
      <c r="EA116" s="262" t="str">
        <f ca="true">+IF(OFFSET('Hygiene Data'!$H$11,0,10*ROW('Hygiene Data'!H110))="","",OFFSET('Hygiene Data'!$H$11,0,10*ROW('Hygiene Data'!H110)))</f>
        <v/>
      </c>
      <c r="EB116" s="262" t="str">
        <f ca="true">+IF(OFFSET('Hygiene Data'!$H$12,0,10*ROW('Hygiene Data'!H110))="","",OFFSET('Hygiene Data'!$H$12,0,10*ROW('Hygiene Data'!H110)))</f>
        <v/>
      </c>
      <c r="EC116" s="262" t="str">
        <f ca="true">+IF(OFFSET('Hygiene Data'!$H$13,0,10*ROW('Hygiene Data'!H110))="","",OFFSET('Hygiene Data'!$H$13,0,10*ROW('Hygiene Data'!H110)))</f>
        <v/>
      </c>
      <c r="ED116" s="262" t="str">
        <f ca="true">+IF(OFFSET('Hygiene Data'!$I$11,0,10*ROW('Hygiene Data'!I110))="","",OFFSET('Hygiene Data'!$I$11,0,10*ROW('Hygiene Data'!I110)))</f>
        <v/>
      </c>
      <c r="EE116" s="262" t="str">
        <f ca="true">+IF(OFFSET('Hygiene Data'!$I$12,0,10*ROW('Hygiene Data'!I110))="","",OFFSET('Hygiene Data'!$I$12,0,10*ROW('Hygiene Data'!I110)))</f>
        <v/>
      </c>
      <c r="EF116" s="262" t="str">
        <f ca="true">+IF(OFFSET('Hygiene Data'!$I$13,0,10*ROW('Hygiene Data'!I110))="","",OFFSET('Hygiene Data'!$I$13,0,10*ROW('Hygiene Data'!I110)))</f>
        <v/>
      </c>
    </row>
    <row xmlns:x14ac="http://schemas.microsoft.com/office/spreadsheetml/2009/9/ac" r="117" x14ac:dyDescent="0.2">
      <c r="A117" s="32" t="str">
        <f ca="true">+IF(OFFSET('Water Data'!$B$2,0,10*ROW('Water Data'!E111))="","",OFFSET('Water Data'!$B$2,0,10*ROW('Water Data'!E111)))</f>
        <v/>
      </c>
      <c r="B117" s="32" t="str">
        <f ca="true">+IF(OFFSET('Water Data'!$C$2,0,10*ROW('Water Data'!F111))="","",OFFSET('Water Data'!$C$2,0,10*ROW('Water Data'!F111)))</f>
        <v/>
      </c>
      <c r="C117" s="318" t="str">
        <f t="shared" ca="true" si="1"/>
        <v/>
      </c>
      <c r="D117" s="85"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85"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85"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85"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85"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85"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85"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85"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85"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85"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85"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85"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85"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85"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85"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85"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85"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85"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86"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86"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86"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86"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86"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86"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86"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86"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86"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86"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86"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86"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86"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86"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86"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86"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86"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86"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86"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86"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86"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86"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86"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86"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86"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86"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86"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86"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86"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86"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87"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87"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87"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87"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87"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87"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87"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87"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87"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87"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87"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87"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87"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87"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87"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87"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87"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87"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62"/>
      <c r="BS117" s="262" t="str">
        <f ca="true">+IF(OFFSET('Water Data'!$D$27,0,10*ROW('Water Data'!D111))="","",OFFSET('Water Data'!$D$27,0,10*ROW('Water Data'!D111)))</f>
        <v/>
      </c>
      <c r="BT117" s="262" t="str">
        <f ca="true">+IF(OFFSET('Water Data'!$D$28,0,10*ROW('Water Data'!D111))="","",OFFSET('Water Data'!$D$28,0,10*ROW('Water Data'!D111)))</f>
        <v/>
      </c>
      <c r="BU117" s="262" t="str">
        <f ca="true">+IF(OFFSET('Water Data'!$D$29,0,10*ROW('Water Data'!D111))="","",OFFSET('Water Data'!$D$29,0,10*ROW('Water Data'!D111)))</f>
        <v/>
      </c>
      <c r="BV117" s="262" t="str">
        <f ca="true">+IF(OFFSET('Water Data'!$E$27,0,10*ROW('Water Data'!E111))="","",OFFSET('Water Data'!$E$27,0,10*ROW('Water Data'!E111)))</f>
        <v/>
      </c>
      <c r="BW117" s="262" t="str">
        <f ca="true">+IF(OFFSET('Water Data'!$E$28,0,10*ROW('Water Data'!E111))="","",OFFSET('Water Data'!$E$28,0,10*ROW('Water Data'!E111)))</f>
        <v/>
      </c>
      <c r="BX117" s="262" t="str">
        <f ca="true">+IF(OFFSET('Water Data'!$E$29,0,10*ROW('Water Data'!E111))="","",OFFSET('Water Data'!$E$29,0,10*ROW('Water Data'!E111)))</f>
        <v/>
      </c>
      <c r="BY117" s="262" t="str">
        <f ca="true">+IF(OFFSET('Water Data'!$F$27,0,10*ROW('Water Data'!F111))="","",OFFSET('Water Data'!$F$27,0,10*ROW('Water Data'!F111)))</f>
        <v/>
      </c>
      <c r="BZ117" s="262" t="str">
        <f ca="true">+IF(OFFSET('Water Data'!$F$28,0,10*ROW('Water Data'!F111))="","",OFFSET('Water Data'!$F$28,0,10*ROW('Water Data'!F111)))</f>
        <v/>
      </c>
      <c r="CA117" s="262" t="str">
        <f ca="true">+IF(OFFSET('Water Data'!$F$29,0,10*ROW('Water Data'!F111))="","",OFFSET('Water Data'!$F$29,0,10*ROW('Water Data'!F111)))</f>
        <v/>
      </c>
      <c r="CB117" s="262" t="str">
        <f ca="true">+IF(OFFSET('Water Data'!$G$27,0,10*ROW('Water Data'!G111))="","",OFFSET('Water Data'!$G$27,0,10*ROW('Water Data'!G111)))</f>
        <v/>
      </c>
      <c r="CC117" s="262" t="str">
        <f ca="true">+IF(OFFSET('Water Data'!$G$28,0,10*ROW('Water Data'!G111))="","",OFFSET('Water Data'!$G$28,0,10*ROW('Water Data'!G111)))</f>
        <v/>
      </c>
      <c r="CD117" s="262" t="str">
        <f ca="true">+IF(OFFSET('Water Data'!$G$29,0,10*ROW('Water Data'!G111))="","",OFFSET('Water Data'!$G$29,0,10*ROW('Water Data'!G111)))</f>
        <v/>
      </c>
      <c r="CE117" s="262" t="str">
        <f ca="true">+IF(OFFSET('Water Data'!$H$27,0,10*ROW('Water Data'!H111))="","",OFFSET('Water Data'!$H$27,0,10*ROW('Water Data'!H111)))</f>
        <v/>
      </c>
      <c r="CF117" s="262" t="str">
        <f ca="true">+IF(OFFSET('Water Data'!$H$28,0,10*ROW('Water Data'!H111))="","",OFFSET('Water Data'!$H$28,0,10*ROW('Water Data'!H111)))</f>
        <v/>
      </c>
      <c r="CG117" s="262" t="str">
        <f ca="true">+IF(OFFSET('Water Data'!$H$29,0,10*ROW('Water Data'!H111))="","",OFFSET('Water Data'!$H$29,0,10*ROW('Water Data'!H111)))</f>
        <v/>
      </c>
      <c r="CH117" s="262" t="str">
        <f ca="true">+IF(OFFSET('Water Data'!$I$27,0,10*ROW('Water Data'!I111))="","",OFFSET('Water Data'!$I$27,0,10*ROW('Water Data'!I111)))</f>
        <v/>
      </c>
      <c r="CI117" s="262" t="str">
        <f ca="true">+IF(OFFSET('Water Data'!$I$28,0,10*ROW('Water Data'!I111))="","",OFFSET('Water Data'!$I$28,0,10*ROW('Water Data'!I111)))</f>
        <v/>
      </c>
      <c r="CJ117" s="262" t="str">
        <f ca="true">+IF(OFFSET('Water Data'!$I$29,0,10*ROW('Water Data'!I111))="","",OFFSET('Water Data'!$I$29,0,10*ROW('Water Data'!I111)))</f>
        <v/>
      </c>
      <c r="CK117" s="262" t="str">
        <f ca="true">+IF(OFFSET('Sanitation Data'!$D$28,0,10*ROW('Sanitation Data'!D111))="","",OFFSET('Sanitation Data'!$D$28,0,10*ROW('Sanitation Data'!D111)))</f>
        <v/>
      </c>
      <c r="CL117" s="262" t="str">
        <f ca="true">+IF(OFFSET('Sanitation Data'!$D$29,0,10*ROW('Sanitation Data'!D111))="","",OFFSET('Sanitation Data'!$D$29,0,10*ROW('Sanitation Data'!D111)))</f>
        <v/>
      </c>
      <c r="CM117" s="262" t="str">
        <f ca="true">+IF(OFFSET('Sanitation Data'!$D$30,0,10*ROW('Sanitation Data'!D111))="","",OFFSET('Sanitation Data'!$D$30,0,10*ROW('Sanitation Data'!D111)))</f>
        <v/>
      </c>
      <c r="CN117" s="262" t="str">
        <f ca="true">+IF(OFFSET('Sanitation Data'!$D$31,0,10*ROW('Sanitation Data'!D111))="","",OFFSET('Sanitation Data'!$D$31,0,10*ROW('Sanitation Data'!D111)))</f>
        <v/>
      </c>
      <c r="CO117" s="262" t="str">
        <f ca="true">+IF(OFFSET('Sanitation Data'!$D$32,0,10*ROW('Sanitation Data'!D111))="","",OFFSET('Sanitation Data'!$D$32,0,10*ROW('Sanitation Data'!D111)))</f>
        <v/>
      </c>
      <c r="CP117" s="262" t="str">
        <f ca="true">+IF(OFFSET('Sanitation Data'!$E$28,0,10*ROW('Sanitation Data'!E111))="","",OFFSET('Sanitation Data'!$E$28,0,10*ROW('Sanitation Data'!E111)))</f>
        <v/>
      </c>
      <c r="CQ117" s="262" t="str">
        <f ca="true">+IF(OFFSET('Sanitation Data'!$E$29,0,10*ROW('Sanitation Data'!E111))="","",OFFSET('Sanitation Data'!$E$29,0,10*ROW('Sanitation Data'!E111)))</f>
        <v/>
      </c>
      <c r="CR117" s="262" t="str">
        <f ca="true">+IF(OFFSET('Sanitation Data'!$E$30,0,10*ROW('Sanitation Data'!E111))="","",OFFSET('Sanitation Data'!$E$30,0,10*ROW('Sanitation Data'!E111)))</f>
        <v/>
      </c>
      <c r="CS117" s="262" t="str">
        <f ca="true">+IF(OFFSET('Sanitation Data'!$E$31,0,10*ROW('Sanitation Data'!E111))="","",OFFSET('Sanitation Data'!$E$31,0,10*ROW('Sanitation Data'!E111)))</f>
        <v/>
      </c>
      <c r="CT117" s="262" t="str">
        <f ca="true">+IF(OFFSET('Sanitation Data'!$E$32,0,10*ROW('Sanitation Data'!E111))="","",OFFSET('Sanitation Data'!$E$32,0,10*ROW('Sanitation Data'!E111)))</f>
        <v/>
      </c>
      <c r="CU117" s="262" t="str">
        <f ca="true">+IF(OFFSET('Sanitation Data'!$F$28,0,10*ROW('Sanitation Data'!F111))="","",OFFSET('Sanitation Data'!$F$28,0,10*ROW('Sanitation Data'!F111)))</f>
        <v/>
      </c>
      <c r="CV117" s="262" t="str">
        <f ca="true">+IF(OFFSET('Sanitation Data'!$F$29,0,10*ROW('Sanitation Data'!F111))="","",OFFSET('Sanitation Data'!$F$29,0,10*ROW('Sanitation Data'!F111)))</f>
        <v/>
      </c>
      <c r="CW117" s="262" t="str">
        <f ca="true">+IF(OFFSET('Sanitation Data'!$F$30,0,10*ROW('Sanitation Data'!F111))="","",OFFSET('Sanitation Data'!$F$30,0,10*ROW('Sanitation Data'!F111)))</f>
        <v/>
      </c>
      <c r="CX117" s="262" t="str">
        <f ca="true">+IF(OFFSET('Sanitation Data'!$F$31,0,10*ROW('Sanitation Data'!F111))="","",OFFSET('Sanitation Data'!$F$31,0,10*ROW('Sanitation Data'!F111)))</f>
        <v/>
      </c>
      <c r="CY117" s="262" t="str">
        <f ca="true">+IF(OFFSET('Sanitation Data'!$F$32,0,10*ROW('Sanitation Data'!F111))="","",OFFSET('Sanitation Data'!$F$32,0,10*ROW('Sanitation Data'!F111)))</f>
        <v/>
      </c>
      <c r="CZ117" s="262" t="str">
        <f ca="true">+IF(OFFSET('Sanitation Data'!$G$28,0,10*ROW('Sanitation Data'!G111))="","",OFFSET('Sanitation Data'!$G$28,0,10*ROW('Sanitation Data'!G111)))</f>
        <v/>
      </c>
      <c r="DA117" s="262" t="str">
        <f ca="true">+IF(OFFSET('Sanitation Data'!$G$29,0,10*ROW('Sanitation Data'!G111))="","",OFFSET('Sanitation Data'!$G$29,0,10*ROW('Sanitation Data'!G111)))</f>
        <v/>
      </c>
      <c r="DB117" s="262" t="str">
        <f ca="true">+IF(OFFSET('Sanitation Data'!$G$30,0,10*ROW('Sanitation Data'!G111))="","",OFFSET('Sanitation Data'!$G$30,0,10*ROW('Sanitation Data'!G111)))</f>
        <v/>
      </c>
      <c r="DC117" s="262" t="str">
        <f ca="true">+IF(OFFSET('Sanitation Data'!$G$31,0,10*ROW('Sanitation Data'!G111))="","",OFFSET('Sanitation Data'!$G$31,0,10*ROW('Sanitation Data'!G111)))</f>
        <v/>
      </c>
      <c r="DD117" s="262" t="str">
        <f ca="true">+IF(OFFSET('Sanitation Data'!$G$32,0,10*ROW('Sanitation Data'!G111))="","",OFFSET('Sanitation Data'!$G$32,0,10*ROW('Sanitation Data'!G111)))</f>
        <v/>
      </c>
      <c r="DE117" s="262" t="str">
        <f ca="true">+IF(OFFSET('Sanitation Data'!$H$28,0,10*ROW('Sanitation Data'!H111))="","",OFFSET('Sanitation Data'!$H$28,0,10*ROW('Sanitation Data'!H111)))</f>
        <v/>
      </c>
      <c r="DF117" s="262" t="str">
        <f ca="true">+IF(OFFSET('Sanitation Data'!$H$29,0,10*ROW('Sanitation Data'!H111))="","",OFFSET('Sanitation Data'!$H$29,0,10*ROW('Sanitation Data'!H111)))</f>
        <v/>
      </c>
      <c r="DG117" s="262" t="str">
        <f ca="true">+IF(OFFSET('Sanitation Data'!$H$30,0,10*ROW('Sanitation Data'!H111))="","",OFFSET('Sanitation Data'!$H$30,0,10*ROW('Sanitation Data'!H111)))</f>
        <v/>
      </c>
      <c r="DH117" s="262" t="str">
        <f ca="true">+IF(OFFSET('Sanitation Data'!$H$31,0,10*ROW('Sanitation Data'!H111))="","",OFFSET('Sanitation Data'!$H$31,0,10*ROW('Sanitation Data'!H111)))</f>
        <v/>
      </c>
      <c r="DI117" s="262" t="str">
        <f ca="true">+IF(OFFSET('Sanitation Data'!$H$32,0,10*ROW('Sanitation Data'!H111))="","",OFFSET('Sanitation Data'!$H$32,0,10*ROW('Sanitation Data'!H111)))</f>
        <v/>
      </c>
      <c r="DJ117" s="262" t="str">
        <f ca="true">+IF(OFFSET('Sanitation Data'!$I$28,0,10*ROW('Sanitation Data'!I111))="","",OFFSET('Sanitation Data'!$I$28,0,10*ROW('Sanitation Data'!I111)))</f>
        <v/>
      </c>
      <c r="DK117" s="262" t="str">
        <f ca="true">+IF(OFFSET('Sanitation Data'!$I$29,0,10*ROW('Sanitation Data'!I111))="","",OFFSET('Sanitation Data'!$I$29,0,10*ROW('Sanitation Data'!I111)))</f>
        <v/>
      </c>
      <c r="DL117" s="262" t="str">
        <f ca="true">+IF(OFFSET('Sanitation Data'!$I$30,0,10*ROW('Sanitation Data'!I111))="","",OFFSET('Sanitation Data'!$I$30,0,10*ROW('Sanitation Data'!I111)))</f>
        <v/>
      </c>
      <c r="DM117" s="262" t="str">
        <f ca="true">+IF(OFFSET('Sanitation Data'!$I$31,0,10*ROW('Sanitation Data'!I111))="","",OFFSET('Sanitation Data'!$I$31,0,10*ROW('Sanitation Data'!I111)))</f>
        <v/>
      </c>
      <c r="DN117" s="262" t="str">
        <f ca="true">+IF(OFFSET('Sanitation Data'!$I$32,0,10*ROW('Sanitation Data'!I111))="","",OFFSET('Sanitation Data'!$I$32,0,10*ROW('Sanitation Data'!I111)))</f>
        <v/>
      </c>
      <c r="DO117" s="262" t="str">
        <f ca="true">+IF(OFFSET('Hygiene Data'!$D$11,0,10*ROW('Hygiene Data'!D111))="","",OFFSET('Hygiene Data'!$D$11,0,10*ROW('Hygiene Data'!D111)))</f>
        <v/>
      </c>
      <c r="DP117" s="262" t="str">
        <f ca="true">+IF(OFFSET('Hygiene Data'!$D$12,0,10*ROW('Hygiene Data'!D111))="","",OFFSET('Hygiene Data'!$D$12,0,10*ROW('Hygiene Data'!D111)))</f>
        <v/>
      </c>
      <c r="DQ117" s="262" t="str">
        <f ca="true">+IF(OFFSET('Hygiene Data'!$D$13,0,10*ROW('Hygiene Data'!D111))="","",OFFSET('Hygiene Data'!$D$13,0,10*ROW('Hygiene Data'!D111)))</f>
        <v/>
      </c>
      <c r="DR117" s="262" t="str">
        <f ca="true">+IF(OFFSET('Hygiene Data'!$E$11,0,10*ROW('Hygiene Data'!E111))="","",OFFSET('Hygiene Data'!$E$11,0,10*ROW('Hygiene Data'!E111)))</f>
        <v/>
      </c>
      <c r="DS117" s="262" t="str">
        <f ca="true">+IF(OFFSET('Hygiene Data'!$E$12,0,10*ROW('Hygiene Data'!E111))="","",OFFSET('Hygiene Data'!$E$12,0,10*ROW('Hygiene Data'!E111)))</f>
        <v/>
      </c>
      <c r="DT117" s="262" t="str">
        <f ca="true">+IF(OFFSET('Hygiene Data'!$E$13,0,10*ROW('Hygiene Data'!E111))="","",OFFSET('Hygiene Data'!$E$13,0,10*ROW('Hygiene Data'!E111)))</f>
        <v/>
      </c>
      <c r="DU117" s="262" t="str">
        <f ca="true">+IF(OFFSET('Hygiene Data'!$F$11,0,10*ROW('Hygiene Data'!F111))="","",OFFSET('Hygiene Data'!$F$11,0,10*ROW('Hygiene Data'!F111)))</f>
        <v/>
      </c>
      <c r="DV117" s="262" t="str">
        <f ca="true">+IF(OFFSET('Hygiene Data'!$F$12,0,10*ROW('Hygiene Data'!F111))="","",OFFSET('Hygiene Data'!$F$12,0,10*ROW('Hygiene Data'!F111)))</f>
        <v/>
      </c>
      <c r="DW117" s="262" t="str">
        <f ca="true">+IF(OFFSET('Hygiene Data'!$F$13,0,10*ROW('Hygiene Data'!F111))="","",OFFSET('Hygiene Data'!$F$13,0,10*ROW('Hygiene Data'!F111)))</f>
        <v/>
      </c>
      <c r="DX117" s="262" t="str">
        <f ca="true">+IF(OFFSET('Hygiene Data'!$G$11,0,10*ROW('Hygiene Data'!G111))="","",OFFSET('Hygiene Data'!$G$11,0,10*ROW('Hygiene Data'!G111)))</f>
        <v/>
      </c>
      <c r="DY117" s="262" t="str">
        <f ca="true">+IF(OFFSET('Hygiene Data'!$G$12,0,10*ROW('Hygiene Data'!G111))="","",OFFSET('Hygiene Data'!$G$12,0,10*ROW('Hygiene Data'!G111)))</f>
        <v/>
      </c>
      <c r="DZ117" s="262" t="str">
        <f ca="true">+IF(OFFSET('Hygiene Data'!$G$13,0,10*ROW('Hygiene Data'!G111))="","",OFFSET('Hygiene Data'!$G$13,0,10*ROW('Hygiene Data'!G111)))</f>
        <v/>
      </c>
      <c r="EA117" s="262" t="str">
        <f ca="true">+IF(OFFSET('Hygiene Data'!$H$11,0,10*ROW('Hygiene Data'!H111))="","",OFFSET('Hygiene Data'!$H$11,0,10*ROW('Hygiene Data'!H111)))</f>
        <v/>
      </c>
      <c r="EB117" s="262" t="str">
        <f ca="true">+IF(OFFSET('Hygiene Data'!$H$12,0,10*ROW('Hygiene Data'!H111))="","",OFFSET('Hygiene Data'!$H$12,0,10*ROW('Hygiene Data'!H111)))</f>
        <v/>
      </c>
      <c r="EC117" s="262" t="str">
        <f ca="true">+IF(OFFSET('Hygiene Data'!$H$13,0,10*ROW('Hygiene Data'!H111))="","",OFFSET('Hygiene Data'!$H$13,0,10*ROW('Hygiene Data'!H111)))</f>
        <v/>
      </c>
      <c r="ED117" s="262" t="str">
        <f ca="true">+IF(OFFSET('Hygiene Data'!$I$11,0,10*ROW('Hygiene Data'!I111))="","",OFFSET('Hygiene Data'!$I$11,0,10*ROW('Hygiene Data'!I111)))</f>
        <v/>
      </c>
      <c r="EE117" s="262" t="str">
        <f ca="true">+IF(OFFSET('Hygiene Data'!$I$12,0,10*ROW('Hygiene Data'!I111))="","",OFFSET('Hygiene Data'!$I$12,0,10*ROW('Hygiene Data'!I111)))</f>
        <v/>
      </c>
      <c r="EF117" s="262" t="str">
        <f ca="true">+IF(OFFSET('Hygiene Data'!$I$13,0,10*ROW('Hygiene Data'!I111))="","",OFFSET('Hygiene Data'!$I$13,0,10*ROW('Hygiene Data'!I111)))</f>
        <v/>
      </c>
    </row>
    <row xmlns:x14ac="http://schemas.microsoft.com/office/spreadsheetml/2009/9/ac" r="118" x14ac:dyDescent="0.2">
      <c r="A118" s="32" t="str">
        <f ca="true">+IF(OFFSET('Water Data'!$B$2,0,10*ROW('Water Data'!E112))="","",OFFSET('Water Data'!$B$2,0,10*ROW('Water Data'!E112)))</f>
        <v/>
      </c>
      <c r="B118" s="32" t="str">
        <f ca="true">+IF(OFFSET('Water Data'!$C$2,0,10*ROW('Water Data'!F112))="","",OFFSET('Water Data'!$C$2,0,10*ROW('Water Data'!F112)))</f>
        <v/>
      </c>
      <c r="C118" s="318" t="str">
        <f t="shared" ca="true" si="1"/>
        <v/>
      </c>
      <c r="D118" s="85"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85"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85"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85"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85"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85"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85"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85"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85"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85"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85"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85"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85"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85"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85"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85"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85"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85"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86"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86"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86"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86"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86"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86"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86"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86"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86"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86"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86"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86"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86"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86"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86"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86"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86"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86"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86"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86"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86"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86"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86"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86"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86"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86"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86"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86"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86"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86"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87"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87"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87"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87"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87"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87"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87"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87"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87"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87"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87"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87"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87"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87"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87"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87"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87"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87"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62"/>
      <c r="BS118" s="262" t="str">
        <f ca="true">+IF(OFFSET('Water Data'!$D$27,0,10*ROW('Water Data'!D112))="","",OFFSET('Water Data'!$D$27,0,10*ROW('Water Data'!D112)))</f>
        <v/>
      </c>
      <c r="BT118" s="262" t="str">
        <f ca="true">+IF(OFFSET('Water Data'!$D$28,0,10*ROW('Water Data'!D112))="","",OFFSET('Water Data'!$D$28,0,10*ROW('Water Data'!D112)))</f>
        <v/>
      </c>
      <c r="BU118" s="262" t="str">
        <f ca="true">+IF(OFFSET('Water Data'!$D$29,0,10*ROW('Water Data'!D112))="","",OFFSET('Water Data'!$D$29,0,10*ROW('Water Data'!D112)))</f>
        <v/>
      </c>
      <c r="BV118" s="262" t="str">
        <f ca="true">+IF(OFFSET('Water Data'!$E$27,0,10*ROW('Water Data'!E112))="","",OFFSET('Water Data'!$E$27,0,10*ROW('Water Data'!E112)))</f>
        <v/>
      </c>
      <c r="BW118" s="262" t="str">
        <f ca="true">+IF(OFFSET('Water Data'!$E$28,0,10*ROW('Water Data'!E112))="","",OFFSET('Water Data'!$E$28,0,10*ROW('Water Data'!E112)))</f>
        <v/>
      </c>
      <c r="BX118" s="262" t="str">
        <f ca="true">+IF(OFFSET('Water Data'!$E$29,0,10*ROW('Water Data'!E112))="","",OFFSET('Water Data'!$E$29,0,10*ROW('Water Data'!E112)))</f>
        <v/>
      </c>
      <c r="BY118" s="262" t="str">
        <f ca="true">+IF(OFFSET('Water Data'!$F$27,0,10*ROW('Water Data'!F112))="","",OFFSET('Water Data'!$F$27,0,10*ROW('Water Data'!F112)))</f>
        <v/>
      </c>
      <c r="BZ118" s="262" t="str">
        <f ca="true">+IF(OFFSET('Water Data'!$F$28,0,10*ROW('Water Data'!F112))="","",OFFSET('Water Data'!$F$28,0,10*ROW('Water Data'!F112)))</f>
        <v/>
      </c>
      <c r="CA118" s="262" t="str">
        <f ca="true">+IF(OFFSET('Water Data'!$F$29,0,10*ROW('Water Data'!F112))="","",OFFSET('Water Data'!$F$29,0,10*ROW('Water Data'!F112)))</f>
        <v/>
      </c>
      <c r="CB118" s="262" t="str">
        <f ca="true">+IF(OFFSET('Water Data'!$G$27,0,10*ROW('Water Data'!G112))="","",OFFSET('Water Data'!$G$27,0,10*ROW('Water Data'!G112)))</f>
        <v/>
      </c>
      <c r="CC118" s="262" t="str">
        <f ca="true">+IF(OFFSET('Water Data'!$G$28,0,10*ROW('Water Data'!G112))="","",OFFSET('Water Data'!$G$28,0,10*ROW('Water Data'!G112)))</f>
        <v/>
      </c>
      <c r="CD118" s="262" t="str">
        <f ca="true">+IF(OFFSET('Water Data'!$G$29,0,10*ROW('Water Data'!G112))="","",OFFSET('Water Data'!$G$29,0,10*ROW('Water Data'!G112)))</f>
        <v/>
      </c>
      <c r="CE118" s="262" t="str">
        <f ca="true">+IF(OFFSET('Water Data'!$H$27,0,10*ROW('Water Data'!H112))="","",OFFSET('Water Data'!$H$27,0,10*ROW('Water Data'!H112)))</f>
        <v/>
      </c>
      <c r="CF118" s="262" t="str">
        <f ca="true">+IF(OFFSET('Water Data'!$H$28,0,10*ROW('Water Data'!H112))="","",OFFSET('Water Data'!$H$28,0,10*ROW('Water Data'!H112)))</f>
        <v/>
      </c>
      <c r="CG118" s="262" t="str">
        <f ca="true">+IF(OFFSET('Water Data'!$H$29,0,10*ROW('Water Data'!H112))="","",OFFSET('Water Data'!$H$29,0,10*ROW('Water Data'!H112)))</f>
        <v/>
      </c>
      <c r="CH118" s="262" t="str">
        <f ca="true">+IF(OFFSET('Water Data'!$I$27,0,10*ROW('Water Data'!I112))="","",OFFSET('Water Data'!$I$27,0,10*ROW('Water Data'!I112)))</f>
        <v/>
      </c>
      <c r="CI118" s="262" t="str">
        <f ca="true">+IF(OFFSET('Water Data'!$I$28,0,10*ROW('Water Data'!I112))="","",OFFSET('Water Data'!$I$28,0,10*ROW('Water Data'!I112)))</f>
        <v/>
      </c>
      <c r="CJ118" s="262" t="str">
        <f ca="true">+IF(OFFSET('Water Data'!$I$29,0,10*ROW('Water Data'!I112))="","",OFFSET('Water Data'!$I$29,0,10*ROW('Water Data'!I112)))</f>
        <v/>
      </c>
      <c r="CK118" s="262" t="str">
        <f ca="true">+IF(OFFSET('Sanitation Data'!$D$28,0,10*ROW('Sanitation Data'!D112))="","",OFFSET('Sanitation Data'!$D$28,0,10*ROW('Sanitation Data'!D112)))</f>
        <v/>
      </c>
      <c r="CL118" s="262" t="str">
        <f ca="true">+IF(OFFSET('Sanitation Data'!$D$29,0,10*ROW('Sanitation Data'!D112))="","",OFFSET('Sanitation Data'!$D$29,0,10*ROW('Sanitation Data'!D112)))</f>
        <v/>
      </c>
      <c r="CM118" s="262" t="str">
        <f ca="true">+IF(OFFSET('Sanitation Data'!$D$30,0,10*ROW('Sanitation Data'!D112))="","",OFFSET('Sanitation Data'!$D$30,0,10*ROW('Sanitation Data'!D112)))</f>
        <v/>
      </c>
      <c r="CN118" s="262" t="str">
        <f ca="true">+IF(OFFSET('Sanitation Data'!$D$31,0,10*ROW('Sanitation Data'!D112))="","",OFFSET('Sanitation Data'!$D$31,0,10*ROW('Sanitation Data'!D112)))</f>
        <v/>
      </c>
      <c r="CO118" s="262" t="str">
        <f ca="true">+IF(OFFSET('Sanitation Data'!$D$32,0,10*ROW('Sanitation Data'!D112))="","",OFFSET('Sanitation Data'!$D$32,0,10*ROW('Sanitation Data'!D112)))</f>
        <v/>
      </c>
      <c r="CP118" s="262" t="str">
        <f ca="true">+IF(OFFSET('Sanitation Data'!$E$28,0,10*ROW('Sanitation Data'!E112))="","",OFFSET('Sanitation Data'!$E$28,0,10*ROW('Sanitation Data'!E112)))</f>
        <v/>
      </c>
      <c r="CQ118" s="262" t="str">
        <f ca="true">+IF(OFFSET('Sanitation Data'!$E$29,0,10*ROW('Sanitation Data'!E112))="","",OFFSET('Sanitation Data'!$E$29,0,10*ROW('Sanitation Data'!E112)))</f>
        <v/>
      </c>
      <c r="CR118" s="262" t="str">
        <f ca="true">+IF(OFFSET('Sanitation Data'!$E$30,0,10*ROW('Sanitation Data'!E112))="","",OFFSET('Sanitation Data'!$E$30,0,10*ROW('Sanitation Data'!E112)))</f>
        <v/>
      </c>
      <c r="CS118" s="262" t="str">
        <f ca="true">+IF(OFFSET('Sanitation Data'!$E$31,0,10*ROW('Sanitation Data'!E112))="","",OFFSET('Sanitation Data'!$E$31,0,10*ROW('Sanitation Data'!E112)))</f>
        <v/>
      </c>
      <c r="CT118" s="262" t="str">
        <f ca="true">+IF(OFFSET('Sanitation Data'!$E$32,0,10*ROW('Sanitation Data'!E112))="","",OFFSET('Sanitation Data'!$E$32,0,10*ROW('Sanitation Data'!E112)))</f>
        <v/>
      </c>
      <c r="CU118" s="262" t="str">
        <f ca="true">+IF(OFFSET('Sanitation Data'!$F$28,0,10*ROW('Sanitation Data'!F112))="","",OFFSET('Sanitation Data'!$F$28,0,10*ROW('Sanitation Data'!F112)))</f>
        <v/>
      </c>
      <c r="CV118" s="262" t="str">
        <f ca="true">+IF(OFFSET('Sanitation Data'!$F$29,0,10*ROW('Sanitation Data'!F112))="","",OFFSET('Sanitation Data'!$F$29,0,10*ROW('Sanitation Data'!F112)))</f>
        <v/>
      </c>
      <c r="CW118" s="262" t="str">
        <f ca="true">+IF(OFFSET('Sanitation Data'!$F$30,0,10*ROW('Sanitation Data'!F112))="","",OFFSET('Sanitation Data'!$F$30,0,10*ROW('Sanitation Data'!F112)))</f>
        <v/>
      </c>
      <c r="CX118" s="262" t="str">
        <f ca="true">+IF(OFFSET('Sanitation Data'!$F$31,0,10*ROW('Sanitation Data'!F112))="","",OFFSET('Sanitation Data'!$F$31,0,10*ROW('Sanitation Data'!F112)))</f>
        <v/>
      </c>
      <c r="CY118" s="262" t="str">
        <f ca="true">+IF(OFFSET('Sanitation Data'!$F$32,0,10*ROW('Sanitation Data'!F112))="","",OFFSET('Sanitation Data'!$F$32,0,10*ROW('Sanitation Data'!F112)))</f>
        <v/>
      </c>
      <c r="CZ118" s="262" t="str">
        <f ca="true">+IF(OFFSET('Sanitation Data'!$G$28,0,10*ROW('Sanitation Data'!G112))="","",OFFSET('Sanitation Data'!$G$28,0,10*ROW('Sanitation Data'!G112)))</f>
        <v/>
      </c>
      <c r="DA118" s="262" t="str">
        <f ca="true">+IF(OFFSET('Sanitation Data'!$G$29,0,10*ROW('Sanitation Data'!G112))="","",OFFSET('Sanitation Data'!$G$29,0,10*ROW('Sanitation Data'!G112)))</f>
        <v/>
      </c>
      <c r="DB118" s="262" t="str">
        <f ca="true">+IF(OFFSET('Sanitation Data'!$G$30,0,10*ROW('Sanitation Data'!G112))="","",OFFSET('Sanitation Data'!$G$30,0,10*ROW('Sanitation Data'!G112)))</f>
        <v/>
      </c>
      <c r="DC118" s="262" t="str">
        <f ca="true">+IF(OFFSET('Sanitation Data'!$G$31,0,10*ROW('Sanitation Data'!G112))="","",OFFSET('Sanitation Data'!$G$31,0,10*ROW('Sanitation Data'!G112)))</f>
        <v/>
      </c>
      <c r="DD118" s="262" t="str">
        <f ca="true">+IF(OFFSET('Sanitation Data'!$G$32,0,10*ROW('Sanitation Data'!G112))="","",OFFSET('Sanitation Data'!$G$32,0,10*ROW('Sanitation Data'!G112)))</f>
        <v/>
      </c>
      <c r="DE118" s="262" t="str">
        <f ca="true">+IF(OFFSET('Sanitation Data'!$H$28,0,10*ROW('Sanitation Data'!H112))="","",OFFSET('Sanitation Data'!$H$28,0,10*ROW('Sanitation Data'!H112)))</f>
        <v/>
      </c>
      <c r="DF118" s="262" t="str">
        <f ca="true">+IF(OFFSET('Sanitation Data'!$H$29,0,10*ROW('Sanitation Data'!H112))="","",OFFSET('Sanitation Data'!$H$29,0,10*ROW('Sanitation Data'!H112)))</f>
        <v/>
      </c>
      <c r="DG118" s="262" t="str">
        <f ca="true">+IF(OFFSET('Sanitation Data'!$H$30,0,10*ROW('Sanitation Data'!H112))="","",OFFSET('Sanitation Data'!$H$30,0,10*ROW('Sanitation Data'!H112)))</f>
        <v/>
      </c>
      <c r="DH118" s="262" t="str">
        <f ca="true">+IF(OFFSET('Sanitation Data'!$H$31,0,10*ROW('Sanitation Data'!H112))="","",OFFSET('Sanitation Data'!$H$31,0,10*ROW('Sanitation Data'!H112)))</f>
        <v/>
      </c>
      <c r="DI118" s="262" t="str">
        <f ca="true">+IF(OFFSET('Sanitation Data'!$H$32,0,10*ROW('Sanitation Data'!H112))="","",OFFSET('Sanitation Data'!$H$32,0,10*ROW('Sanitation Data'!H112)))</f>
        <v/>
      </c>
      <c r="DJ118" s="262" t="str">
        <f ca="true">+IF(OFFSET('Sanitation Data'!$I$28,0,10*ROW('Sanitation Data'!I112))="","",OFFSET('Sanitation Data'!$I$28,0,10*ROW('Sanitation Data'!I112)))</f>
        <v/>
      </c>
      <c r="DK118" s="262" t="str">
        <f ca="true">+IF(OFFSET('Sanitation Data'!$I$29,0,10*ROW('Sanitation Data'!I112))="","",OFFSET('Sanitation Data'!$I$29,0,10*ROW('Sanitation Data'!I112)))</f>
        <v/>
      </c>
      <c r="DL118" s="262" t="str">
        <f ca="true">+IF(OFFSET('Sanitation Data'!$I$30,0,10*ROW('Sanitation Data'!I112))="","",OFFSET('Sanitation Data'!$I$30,0,10*ROW('Sanitation Data'!I112)))</f>
        <v/>
      </c>
      <c r="DM118" s="262" t="str">
        <f ca="true">+IF(OFFSET('Sanitation Data'!$I$31,0,10*ROW('Sanitation Data'!I112))="","",OFFSET('Sanitation Data'!$I$31,0,10*ROW('Sanitation Data'!I112)))</f>
        <v/>
      </c>
      <c r="DN118" s="262" t="str">
        <f ca="true">+IF(OFFSET('Sanitation Data'!$I$32,0,10*ROW('Sanitation Data'!I112))="","",OFFSET('Sanitation Data'!$I$32,0,10*ROW('Sanitation Data'!I112)))</f>
        <v/>
      </c>
      <c r="DO118" s="262" t="str">
        <f ca="true">+IF(OFFSET('Hygiene Data'!$D$11,0,10*ROW('Hygiene Data'!D112))="","",OFFSET('Hygiene Data'!$D$11,0,10*ROW('Hygiene Data'!D112)))</f>
        <v/>
      </c>
      <c r="DP118" s="262" t="str">
        <f ca="true">+IF(OFFSET('Hygiene Data'!$D$12,0,10*ROW('Hygiene Data'!D112))="","",OFFSET('Hygiene Data'!$D$12,0,10*ROW('Hygiene Data'!D112)))</f>
        <v/>
      </c>
      <c r="DQ118" s="262" t="str">
        <f ca="true">+IF(OFFSET('Hygiene Data'!$D$13,0,10*ROW('Hygiene Data'!D112))="","",OFFSET('Hygiene Data'!$D$13,0,10*ROW('Hygiene Data'!D112)))</f>
        <v/>
      </c>
      <c r="DR118" s="262" t="str">
        <f ca="true">+IF(OFFSET('Hygiene Data'!$E$11,0,10*ROW('Hygiene Data'!E112))="","",OFFSET('Hygiene Data'!$E$11,0,10*ROW('Hygiene Data'!E112)))</f>
        <v/>
      </c>
      <c r="DS118" s="262" t="str">
        <f ca="true">+IF(OFFSET('Hygiene Data'!$E$12,0,10*ROW('Hygiene Data'!E112))="","",OFFSET('Hygiene Data'!$E$12,0,10*ROW('Hygiene Data'!E112)))</f>
        <v/>
      </c>
      <c r="DT118" s="262" t="str">
        <f ca="true">+IF(OFFSET('Hygiene Data'!$E$13,0,10*ROW('Hygiene Data'!E112))="","",OFFSET('Hygiene Data'!$E$13,0,10*ROW('Hygiene Data'!E112)))</f>
        <v/>
      </c>
      <c r="DU118" s="262" t="str">
        <f ca="true">+IF(OFFSET('Hygiene Data'!$F$11,0,10*ROW('Hygiene Data'!F112))="","",OFFSET('Hygiene Data'!$F$11,0,10*ROW('Hygiene Data'!F112)))</f>
        <v/>
      </c>
      <c r="DV118" s="262" t="str">
        <f ca="true">+IF(OFFSET('Hygiene Data'!$F$12,0,10*ROW('Hygiene Data'!F112))="","",OFFSET('Hygiene Data'!$F$12,0,10*ROW('Hygiene Data'!F112)))</f>
        <v/>
      </c>
      <c r="DW118" s="262" t="str">
        <f ca="true">+IF(OFFSET('Hygiene Data'!$F$13,0,10*ROW('Hygiene Data'!F112))="","",OFFSET('Hygiene Data'!$F$13,0,10*ROW('Hygiene Data'!F112)))</f>
        <v/>
      </c>
      <c r="DX118" s="262" t="str">
        <f ca="true">+IF(OFFSET('Hygiene Data'!$G$11,0,10*ROW('Hygiene Data'!G112))="","",OFFSET('Hygiene Data'!$G$11,0,10*ROW('Hygiene Data'!G112)))</f>
        <v/>
      </c>
      <c r="DY118" s="262" t="str">
        <f ca="true">+IF(OFFSET('Hygiene Data'!$G$12,0,10*ROW('Hygiene Data'!G112))="","",OFFSET('Hygiene Data'!$G$12,0,10*ROW('Hygiene Data'!G112)))</f>
        <v/>
      </c>
      <c r="DZ118" s="262" t="str">
        <f ca="true">+IF(OFFSET('Hygiene Data'!$G$13,0,10*ROW('Hygiene Data'!G112))="","",OFFSET('Hygiene Data'!$G$13,0,10*ROW('Hygiene Data'!G112)))</f>
        <v/>
      </c>
      <c r="EA118" s="262" t="str">
        <f ca="true">+IF(OFFSET('Hygiene Data'!$H$11,0,10*ROW('Hygiene Data'!H112))="","",OFFSET('Hygiene Data'!$H$11,0,10*ROW('Hygiene Data'!H112)))</f>
        <v/>
      </c>
      <c r="EB118" s="262" t="str">
        <f ca="true">+IF(OFFSET('Hygiene Data'!$H$12,0,10*ROW('Hygiene Data'!H112))="","",OFFSET('Hygiene Data'!$H$12,0,10*ROW('Hygiene Data'!H112)))</f>
        <v/>
      </c>
      <c r="EC118" s="262" t="str">
        <f ca="true">+IF(OFFSET('Hygiene Data'!$H$13,0,10*ROW('Hygiene Data'!H112))="","",OFFSET('Hygiene Data'!$H$13,0,10*ROW('Hygiene Data'!H112)))</f>
        <v/>
      </c>
      <c r="ED118" s="262" t="str">
        <f ca="true">+IF(OFFSET('Hygiene Data'!$I$11,0,10*ROW('Hygiene Data'!I112))="","",OFFSET('Hygiene Data'!$I$11,0,10*ROW('Hygiene Data'!I112)))</f>
        <v/>
      </c>
      <c r="EE118" s="262" t="str">
        <f ca="true">+IF(OFFSET('Hygiene Data'!$I$12,0,10*ROW('Hygiene Data'!I112))="","",OFFSET('Hygiene Data'!$I$12,0,10*ROW('Hygiene Data'!I112)))</f>
        <v/>
      </c>
      <c r="EF118" s="262" t="str">
        <f ca="true">+IF(OFFSET('Hygiene Data'!$I$13,0,10*ROW('Hygiene Data'!I112))="","",OFFSET('Hygiene Data'!$I$13,0,10*ROW('Hygiene Data'!I112)))</f>
        <v/>
      </c>
    </row>
    <row xmlns:x14ac="http://schemas.microsoft.com/office/spreadsheetml/2009/9/ac" r="119" x14ac:dyDescent="0.2">
      <c r="A119" s="32" t="str">
        <f ca="true">+IF(OFFSET('Water Data'!$B$2,0,10*ROW('Water Data'!E113))="","",OFFSET('Water Data'!$B$2,0,10*ROW('Water Data'!E113)))</f>
        <v/>
      </c>
      <c r="B119" s="32" t="str">
        <f ca="true">+IF(OFFSET('Water Data'!$C$2,0,10*ROW('Water Data'!F113))="","",OFFSET('Water Data'!$C$2,0,10*ROW('Water Data'!F113)))</f>
        <v/>
      </c>
      <c r="C119" s="318" t="str">
        <f t="shared" ca="true" si="1"/>
        <v/>
      </c>
      <c r="D119" s="85"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85"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85"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85"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85"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85"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85"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85"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85"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85"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85"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85"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85"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85"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85"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85"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85"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85"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86"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86"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86"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86"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86"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86"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86"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86"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86"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86"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86"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86"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86"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86"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86"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86"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86"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86"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86"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86"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86"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86"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86"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86"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86"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86"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86"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86"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86"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86"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87"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87"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87"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87"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87"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87"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87"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87"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87"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87"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87"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87"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87"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87"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87"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87"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87"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87"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62"/>
      <c r="BS119" s="262" t="str">
        <f ca="true">+IF(OFFSET('Water Data'!$D$27,0,10*ROW('Water Data'!D113))="","",OFFSET('Water Data'!$D$27,0,10*ROW('Water Data'!D113)))</f>
        <v/>
      </c>
      <c r="BT119" s="262" t="str">
        <f ca="true">+IF(OFFSET('Water Data'!$D$28,0,10*ROW('Water Data'!D113))="","",OFFSET('Water Data'!$D$28,0,10*ROW('Water Data'!D113)))</f>
        <v/>
      </c>
      <c r="BU119" s="262" t="str">
        <f ca="true">+IF(OFFSET('Water Data'!$D$29,0,10*ROW('Water Data'!D113))="","",OFFSET('Water Data'!$D$29,0,10*ROW('Water Data'!D113)))</f>
        <v/>
      </c>
      <c r="BV119" s="262" t="str">
        <f ca="true">+IF(OFFSET('Water Data'!$E$27,0,10*ROW('Water Data'!E113))="","",OFFSET('Water Data'!$E$27,0,10*ROW('Water Data'!E113)))</f>
        <v/>
      </c>
      <c r="BW119" s="262" t="str">
        <f ca="true">+IF(OFFSET('Water Data'!$E$28,0,10*ROW('Water Data'!E113))="","",OFFSET('Water Data'!$E$28,0,10*ROW('Water Data'!E113)))</f>
        <v/>
      </c>
      <c r="BX119" s="262" t="str">
        <f ca="true">+IF(OFFSET('Water Data'!$E$29,0,10*ROW('Water Data'!E113))="","",OFFSET('Water Data'!$E$29,0,10*ROW('Water Data'!E113)))</f>
        <v/>
      </c>
      <c r="BY119" s="262" t="str">
        <f ca="true">+IF(OFFSET('Water Data'!$F$27,0,10*ROW('Water Data'!F113))="","",OFFSET('Water Data'!$F$27,0,10*ROW('Water Data'!F113)))</f>
        <v/>
      </c>
      <c r="BZ119" s="262" t="str">
        <f ca="true">+IF(OFFSET('Water Data'!$F$28,0,10*ROW('Water Data'!F113))="","",OFFSET('Water Data'!$F$28,0,10*ROW('Water Data'!F113)))</f>
        <v/>
      </c>
      <c r="CA119" s="262" t="str">
        <f ca="true">+IF(OFFSET('Water Data'!$F$29,0,10*ROW('Water Data'!F113))="","",OFFSET('Water Data'!$F$29,0,10*ROW('Water Data'!F113)))</f>
        <v/>
      </c>
      <c r="CB119" s="262" t="str">
        <f ca="true">+IF(OFFSET('Water Data'!$G$27,0,10*ROW('Water Data'!G113))="","",OFFSET('Water Data'!$G$27,0,10*ROW('Water Data'!G113)))</f>
        <v/>
      </c>
      <c r="CC119" s="262" t="str">
        <f ca="true">+IF(OFFSET('Water Data'!$G$28,0,10*ROW('Water Data'!G113))="","",OFFSET('Water Data'!$G$28,0,10*ROW('Water Data'!G113)))</f>
        <v/>
      </c>
      <c r="CD119" s="262" t="str">
        <f ca="true">+IF(OFFSET('Water Data'!$G$29,0,10*ROW('Water Data'!G113))="","",OFFSET('Water Data'!$G$29,0,10*ROW('Water Data'!G113)))</f>
        <v/>
      </c>
      <c r="CE119" s="262" t="str">
        <f ca="true">+IF(OFFSET('Water Data'!$H$27,0,10*ROW('Water Data'!H113))="","",OFFSET('Water Data'!$H$27,0,10*ROW('Water Data'!H113)))</f>
        <v/>
      </c>
      <c r="CF119" s="262" t="str">
        <f ca="true">+IF(OFFSET('Water Data'!$H$28,0,10*ROW('Water Data'!H113))="","",OFFSET('Water Data'!$H$28,0,10*ROW('Water Data'!H113)))</f>
        <v/>
      </c>
      <c r="CG119" s="262" t="str">
        <f ca="true">+IF(OFFSET('Water Data'!$H$29,0,10*ROW('Water Data'!H113))="","",OFFSET('Water Data'!$H$29,0,10*ROW('Water Data'!H113)))</f>
        <v/>
      </c>
      <c r="CH119" s="262" t="str">
        <f ca="true">+IF(OFFSET('Water Data'!$I$27,0,10*ROW('Water Data'!I113))="","",OFFSET('Water Data'!$I$27,0,10*ROW('Water Data'!I113)))</f>
        <v/>
      </c>
      <c r="CI119" s="262" t="str">
        <f ca="true">+IF(OFFSET('Water Data'!$I$28,0,10*ROW('Water Data'!I113))="","",OFFSET('Water Data'!$I$28,0,10*ROW('Water Data'!I113)))</f>
        <v/>
      </c>
      <c r="CJ119" s="262" t="str">
        <f ca="true">+IF(OFFSET('Water Data'!$I$29,0,10*ROW('Water Data'!I113))="","",OFFSET('Water Data'!$I$29,0,10*ROW('Water Data'!I113)))</f>
        <v/>
      </c>
      <c r="CK119" s="262" t="str">
        <f ca="true">+IF(OFFSET('Sanitation Data'!$D$28,0,10*ROW('Sanitation Data'!D113))="","",OFFSET('Sanitation Data'!$D$28,0,10*ROW('Sanitation Data'!D113)))</f>
        <v/>
      </c>
      <c r="CL119" s="262" t="str">
        <f ca="true">+IF(OFFSET('Sanitation Data'!$D$29,0,10*ROW('Sanitation Data'!D113))="","",OFFSET('Sanitation Data'!$D$29,0,10*ROW('Sanitation Data'!D113)))</f>
        <v/>
      </c>
      <c r="CM119" s="262" t="str">
        <f ca="true">+IF(OFFSET('Sanitation Data'!$D$30,0,10*ROW('Sanitation Data'!D113))="","",OFFSET('Sanitation Data'!$D$30,0,10*ROW('Sanitation Data'!D113)))</f>
        <v/>
      </c>
      <c r="CN119" s="262" t="str">
        <f ca="true">+IF(OFFSET('Sanitation Data'!$D$31,0,10*ROW('Sanitation Data'!D113))="","",OFFSET('Sanitation Data'!$D$31,0,10*ROW('Sanitation Data'!D113)))</f>
        <v/>
      </c>
      <c r="CO119" s="262" t="str">
        <f ca="true">+IF(OFFSET('Sanitation Data'!$D$32,0,10*ROW('Sanitation Data'!D113))="","",OFFSET('Sanitation Data'!$D$32,0,10*ROW('Sanitation Data'!D113)))</f>
        <v/>
      </c>
      <c r="CP119" s="262" t="str">
        <f ca="true">+IF(OFFSET('Sanitation Data'!$E$28,0,10*ROW('Sanitation Data'!E113))="","",OFFSET('Sanitation Data'!$E$28,0,10*ROW('Sanitation Data'!E113)))</f>
        <v/>
      </c>
      <c r="CQ119" s="262" t="str">
        <f ca="true">+IF(OFFSET('Sanitation Data'!$E$29,0,10*ROW('Sanitation Data'!E113))="","",OFFSET('Sanitation Data'!$E$29,0,10*ROW('Sanitation Data'!E113)))</f>
        <v/>
      </c>
      <c r="CR119" s="262" t="str">
        <f ca="true">+IF(OFFSET('Sanitation Data'!$E$30,0,10*ROW('Sanitation Data'!E113))="","",OFFSET('Sanitation Data'!$E$30,0,10*ROW('Sanitation Data'!E113)))</f>
        <v/>
      </c>
      <c r="CS119" s="262" t="str">
        <f ca="true">+IF(OFFSET('Sanitation Data'!$E$31,0,10*ROW('Sanitation Data'!E113))="","",OFFSET('Sanitation Data'!$E$31,0,10*ROW('Sanitation Data'!E113)))</f>
        <v/>
      </c>
      <c r="CT119" s="262" t="str">
        <f ca="true">+IF(OFFSET('Sanitation Data'!$E$32,0,10*ROW('Sanitation Data'!E113))="","",OFFSET('Sanitation Data'!$E$32,0,10*ROW('Sanitation Data'!E113)))</f>
        <v/>
      </c>
      <c r="CU119" s="262" t="str">
        <f ca="true">+IF(OFFSET('Sanitation Data'!$F$28,0,10*ROW('Sanitation Data'!F113))="","",OFFSET('Sanitation Data'!$F$28,0,10*ROW('Sanitation Data'!F113)))</f>
        <v/>
      </c>
      <c r="CV119" s="262" t="str">
        <f ca="true">+IF(OFFSET('Sanitation Data'!$F$29,0,10*ROW('Sanitation Data'!F113))="","",OFFSET('Sanitation Data'!$F$29,0,10*ROW('Sanitation Data'!F113)))</f>
        <v/>
      </c>
      <c r="CW119" s="262" t="str">
        <f ca="true">+IF(OFFSET('Sanitation Data'!$F$30,0,10*ROW('Sanitation Data'!F113))="","",OFFSET('Sanitation Data'!$F$30,0,10*ROW('Sanitation Data'!F113)))</f>
        <v/>
      </c>
      <c r="CX119" s="262" t="str">
        <f ca="true">+IF(OFFSET('Sanitation Data'!$F$31,0,10*ROW('Sanitation Data'!F113))="","",OFFSET('Sanitation Data'!$F$31,0,10*ROW('Sanitation Data'!F113)))</f>
        <v/>
      </c>
      <c r="CY119" s="262" t="str">
        <f ca="true">+IF(OFFSET('Sanitation Data'!$F$32,0,10*ROW('Sanitation Data'!F113))="","",OFFSET('Sanitation Data'!$F$32,0,10*ROW('Sanitation Data'!F113)))</f>
        <v/>
      </c>
      <c r="CZ119" s="262" t="str">
        <f ca="true">+IF(OFFSET('Sanitation Data'!$G$28,0,10*ROW('Sanitation Data'!G113))="","",OFFSET('Sanitation Data'!$G$28,0,10*ROW('Sanitation Data'!G113)))</f>
        <v/>
      </c>
      <c r="DA119" s="262" t="str">
        <f ca="true">+IF(OFFSET('Sanitation Data'!$G$29,0,10*ROW('Sanitation Data'!G113))="","",OFFSET('Sanitation Data'!$G$29,0,10*ROW('Sanitation Data'!G113)))</f>
        <v/>
      </c>
      <c r="DB119" s="262" t="str">
        <f ca="true">+IF(OFFSET('Sanitation Data'!$G$30,0,10*ROW('Sanitation Data'!G113))="","",OFFSET('Sanitation Data'!$G$30,0,10*ROW('Sanitation Data'!G113)))</f>
        <v/>
      </c>
      <c r="DC119" s="262" t="str">
        <f ca="true">+IF(OFFSET('Sanitation Data'!$G$31,0,10*ROW('Sanitation Data'!G113))="","",OFFSET('Sanitation Data'!$G$31,0,10*ROW('Sanitation Data'!G113)))</f>
        <v/>
      </c>
      <c r="DD119" s="262" t="str">
        <f ca="true">+IF(OFFSET('Sanitation Data'!$G$32,0,10*ROW('Sanitation Data'!G113))="","",OFFSET('Sanitation Data'!$G$32,0,10*ROW('Sanitation Data'!G113)))</f>
        <v/>
      </c>
      <c r="DE119" s="262" t="str">
        <f ca="true">+IF(OFFSET('Sanitation Data'!$H$28,0,10*ROW('Sanitation Data'!H113))="","",OFFSET('Sanitation Data'!$H$28,0,10*ROW('Sanitation Data'!H113)))</f>
        <v/>
      </c>
      <c r="DF119" s="262" t="str">
        <f ca="true">+IF(OFFSET('Sanitation Data'!$H$29,0,10*ROW('Sanitation Data'!H113))="","",OFFSET('Sanitation Data'!$H$29,0,10*ROW('Sanitation Data'!H113)))</f>
        <v/>
      </c>
      <c r="DG119" s="262" t="str">
        <f ca="true">+IF(OFFSET('Sanitation Data'!$H$30,0,10*ROW('Sanitation Data'!H113))="","",OFFSET('Sanitation Data'!$H$30,0,10*ROW('Sanitation Data'!H113)))</f>
        <v/>
      </c>
      <c r="DH119" s="262" t="str">
        <f ca="true">+IF(OFFSET('Sanitation Data'!$H$31,0,10*ROW('Sanitation Data'!H113))="","",OFFSET('Sanitation Data'!$H$31,0,10*ROW('Sanitation Data'!H113)))</f>
        <v/>
      </c>
      <c r="DI119" s="262" t="str">
        <f ca="true">+IF(OFFSET('Sanitation Data'!$H$32,0,10*ROW('Sanitation Data'!H113))="","",OFFSET('Sanitation Data'!$H$32,0,10*ROW('Sanitation Data'!H113)))</f>
        <v/>
      </c>
      <c r="DJ119" s="262" t="str">
        <f ca="true">+IF(OFFSET('Sanitation Data'!$I$28,0,10*ROW('Sanitation Data'!I113))="","",OFFSET('Sanitation Data'!$I$28,0,10*ROW('Sanitation Data'!I113)))</f>
        <v/>
      </c>
      <c r="DK119" s="262" t="str">
        <f ca="true">+IF(OFFSET('Sanitation Data'!$I$29,0,10*ROW('Sanitation Data'!I113))="","",OFFSET('Sanitation Data'!$I$29,0,10*ROW('Sanitation Data'!I113)))</f>
        <v/>
      </c>
      <c r="DL119" s="262" t="str">
        <f ca="true">+IF(OFFSET('Sanitation Data'!$I$30,0,10*ROW('Sanitation Data'!I113))="","",OFFSET('Sanitation Data'!$I$30,0,10*ROW('Sanitation Data'!I113)))</f>
        <v/>
      </c>
      <c r="DM119" s="262" t="str">
        <f ca="true">+IF(OFFSET('Sanitation Data'!$I$31,0,10*ROW('Sanitation Data'!I113))="","",OFFSET('Sanitation Data'!$I$31,0,10*ROW('Sanitation Data'!I113)))</f>
        <v/>
      </c>
      <c r="DN119" s="262" t="str">
        <f ca="true">+IF(OFFSET('Sanitation Data'!$I$32,0,10*ROW('Sanitation Data'!I113))="","",OFFSET('Sanitation Data'!$I$32,0,10*ROW('Sanitation Data'!I113)))</f>
        <v/>
      </c>
      <c r="DO119" s="262" t="str">
        <f ca="true">+IF(OFFSET('Hygiene Data'!$D$11,0,10*ROW('Hygiene Data'!D113))="","",OFFSET('Hygiene Data'!$D$11,0,10*ROW('Hygiene Data'!D113)))</f>
        <v/>
      </c>
      <c r="DP119" s="262" t="str">
        <f ca="true">+IF(OFFSET('Hygiene Data'!$D$12,0,10*ROW('Hygiene Data'!D113))="","",OFFSET('Hygiene Data'!$D$12,0,10*ROW('Hygiene Data'!D113)))</f>
        <v/>
      </c>
      <c r="DQ119" s="262" t="str">
        <f ca="true">+IF(OFFSET('Hygiene Data'!$D$13,0,10*ROW('Hygiene Data'!D113))="","",OFFSET('Hygiene Data'!$D$13,0,10*ROW('Hygiene Data'!D113)))</f>
        <v/>
      </c>
      <c r="DR119" s="262" t="str">
        <f ca="true">+IF(OFFSET('Hygiene Data'!$E$11,0,10*ROW('Hygiene Data'!E113))="","",OFFSET('Hygiene Data'!$E$11,0,10*ROW('Hygiene Data'!E113)))</f>
        <v/>
      </c>
      <c r="DS119" s="262" t="str">
        <f ca="true">+IF(OFFSET('Hygiene Data'!$E$12,0,10*ROW('Hygiene Data'!E113))="","",OFFSET('Hygiene Data'!$E$12,0,10*ROW('Hygiene Data'!E113)))</f>
        <v/>
      </c>
      <c r="DT119" s="262" t="str">
        <f ca="true">+IF(OFFSET('Hygiene Data'!$E$13,0,10*ROW('Hygiene Data'!E113))="","",OFFSET('Hygiene Data'!$E$13,0,10*ROW('Hygiene Data'!E113)))</f>
        <v/>
      </c>
      <c r="DU119" s="262" t="str">
        <f ca="true">+IF(OFFSET('Hygiene Data'!$F$11,0,10*ROW('Hygiene Data'!F113))="","",OFFSET('Hygiene Data'!$F$11,0,10*ROW('Hygiene Data'!F113)))</f>
        <v/>
      </c>
      <c r="DV119" s="262" t="str">
        <f ca="true">+IF(OFFSET('Hygiene Data'!$F$12,0,10*ROW('Hygiene Data'!F113))="","",OFFSET('Hygiene Data'!$F$12,0,10*ROW('Hygiene Data'!F113)))</f>
        <v/>
      </c>
      <c r="DW119" s="262" t="str">
        <f ca="true">+IF(OFFSET('Hygiene Data'!$F$13,0,10*ROW('Hygiene Data'!F113))="","",OFFSET('Hygiene Data'!$F$13,0,10*ROW('Hygiene Data'!F113)))</f>
        <v/>
      </c>
      <c r="DX119" s="262" t="str">
        <f ca="true">+IF(OFFSET('Hygiene Data'!$G$11,0,10*ROW('Hygiene Data'!G113))="","",OFFSET('Hygiene Data'!$G$11,0,10*ROW('Hygiene Data'!G113)))</f>
        <v/>
      </c>
      <c r="DY119" s="262" t="str">
        <f ca="true">+IF(OFFSET('Hygiene Data'!$G$12,0,10*ROW('Hygiene Data'!G113))="","",OFFSET('Hygiene Data'!$G$12,0,10*ROW('Hygiene Data'!G113)))</f>
        <v/>
      </c>
      <c r="DZ119" s="262" t="str">
        <f ca="true">+IF(OFFSET('Hygiene Data'!$G$13,0,10*ROW('Hygiene Data'!G113))="","",OFFSET('Hygiene Data'!$G$13,0,10*ROW('Hygiene Data'!G113)))</f>
        <v/>
      </c>
      <c r="EA119" s="262" t="str">
        <f ca="true">+IF(OFFSET('Hygiene Data'!$H$11,0,10*ROW('Hygiene Data'!H113))="","",OFFSET('Hygiene Data'!$H$11,0,10*ROW('Hygiene Data'!H113)))</f>
        <v/>
      </c>
      <c r="EB119" s="262" t="str">
        <f ca="true">+IF(OFFSET('Hygiene Data'!$H$12,0,10*ROW('Hygiene Data'!H113))="","",OFFSET('Hygiene Data'!$H$12,0,10*ROW('Hygiene Data'!H113)))</f>
        <v/>
      </c>
      <c r="EC119" s="262" t="str">
        <f ca="true">+IF(OFFSET('Hygiene Data'!$H$13,0,10*ROW('Hygiene Data'!H113))="","",OFFSET('Hygiene Data'!$H$13,0,10*ROW('Hygiene Data'!H113)))</f>
        <v/>
      </c>
      <c r="ED119" s="262" t="str">
        <f ca="true">+IF(OFFSET('Hygiene Data'!$I$11,0,10*ROW('Hygiene Data'!I113))="","",OFFSET('Hygiene Data'!$I$11,0,10*ROW('Hygiene Data'!I113)))</f>
        <v/>
      </c>
      <c r="EE119" s="262" t="str">
        <f ca="true">+IF(OFFSET('Hygiene Data'!$I$12,0,10*ROW('Hygiene Data'!I113))="","",OFFSET('Hygiene Data'!$I$12,0,10*ROW('Hygiene Data'!I113)))</f>
        <v/>
      </c>
      <c r="EF119" s="262" t="str">
        <f ca="true">+IF(OFFSET('Hygiene Data'!$I$13,0,10*ROW('Hygiene Data'!I113))="","",OFFSET('Hygiene Data'!$I$13,0,10*ROW('Hygiene Data'!I113)))</f>
        <v/>
      </c>
    </row>
    <row xmlns:x14ac="http://schemas.microsoft.com/office/spreadsheetml/2009/9/ac" r="120" x14ac:dyDescent="0.2">
      <c r="A120" s="32" t="str">
        <f ca="true">+IF(OFFSET('Water Data'!$B$2,0,10*ROW('Water Data'!E114))="","",OFFSET('Water Data'!$B$2,0,10*ROW('Water Data'!E114)))</f>
        <v/>
      </c>
      <c r="B120" s="32" t="str">
        <f ca="true">+IF(OFFSET('Water Data'!$C$2,0,10*ROW('Water Data'!F114))="","",OFFSET('Water Data'!$C$2,0,10*ROW('Water Data'!F114)))</f>
        <v/>
      </c>
      <c r="C120" s="318" t="str">
        <f t="shared" ca="true" si="1"/>
        <v/>
      </c>
      <c r="D120" s="85"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85"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85"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85"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85"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85"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85"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85"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85"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85"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85"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85"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85"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85"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85"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85"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85"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85"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86"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86"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86"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86"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86"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86"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86"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86"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86"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86"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86"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86"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86"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86"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86"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86"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86"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86"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86"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86"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86"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86"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86"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86"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86"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86"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86"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86"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86"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86"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87"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87"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87"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87"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87"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87"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87"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87"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87"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87"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87"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87"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87"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87"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87"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87"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87"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87"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62"/>
      <c r="BS120" s="262" t="str">
        <f ca="true">+IF(OFFSET('Water Data'!$D$27,0,10*ROW('Water Data'!D114))="","",OFFSET('Water Data'!$D$27,0,10*ROW('Water Data'!D114)))</f>
        <v/>
      </c>
      <c r="BT120" s="262" t="str">
        <f ca="true">+IF(OFFSET('Water Data'!$D$28,0,10*ROW('Water Data'!D114))="","",OFFSET('Water Data'!$D$28,0,10*ROW('Water Data'!D114)))</f>
        <v/>
      </c>
      <c r="BU120" s="262" t="str">
        <f ca="true">+IF(OFFSET('Water Data'!$D$29,0,10*ROW('Water Data'!D114))="","",OFFSET('Water Data'!$D$29,0,10*ROW('Water Data'!D114)))</f>
        <v/>
      </c>
      <c r="BV120" s="262" t="str">
        <f ca="true">+IF(OFFSET('Water Data'!$E$27,0,10*ROW('Water Data'!E114))="","",OFFSET('Water Data'!$E$27,0,10*ROW('Water Data'!E114)))</f>
        <v/>
      </c>
      <c r="BW120" s="262" t="str">
        <f ca="true">+IF(OFFSET('Water Data'!$E$28,0,10*ROW('Water Data'!E114))="","",OFFSET('Water Data'!$E$28,0,10*ROW('Water Data'!E114)))</f>
        <v/>
      </c>
      <c r="BX120" s="262" t="str">
        <f ca="true">+IF(OFFSET('Water Data'!$E$29,0,10*ROW('Water Data'!E114))="","",OFFSET('Water Data'!$E$29,0,10*ROW('Water Data'!E114)))</f>
        <v/>
      </c>
      <c r="BY120" s="262" t="str">
        <f ca="true">+IF(OFFSET('Water Data'!$F$27,0,10*ROW('Water Data'!F114))="","",OFFSET('Water Data'!$F$27,0,10*ROW('Water Data'!F114)))</f>
        <v/>
      </c>
      <c r="BZ120" s="262" t="str">
        <f ca="true">+IF(OFFSET('Water Data'!$F$28,0,10*ROW('Water Data'!F114))="","",OFFSET('Water Data'!$F$28,0,10*ROW('Water Data'!F114)))</f>
        <v/>
      </c>
      <c r="CA120" s="262" t="str">
        <f ca="true">+IF(OFFSET('Water Data'!$F$29,0,10*ROW('Water Data'!F114))="","",OFFSET('Water Data'!$F$29,0,10*ROW('Water Data'!F114)))</f>
        <v/>
      </c>
      <c r="CB120" s="262" t="str">
        <f ca="true">+IF(OFFSET('Water Data'!$G$27,0,10*ROW('Water Data'!G114))="","",OFFSET('Water Data'!$G$27,0,10*ROW('Water Data'!G114)))</f>
        <v/>
      </c>
      <c r="CC120" s="262" t="str">
        <f ca="true">+IF(OFFSET('Water Data'!$G$28,0,10*ROW('Water Data'!G114))="","",OFFSET('Water Data'!$G$28,0,10*ROW('Water Data'!G114)))</f>
        <v/>
      </c>
      <c r="CD120" s="262" t="str">
        <f ca="true">+IF(OFFSET('Water Data'!$G$29,0,10*ROW('Water Data'!G114))="","",OFFSET('Water Data'!$G$29,0,10*ROW('Water Data'!G114)))</f>
        <v/>
      </c>
      <c r="CE120" s="262" t="str">
        <f ca="true">+IF(OFFSET('Water Data'!$H$27,0,10*ROW('Water Data'!H114))="","",OFFSET('Water Data'!$H$27,0,10*ROW('Water Data'!H114)))</f>
        <v/>
      </c>
      <c r="CF120" s="262" t="str">
        <f ca="true">+IF(OFFSET('Water Data'!$H$28,0,10*ROW('Water Data'!H114))="","",OFFSET('Water Data'!$H$28,0,10*ROW('Water Data'!H114)))</f>
        <v/>
      </c>
      <c r="CG120" s="262" t="str">
        <f ca="true">+IF(OFFSET('Water Data'!$H$29,0,10*ROW('Water Data'!H114))="","",OFFSET('Water Data'!$H$29,0,10*ROW('Water Data'!H114)))</f>
        <v/>
      </c>
      <c r="CH120" s="262" t="str">
        <f ca="true">+IF(OFFSET('Water Data'!$I$27,0,10*ROW('Water Data'!I114))="","",OFFSET('Water Data'!$I$27,0,10*ROW('Water Data'!I114)))</f>
        <v/>
      </c>
      <c r="CI120" s="262" t="str">
        <f ca="true">+IF(OFFSET('Water Data'!$I$28,0,10*ROW('Water Data'!I114))="","",OFFSET('Water Data'!$I$28,0,10*ROW('Water Data'!I114)))</f>
        <v/>
      </c>
      <c r="CJ120" s="262" t="str">
        <f ca="true">+IF(OFFSET('Water Data'!$I$29,0,10*ROW('Water Data'!I114))="","",OFFSET('Water Data'!$I$29,0,10*ROW('Water Data'!I114)))</f>
        <v/>
      </c>
      <c r="CK120" s="262" t="str">
        <f ca="true">+IF(OFFSET('Sanitation Data'!$D$28,0,10*ROW('Sanitation Data'!D114))="","",OFFSET('Sanitation Data'!$D$28,0,10*ROW('Sanitation Data'!D114)))</f>
        <v/>
      </c>
      <c r="CL120" s="262" t="str">
        <f ca="true">+IF(OFFSET('Sanitation Data'!$D$29,0,10*ROW('Sanitation Data'!D114))="","",OFFSET('Sanitation Data'!$D$29,0,10*ROW('Sanitation Data'!D114)))</f>
        <v/>
      </c>
      <c r="CM120" s="262" t="str">
        <f ca="true">+IF(OFFSET('Sanitation Data'!$D$30,0,10*ROW('Sanitation Data'!D114))="","",OFFSET('Sanitation Data'!$D$30,0,10*ROW('Sanitation Data'!D114)))</f>
        <v/>
      </c>
      <c r="CN120" s="262" t="str">
        <f ca="true">+IF(OFFSET('Sanitation Data'!$D$31,0,10*ROW('Sanitation Data'!D114))="","",OFFSET('Sanitation Data'!$D$31,0,10*ROW('Sanitation Data'!D114)))</f>
        <v/>
      </c>
      <c r="CO120" s="262" t="str">
        <f ca="true">+IF(OFFSET('Sanitation Data'!$D$32,0,10*ROW('Sanitation Data'!D114))="","",OFFSET('Sanitation Data'!$D$32,0,10*ROW('Sanitation Data'!D114)))</f>
        <v/>
      </c>
      <c r="CP120" s="262" t="str">
        <f ca="true">+IF(OFFSET('Sanitation Data'!$E$28,0,10*ROW('Sanitation Data'!E114))="","",OFFSET('Sanitation Data'!$E$28,0,10*ROW('Sanitation Data'!E114)))</f>
        <v/>
      </c>
      <c r="CQ120" s="262" t="str">
        <f ca="true">+IF(OFFSET('Sanitation Data'!$E$29,0,10*ROW('Sanitation Data'!E114))="","",OFFSET('Sanitation Data'!$E$29,0,10*ROW('Sanitation Data'!E114)))</f>
        <v/>
      </c>
      <c r="CR120" s="262" t="str">
        <f ca="true">+IF(OFFSET('Sanitation Data'!$E$30,0,10*ROW('Sanitation Data'!E114))="","",OFFSET('Sanitation Data'!$E$30,0,10*ROW('Sanitation Data'!E114)))</f>
        <v/>
      </c>
      <c r="CS120" s="262" t="str">
        <f ca="true">+IF(OFFSET('Sanitation Data'!$E$31,0,10*ROW('Sanitation Data'!E114))="","",OFFSET('Sanitation Data'!$E$31,0,10*ROW('Sanitation Data'!E114)))</f>
        <v/>
      </c>
      <c r="CT120" s="262" t="str">
        <f ca="true">+IF(OFFSET('Sanitation Data'!$E$32,0,10*ROW('Sanitation Data'!E114))="","",OFFSET('Sanitation Data'!$E$32,0,10*ROW('Sanitation Data'!E114)))</f>
        <v/>
      </c>
      <c r="CU120" s="262" t="str">
        <f ca="true">+IF(OFFSET('Sanitation Data'!$F$28,0,10*ROW('Sanitation Data'!F114))="","",OFFSET('Sanitation Data'!$F$28,0,10*ROW('Sanitation Data'!F114)))</f>
        <v/>
      </c>
      <c r="CV120" s="262" t="str">
        <f ca="true">+IF(OFFSET('Sanitation Data'!$F$29,0,10*ROW('Sanitation Data'!F114))="","",OFFSET('Sanitation Data'!$F$29,0,10*ROW('Sanitation Data'!F114)))</f>
        <v/>
      </c>
      <c r="CW120" s="262" t="str">
        <f ca="true">+IF(OFFSET('Sanitation Data'!$F$30,0,10*ROW('Sanitation Data'!F114))="","",OFFSET('Sanitation Data'!$F$30,0,10*ROW('Sanitation Data'!F114)))</f>
        <v/>
      </c>
      <c r="CX120" s="262" t="str">
        <f ca="true">+IF(OFFSET('Sanitation Data'!$F$31,0,10*ROW('Sanitation Data'!F114))="","",OFFSET('Sanitation Data'!$F$31,0,10*ROW('Sanitation Data'!F114)))</f>
        <v/>
      </c>
      <c r="CY120" s="262" t="str">
        <f ca="true">+IF(OFFSET('Sanitation Data'!$F$32,0,10*ROW('Sanitation Data'!F114))="","",OFFSET('Sanitation Data'!$F$32,0,10*ROW('Sanitation Data'!F114)))</f>
        <v/>
      </c>
      <c r="CZ120" s="262" t="str">
        <f ca="true">+IF(OFFSET('Sanitation Data'!$G$28,0,10*ROW('Sanitation Data'!G114))="","",OFFSET('Sanitation Data'!$G$28,0,10*ROW('Sanitation Data'!G114)))</f>
        <v/>
      </c>
      <c r="DA120" s="262" t="str">
        <f ca="true">+IF(OFFSET('Sanitation Data'!$G$29,0,10*ROW('Sanitation Data'!G114))="","",OFFSET('Sanitation Data'!$G$29,0,10*ROW('Sanitation Data'!G114)))</f>
        <v/>
      </c>
      <c r="DB120" s="262" t="str">
        <f ca="true">+IF(OFFSET('Sanitation Data'!$G$30,0,10*ROW('Sanitation Data'!G114))="","",OFFSET('Sanitation Data'!$G$30,0,10*ROW('Sanitation Data'!G114)))</f>
        <v/>
      </c>
      <c r="DC120" s="262" t="str">
        <f ca="true">+IF(OFFSET('Sanitation Data'!$G$31,0,10*ROW('Sanitation Data'!G114))="","",OFFSET('Sanitation Data'!$G$31,0,10*ROW('Sanitation Data'!G114)))</f>
        <v/>
      </c>
      <c r="DD120" s="262" t="str">
        <f ca="true">+IF(OFFSET('Sanitation Data'!$G$32,0,10*ROW('Sanitation Data'!G114))="","",OFFSET('Sanitation Data'!$G$32,0,10*ROW('Sanitation Data'!G114)))</f>
        <v/>
      </c>
      <c r="DE120" s="262" t="str">
        <f ca="true">+IF(OFFSET('Sanitation Data'!$H$28,0,10*ROW('Sanitation Data'!H114))="","",OFFSET('Sanitation Data'!$H$28,0,10*ROW('Sanitation Data'!H114)))</f>
        <v/>
      </c>
      <c r="DF120" s="262" t="str">
        <f ca="true">+IF(OFFSET('Sanitation Data'!$H$29,0,10*ROW('Sanitation Data'!H114))="","",OFFSET('Sanitation Data'!$H$29,0,10*ROW('Sanitation Data'!H114)))</f>
        <v/>
      </c>
      <c r="DG120" s="262" t="str">
        <f ca="true">+IF(OFFSET('Sanitation Data'!$H$30,0,10*ROW('Sanitation Data'!H114))="","",OFFSET('Sanitation Data'!$H$30,0,10*ROW('Sanitation Data'!H114)))</f>
        <v/>
      </c>
      <c r="DH120" s="262" t="str">
        <f ca="true">+IF(OFFSET('Sanitation Data'!$H$31,0,10*ROW('Sanitation Data'!H114))="","",OFFSET('Sanitation Data'!$H$31,0,10*ROW('Sanitation Data'!H114)))</f>
        <v/>
      </c>
      <c r="DI120" s="262" t="str">
        <f ca="true">+IF(OFFSET('Sanitation Data'!$H$32,0,10*ROW('Sanitation Data'!H114))="","",OFFSET('Sanitation Data'!$H$32,0,10*ROW('Sanitation Data'!H114)))</f>
        <v/>
      </c>
      <c r="DJ120" s="262" t="str">
        <f ca="true">+IF(OFFSET('Sanitation Data'!$I$28,0,10*ROW('Sanitation Data'!I114))="","",OFFSET('Sanitation Data'!$I$28,0,10*ROW('Sanitation Data'!I114)))</f>
        <v/>
      </c>
      <c r="DK120" s="262" t="str">
        <f ca="true">+IF(OFFSET('Sanitation Data'!$I$29,0,10*ROW('Sanitation Data'!I114))="","",OFFSET('Sanitation Data'!$I$29,0,10*ROW('Sanitation Data'!I114)))</f>
        <v/>
      </c>
      <c r="DL120" s="262" t="str">
        <f ca="true">+IF(OFFSET('Sanitation Data'!$I$30,0,10*ROW('Sanitation Data'!I114))="","",OFFSET('Sanitation Data'!$I$30,0,10*ROW('Sanitation Data'!I114)))</f>
        <v/>
      </c>
      <c r="DM120" s="262" t="str">
        <f ca="true">+IF(OFFSET('Sanitation Data'!$I$31,0,10*ROW('Sanitation Data'!I114))="","",OFFSET('Sanitation Data'!$I$31,0,10*ROW('Sanitation Data'!I114)))</f>
        <v/>
      </c>
      <c r="DN120" s="262" t="str">
        <f ca="true">+IF(OFFSET('Sanitation Data'!$I$32,0,10*ROW('Sanitation Data'!I114))="","",OFFSET('Sanitation Data'!$I$32,0,10*ROW('Sanitation Data'!I114)))</f>
        <v/>
      </c>
      <c r="DO120" s="262" t="str">
        <f ca="true">+IF(OFFSET('Hygiene Data'!$D$11,0,10*ROW('Hygiene Data'!D114))="","",OFFSET('Hygiene Data'!$D$11,0,10*ROW('Hygiene Data'!D114)))</f>
        <v/>
      </c>
      <c r="DP120" s="262" t="str">
        <f ca="true">+IF(OFFSET('Hygiene Data'!$D$12,0,10*ROW('Hygiene Data'!D114))="","",OFFSET('Hygiene Data'!$D$12,0,10*ROW('Hygiene Data'!D114)))</f>
        <v/>
      </c>
      <c r="DQ120" s="262" t="str">
        <f ca="true">+IF(OFFSET('Hygiene Data'!$D$13,0,10*ROW('Hygiene Data'!D114))="","",OFFSET('Hygiene Data'!$D$13,0,10*ROW('Hygiene Data'!D114)))</f>
        <v/>
      </c>
      <c r="DR120" s="262" t="str">
        <f ca="true">+IF(OFFSET('Hygiene Data'!$E$11,0,10*ROW('Hygiene Data'!E114))="","",OFFSET('Hygiene Data'!$E$11,0,10*ROW('Hygiene Data'!E114)))</f>
        <v/>
      </c>
      <c r="DS120" s="262" t="str">
        <f ca="true">+IF(OFFSET('Hygiene Data'!$E$12,0,10*ROW('Hygiene Data'!E114))="","",OFFSET('Hygiene Data'!$E$12,0,10*ROW('Hygiene Data'!E114)))</f>
        <v/>
      </c>
      <c r="DT120" s="262" t="str">
        <f ca="true">+IF(OFFSET('Hygiene Data'!$E$13,0,10*ROW('Hygiene Data'!E114))="","",OFFSET('Hygiene Data'!$E$13,0,10*ROW('Hygiene Data'!E114)))</f>
        <v/>
      </c>
      <c r="DU120" s="262" t="str">
        <f ca="true">+IF(OFFSET('Hygiene Data'!$F$11,0,10*ROW('Hygiene Data'!F114))="","",OFFSET('Hygiene Data'!$F$11,0,10*ROW('Hygiene Data'!F114)))</f>
        <v/>
      </c>
      <c r="DV120" s="262" t="str">
        <f ca="true">+IF(OFFSET('Hygiene Data'!$F$12,0,10*ROW('Hygiene Data'!F114))="","",OFFSET('Hygiene Data'!$F$12,0,10*ROW('Hygiene Data'!F114)))</f>
        <v/>
      </c>
      <c r="DW120" s="262" t="str">
        <f ca="true">+IF(OFFSET('Hygiene Data'!$F$13,0,10*ROW('Hygiene Data'!F114))="","",OFFSET('Hygiene Data'!$F$13,0,10*ROW('Hygiene Data'!F114)))</f>
        <v/>
      </c>
      <c r="DX120" s="262" t="str">
        <f ca="true">+IF(OFFSET('Hygiene Data'!$G$11,0,10*ROW('Hygiene Data'!G114))="","",OFFSET('Hygiene Data'!$G$11,0,10*ROW('Hygiene Data'!G114)))</f>
        <v/>
      </c>
      <c r="DY120" s="262" t="str">
        <f ca="true">+IF(OFFSET('Hygiene Data'!$G$12,0,10*ROW('Hygiene Data'!G114))="","",OFFSET('Hygiene Data'!$G$12,0,10*ROW('Hygiene Data'!G114)))</f>
        <v/>
      </c>
      <c r="DZ120" s="262" t="str">
        <f ca="true">+IF(OFFSET('Hygiene Data'!$G$13,0,10*ROW('Hygiene Data'!G114))="","",OFFSET('Hygiene Data'!$G$13,0,10*ROW('Hygiene Data'!G114)))</f>
        <v/>
      </c>
      <c r="EA120" s="262" t="str">
        <f ca="true">+IF(OFFSET('Hygiene Data'!$H$11,0,10*ROW('Hygiene Data'!H114))="","",OFFSET('Hygiene Data'!$H$11,0,10*ROW('Hygiene Data'!H114)))</f>
        <v/>
      </c>
      <c r="EB120" s="262" t="str">
        <f ca="true">+IF(OFFSET('Hygiene Data'!$H$12,0,10*ROW('Hygiene Data'!H114))="","",OFFSET('Hygiene Data'!$H$12,0,10*ROW('Hygiene Data'!H114)))</f>
        <v/>
      </c>
      <c r="EC120" s="262" t="str">
        <f ca="true">+IF(OFFSET('Hygiene Data'!$H$13,0,10*ROW('Hygiene Data'!H114))="","",OFFSET('Hygiene Data'!$H$13,0,10*ROW('Hygiene Data'!H114)))</f>
        <v/>
      </c>
      <c r="ED120" s="262" t="str">
        <f ca="true">+IF(OFFSET('Hygiene Data'!$I$11,0,10*ROW('Hygiene Data'!I114))="","",OFFSET('Hygiene Data'!$I$11,0,10*ROW('Hygiene Data'!I114)))</f>
        <v/>
      </c>
      <c r="EE120" s="262" t="str">
        <f ca="true">+IF(OFFSET('Hygiene Data'!$I$12,0,10*ROW('Hygiene Data'!I114))="","",OFFSET('Hygiene Data'!$I$12,0,10*ROW('Hygiene Data'!I114)))</f>
        <v/>
      </c>
      <c r="EF120" s="262" t="str">
        <f ca="true">+IF(OFFSET('Hygiene Data'!$I$13,0,10*ROW('Hygiene Data'!I114))="","",OFFSET('Hygiene Data'!$I$13,0,10*ROW('Hygiene Data'!I114)))</f>
        <v/>
      </c>
    </row>
    <row xmlns:x14ac="http://schemas.microsoft.com/office/spreadsheetml/2009/9/ac" r="121" x14ac:dyDescent="0.2">
      <c r="A121" s="32" t="str">
        <f ca="true">+IF(OFFSET('Water Data'!$B$2,0,10*ROW('Water Data'!E115))="","",OFFSET('Water Data'!$B$2,0,10*ROW('Water Data'!E115)))</f>
        <v/>
      </c>
      <c r="B121" s="32" t="str">
        <f ca="true">+IF(OFFSET('Water Data'!$C$2,0,10*ROW('Water Data'!F115))="","",OFFSET('Water Data'!$C$2,0,10*ROW('Water Data'!F115)))</f>
        <v/>
      </c>
      <c r="C121" s="318" t="str">
        <f t="shared" ca="true" si="1"/>
        <v/>
      </c>
      <c r="D121" s="85"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85"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85"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85"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85"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85"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85"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85"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85"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85"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85"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85"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85"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85"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85"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85"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85"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85"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86"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86"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86"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86"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86"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86"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86"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86"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86"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86"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86"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86"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86"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86"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86"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86"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86"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86"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86"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86"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86"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86"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86"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86"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86"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86"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86"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86"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86"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86"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87"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87"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87"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87"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87"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87"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87"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87"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87"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87"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87"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87"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87"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87"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87"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87"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87"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87"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62"/>
      <c r="BS121" s="262" t="str">
        <f ca="true">+IF(OFFSET('Water Data'!$D$27,0,10*ROW('Water Data'!D115))="","",OFFSET('Water Data'!$D$27,0,10*ROW('Water Data'!D115)))</f>
        <v/>
      </c>
      <c r="BT121" s="262" t="str">
        <f ca="true">+IF(OFFSET('Water Data'!$D$28,0,10*ROW('Water Data'!D115))="","",OFFSET('Water Data'!$D$28,0,10*ROW('Water Data'!D115)))</f>
        <v/>
      </c>
      <c r="BU121" s="262" t="str">
        <f ca="true">+IF(OFFSET('Water Data'!$D$29,0,10*ROW('Water Data'!D115))="","",OFFSET('Water Data'!$D$29,0,10*ROW('Water Data'!D115)))</f>
        <v/>
      </c>
      <c r="BV121" s="262" t="str">
        <f ca="true">+IF(OFFSET('Water Data'!$E$27,0,10*ROW('Water Data'!E115))="","",OFFSET('Water Data'!$E$27,0,10*ROW('Water Data'!E115)))</f>
        <v/>
      </c>
      <c r="BW121" s="262" t="str">
        <f ca="true">+IF(OFFSET('Water Data'!$E$28,0,10*ROW('Water Data'!E115))="","",OFFSET('Water Data'!$E$28,0,10*ROW('Water Data'!E115)))</f>
        <v/>
      </c>
      <c r="BX121" s="262" t="str">
        <f ca="true">+IF(OFFSET('Water Data'!$E$29,0,10*ROW('Water Data'!E115))="","",OFFSET('Water Data'!$E$29,0,10*ROW('Water Data'!E115)))</f>
        <v/>
      </c>
      <c r="BY121" s="262" t="str">
        <f ca="true">+IF(OFFSET('Water Data'!$F$27,0,10*ROW('Water Data'!F115))="","",OFFSET('Water Data'!$F$27,0,10*ROW('Water Data'!F115)))</f>
        <v/>
      </c>
      <c r="BZ121" s="262" t="str">
        <f ca="true">+IF(OFFSET('Water Data'!$F$28,0,10*ROW('Water Data'!F115))="","",OFFSET('Water Data'!$F$28,0,10*ROW('Water Data'!F115)))</f>
        <v/>
      </c>
      <c r="CA121" s="262" t="str">
        <f ca="true">+IF(OFFSET('Water Data'!$F$29,0,10*ROW('Water Data'!F115))="","",OFFSET('Water Data'!$F$29,0,10*ROW('Water Data'!F115)))</f>
        <v/>
      </c>
      <c r="CB121" s="262" t="str">
        <f ca="true">+IF(OFFSET('Water Data'!$G$27,0,10*ROW('Water Data'!G115))="","",OFFSET('Water Data'!$G$27,0,10*ROW('Water Data'!G115)))</f>
        <v/>
      </c>
      <c r="CC121" s="262" t="str">
        <f ca="true">+IF(OFFSET('Water Data'!$G$28,0,10*ROW('Water Data'!G115))="","",OFFSET('Water Data'!$G$28,0,10*ROW('Water Data'!G115)))</f>
        <v/>
      </c>
      <c r="CD121" s="262" t="str">
        <f ca="true">+IF(OFFSET('Water Data'!$G$29,0,10*ROW('Water Data'!G115))="","",OFFSET('Water Data'!$G$29,0,10*ROW('Water Data'!G115)))</f>
        <v/>
      </c>
      <c r="CE121" s="262" t="str">
        <f ca="true">+IF(OFFSET('Water Data'!$H$27,0,10*ROW('Water Data'!H115))="","",OFFSET('Water Data'!$H$27,0,10*ROW('Water Data'!H115)))</f>
        <v/>
      </c>
      <c r="CF121" s="262" t="str">
        <f ca="true">+IF(OFFSET('Water Data'!$H$28,0,10*ROW('Water Data'!H115))="","",OFFSET('Water Data'!$H$28,0,10*ROW('Water Data'!H115)))</f>
        <v/>
      </c>
      <c r="CG121" s="262" t="str">
        <f ca="true">+IF(OFFSET('Water Data'!$H$29,0,10*ROW('Water Data'!H115))="","",OFFSET('Water Data'!$H$29,0,10*ROW('Water Data'!H115)))</f>
        <v/>
      </c>
      <c r="CH121" s="262" t="str">
        <f ca="true">+IF(OFFSET('Water Data'!$I$27,0,10*ROW('Water Data'!I115))="","",OFFSET('Water Data'!$I$27,0,10*ROW('Water Data'!I115)))</f>
        <v/>
      </c>
      <c r="CI121" s="262" t="str">
        <f ca="true">+IF(OFFSET('Water Data'!$I$28,0,10*ROW('Water Data'!I115))="","",OFFSET('Water Data'!$I$28,0,10*ROW('Water Data'!I115)))</f>
        <v/>
      </c>
      <c r="CJ121" s="262" t="str">
        <f ca="true">+IF(OFFSET('Water Data'!$I$29,0,10*ROW('Water Data'!I115))="","",OFFSET('Water Data'!$I$29,0,10*ROW('Water Data'!I115)))</f>
        <v/>
      </c>
      <c r="CK121" s="262" t="str">
        <f ca="true">+IF(OFFSET('Sanitation Data'!$D$28,0,10*ROW('Sanitation Data'!D115))="","",OFFSET('Sanitation Data'!$D$28,0,10*ROW('Sanitation Data'!D115)))</f>
        <v/>
      </c>
      <c r="CL121" s="262" t="str">
        <f ca="true">+IF(OFFSET('Sanitation Data'!$D$29,0,10*ROW('Sanitation Data'!D115))="","",OFFSET('Sanitation Data'!$D$29,0,10*ROW('Sanitation Data'!D115)))</f>
        <v/>
      </c>
      <c r="CM121" s="262" t="str">
        <f ca="true">+IF(OFFSET('Sanitation Data'!$D$30,0,10*ROW('Sanitation Data'!D115))="","",OFFSET('Sanitation Data'!$D$30,0,10*ROW('Sanitation Data'!D115)))</f>
        <v/>
      </c>
      <c r="CN121" s="262" t="str">
        <f ca="true">+IF(OFFSET('Sanitation Data'!$D$31,0,10*ROW('Sanitation Data'!D115))="","",OFFSET('Sanitation Data'!$D$31,0,10*ROW('Sanitation Data'!D115)))</f>
        <v/>
      </c>
      <c r="CO121" s="262" t="str">
        <f ca="true">+IF(OFFSET('Sanitation Data'!$D$32,0,10*ROW('Sanitation Data'!D115))="","",OFFSET('Sanitation Data'!$D$32,0,10*ROW('Sanitation Data'!D115)))</f>
        <v/>
      </c>
      <c r="CP121" s="262" t="str">
        <f ca="true">+IF(OFFSET('Sanitation Data'!$E$28,0,10*ROW('Sanitation Data'!E115))="","",OFFSET('Sanitation Data'!$E$28,0,10*ROW('Sanitation Data'!E115)))</f>
        <v/>
      </c>
      <c r="CQ121" s="262" t="str">
        <f ca="true">+IF(OFFSET('Sanitation Data'!$E$29,0,10*ROW('Sanitation Data'!E115))="","",OFFSET('Sanitation Data'!$E$29,0,10*ROW('Sanitation Data'!E115)))</f>
        <v/>
      </c>
      <c r="CR121" s="262" t="str">
        <f ca="true">+IF(OFFSET('Sanitation Data'!$E$30,0,10*ROW('Sanitation Data'!E115))="","",OFFSET('Sanitation Data'!$E$30,0,10*ROW('Sanitation Data'!E115)))</f>
        <v/>
      </c>
      <c r="CS121" s="262" t="str">
        <f ca="true">+IF(OFFSET('Sanitation Data'!$E$31,0,10*ROW('Sanitation Data'!E115))="","",OFFSET('Sanitation Data'!$E$31,0,10*ROW('Sanitation Data'!E115)))</f>
        <v/>
      </c>
      <c r="CT121" s="262" t="str">
        <f ca="true">+IF(OFFSET('Sanitation Data'!$E$32,0,10*ROW('Sanitation Data'!E115))="","",OFFSET('Sanitation Data'!$E$32,0,10*ROW('Sanitation Data'!E115)))</f>
        <v/>
      </c>
      <c r="CU121" s="262" t="str">
        <f ca="true">+IF(OFFSET('Sanitation Data'!$F$28,0,10*ROW('Sanitation Data'!F115))="","",OFFSET('Sanitation Data'!$F$28,0,10*ROW('Sanitation Data'!F115)))</f>
        <v/>
      </c>
      <c r="CV121" s="262" t="str">
        <f ca="true">+IF(OFFSET('Sanitation Data'!$F$29,0,10*ROW('Sanitation Data'!F115))="","",OFFSET('Sanitation Data'!$F$29,0,10*ROW('Sanitation Data'!F115)))</f>
        <v/>
      </c>
      <c r="CW121" s="262" t="str">
        <f ca="true">+IF(OFFSET('Sanitation Data'!$F$30,0,10*ROW('Sanitation Data'!F115))="","",OFFSET('Sanitation Data'!$F$30,0,10*ROW('Sanitation Data'!F115)))</f>
        <v/>
      </c>
      <c r="CX121" s="262" t="str">
        <f ca="true">+IF(OFFSET('Sanitation Data'!$F$31,0,10*ROW('Sanitation Data'!F115))="","",OFFSET('Sanitation Data'!$F$31,0,10*ROW('Sanitation Data'!F115)))</f>
        <v/>
      </c>
      <c r="CY121" s="262" t="str">
        <f ca="true">+IF(OFFSET('Sanitation Data'!$F$32,0,10*ROW('Sanitation Data'!F115))="","",OFFSET('Sanitation Data'!$F$32,0,10*ROW('Sanitation Data'!F115)))</f>
        <v/>
      </c>
      <c r="CZ121" s="262" t="str">
        <f ca="true">+IF(OFFSET('Sanitation Data'!$G$28,0,10*ROW('Sanitation Data'!G115))="","",OFFSET('Sanitation Data'!$G$28,0,10*ROW('Sanitation Data'!G115)))</f>
        <v/>
      </c>
      <c r="DA121" s="262" t="str">
        <f ca="true">+IF(OFFSET('Sanitation Data'!$G$29,0,10*ROW('Sanitation Data'!G115))="","",OFFSET('Sanitation Data'!$G$29,0,10*ROW('Sanitation Data'!G115)))</f>
        <v/>
      </c>
      <c r="DB121" s="262" t="str">
        <f ca="true">+IF(OFFSET('Sanitation Data'!$G$30,0,10*ROW('Sanitation Data'!G115))="","",OFFSET('Sanitation Data'!$G$30,0,10*ROW('Sanitation Data'!G115)))</f>
        <v/>
      </c>
      <c r="DC121" s="262" t="str">
        <f ca="true">+IF(OFFSET('Sanitation Data'!$G$31,0,10*ROW('Sanitation Data'!G115))="","",OFFSET('Sanitation Data'!$G$31,0,10*ROW('Sanitation Data'!G115)))</f>
        <v/>
      </c>
      <c r="DD121" s="262" t="str">
        <f ca="true">+IF(OFFSET('Sanitation Data'!$G$32,0,10*ROW('Sanitation Data'!G115))="","",OFFSET('Sanitation Data'!$G$32,0,10*ROW('Sanitation Data'!G115)))</f>
        <v/>
      </c>
      <c r="DE121" s="262" t="str">
        <f ca="true">+IF(OFFSET('Sanitation Data'!$H$28,0,10*ROW('Sanitation Data'!H115))="","",OFFSET('Sanitation Data'!$H$28,0,10*ROW('Sanitation Data'!H115)))</f>
        <v/>
      </c>
      <c r="DF121" s="262" t="str">
        <f ca="true">+IF(OFFSET('Sanitation Data'!$H$29,0,10*ROW('Sanitation Data'!H115))="","",OFFSET('Sanitation Data'!$H$29,0,10*ROW('Sanitation Data'!H115)))</f>
        <v/>
      </c>
      <c r="DG121" s="262" t="str">
        <f ca="true">+IF(OFFSET('Sanitation Data'!$H$30,0,10*ROW('Sanitation Data'!H115))="","",OFFSET('Sanitation Data'!$H$30,0,10*ROW('Sanitation Data'!H115)))</f>
        <v/>
      </c>
      <c r="DH121" s="262" t="str">
        <f ca="true">+IF(OFFSET('Sanitation Data'!$H$31,0,10*ROW('Sanitation Data'!H115))="","",OFFSET('Sanitation Data'!$H$31,0,10*ROW('Sanitation Data'!H115)))</f>
        <v/>
      </c>
      <c r="DI121" s="262" t="str">
        <f ca="true">+IF(OFFSET('Sanitation Data'!$H$32,0,10*ROW('Sanitation Data'!H115))="","",OFFSET('Sanitation Data'!$H$32,0,10*ROW('Sanitation Data'!H115)))</f>
        <v/>
      </c>
      <c r="DJ121" s="262" t="str">
        <f ca="true">+IF(OFFSET('Sanitation Data'!$I$28,0,10*ROW('Sanitation Data'!I115))="","",OFFSET('Sanitation Data'!$I$28,0,10*ROW('Sanitation Data'!I115)))</f>
        <v/>
      </c>
      <c r="DK121" s="262" t="str">
        <f ca="true">+IF(OFFSET('Sanitation Data'!$I$29,0,10*ROW('Sanitation Data'!I115))="","",OFFSET('Sanitation Data'!$I$29,0,10*ROW('Sanitation Data'!I115)))</f>
        <v/>
      </c>
      <c r="DL121" s="262" t="str">
        <f ca="true">+IF(OFFSET('Sanitation Data'!$I$30,0,10*ROW('Sanitation Data'!I115))="","",OFFSET('Sanitation Data'!$I$30,0,10*ROW('Sanitation Data'!I115)))</f>
        <v/>
      </c>
      <c r="DM121" s="262" t="str">
        <f ca="true">+IF(OFFSET('Sanitation Data'!$I$31,0,10*ROW('Sanitation Data'!I115))="","",OFFSET('Sanitation Data'!$I$31,0,10*ROW('Sanitation Data'!I115)))</f>
        <v/>
      </c>
      <c r="DN121" s="262" t="str">
        <f ca="true">+IF(OFFSET('Sanitation Data'!$I$32,0,10*ROW('Sanitation Data'!I115))="","",OFFSET('Sanitation Data'!$I$32,0,10*ROW('Sanitation Data'!I115)))</f>
        <v/>
      </c>
      <c r="DO121" s="262" t="str">
        <f ca="true">+IF(OFFSET('Hygiene Data'!$D$11,0,10*ROW('Hygiene Data'!D115))="","",OFFSET('Hygiene Data'!$D$11,0,10*ROW('Hygiene Data'!D115)))</f>
        <v/>
      </c>
      <c r="DP121" s="262" t="str">
        <f ca="true">+IF(OFFSET('Hygiene Data'!$D$12,0,10*ROW('Hygiene Data'!D115))="","",OFFSET('Hygiene Data'!$D$12,0,10*ROW('Hygiene Data'!D115)))</f>
        <v/>
      </c>
      <c r="DQ121" s="262" t="str">
        <f ca="true">+IF(OFFSET('Hygiene Data'!$D$13,0,10*ROW('Hygiene Data'!D115))="","",OFFSET('Hygiene Data'!$D$13,0,10*ROW('Hygiene Data'!D115)))</f>
        <v/>
      </c>
      <c r="DR121" s="262" t="str">
        <f ca="true">+IF(OFFSET('Hygiene Data'!$E$11,0,10*ROW('Hygiene Data'!E115))="","",OFFSET('Hygiene Data'!$E$11,0,10*ROW('Hygiene Data'!E115)))</f>
        <v/>
      </c>
      <c r="DS121" s="262" t="str">
        <f ca="true">+IF(OFFSET('Hygiene Data'!$E$12,0,10*ROW('Hygiene Data'!E115))="","",OFFSET('Hygiene Data'!$E$12,0,10*ROW('Hygiene Data'!E115)))</f>
        <v/>
      </c>
      <c r="DT121" s="262" t="str">
        <f ca="true">+IF(OFFSET('Hygiene Data'!$E$13,0,10*ROW('Hygiene Data'!E115))="","",OFFSET('Hygiene Data'!$E$13,0,10*ROW('Hygiene Data'!E115)))</f>
        <v/>
      </c>
      <c r="DU121" s="262" t="str">
        <f ca="true">+IF(OFFSET('Hygiene Data'!$F$11,0,10*ROW('Hygiene Data'!F115))="","",OFFSET('Hygiene Data'!$F$11,0,10*ROW('Hygiene Data'!F115)))</f>
        <v/>
      </c>
      <c r="DV121" s="262" t="str">
        <f ca="true">+IF(OFFSET('Hygiene Data'!$F$12,0,10*ROW('Hygiene Data'!F115))="","",OFFSET('Hygiene Data'!$F$12,0,10*ROW('Hygiene Data'!F115)))</f>
        <v/>
      </c>
      <c r="DW121" s="262" t="str">
        <f ca="true">+IF(OFFSET('Hygiene Data'!$F$13,0,10*ROW('Hygiene Data'!F115))="","",OFFSET('Hygiene Data'!$F$13,0,10*ROW('Hygiene Data'!F115)))</f>
        <v/>
      </c>
      <c r="DX121" s="262" t="str">
        <f ca="true">+IF(OFFSET('Hygiene Data'!$G$11,0,10*ROW('Hygiene Data'!G115))="","",OFFSET('Hygiene Data'!$G$11,0,10*ROW('Hygiene Data'!G115)))</f>
        <v/>
      </c>
      <c r="DY121" s="262" t="str">
        <f ca="true">+IF(OFFSET('Hygiene Data'!$G$12,0,10*ROW('Hygiene Data'!G115))="","",OFFSET('Hygiene Data'!$G$12,0,10*ROW('Hygiene Data'!G115)))</f>
        <v/>
      </c>
      <c r="DZ121" s="262" t="str">
        <f ca="true">+IF(OFFSET('Hygiene Data'!$G$13,0,10*ROW('Hygiene Data'!G115))="","",OFFSET('Hygiene Data'!$G$13,0,10*ROW('Hygiene Data'!G115)))</f>
        <v/>
      </c>
      <c r="EA121" s="262" t="str">
        <f ca="true">+IF(OFFSET('Hygiene Data'!$H$11,0,10*ROW('Hygiene Data'!H115))="","",OFFSET('Hygiene Data'!$H$11,0,10*ROW('Hygiene Data'!H115)))</f>
        <v/>
      </c>
      <c r="EB121" s="262" t="str">
        <f ca="true">+IF(OFFSET('Hygiene Data'!$H$12,0,10*ROW('Hygiene Data'!H115))="","",OFFSET('Hygiene Data'!$H$12,0,10*ROW('Hygiene Data'!H115)))</f>
        <v/>
      </c>
      <c r="EC121" s="262" t="str">
        <f ca="true">+IF(OFFSET('Hygiene Data'!$H$13,0,10*ROW('Hygiene Data'!H115))="","",OFFSET('Hygiene Data'!$H$13,0,10*ROW('Hygiene Data'!H115)))</f>
        <v/>
      </c>
      <c r="ED121" s="262" t="str">
        <f ca="true">+IF(OFFSET('Hygiene Data'!$I$11,0,10*ROW('Hygiene Data'!I115))="","",OFFSET('Hygiene Data'!$I$11,0,10*ROW('Hygiene Data'!I115)))</f>
        <v/>
      </c>
      <c r="EE121" s="262" t="str">
        <f ca="true">+IF(OFFSET('Hygiene Data'!$I$12,0,10*ROW('Hygiene Data'!I115))="","",OFFSET('Hygiene Data'!$I$12,0,10*ROW('Hygiene Data'!I115)))</f>
        <v/>
      </c>
      <c r="EF121" s="262" t="str">
        <f ca="true">+IF(OFFSET('Hygiene Data'!$I$13,0,10*ROW('Hygiene Data'!I115))="","",OFFSET('Hygiene Data'!$I$13,0,10*ROW('Hygiene Data'!I115)))</f>
        <v/>
      </c>
    </row>
    <row xmlns:x14ac="http://schemas.microsoft.com/office/spreadsheetml/2009/9/ac" r="122" x14ac:dyDescent="0.2">
      <c r="A122" s="32" t="str">
        <f ca="true">+IF(OFFSET('Water Data'!$B$2,0,10*ROW('Water Data'!E116))="","",OFFSET('Water Data'!$B$2,0,10*ROW('Water Data'!E116)))</f>
        <v/>
      </c>
      <c r="B122" s="32" t="str">
        <f ca="true">+IF(OFFSET('Water Data'!$C$2,0,10*ROW('Water Data'!F116))="","",OFFSET('Water Data'!$C$2,0,10*ROW('Water Data'!F116)))</f>
        <v/>
      </c>
      <c r="C122" s="318" t="str">
        <f t="shared" ca="true" si="1"/>
        <v/>
      </c>
      <c r="D122" s="85"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85"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85"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85"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85"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85"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85"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85"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85"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85"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85"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85"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85"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85"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85"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85"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85"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85"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86"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86"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86"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86"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86"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86"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86"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86"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86"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86"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86"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86"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86"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86"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86"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86"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86"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86"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86"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86"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86"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86"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86"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86"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86"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86"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86"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86"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86"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86"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87"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87"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87"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87"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87"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87"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87"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87"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87"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87"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87"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87"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87"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87"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87"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87"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87"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87"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62"/>
      <c r="BS122" s="262" t="str">
        <f ca="true">+IF(OFFSET('Water Data'!$D$27,0,10*ROW('Water Data'!D116))="","",OFFSET('Water Data'!$D$27,0,10*ROW('Water Data'!D116)))</f>
        <v/>
      </c>
      <c r="BT122" s="262" t="str">
        <f ca="true">+IF(OFFSET('Water Data'!$D$28,0,10*ROW('Water Data'!D116))="","",OFFSET('Water Data'!$D$28,0,10*ROW('Water Data'!D116)))</f>
        <v/>
      </c>
      <c r="BU122" s="262" t="str">
        <f ca="true">+IF(OFFSET('Water Data'!$D$29,0,10*ROW('Water Data'!D116))="","",OFFSET('Water Data'!$D$29,0,10*ROW('Water Data'!D116)))</f>
        <v/>
      </c>
      <c r="BV122" s="262" t="str">
        <f ca="true">+IF(OFFSET('Water Data'!$E$27,0,10*ROW('Water Data'!E116))="","",OFFSET('Water Data'!$E$27,0,10*ROW('Water Data'!E116)))</f>
        <v/>
      </c>
      <c r="BW122" s="262" t="str">
        <f ca="true">+IF(OFFSET('Water Data'!$E$28,0,10*ROW('Water Data'!E116))="","",OFFSET('Water Data'!$E$28,0,10*ROW('Water Data'!E116)))</f>
        <v/>
      </c>
      <c r="BX122" s="262" t="str">
        <f ca="true">+IF(OFFSET('Water Data'!$E$29,0,10*ROW('Water Data'!E116))="","",OFFSET('Water Data'!$E$29,0,10*ROW('Water Data'!E116)))</f>
        <v/>
      </c>
      <c r="BY122" s="262" t="str">
        <f ca="true">+IF(OFFSET('Water Data'!$F$27,0,10*ROW('Water Data'!F116))="","",OFFSET('Water Data'!$F$27,0,10*ROW('Water Data'!F116)))</f>
        <v/>
      </c>
      <c r="BZ122" s="262" t="str">
        <f ca="true">+IF(OFFSET('Water Data'!$F$28,0,10*ROW('Water Data'!F116))="","",OFFSET('Water Data'!$F$28,0,10*ROW('Water Data'!F116)))</f>
        <v/>
      </c>
      <c r="CA122" s="262" t="str">
        <f ca="true">+IF(OFFSET('Water Data'!$F$29,0,10*ROW('Water Data'!F116))="","",OFFSET('Water Data'!$F$29,0,10*ROW('Water Data'!F116)))</f>
        <v/>
      </c>
      <c r="CB122" s="262" t="str">
        <f ca="true">+IF(OFFSET('Water Data'!$G$27,0,10*ROW('Water Data'!G116))="","",OFFSET('Water Data'!$G$27,0,10*ROW('Water Data'!G116)))</f>
        <v/>
      </c>
      <c r="CC122" s="262" t="str">
        <f ca="true">+IF(OFFSET('Water Data'!$G$28,0,10*ROW('Water Data'!G116))="","",OFFSET('Water Data'!$G$28,0,10*ROW('Water Data'!G116)))</f>
        <v/>
      </c>
      <c r="CD122" s="262" t="str">
        <f ca="true">+IF(OFFSET('Water Data'!$G$29,0,10*ROW('Water Data'!G116))="","",OFFSET('Water Data'!$G$29,0,10*ROW('Water Data'!G116)))</f>
        <v/>
      </c>
      <c r="CE122" s="262" t="str">
        <f ca="true">+IF(OFFSET('Water Data'!$H$27,0,10*ROW('Water Data'!H116))="","",OFFSET('Water Data'!$H$27,0,10*ROW('Water Data'!H116)))</f>
        <v/>
      </c>
      <c r="CF122" s="262" t="str">
        <f ca="true">+IF(OFFSET('Water Data'!$H$28,0,10*ROW('Water Data'!H116))="","",OFFSET('Water Data'!$H$28,0,10*ROW('Water Data'!H116)))</f>
        <v/>
      </c>
      <c r="CG122" s="262" t="str">
        <f ca="true">+IF(OFFSET('Water Data'!$H$29,0,10*ROW('Water Data'!H116))="","",OFFSET('Water Data'!$H$29,0,10*ROW('Water Data'!H116)))</f>
        <v/>
      </c>
      <c r="CH122" s="262" t="str">
        <f ca="true">+IF(OFFSET('Water Data'!$I$27,0,10*ROW('Water Data'!I116))="","",OFFSET('Water Data'!$I$27,0,10*ROW('Water Data'!I116)))</f>
        <v/>
      </c>
      <c r="CI122" s="262" t="str">
        <f ca="true">+IF(OFFSET('Water Data'!$I$28,0,10*ROW('Water Data'!I116))="","",OFFSET('Water Data'!$I$28,0,10*ROW('Water Data'!I116)))</f>
        <v/>
      </c>
      <c r="CJ122" s="262" t="str">
        <f ca="true">+IF(OFFSET('Water Data'!$I$29,0,10*ROW('Water Data'!I116))="","",OFFSET('Water Data'!$I$29,0,10*ROW('Water Data'!I116)))</f>
        <v/>
      </c>
      <c r="CK122" s="262" t="str">
        <f ca="true">+IF(OFFSET('Sanitation Data'!$D$28,0,10*ROW('Sanitation Data'!D116))="","",OFFSET('Sanitation Data'!$D$28,0,10*ROW('Sanitation Data'!D116)))</f>
        <v/>
      </c>
      <c r="CL122" s="262" t="str">
        <f ca="true">+IF(OFFSET('Sanitation Data'!$D$29,0,10*ROW('Sanitation Data'!D116))="","",OFFSET('Sanitation Data'!$D$29,0,10*ROW('Sanitation Data'!D116)))</f>
        <v/>
      </c>
      <c r="CM122" s="262" t="str">
        <f ca="true">+IF(OFFSET('Sanitation Data'!$D$30,0,10*ROW('Sanitation Data'!D116))="","",OFFSET('Sanitation Data'!$D$30,0,10*ROW('Sanitation Data'!D116)))</f>
        <v/>
      </c>
      <c r="CN122" s="262" t="str">
        <f ca="true">+IF(OFFSET('Sanitation Data'!$D$31,0,10*ROW('Sanitation Data'!D116))="","",OFFSET('Sanitation Data'!$D$31,0,10*ROW('Sanitation Data'!D116)))</f>
        <v/>
      </c>
      <c r="CO122" s="262" t="str">
        <f ca="true">+IF(OFFSET('Sanitation Data'!$D$32,0,10*ROW('Sanitation Data'!D116))="","",OFFSET('Sanitation Data'!$D$32,0,10*ROW('Sanitation Data'!D116)))</f>
        <v/>
      </c>
      <c r="CP122" s="262" t="str">
        <f ca="true">+IF(OFFSET('Sanitation Data'!$E$28,0,10*ROW('Sanitation Data'!E116))="","",OFFSET('Sanitation Data'!$E$28,0,10*ROW('Sanitation Data'!E116)))</f>
        <v/>
      </c>
      <c r="CQ122" s="262" t="str">
        <f ca="true">+IF(OFFSET('Sanitation Data'!$E$29,0,10*ROW('Sanitation Data'!E116))="","",OFFSET('Sanitation Data'!$E$29,0,10*ROW('Sanitation Data'!E116)))</f>
        <v/>
      </c>
      <c r="CR122" s="262" t="str">
        <f ca="true">+IF(OFFSET('Sanitation Data'!$E$30,0,10*ROW('Sanitation Data'!E116))="","",OFFSET('Sanitation Data'!$E$30,0,10*ROW('Sanitation Data'!E116)))</f>
        <v/>
      </c>
      <c r="CS122" s="262" t="str">
        <f ca="true">+IF(OFFSET('Sanitation Data'!$E$31,0,10*ROW('Sanitation Data'!E116))="","",OFFSET('Sanitation Data'!$E$31,0,10*ROW('Sanitation Data'!E116)))</f>
        <v/>
      </c>
      <c r="CT122" s="262" t="str">
        <f ca="true">+IF(OFFSET('Sanitation Data'!$E$32,0,10*ROW('Sanitation Data'!E116))="","",OFFSET('Sanitation Data'!$E$32,0,10*ROW('Sanitation Data'!E116)))</f>
        <v/>
      </c>
      <c r="CU122" s="262" t="str">
        <f ca="true">+IF(OFFSET('Sanitation Data'!$F$28,0,10*ROW('Sanitation Data'!F116))="","",OFFSET('Sanitation Data'!$F$28,0,10*ROW('Sanitation Data'!F116)))</f>
        <v/>
      </c>
      <c r="CV122" s="262" t="str">
        <f ca="true">+IF(OFFSET('Sanitation Data'!$F$29,0,10*ROW('Sanitation Data'!F116))="","",OFFSET('Sanitation Data'!$F$29,0,10*ROW('Sanitation Data'!F116)))</f>
        <v/>
      </c>
      <c r="CW122" s="262" t="str">
        <f ca="true">+IF(OFFSET('Sanitation Data'!$F$30,0,10*ROW('Sanitation Data'!F116))="","",OFFSET('Sanitation Data'!$F$30,0,10*ROW('Sanitation Data'!F116)))</f>
        <v/>
      </c>
      <c r="CX122" s="262" t="str">
        <f ca="true">+IF(OFFSET('Sanitation Data'!$F$31,0,10*ROW('Sanitation Data'!F116))="","",OFFSET('Sanitation Data'!$F$31,0,10*ROW('Sanitation Data'!F116)))</f>
        <v/>
      </c>
      <c r="CY122" s="262" t="str">
        <f ca="true">+IF(OFFSET('Sanitation Data'!$F$32,0,10*ROW('Sanitation Data'!F116))="","",OFFSET('Sanitation Data'!$F$32,0,10*ROW('Sanitation Data'!F116)))</f>
        <v/>
      </c>
      <c r="CZ122" s="262" t="str">
        <f ca="true">+IF(OFFSET('Sanitation Data'!$G$28,0,10*ROW('Sanitation Data'!G116))="","",OFFSET('Sanitation Data'!$G$28,0,10*ROW('Sanitation Data'!G116)))</f>
        <v/>
      </c>
      <c r="DA122" s="262" t="str">
        <f ca="true">+IF(OFFSET('Sanitation Data'!$G$29,0,10*ROW('Sanitation Data'!G116))="","",OFFSET('Sanitation Data'!$G$29,0,10*ROW('Sanitation Data'!G116)))</f>
        <v/>
      </c>
      <c r="DB122" s="262" t="str">
        <f ca="true">+IF(OFFSET('Sanitation Data'!$G$30,0,10*ROW('Sanitation Data'!G116))="","",OFFSET('Sanitation Data'!$G$30,0,10*ROW('Sanitation Data'!G116)))</f>
        <v/>
      </c>
      <c r="DC122" s="262" t="str">
        <f ca="true">+IF(OFFSET('Sanitation Data'!$G$31,0,10*ROW('Sanitation Data'!G116))="","",OFFSET('Sanitation Data'!$G$31,0,10*ROW('Sanitation Data'!G116)))</f>
        <v/>
      </c>
      <c r="DD122" s="262" t="str">
        <f ca="true">+IF(OFFSET('Sanitation Data'!$G$32,0,10*ROW('Sanitation Data'!G116))="","",OFFSET('Sanitation Data'!$G$32,0,10*ROW('Sanitation Data'!G116)))</f>
        <v/>
      </c>
      <c r="DE122" s="262" t="str">
        <f ca="true">+IF(OFFSET('Sanitation Data'!$H$28,0,10*ROW('Sanitation Data'!H116))="","",OFFSET('Sanitation Data'!$H$28,0,10*ROW('Sanitation Data'!H116)))</f>
        <v/>
      </c>
      <c r="DF122" s="262" t="str">
        <f ca="true">+IF(OFFSET('Sanitation Data'!$H$29,0,10*ROW('Sanitation Data'!H116))="","",OFFSET('Sanitation Data'!$H$29,0,10*ROW('Sanitation Data'!H116)))</f>
        <v/>
      </c>
      <c r="DG122" s="262" t="str">
        <f ca="true">+IF(OFFSET('Sanitation Data'!$H$30,0,10*ROW('Sanitation Data'!H116))="","",OFFSET('Sanitation Data'!$H$30,0,10*ROW('Sanitation Data'!H116)))</f>
        <v/>
      </c>
      <c r="DH122" s="262" t="str">
        <f ca="true">+IF(OFFSET('Sanitation Data'!$H$31,0,10*ROW('Sanitation Data'!H116))="","",OFFSET('Sanitation Data'!$H$31,0,10*ROW('Sanitation Data'!H116)))</f>
        <v/>
      </c>
      <c r="DI122" s="262" t="str">
        <f ca="true">+IF(OFFSET('Sanitation Data'!$H$32,0,10*ROW('Sanitation Data'!H116))="","",OFFSET('Sanitation Data'!$H$32,0,10*ROW('Sanitation Data'!H116)))</f>
        <v/>
      </c>
      <c r="DJ122" s="262" t="str">
        <f ca="true">+IF(OFFSET('Sanitation Data'!$I$28,0,10*ROW('Sanitation Data'!I116))="","",OFFSET('Sanitation Data'!$I$28,0,10*ROW('Sanitation Data'!I116)))</f>
        <v/>
      </c>
      <c r="DK122" s="262" t="str">
        <f ca="true">+IF(OFFSET('Sanitation Data'!$I$29,0,10*ROW('Sanitation Data'!I116))="","",OFFSET('Sanitation Data'!$I$29,0,10*ROW('Sanitation Data'!I116)))</f>
        <v/>
      </c>
      <c r="DL122" s="262" t="str">
        <f ca="true">+IF(OFFSET('Sanitation Data'!$I$30,0,10*ROW('Sanitation Data'!I116))="","",OFFSET('Sanitation Data'!$I$30,0,10*ROW('Sanitation Data'!I116)))</f>
        <v/>
      </c>
      <c r="DM122" s="262" t="str">
        <f ca="true">+IF(OFFSET('Sanitation Data'!$I$31,0,10*ROW('Sanitation Data'!I116))="","",OFFSET('Sanitation Data'!$I$31,0,10*ROW('Sanitation Data'!I116)))</f>
        <v/>
      </c>
      <c r="DN122" s="262" t="str">
        <f ca="true">+IF(OFFSET('Sanitation Data'!$I$32,0,10*ROW('Sanitation Data'!I116))="","",OFFSET('Sanitation Data'!$I$32,0,10*ROW('Sanitation Data'!I116)))</f>
        <v/>
      </c>
      <c r="DO122" s="262" t="str">
        <f ca="true">+IF(OFFSET('Hygiene Data'!$D$11,0,10*ROW('Hygiene Data'!D116))="","",OFFSET('Hygiene Data'!$D$11,0,10*ROW('Hygiene Data'!D116)))</f>
        <v/>
      </c>
      <c r="DP122" s="262" t="str">
        <f ca="true">+IF(OFFSET('Hygiene Data'!$D$12,0,10*ROW('Hygiene Data'!D116))="","",OFFSET('Hygiene Data'!$D$12,0,10*ROW('Hygiene Data'!D116)))</f>
        <v/>
      </c>
      <c r="DQ122" s="262" t="str">
        <f ca="true">+IF(OFFSET('Hygiene Data'!$D$13,0,10*ROW('Hygiene Data'!D116))="","",OFFSET('Hygiene Data'!$D$13,0,10*ROW('Hygiene Data'!D116)))</f>
        <v/>
      </c>
      <c r="DR122" s="262" t="str">
        <f ca="true">+IF(OFFSET('Hygiene Data'!$E$11,0,10*ROW('Hygiene Data'!E116))="","",OFFSET('Hygiene Data'!$E$11,0,10*ROW('Hygiene Data'!E116)))</f>
        <v/>
      </c>
      <c r="DS122" s="262" t="str">
        <f ca="true">+IF(OFFSET('Hygiene Data'!$E$12,0,10*ROW('Hygiene Data'!E116))="","",OFFSET('Hygiene Data'!$E$12,0,10*ROW('Hygiene Data'!E116)))</f>
        <v/>
      </c>
      <c r="DT122" s="262" t="str">
        <f ca="true">+IF(OFFSET('Hygiene Data'!$E$13,0,10*ROW('Hygiene Data'!E116))="","",OFFSET('Hygiene Data'!$E$13,0,10*ROW('Hygiene Data'!E116)))</f>
        <v/>
      </c>
      <c r="DU122" s="262" t="str">
        <f ca="true">+IF(OFFSET('Hygiene Data'!$F$11,0,10*ROW('Hygiene Data'!F116))="","",OFFSET('Hygiene Data'!$F$11,0,10*ROW('Hygiene Data'!F116)))</f>
        <v/>
      </c>
      <c r="DV122" s="262" t="str">
        <f ca="true">+IF(OFFSET('Hygiene Data'!$F$12,0,10*ROW('Hygiene Data'!F116))="","",OFFSET('Hygiene Data'!$F$12,0,10*ROW('Hygiene Data'!F116)))</f>
        <v/>
      </c>
      <c r="DW122" s="262" t="str">
        <f ca="true">+IF(OFFSET('Hygiene Data'!$F$13,0,10*ROW('Hygiene Data'!F116))="","",OFFSET('Hygiene Data'!$F$13,0,10*ROW('Hygiene Data'!F116)))</f>
        <v/>
      </c>
      <c r="DX122" s="262" t="str">
        <f ca="true">+IF(OFFSET('Hygiene Data'!$G$11,0,10*ROW('Hygiene Data'!G116))="","",OFFSET('Hygiene Data'!$G$11,0,10*ROW('Hygiene Data'!G116)))</f>
        <v/>
      </c>
      <c r="DY122" s="262" t="str">
        <f ca="true">+IF(OFFSET('Hygiene Data'!$G$12,0,10*ROW('Hygiene Data'!G116))="","",OFFSET('Hygiene Data'!$G$12,0,10*ROW('Hygiene Data'!G116)))</f>
        <v/>
      </c>
      <c r="DZ122" s="262" t="str">
        <f ca="true">+IF(OFFSET('Hygiene Data'!$G$13,0,10*ROW('Hygiene Data'!G116))="","",OFFSET('Hygiene Data'!$G$13,0,10*ROW('Hygiene Data'!G116)))</f>
        <v/>
      </c>
      <c r="EA122" s="262" t="str">
        <f ca="true">+IF(OFFSET('Hygiene Data'!$H$11,0,10*ROW('Hygiene Data'!H116))="","",OFFSET('Hygiene Data'!$H$11,0,10*ROW('Hygiene Data'!H116)))</f>
        <v/>
      </c>
      <c r="EB122" s="262" t="str">
        <f ca="true">+IF(OFFSET('Hygiene Data'!$H$12,0,10*ROW('Hygiene Data'!H116))="","",OFFSET('Hygiene Data'!$H$12,0,10*ROW('Hygiene Data'!H116)))</f>
        <v/>
      </c>
      <c r="EC122" s="262" t="str">
        <f ca="true">+IF(OFFSET('Hygiene Data'!$H$13,0,10*ROW('Hygiene Data'!H116))="","",OFFSET('Hygiene Data'!$H$13,0,10*ROW('Hygiene Data'!H116)))</f>
        <v/>
      </c>
      <c r="ED122" s="262" t="str">
        <f ca="true">+IF(OFFSET('Hygiene Data'!$I$11,0,10*ROW('Hygiene Data'!I116))="","",OFFSET('Hygiene Data'!$I$11,0,10*ROW('Hygiene Data'!I116)))</f>
        <v/>
      </c>
      <c r="EE122" s="262" t="str">
        <f ca="true">+IF(OFFSET('Hygiene Data'!$I$12,0,10*ROW('Hygiene Data'!I116))="","",OFFSET('Hygiene Data'!$I$12,0,10*ROW('Hygiene Data'!I116)))</f>
        <v/>
      </c>
      <c r="EF122" s="262" t="str">
        <f ca="true">+IF(OFFSET('Hygiene Data'!$I$13,0,10*ROW('Hygiene Data'!I116))="","",OFFSET('Hygiene Data'!$I$13,0,10*ROW('Hygiene Data'!I116)))</f>
        <v/>
      </c>
    </row>
    <row xmlns:x14ac="http://schemas.microsoft.com/office/spreadsheetml/2009/9/ac" r="123" x14ac:dyDescent="0.2">
      <c r="A123" s="32" t="str">
        <f ca="true">+IF(OFFSET('Water Data'!$B$2,0,10*ROW('Water Data'!E117))="","",OFFSET('Water Data'!$B$2,0,10*ROW('Water Data'!E117)))</f>
        <v/>
      </c>
      <c r="B123" s="32" t="str">
        <f ca="true">+IF(OFFSET('Water Data'!$C$2,0,10*ROW('Water Data'!F117))="","",OFFSET('Water Data'!$C$2,0,10*ROW('Water Data'!F117)))</f>
        <v/>
      </c>
      <c r="C123" s="318" t="str">
        <f t="shared" ca="true" si="1"/>
        <v/>
      </c>
      <c r="D123" s="85"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85"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85"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85"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85"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85"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85"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85"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85"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85"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85"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85"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85"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85"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85"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85"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85"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85"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86"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86"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86"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86"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86"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86"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86"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86"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86"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86"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86"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86"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86"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86"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86"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86"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86"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86"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86"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86"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86"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86"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86"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86"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86"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86"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86"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86"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86"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86"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87"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87"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87"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87"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87"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87"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87"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87"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87"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87"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87"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87"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87"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87"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87"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87"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87"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87"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62"/>
      <c r="BS123" s="262" t="str">
        <f ca="true">+IF(OFFSET('Water Data'!$D$27,0,10*ROW('Water Data'!D117))="","",OFFSET('Water Data'!$D$27,0,10*ROW('Water Data'!D117)))</f>
        <v/>
      </c>
      <c r="BT123" s="262" t="str">
        <f ca="true">+IF(OFFSET('Water Data'!$D$28,0,10*ROW('Water Data'!D117))="","",OFFSET('Water Data'!$D$28,0,10*ROW('Water Data'!D117)))</f>
        <v/>
      </c>
      <c r="BU123" s="262" t="str">
        <f ca="true">+IF(OFFSET('Water Data'!$D$29,0,10*ROW('Water Data'!D117))="","",OFFSET('Water Data'!$D$29,0,10*ROW('Water Data'!D117)))</f>
        <v/>
      </c>
      <c r="BV123" s="262" t="str">
        <f ca="true">+IF(OFFSET('Water Data'!$E$27,0,10*ROW('Water Data'!E117))="","",OFFSET('Water Data'!$E$27,0,10*ROW('Water Data'!E117)))</f>
        <v/>
      </c>
      <c r="BW123" s="262" t="str">
        <f ca="true">+IF(OFFSET('Water Data'!$E$28,0,10*ROW('Water Data'!E117))="","",OFFSET('Water Data'!$E$28,0,10*ROW('Water Data'!E117)))</f>
        <v/>
      </c>
      <c r="BX123" s="262" t="str">
        <f ca="true">+IF(OFFSET('Water Data'!$E$29,0,10*ROW('Water Data'!E117))="","",OFFSET('Water Data'!$E$29,0,10*ROW('Water Data'!E117)))</f>
        <v/>
      </c>
      <c r="BY123" s="262" t="str">
        <f ca="true">+IF(OFFSET('Water Data'!$F$27,0,10*ROW('Water Data'!F117))="","",OFFSET('Water Data'!$F$27,0,10*ROW('Water Data'!F117)))</f>
        <v/>
      </c>
      <c r="BZ123" s="262" t="str">
        <f ca="true">+IF(OFFSET('Water Data'!$F$28,0,10*ROW('Water Data'!F117))="","",OFFSET('Water Data'!$F$28,0,10*ROW('Water Data'!F117)))</f>
        <v/>
      </c>
      <c r="CA123" s="262" t="str">
        <f ca="true">+IF(OFFSET('Water Data'!$F$29,0,10*ROW('Water Data'!F117))="","",OFFSET('Water Data'!$F$29,0,10*ROW('Water Data'!F117)))</f>
        <v/>
      </c>
      <c r="CB123" s="262" t="str">
        <f ca="true">+IF(OFFSET('Water Data'!$G$27,0,10*ROW('Water Data'!G117))="","",OFFSET('Water Data'!$G$27,0,10*ROW('Water Data'!G117)))</f>
        <v/>
      </c>
      <c r="CC123" s="262" t="str">
        <f ca="true">+IF(OFFSET('Water Data'!$G$28,0,10*ROW('Water Data'!G117))="","",OFFSET('Water Data'!$G$28,0,10*ROW('Water Data'!G117)))</f>
        <v/>
      </c>
      <c r="CD123" s="262" t="str">
        <f ca="true">+IF(OFFSET('Water Data'!$G$29,0,10*ROW('Water Data'!G117))="","",OFFSET('Water Data'!$G$29,0,10*ROW('Water Data'!G117)))</f>
        <v/>
      </c>
      <c r="CE123" s="262" t="str">
        <f ca="true">+IF(OFFSET('Water Data'!$H$27,0,10*ROW('Water Data'!H117))="","",OFFSET('Water Data'!$H$27,0,10*ROW('Water Data'!H117)))</f>
        <v/>
      </c>
      <c r="CF123" s="262" t="str">
        <f ca="true">+IF(OFFSET('Water Data'!$H$28,0,10*ROW('Water Data'!H117))="","",OFFSET('Water Data'!$H$28,0,10*ROW('Water Data'!H117)))</f>
        <v/>
      </c>
      <c r="CG123" s="262" t="str">
        <f ca="true">+IF(OFFSET('Water Data'!$H$29,0,10*ROW('Water Data'!H117))="","",OFFSET('Water Data'!$H$29,0,10*ROW('Water Data'!H117)))</f>
        <v/>
      </c>
      <c r="CH123" s="262" t="str">
        <f ca="true">+IF(OFFSET('Water Data'!$I$27,0,10*ROW('Water Data'!I117))="","",OFFSET('Water Data'!$I$27,0,10*ROW('Water Data'!I117)))</f>
        <v/>
      </c>
      <c r="CI123" s="262" t="str">
        <f ca="true">+IF(OFFSET('Water Data'!$I$28,0,10*ROW('Water Data'!I117))="","",OFFSET('Water Data'!$I$28,0,10*ROW('Water Data'!I117)))</f>
        <v/>
      </c>
      <c r="CJ123" s="262" t="str">
        <f ca="true">+IF(OFFSET('Water Data'!$I$29,0,10*ROW('Water Data'!I117))="","",OFFSET('Water Data'!$I$29,0,10*ROW('Water Data'!I117)))</f>
        <v/>
      </c>
      <c r="CK123" s="262" t="str">
        <f ca="true">+IF(OFFSET('Sanitation Data'!$D$28,0,10*ROW('Sanitation Data'!D117))="","",OFFSET('Sanitation Data'!$D$28,0,10*ROW('Sanitation Data'!D117)))</f>
        <v/>
      </c>
      <c r="CL123" s="262" t="str">
        <f ca="true">+IF(OFFSET('Sanitation Data'!$D$29,0,10*ROW('Sanitation Data'!D117))="","",OFFSET('Sanitation Data'!$D$29,0,10*ROW('Sanitation Data'!D117)))</f>
        <v/>
      </c>
      <c r="CM123" s="262" t="str">
        <f ca="true">+IF(OFFSET('Sanitation Data'!$D$30,0,10*ROW('Sanitation Data'!D117))="","",OFFSET('Sanitation Data'!$D$30,0,10*ROW('Sanitation Data'!D117)))</f>
        <v/>
      </c>
      <c r="CN123" s="262" t="str">
        <f ca="true">+IF(OFFSET('Sanitation Data'!$D$31,0,10*ROW('Sanitation Data'!D117))="","",OFFSET('Sanitation Data'!$D$31,0,10*ROW('Sanitation Data'!D117)))</f>
        <v/>
      </c>
      <c r="CO123" s="262" t="str">
        <f ca="true">+IF(OFFSET('Sanitation Data'!$D$32,0,10*ROW('Sanitation Data'!D117))="","",OFFSET('Sanitation Data'!$D$32,0,10*ROW('Sanitation Data'!D117)))</f>
        <v/>
      </c>
      <c r="CP123" s="262" t="str">
        <f ca="true">+IF(OFFSET('Sanitation Data'!$E$28,0,10*ROW('Sanitation Data'!E117))="","",OFFSET('Sanitation Data'!$E$28,0,10*ROW('Sanitation Data'!E117)))</f>
        <v/>
      </c>
      <c r="CQ123" s="262" t="str">
        <f ca="true">+IF(OFFSET('Sanitation Data'!$E$29,0,10*ROW('Sanitation Data'!E117))="","",OFFSET('Sanitation Data'!$E$29,0,10*ROW('Sanitation Data'!E117)))</f>
        <v/>
      </c>
      <c r="CR123" s="262" t="str">
        <f ca="true">+IF(OFFSET('Sanitation Data'!$E$30,0,10*ROW('Sanitation Data'!E117))="","",OFFSET('Sanitation Data'!$E$30,0,10*ROW('Sanitation Data'!E117)))</f>
        <v/>
      </c>
      <c r="CS123" s="262" t="str">
        <f ca="true">+IF(OFFSET('Sanitation Data'!$E$31,0,10*ROW('Sanitation Data'!E117))="","",OFFSET('Sanitation Data'!$E$31,0,10*ROW('Sanitation Data'!E117)))</f>
        <v/>
      </c>
      <c r="CT123" s="262" t="str">
        <f ca="true">+IF(OFFSET('Sanitation Data'!$E$32,0,10*ROW('Sanitation Data'!E117))="","",OFFSET('Sanitation Data'!$E$32,0,10*ROW('Sanitation Data'!E117)))</f>
        <v/>
      </c>
      <c r="CU123" s="262" t="str">
        <f ca="true">+IF(OFFSET('Sanitation Data'!$F$28,0,10*ROW('Sanitation Data'!F117))="","",OFFSET('Sanitation Data'!$F$28,0,10*ROW('Sanitation Data'!F117)))</f>
        <v/>
      </c>
      <c r="CV123" s="262" t="str">
        <f ca="true">+IF(OFFSET('Sanitation Data'!$F$29,0,10*ROW('Sanitation Data'!F117))="","",OFFSET('Sanitation Data'!$F$29,0,10*ROW('Sanitation Data'!F117)))</f>
        <v/>
      </c>
      <c r="CW123" s="262" t="str">
        <f ca="true">+IF(OFFSET('Sanitation Data'!$F$30,0,10*ROW('Sanitation Data'!F117))="","",OFFSET('Sanitation Data'!$F$30,0,10*ROW('Sanitation Data'!F117)))</f>
        <v/>
      </c>
      <c r="CX123" s="262" t="str">
        <f ca="true">+IF(OFFSET('Sanitation Data'!$F$31,0,10*ROW('Sanitation Data'!F117))="","",OFFSET('Sanitation Data'!$F$31,0,10*ROW('Sanitation Data'!F117)))</f>
        <v/>
      </c>
      <c r="CY123" s="262" t="str">
        <f ca="true">+IF(OFFSET('Sanitation Data'!$F$32,0,10*ROW('Sanitation Data'!F117))="","",OFFSET('Sanitation Data'!$F$32,0,10*ROW('Sanitation Data'!F117)))</f>
        <v/>
      </c>
      <c r="CZ123" s="262" t="str">
        <f ca="true">+IF(OFFSET('Sanitation Data'!$G$28,0,10*ROW('Sanitation Data'!G117))="","",OFFSET('Sanitation Data'!$G$28,0,10*ROW('Sanitation Data'!G117)))</f>
        <v/>
      </c>
      <c r="DA123" s="262" t="str">
        <f ca="true">+IF(OFFSET('Sanitation Data'!$G$29,0,10*ROW('Sanitation Data'!G117))="","",OFFSET('Sanitation Data'!$G$29,0,10*ROW('Sanitation Data'!G117)))</f>
        <v/>
      </c>
      <c r="DB123" s="262" t="str">
        <f ca="true">+IF(OFFSET('Sanitation Data'!$G$30,0,10*ROW('Sanitation Data'!G117))="","",OFFSET('Sanitation Data'!$G$30,0,10*ROW('Sanitation Data'!G117)))</f>
        <v/>
      </c>
      <c r="DC123" s="262" t="str">
        <f ca="true">+IF(OFFSET('Sanitation Data'!$G$31,0,10*ROW('Sanitation Data'!G117))="","",OFFSET('Sanitation Data'!$G$31,0,10*ROW('Sanitation Data'!G117)))</f>
        <v/>
      </c>
      <c r="DD123" s="262" t="str">
        <f ca="true">+IF(OFFSET('Sanitation Data'!$G$32,0,10*ROW('Sanitation Data'!G117))="","",OFFSET('Sanitation Data'!$G$32,0,10*ROW('Sanitation Data'!G117)))</f>
        <v/>
      </c>
      <c r="DE123" s="262" t="str">
        <f ca="true">+IF(OFFSET('Sanitation Data'!$H$28,0,10*ROW('Sanitation Data'!H117))="","",OFFSET('Sanitation Data'!$H$28,0,10*ROW('Sanitation Data'!H117)))</f>
        <v/>
      </c>
      <c r="DF123" s="262" t="str">
        <f ca="true">+IF(OFFSET('Sanitation Data'!$H$29,0,10*ROW('Sanitation Data'!H117))="","",OFFSET('Sanitation Data'!$H$29,0,10*ROW('Sanitation Data'!H117)))</f>
        <v/>
      </c>
      <c r="DG123" s="262" t="str">
        <f ca="true">+IF(OFFSET('Sanitation Data'!$H$30,0,10*ROW('Sanitation Data'!H117))="","",OFFSET('Sanitation Data'!$H$30,0,10*ROW('Sanitation Data'!H117)))</f>
        <v/>
      </c>
      <c r="DH123" s="262" t="str">
        <f ca="true">+IF(OFFSET('Sanitation Data'!$H$31,0,10*ROW('Sanitation Data'!H117))="","",OFFSET('Sanitation Data'!$H$31,0,10*ROW('Sanitation Data'!H117)))</f>
        <v/>
      </c>
      <c r="DI123" s="262" t="str">
        <f ca="true">+IF(OFFSET('Sanitation Data'!$H$32,0,10*ROW('Sanitation Data'!H117))="","",OFFSET('Sanitation Data'!$H$32,0,10*ROW('Sanitation Data'!H117)))</f>
        <v/>
      </c>
      <c r="DJ123" s="262" t="str">
        <f ca="true">+IF(OFFSET('Sanitation Data'!$I$28,0,10*ROW('Sanitation Data'!I117))="","",OFFSET('Sanitation Data'!$I$28,0,10*ROW('Sanitation Data'!I117)))</f>
        <v/>
      </c>
      <c r="DK123" s="262" t="str">
        <f ca="true">+IF(OFFSET('Sanitation Data'!$I$29,0,10*ROW('Sanitation Data'!I117))="","",OFFSET('Sanitation Data'!$I$29,0,10*ROW('Sanitation Data'!I117)))</f>
        <v/>
      </c>
      <c r="DL123" s="262" t="str">
        <f ca="true">+IF(OFFSET('Sanitation Data'!$I$30,0,10*ROW('Sanitation Data'!I117))="","",OFFSET('Sanitation Data'!$I$30,0,10*ROW('Sanitation Data'!I117)))</f>
        <v/>
      </c>
      <c r="DM123" s="262" t="str">
        <f ca="true">+IF(OFFSET('Sanitation Data'!$I$31,0,10*ROW('Sanitation Data'!I117))="","",OFFSET('Sanitation Data'!$I$31,0,10*ROW('Sanitation Data'!I117)))</f>
        <v/>
      </c>
      <c r="DN123" s="262" t="str">
        <f ca="true">+IF(OFFSET('Sanitation Data'!$I$32,0,10*ROW('Sanitation Data'!I117))="","",OFFSET('Sanitation Data'!$I$32,0,10*ROW('Sanitation Data'!I117)))</f>
        <v/>
      </c>
      <c r="DO123" s="262" t="str">
        <f ca="true">+IF(OFFSET('Hygiene Data'!$D$11,0,10*ROW('Hygiene Data'!D117))="","",OFFSET('Hygiene Data'!$D$11,0,10*ROW('Hygiene Data'!D117)))</f>
        <v/>
      </c>
      <c r="DP123" s="262" t="str">
        <f ca="true">+IF(OFFSET('Hygiene Data'!$D$12,0,10*ROW('Hygiene Data'!D117))="","",OFFSET('Hygiene Data'!$D$12,0,10*ROW('Hygiene Data'!D117)))</f>
        <v/>
      </c>
      <c r="DQ123" s="262" t="str">
        <f ca="true">+IF(OFFSET('Hygiene Data'!$D$13,0,10*ROW('Hygiene Data'!D117))="","",OFFSET('Hygiene Data'!$D$13,0,10*ROW('Hygiene Data'!D117)))</f>
        <v/>
      </c>
      <c r="DR123" s="262" t="str">
        <f ca="true">+IF(OFFSET('Hygiene Data'!$E$11,0,10*ROW('Hygiene Data'!E117))="","",OFFSET('Hygiene Data'!$E$11,0,10*ROW('Hygiene Data'!E117)))</f>
        <v/>
      </c>
      <c r="DS123" s="262" t="str">
        <f ca="true">+IF(OFFSET('Hygiene Data'!$E$12,0,10*ROW('Hygiene Data'!E117))="","",OFFSET('Hygiene Data'!$E$12,0,10*ROW('Hygiene Data'!E117)))</f>
        <v/>
      </c>
      <c r="DT123" s="262" t="str">
        <f ca="true">+IF(OFFSET('Hygiene Data'!$E$13,0,10*ROW('Hygiene Data'!E117))="","",OFFSET('Hygiene Data'!$E$13,0,10*ROW('Hygiene Data'!E117)))</f>
        <v/>
      </c>
      <c r="DU123" s="262" t="str">
        <f ca="true">+IF(OFFSET('Hygiene Data'!$F$11,0,10*ROW('Hygiene Data'!F117))="","",OFFSET('Hygiene Data'!$F$11,0,10*ROW('Hygiene Data'!F117)))</f>
        <v/>
      </c>
      <c r="DV123" s="262" t="str">
        <f ca="true">+IF(OFFSET('Hygiene Data'!$F$12,0,10*ROW('Hygiene Data'!F117))="","",OFFSET('Hygiene Data'!$F$12,0,10*ROW('Hygiene Data'!F117)))</f>
        <v/>
      </c>
      <c r="DW123" s="262" t="str">
        <f ca="true">+IF(OFFSET('Hygiene Data'!$F$13,0,10*ROW('Hygiene Data'!F117))="","",OFFSET('Hygiene Data'!$F$13,0,10*ROW('Hygiene Data'!F117)))</f>
        <v/>
      </c>
      <c r="DX123" s="262" t="str">
        <f ca="true">+IF(OFFSET('Hygiene Data'!$G$11,0,10*ROW('Hygiene Data'!G117))="","",OFFSET('Hygiene Data'!$G$11,0,10*ROW('Hygiene Data'!G117)))</f>
        <v/>
      </c>
      <c r="DY123" s="262" t="str">
        <f ca="true">+IF(OFFSET('Hygiene Data'!$G$12,0,10*ROW('Hygiene Data'!G117))="","",OFFSET('Hygiene Data'!$G$12,0,10*ROW('Hygiene Data'!G117)))</f>
        <v/>
      </c>
      <c r="DZ123" s="262" t="str">
        <f ca="true">+IF(OFFSET('Hygiene Data'!$G$13,0,10*ROW('Hygiene Data'!G117))="","",OFFSET('Hygiene Data'!$G$13,0,10*ROW('Hygiene Data'!G117)))</f>
        <v/>
      </c>
      <c r="EA123" s="262" t="str">
        <f ca="true">+IF(OFFSET('Hygiene Data'!$H$11,0,10*ROW('Hygiene Data'!H117))="","",OFFSET('Hygiene Data'!$H$11,0,10*ROW('Hygiene Data'!H117)))</f>
        <v/>
      </c>
      <c r="EB123" s="262" t="str">
        <f ca="true">+IF(OFFSET('Hygiene Data'!$H$12,0,10*ROW('Hygiene Data'!H117))="","",OFFSET('Hygiene Data'!$H$12,0,10*ROW('Hygiene Data'!H117)))</f>
        <v/>
      </c>
      <c r="EC123" s="262" t="str">
        <f ca="true">+IF(OFFSET('Hygiene Data'!$H$13,0,10*ROW('Hygiene Data'!H117))="","",OFFSET('Hygiene Data'!$H$13,0,10*ROW('Hygiene Data'!H117)))</f>
        <v/>
      </c>
      <c r="ED123" s="262" t="str">
        <f ca="true">+IF(OFFSET('Hygiene Data'!$I$11,0,10*ROW('Hygiene Data'!I117))="","",OFFSET('Hygiene Data'!$I$11,0,10*ROW('Hygiene Data'!I117)))</f>
        <v/>
      </c>
      <c r="EE123" s="262" t="str">
        <f ca="true">+IF(OFFSET('Hygiene Data'!$I$12,0,10*ROW('Hygiene Data'!I117))="","",OFFSET('Hygiene Data'!$I$12,0,10*ROW('Hygiene Data'!I117)))</f>
        <v/>
      </c>
      <c r="EF123" s="262" t="str">
        <f ca="true">+IF(OFFSET('Hygiene Data'!$I$13,0,10*ROW('Hygiene Data'!I117))="","",OFFSET('Hygiene Data'!$I$13,0,10*ROW('Hygiene Data'!I117)))</f>
        <v/>
      </c>
    </row>
    <row xmlns:x14ac="http://schemas.microsoft.com/office/spreadsheetml/2009/9/ac" r="124" x14ac:dyDescent="0.2">
      <c r="A124" s="32" t="str">
        <f ca="true">+IF(OFFSET('Water Data'!$B$2,0,10*ROW('Water Data'!E118))="","",OFFSET('Water Data'!$B$2,0,10*ROW('Water Data'!E118)))</f>
        <v/>
      </c>
      <c r="B124" s="32" t="str">
        <f ca="true">+IF(OFFSET('Water Data'!$C$2,0,10*ROW('Water Data'!F118))="","",OFFSET('Water Data'!$C$2,0,10*ROW('Water Data'!F118)))</f>
        <v/>
      </c>
      <c r="C124" s="318" t="str">
        <f t="shared" ca="true" si="1"/>
        <v/>
      </c>
      <c r="D124" s="85"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85"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85"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85"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85"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85"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85"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85"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85"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85"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85"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85"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85"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85"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85"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85"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85"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85"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86"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86"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86"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86"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86"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86"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86"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86"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86"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86"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86"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86"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86"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86"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86"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86"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86"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86"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86"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86"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86"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86"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86"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86"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86"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86"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86"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86"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86"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86"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87"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87"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87"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87"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87"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87"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87"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87"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87"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87"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87"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87"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87"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87"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87"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87"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87"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87"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62"/>
      <c r="BS124" s="262" t="str">
        <f ca="true">+IF(OFFSET('Water Data'!$D$27,0,10*ROW('Water Data'!D118))="","",OFFSET('Water Data'!$D$27,0,10*ROW('Water Data'!D118)))</f>
        <v/>
      </c>
      <c r="BT124" s="262" t="str">
        <f ca="true">+IF(OFFSET('Water Data'!$D$28,0,10*ROW('Water Data'!D118))="","",OFFSET('Water Data'!$D$28,0,10*ROW('Water Data'!D118)))</f>
        <v/>
      </c>
      <c r="BU124" s="262" t="str">
        <f ca="true">+IF(OFFSET('Water Data'!$D$29,0,10*ROW('Water Data'!D118))="","",OFFSET('Water Data'!$D$29,0,10*ROW('Water Data'!D118)))</f>
        <v/>
      </c>
      <c r="BV124" s="262" t="str">
        <f ca="true">+IF(OFFSET('Water Data'!$E$27,0,10*ROW('Water Data'!E118))="","",OFFSET('Water Data'!$E$27,0,10*ROW('Water Data'!E118)))</f>
        <v/>
      </c>
      <c r="BW124" s="262" t="str">
        <f ca="true">+IF(OFFSET('Water Data'!$E$28,0,10*ROW('Water Data'!E118))="","",OFFSET('Water Data'!$E$28,0,10*ROW('Water Data'!E118)))</f>
        <v/>
      </c>
      <c r="BX124" s="262" t="str">
        <f ca="true">+IF(OFFSET('Water Data'!$E$29,0,10*ROW('Water Data'!E118))="","",OFFSET('Water Data'!$E$29,0,10*ROW('Water Data'!E118)))</f>
        <v/>
      </c>
      <c r="BY124" s="262" t="str">
        <f ca="true">+IF(OFFSET('Water Data'!$F$27,0,10*ROW('Water Data'!F118))="","",OFFSET('Water Data'!$F$27,0,10*ROW('Water Data'!F118)))</f>
        <v/>
      </c>
      <c r="BZ124" s="262" t="str">
        <f ca="true">+IF(OFFSET('Water Data'!$F$28,0,10*ROW('Water Data'!F118))="","",OFFSET('Water Data'!$F$28,0,10*ROW('Water Data'!F118)))</f>
        <v/>
      </c>
      <c r="CA124" s="262" t="str">
        <f ca="true">+IF(OFFSET('Water Data'!$F$29,0,10*ROW('Water Data'!F118))="","",OFFSET('Water Data'!$F$29,0,10*ROW('Water Data'!F118)))</f>
        <v/>
      </c>
      <c r="CB124" s="262" t="str">
        <f ca="true">+IF(OFFSET('Water Data'!$G$27,0,10*ROW('Water Data'!G118))="","",OFFSET('Water Data'!$G$27,0,10*ROW('Water Data'!G118)))</f>
        <v/>
      </c>
      <c r="CC124" s="262" t="str">
        <f ca="true">+IF(OFFSET('Water Data'!$G$28,0,10*ROW('Water Data'!G118))="","",OFFSET('Water Data'!$G$28,0,10*ROW('Water Data'!G118)))</f>
        <v/>
      </c>
      <c r="CD124" s="262" t="str">
        <f ca="true">+IF(OFFSET('Water Data'!$G$29,0,10*ROW('Water Data'!G118))="","",OFFSET('Water Data'!$G$29,0,10*ROW('Water Data'!G118)))</f>
        <v/>
      </c>
      <c r="CE124" s="262" t="str">
        <f ca="true">+IF(OFFSET('Water Data'!$H$27,0,10*ROW('Water Data'!H118))="","",OFFSET('Water Data'!$H$27,0,10*ROW('Water Data'!H118)))</f>
        <v/>
      </c>
      <c r="CF124" s="262" t="str">
        <f ca="true">+IF(OFFSET('Water Data'!$H$28,0,10*ROW('Water Data'!H118))="","",OFFSET('Water Data'!$H$28,0,10*ROW('Water Data'!H118)))</f>
        <v/>
      </c>
      <c r="CG124" s="262" t="str">
        <f ca="true">+IF(OFFSET('Water Data'!$H$29,0,10*ROW('Water Data'!H118))="","",OFFSET('Water Data'!$H$29,0,10*ROW('Water Data'!H118)))</f>
        <v/>
      </c>
      <c r="CH124" s="262" t="str">
        <f ca="true">+IF(OFFSET('Water Data'!$I$27,0,10*ROW('Water Data'!I118))="","",OFFSET('Water Data'!$I$27,0,10*ROW('Water Data'!I118)))</f>
        <v/>
      </c>
      <c r="CI124" s="262" t="str">
        <f ca="true">+IF(OFFSET('Water Data'!$I$28,0,10*ROW('Water Data'!I118))="","",OFFSET('Water Data'!$I$28,0,10*ROW('Water Data'!I118)))</f>
        <v/>
      </c>
      <c r="CJ124" s="262" t="str">
        <f ca="true">+IF(OFFSET('Water Data'!$I$29,0,10*ROW('Water Data'!I118))="","",OFFSET('Water Data'!$I$29,0,10*ROW('Water Data'!I118)))</f>
        <v/>
      </c>
      <c r="CK124" s="262" t="str">
        <f ca="true">+IF(OFFSET('Sanitation Data'!$D$28,0,10*ROW('Sanitation Data'!D118))="","",OFFSET('Sanitation Data'!$D$28,0,10*ROW('Sanitation Data'!D118)))</f>
        <v/>
      </c>
      <c r="CL124" s="262" t="str">
        <f ca="true">+IF(OFFSET('Sanitation Data'!$D$29,0,10*ROW('Sanitation Data'!D118))="","",OFFSET('Sanitation Data'!$D$29,0,10*ROW('Sanitation Data'!D118)))</f>
        <v/>
      </c>
      <c r="CM124" s="262" t="str">
        <f ca="true">+IF(OFFSET('Sanitation Data'!$D$30,0,10*ROW('Sanitation Data'!D118))="","",OFFSET('Sanitation Data'!$D$30,0,10*ROW('Sanitation Data'!D118)))</f>
        <v/>
      </c>
      <c r="CN124" s="262" t="str">
        <f ca="true">+IF(OFFSET('Sanitation Data'!$D$31,0,10*ROW('Sanitation Data'!D118))="","",OFFSET('Sanitation Data'!$D$31,0,10*ROW('Sanitation Data'!D118)))</f>
        <v/>
      </c>
      <c r="CO124" s="262" t="str">
        <f ca="true">+IF(OFFSET('Sanitation Data'!$D$32,0,10*ROW('Sanitation Data'!D118))="","",OFFSET('Sanitation Data'!$D$32,0,10*ROW('Sanitation Data'!D118)))</f>
        <v/>
      </c>
      <c r="CP124" s="262" t="str">
        <f ca="true">+IF(OFFSET('Sanitation Data'!$E$28,0,10*ROW('Sanitation Data'!E118))="","",OFFSET('Sanitation Data'!$E$28,0,10*ROW('Sanitation Data'!E118)))</f>
        <v/>
      </c>
      <c r="CQ124" s="262" t="str">
        <f ca="true">+IF(OFFSET('Sanitation Data'!$E$29,0,10*ROW('Sanitation Data'!E118))="","",OFFSET('Sanitation Data'!$E$29,0,10*ROW('Sanitation Data'!E118)))</f>
        <v/>
      </c>
      <c r="CR124" s="262" t="str">
        <f ca="true">+IF(OFFSET('Sanitation Data'!$E$30,0,10*ROW('Sanitation Data'!E118))="","",OFFSET('Sanitation Data'!$E$30,0,10*ROW('Sanitation Data'!E118)))</f>
        <v/>
      </c>
      <c r="CS124" s="262" t="str">
        <f ca="true">+IF(OFFSET('Sanitation Data'!$E$31,0,10*ROW('Sanitation Data'!E118))="","",OFFSET('Sanitation Data'!$E$31,0,10*ROW('Sanitation Data'!E118)))</f>
        <v/>
      </c>
      <c r="CT124" s="262" t="str">
        <f ca="true">+IF(OFFSET('Sanitation Data'!$E$32,0,10*ROW('Sanitation Data'!E118))="","",OFFSET('Sanitation Data'!$E$32,0,10*ROW('Sanitation Data'!E118)))</f>
        <v/>
      </c>
      <c r="CU124" s="262" t="str">
        <f ca="true">+IF(OFFSET('Sanitation Data'!$F$28,0,10*ROW('Sanitation Data'!F118))="","",OFFSET('Sanitation Data'!$F$28,0,10*ROW('Sanitation Data'!F118)))</f>
        <v/>
      </c>
      <c r="CV124" s="262" t="str">
        <f ca="true">+IF(OFFSET('Sanitation Data'!$F$29,0,10*ROW('Sanitation Data'!F118))="","",OFFSET('Sanitation Data'!$F$29,0,10*ROW('Sanitation Data'!F118)))</f>
        <v/>
      </c>
      <c r="CW124" s="262" t="str">
        <f ca="true">+IF(OFFSET('Sanitation Data'!$F$30,0,10*ROW('Sanitation Data'!F118))="","",OFFSET('Sanitation Data'!$F$30,0,10*ROW('Sanitation Data'!F118)))</f>
        <v/>
      </c>
      <c r="CX124" s="262" t="str">
        <f ca="true">+IF(OFFSET('Sanitation Data'!$F$31,0,10*ROW('Sanitation Data'!F118))="","",OFFSET('Sanitation Data'!$F$31,0,10*ROW('Sanitation Data'!F118)))</f>
        <v/>
      </c>
      <c r="CY124" s="262" t="str">
        <f ca="true">+IF(OFFSET('Sanitation Data'!$F$32,0,10*ROW('Sanitation Data'!F118))="","",OFFSET('Sanitation Data'!$F$32,0,10*ROW('Sanitation Data'!F118)))</f>
        <v/>
      </c>
      <c r="CZ124" s="262" t="str">
        <f ca="true">+IF(OFFSET('Sanitation Data'!$G$28,0,10*ROW('Sanitation Data'!G118))="","",OFFSET('Sanitation Data'!$G$28,0,10*ROW('Sanitation Data'!G118)))</f>
        <v/>
      </c>
      <c r="DA124" s="262" t="str">
        <f ca="true">+IF(OFFSET('Sanitation Data'!$G$29,0,10*ROW('Sanitation Data'!G118))="","",OFFSET('Sanitation Data'!$G$29,0,10*ROW('Sanitation Data'!G118)))</f>
        <v/>
      </c>
      <c r="DB124" s="262" t="str">
        <f ca="true">+IF(OFFSET('Sanitation Data'!$G$30,0,10*ROW('Sanitation Data'!G118))="","",OFFSET('Sanitation Data'!$G$30,0,10*ROW('Sanitation Data'!G118)))</f>
        <v/>
      </c>
      <c r="DC124" s="262" t="str">
        <f ca="true">+IF(OFFSET('Sanitation Data'!$G$31,0,10*ROW('Sanitation Data'!G118))="","",OFFSET('Sanitation Data'!$G$31,0,10*ROW('Sanitation Data'!G118)))</f>
        <v/>
      </c>
      <c r="DD124" s="262" t="str">
        <f ca="true">+IF(OFFSET('Sanitation Data'!$G$32,0,10*ROW('Sanitation Data'!G118))="","",OFFSET('Sanitation Data'!$G$32,0,10*ROW('Sanitation Data'!G118)))</f>
        <v/>
      </c>
      <c r="DE124" s="262" t="str">
        <f ca="true">+IF(OFFSET('Sanitation Data'!$H$28,0,10*ROW('Sanitation Data'!H118))="","",OFFSET('Sanitation Data'!$H$28,0,10*ROW('Sanitation Data'!H118)))</f>
        <v/>
      </c>
      <c r="DF124" s="262" t="str">
        <f ca="true">+IF(OFFSET('Sanitation Data'!$H$29,0,10*ROW('Sanitation Data'!H118))="","",OFFSET('Sanitation Data'!$H$29,0,10*ROW('Sanitation Data'!H118)))</f>
        <v/>
      </c>
      <c r="DG124" s="262" t="str">
        <f ca="true">+IF(OFFSET('Sanitation Data'!$H$30,0,10*ROW('Sanitation Data'!H118))="","",OFFSET('Sanitation Data'!$H$30,0,10*ROW('Sanitation Data'!H118)))</f>
        <v/>
      </c>
      <c r="DH124" s="262" t="str">
        <f ca="true">+IF(OFFSET('Sanitation Data'!$H$31,0,10*ROW('Sanitation Data'!H118))="","",OFFSET('Sanitation Data'!$H$31,0,10*ROW('Sanitation Data'!H118)))</f>
        <v/>
      </c>
      <c r="DI124" s="262" t="str">
        <f ca="true">+IF(OFFSET('Sanitation Data'!$H$32,0,10*ROW('Sanitation Data'!H118))="","",OFFSET('Sanitation Data'!$H$32,0,10*ROW('Sanitation Data'!H118)))</f>
        <v/>
      </c>
      <c r="DJ124" s="262" t="str">
        <f ca="true">+IF(OFFSET('Sanitation Data'!$I$28,0,10*ROW('Sanitation Data'!I118))="","",OFFSET('Sanitation Data'!$I$28,0,10*ROW('Sanitation Data'!I118)))</f>
        <v/>
      </c>
      <c r="DK124" s="262" t="str">
        <f ca="true">+IF(OFFSET('Sanitation Data'!$I$29,0,10*ROW('Sanitation Data'!I118))="","",OFFSET('Sanitation Data'!$I$29,0,10*ROW('Sanitation Data'!I118)))</f>
        <v/>
      </c>
      <c r="DL124" s="262" t="str">
        <f ca="true">+IF(OFFSET('Sanitation Data'!$I$30,0,10*ROW('Sanitation Data'!I118))="","",OFFSET('Sanitation Data'!$I$30,0,10*ROW('Sanitation Data'!I118)))</f>
        <v/>
      </c>
      <c r="DM124" s="262" t="str">
        <f ca="true">+IF(OFFSET('Sanitation Data'!$I$31,0,10*ROW('Sanitation Data'!I118))="","",OFFSET('Sanitation Data'!$I$31,0,10*ROW('Sanitation Data'!I118)))</f>
        <v/>
      </c>
      <c r="DN124" s="262" t="str">
        <f ca="true">+IF(OFFSET('Sanitation Data'!$I$32,0,10*ROW('Sanitation Data'!I118))="","",OFFSET('Sanitation Data'!$I$32,0,10*ROW('Sanitation Data'!I118)))</f>
        <v/>
      </c>
      <c r="DO124" s="262" t="str">
        <f ca="true">+IF(OFFSET('Hygiene Data'!$D$11,0,10*ROW('Hygiene Data'!D118))="","",OFFSET('Hygiene Data'!$D$11,0,10*ROW('Hygiene Data'!D118)))</f>
        <v/>
      </c>
      <c r="DP124" s="262" t="str">
        <f ca="true">+IF(OFFSET('Hygiene Data'!$D$12,0,10*ROW('Hygiene Data'!D118))="","",OFFSET('Hygiene Data'!$D$12,0,10*ROW('Hygiene Data'!D118)))</f>
        <v/>
      </c>
      <c r="DQ124" s="262" t="str">
        <f ca="true">+IF(OFFSET('Hygiene Data'!$D$13,0,10*ROW('Hygiene Data'!D118))="","",OFFSET('Hygiene Data'!$D$13,0,10*ROW('Hygiene Data'!D118)))</f>
        <v/>
      </c>
      <c r="DR124" s="262" t="str">
        <f ca="true">+IF(OFFSET('Hygiene Data'!$E$11,0,10*ROW('Hygiene Data'!E118))="","",OFFSET('Hygiene Data'!$E$11,0,10*ROW('Hygiene Data'!E118)))</f>
        <v/>
      </c>
      <c r="DS124" s="262" t="str">
        <f ca="true">+IF(OFFSET('Hygiene Data'!$E$12,0,10*ROW('Hygiene Data'!E118))="","",OFFSET('Hygiene Data'!$E$12,0,10*ROW('Hygiene Data'!E118)))</f>
        <v/>
      </c>
      <c r="DT124" s="262" t="str">
        <f ca="true">+IF(OFFSET('Hygiene Data'!$E$13,0,10*ROW('Hygiene Data'!E118))="","",OFFSET('Hygiene Data'!$E$13,0,10*ROW('Hygiene Data'!E118)))</f>
        <v/>
      </c>
      <c r="DU124" s="262" t="str">
        <f ca="true">+IF(OFFSET('Hygiene Data'!$F$11,0,10*ROW('Hygiene Data'!F118))="","",OFFSET('Hygiene Data'!$F$11,0,10*ROW('Hygiene Data'!F118)))</f>
        <v/>
      </c>
      <c r="DV124" s="262" t="str">
        <f ca="true">+IF(OFFSET('Hygiene Data'!$F$12,0,10*ROW('Hygiene Data'!F118))="","",OFFSET('Hygiene Data'!$F$12,0,10*ROW('Hygiene Data'!F118)))</f>
        <v/>
      </c>
      <c r="DW124" s="262" t="str">
        <f ca="true">+IF(OFFSET('Hygiene Data'!$F$13,0,10*ROW('Hygiene Data'!F118))="","",OFFSET('Hygiene Data'!$F$13,0,10*ROW('Hygiene Data'!F118)))</f>
        <v/>
      </c>
      <c r="DX124" s="262" t="str">
        <f ca="true">+IF(OFFSET('Hygiene Data'!$G$11,0,10*ROW('Hygiene Data'!G118))="","",OFFSET('Hygiene Data'!$G$11,0,10*ROW('Hygiene Data'!G118)))</f>
        <v/>
      </c>
      <c r="DY124" s="262" t="str">
        <f ca="true">+IF(OFFSET('Hygiene Data'!$G$12,0,10*ROW('Hygiene Data'!G118))="","",OFFSET('Hygiene Data'!$G$12,0,10*ROW('Hygiene Data'!G118)))</f>
        <v/>
      </c>
      <c r="DZ124" s="262" t="str">
        <f ca="true">+IF(OFFSET('Hygiene Data'!$G$13,0,10*ROW('Hygiene Data'!G118))="","",OFFSET('Hygiene Data'!$G$13,0,10*ROW('Hygiene Data'!G118)))</f>
        <v/>
      </c>
      <c r="EA124" s="262" t="str">
        <f ca="true">+IF(OFFSET('Hygiene Data'!$H$11,0,10*ROW('Hygiene Data'!H118))="","",OFFSET('Hygiene Data'!$H$11,0,10*ROW('Hygiene Data'!H118)))</f>
        <v/>
      </c>
      <c r="EB124" s="262" t="str">
        <f ca="true">+IF(OFFSET('Hygiene Data'!$H$12,0,10*ROW('Hygiene Data'!H118))="","",OFFSET('Hygiene Data'!$H$12,0,10*ROW('Hygiene Data'!H118)))</f>
        <v/>
      </c>
      <c r="EC124" s="262" t="str">
        <f ca="true">+IF(OFFSET('Hygiene Data'!$H$13,0,10*ROW('Hygiene Data'!H118))="","",OFFSET('Hygiene Data'!$H$13,0,10*ROW('Hygiene Data'!H118)))</f>
        <v/>
      </c>
      <c r="ED124" s="262" t="str">
        <f ca="true">+IF(OFFSET('Hygiene Data'!$I$11,0,10*ROW('Hygiene Data'!I118))="","",OFFSET('Hygiene Data'!$I$11,0,10*ROW('Hygiene Data'!I118)))</f>
        <v/>
      </c>
      <c r="EE124" s="262" t="str">
        <f ca="true">+IF(OFFSET('Hygiene Data'!$I$12,0,10*ROW('Hygiene Data'!I118))="","",OFFSET('Hygiene Data'!$I$12,0,10*ROW('Hygiene Data'!I118)))</f>
        <v/>
      </c>
      <c r="EF124" s="262" t="str">
        <f ca="true">+IF(OFFSET('Hygiene Data'!$I$13,0,10*ROW('Hygiene Data'!I118))="","",OFFSET('Hygiene Data'!$I$13,0,10*ROW('Hygiene Data'!I118)))</f>
        <v/>
      </c>
    </row>
    <row xmlns:x14ac="http://schemas.microsoft.com/office/spreadsheetml/2009/9/ac" r="125" x14ac:dyDescent="0.2">
      <c r="A125" s="32" t="str">
        <f ca="true">+IF(OFFSET('Water Data'!$B$2,0,10*ROW('Water Data'!E119))="","",OFFSET('Water Data'!$B$2,0,10*ROW('Water Data'!E119)))</f>
        <v/>
      </c>
      <c r="B125" s="32" t="str">
        <f ca="true">+IF(OFFSET('Water Data'!$C$2,0,10*ROW('Water Data'!F119))="","",OFFSET('Water Data'!$C$2,0,10*ROW('Water Data'!F119)))</f>
        <v/>
      </c>
      <c r="C125" s="318" t="str">
        <f t="shared" ca="true" si="1"/>
        <v/>
      </c>
      <c r="D125" s="85"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85"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85"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85"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85"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85"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85"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85"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85"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85"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85"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85"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85"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85"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85"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85"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85"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85"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86"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86"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86"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86"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86"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86"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86"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86"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86"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86"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86"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86"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86"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86"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86"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86"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86"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86"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86"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86"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86"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86"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86"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86"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86"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86"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86"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86"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86"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86"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87"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87"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87"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87"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87"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87"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87"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87"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87"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87"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87"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87"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87"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87"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87"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87"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87"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87"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62"/>
      <c r="BS125" s="262" t="str">
        <f ca="true">+IF(OFFSET('Water Data'!$D$27,0,10*ROW('Water Data'!D119))="","",OFFSET('Water Data'!$D$27,0,10*ROW('Water Data'!D119)))</f>
        <v/>
      </c>
      <c r="BT125" s="262" t="str">
        <f ca="true">+IF(OFFSET('Water Data'!$D$28,0,10*ROW('Water Data'!D119))="","",OFFSET('Water Data'!$D$28,0,10*ROW('Water Data'!D119)))</f>
        <v/>
      </c>
      <c r="BU125" s="262" t="str">
        <f ca="true">+IF(OFFSET('Water Data'!$D$29,0,10*ROW('Water Data'!D119))="","",OFFSET('Water Data'!$D$29,0,10*ROW('Water Data'!D119)))</f>
        <v/>
      </c>
      <c r="BV125" s="262" t="str">
        <f ca="true">+IF(OFFSET('Water Data'!$E$27,0,10*ROW('Water Data'!E119))="","",OFFSET('Water Data'!$E$27,0,10*ROW('Water Data'!E119)))</f>
        <v/>
      </c>
      <c r="BW125" s="262" t="str">
        <f ca="true">+IF(OFFSET('Water Data'!$E$28,0,10*ROW('Water Data'!E119))="","",OFFSET('Water Data'!$E$28,0,10*ROW('Water Data'!E119)))</f>
        <v/>
      </c>
      <c r="BX125" s="262" t="str">
        <f ca="true">+IF(OFFSET('Water Data'!$E$29,0,10*ROW('Water Data'!E119))="","",OFFSET('Water Data'!$E$29,0,10*ROW('Water Data'!E119)))</f>
        <v/>
      </c>
      <c r="BY125" s="262" t="str">
        <f ca="true">+IF(OFFSET('Water Data'!$F$27,0,10*ROW('Water Data'!F119))="","",OFFSET('Water Data'!$F$27,0,10*ROW('Water Data'!F119)))</f>
        <v/>
      </c>
      <c r="BZ125" s="262" t="str">
        <f ca="true">+IF(OFFSET('Water Data'!$F$28,0,10*ROW('Water Data'!F119))="","",OFFSET('Water Data'!$F$28,0,10*ROW('Water Data'!F119)))</f>
        <v/>
      </c>
      <c r="CA125" s="262" t="str">
        <f ca="true">+IF(OFFSET('Water Data'!$F$29,0,10*ROW('Water Data'!F119))="","",OFFSET('Water Data'!$F$29,0,10*ROW('Water Data'!F119)))</f>
        <v/>
      </c>
      <c r="CB125" s="262" t="str">
        <f ca="true">+IF(OFFSET('Water Data'!$G$27,0,10*ROW('Water Data'!G119))="","",OFFSET('Water Data'!$G$27,0,10*ROW('Water Data'!G119)))</f>
        <v/>
      </c>
      <c r="CC125" s="262" t="str">
        <f ca="true">+IF(OFFSET('Water Data'!$G$28,0,10*ROW('Water Data'!G119))="","",OFFSET('Water Data'!$G$28,0,10*ROW('Water Data'!G119)))</f>
        <v/>
      </c>
      <c r="CD125" s="262" t="str">
        <f ca="true">+IF(OFFSET('Water Data'!$G$29,0,10*ROW('Water Data'!G119))="","",OFFSET('Water Data'!$G$29,0,10*ROW('Water Data'!G119)))</f>
        <v/>
      </c>
      <c r="CE125" s="262" t="str">
        <f ca="true">+IF(OFFSET('Water Data'!$H$27,0,10*ROW('Water Data'!H119))="","",OFFSET('Water Data'!$H$27,0,10*ROW('Water Data'!H119)))</f>
        <v/>
      </c>
      <c r="CF125" s="262" t="str">
        <f ca="true">+IF(OFFSET('Water Data'!$H$28,0,10*ROW('Water Data'!H119))="","",OFFSET('Water Data'!$H$28,0,10*ROW('Water Data'!H119)))</f>
        <v/>
      </c>
      <c r="CG125" s="262" t="str">
        <f ca="true">+IF(OFFSET('Water Data'!$H$29,0,10*ROW('Water Data'!H119))="","",OFFSET('Water Data'!$H$29,0,10*ROW('Water Data'!H119)))</f>
        <v/>
      </c>
      <c r="CH125" s="262" t="str">
        <f ca="true">+IF(OFFSET('Water Data'!$I$27,0,10*ROW('Water Data'!I119))="","",OFFSET('Water Data'!$I$27,0,10*ROW('Water Data'!I119)))</f>
        <v/>
      </c>
      <c r="CI125" s="262" t="str">
        <f ca="true">+IF(OFFSET('Water Data'!$I$28,0,10*ROW('Water Data'!I119))="","",OFFSET('Water Data'!$I$28,0,10*ROW('Water Data'!I119)))</f>
        <v/>
      </c>
      <c r="CJ125" s="262" t="str">
        <f ca="true">+IF(OFFSET('Water Data'!$I$29,0,10*ROW('Water Data'!I119))="","",OFFSET('Water Data'!$I$29,0,10*ROW('Water Data'!I119)))</f>
        <v/>
      </c>
      <c r="CK125" s="262" t="str">
        <f ca="true">+IF(OFFSET('Sanitation Data'!$D$28,0,10*ROW('Sanitation Data'!D119))="","",OFFSET('Sanitation Data'!$D$28,0,10*ROW('Sanitation Data'!D119)))</f>
        <v/>
      </c>
      <c r="CL125" s="262" t="str">
        <f ca="true">+IF(OFFSET('Sanitation Data'!$D$29,0,10*ROW('Sanitation Data'!D119))="","",OFFSET('Sanitation Data'!$D$29,0,10*ROW('Sanitation Data'!D119)))</f>
        <v/>
      </c>
      <c r="CM125" s="262" t="str">
        <f ca="true">+IF(OFFSET('Sanitation Data'!$D$30,0,10*ROW('Sanitation Data'!D119))="","",OFFSET('Sanitation Data'!$D$30,0,10*ROW('Sanitation Data'!D119)))</f>
        <v/>
      </c>
      <c r="CN125" s="262" t="str">
        <f ca="true">+IF(OFFSET('Sanitation Data'!$D$31,0,10*ROW('Sanitation Data'!D119))="","",OFFSET('Sanitation Data'!$D$31,0,10*ROW('Sanitation Data'!D119)))</f>
        <v/>
      </c>
      <c r="CO125" s="262" t="str">
        <f ca="true">+IF(OFFSET('Sanitation Data'!$D$32,0,10*ROW('Sanitation Data'!D119))="","",OFFSET('Sanitation Data'!$D$32,0,10*ROW('Sanitation Data'!D119)))</f>
        <v/>
      </c>
      <c r="CP125" s="262" t="str">
        <f ca="true">+IF(OFFSET('Sanitation Data'!$E$28,0,10*ROW('Sanitation Data'!E119))="","",OFFSET('Sanitation Data'!$E$28,0,10*ROW('Sanitation Data'!E119)))</f>
        <v/>
      </c>
      <c r="CQ125" s="262" t="str">
        <f ca="true">+IF(OFFSET('Sanitation Data'!$E$29,0,10*ROW('Sanitation Data'!E119))="","",OFFSET('Sanitation Data'!$E$29,0,10*ROW('Sanitation Data'!E119)))</f>
        <v/>
      </c>
      <c r="CR125" s="262" t="str">
        <f ca="true">+IF(OFFSET('Sanitation Data'!$E$30,0,10*ROW('Sanitation Data'!E119))="","",OFFSET('Sanitation Data'!$E$30,0,10*ROW('Sanitation Data'!E119)))</f>
        <v/>
      </c>
      <c r="CS125" s="262" t="str">
        <f ca="true">+IF(OFFSET('Sanitation Data'!$E$31,0,10*ROW('Sanitation Data'!E119))="","",OFFSET('Sanitation Data'!$E$31,0,10*ROW('Sanitation Data'!E119)))</f>
        <v/>
      </c>
      <c r="CT125" s="262" t="str">
        <f ca="true">+IF(OFFSET('Sanitation Data'!$E$32,0,10*ROW('Sanitation Data'!E119))="","",OFFSET('Sanitation Data'!$E$32,0,10*ROW('Sanitation Data'!E119)))</f>
        <v/>
      </c>
      <c r="CU125" s="262" t="str">
        <f ca="true">+IF(OFFSET('Sanitation Data'!$F$28,0,10*ROW('Sanitation Data'!F119))="","",OFFSET('Sanitation Data'!$F$28,0,10*ROW('Sanitation Data'!F119)))</f>
        <v/>
      </c>
      <c r="CV125" s="262" t="str">
        <f ca="true">+IF(OFFSET('Sanitation Data'!$F$29,0,10*ROW('Sanitation Data'!F119))="","",OFFSET('Sanitation Data'!$F$29,0,10*ROW('Sanitation Data'!F119)))</f>
        <v/>
      </c>
      <c r="CW125" s="262" t="str">
        <f ca="true">+IF(OFFSET('Sanitation Data'!$F$30,0,10*ROW('Sanitation Data'!F119))="","",OFFSET('Sanitation Data'!$F$30,0,10*ROW('Sanitation Data'!F119)))</f>
        <v/>
      </c>
      <c r="CX125" s="262" t="str">
        <f ca="true">+IF(OFFSET('Sanitation Data'!$F$31,0,10*ROW('Sanitation Data'!F119))="","",OFFSET('Sanitation Data'!$F$31,0,10*ROW('Sanitation Data'!F119)))</f>
        <v/>
      </c>
      <c r="CY125" s="262" t="str">
        <f ca="true">+IF(OFFSET('Sanitation Data'!$F$32,0,10*ROW('Sanitation Data'!F119))="","",OFFSET('Sanitation Data'!$F$32,0,10*ROW('Sanitation Data'!F119)))</f>
        <v/>
      </c>
      <c r="CZ125" s="262" t="str">
        <f ca="true">+IF(OFFSET('Sanitation Data'!$G$28,0,10*ROW('Sanitation Data'!G119))="","",OFFSET('Sanitation Data'!$G$28,0,10*ROW('Sanitation Data'!G119)))</f>
        <v/>
      </c>
      <c r="DA125" s="262" t="str">
        <f ca="true">+IF(OFFSET('Sanitation Data'!$G$29,0,10*ROW('Sanitation Data'!G119))="","",OFFSET('Sanitation Data'!$G$29,0,10*ROW('Sanitation Data'!G119)))</f>
        <v/>
      </c>
      <c r="DB125" s="262" t="str">
        <f ca="true">+IF(OFFSET('Sanitation Data'!$G$30,0,10*ROW('Sanitation Data'!G119))="","",OFFSET('Sanitation Data'!$G$30,0,10*ROW('Sanitation Data'!G119)))</f>
        <v/>
      </c>
      <c r="DC125" s="262" t="str">
        <f ca="true">+IF(OFFSET('Sanitation Data'!$G$31,0,10*ROW('Sanitation Data'!G119))="","",OFFSET('Sanitation Data'!$G$31,0,10*ROW('Sanitation Data'!G119)))</f>
        <v/>
      </c>
      <c r="DD125" s="262" t="str">
        <f ca="true">+IF(OFFSET('Sanitation Data'!$G$32,0,10*ROW('Sanitation Data'!G119))="","",OFFSET('Sanitation Data'!$G$32,0,10*ROW('Sanitation Data'!G119)))</f>
        <v/>
      </c>
      <c r="DE125" s="262" t="str">
        <f ca="true">+IF(OFFSET('Sanitation Data'!$H$28,0,10*ROW('Sanitation Data'!H119))="","",OFFSET('Sanitation Data'!$H$28,0,10*ROW('Sanitation Data'!H119)))</f>
        <v/>
      </c>
      <c r="DF125" s="262" t="str">
        <f ca="true">+IF(OFFSET('Sanitation Data'!$H$29,0,10*ROW('Sanitation Data'!H119))="","",OFFSET('Sanitation Data'!$H$29,0,10*ROW('Sanitation Data'!H119)))</f>
        <v/>
      </c>
      <c r="DG125" s="262" t="str">
        <f ca="true">+IF(OFFSET('Sanitation Data'!$H$30,0,10*ROW('Sanitation Data'!H119))="","",OFFSET('Sanitation Data'!$H$30,0,10*ROW('Sanitation Data'!H119)))</f>
        <v/>
      </c>
      <c r="DH125" s="262" t="str">
        <f ca="true">+IF(OFFSET('Sanitation Data'!$H$31,0,10*ROW('Sanitation Data'!H119))="","",OFFSET('Sanitation Data'!$H$31,0,10*ROW('Sanitation Data'!H119)))</f>
        <v/>
      </c>
      <c r="DI125" s="262" t="str">
        <f ca="true">+IF(OFFSET('Sanitation Data'!$H$32,0,10*ROW('Sanitation Data'!H119))="","",OFFSET('Sanitation Data'!$H$32,0,10*ROW('Sanitation Data'!H119)))</f>
        <v/>
      </c>
      <c r="DJ125" s="262" t="str">
        <f ca="true">+IF(OFFSET('Sanitation Data'!$I$28,0,10*ROW('Sanitation Data'!I119))="","",OFFSET('Sanitation Data'!$I$28,0,10*ROW('Sanitation Data'!I119)))</f>
        <v/>
      </c>
      <c r="DK125" s="262" t="str">
        <f ca="true">+IF(OFFSET('Sanitation Data'!$I$29,0,10*ROW('Sanitation Data'!I119))="","",OFFSET('Sanitation Data'!$I$29,0,10*ROW('Sanitation Data'!I119)))</f>
        <v/>
      </c>
      <c r="DL125" s="262" t="str">
        <f ca="true">+IF(OFFSET('Sanitation Data'!$I$30,0,10*ROW('Sanitation Data'!I119))="","",OFFSET('Sanitation Data'!$I$30,0,10*ROW('Sanitation Data'!I119)))</f>
        <v/>
      </c>
      <c r="DM125" s="262" t="str">
        <f ca="true">+IF(OFFSET('Sanitation Data'!$I$31,0,10*ROW('Sanitation Data'!I119))="","",OFFSET('Sanitation Data'!$I$31,0,10*ROW('Sanitation Data'!I119)))</f>
        <v/>
      </c>
      <c r="DN125" s="262" t="str">
        <f ca="true">+IF(OFFSET('Sanitation Data'!$I$32,0,10*ROW('Sanitation Data'!I119))="","",OFFSET('Sanitation Data'!$I$32,0,10*ROW('Sanitation Data'!I119)))</f>
        <v/>
      </c>
      <c r="DO125" s="262" t="str">
        <f ca="true">+IF(OFFSET('Hygiene Data'!$D$11,0,10*ROW('Hygiene Data'!D119))="","",OFFSET('Hygiene Data'!$D$11,0,10*ROW('Hygiene Data'!D119)))</f>
        <v/>
      </c>
      <c r="DP125" s="262" t="str">
        <f ca="true">+IF(OFFSET('Hygiene Data'!$D$12,0,10*ROW('Hygiene Data'!D119))="","",OFFSET('Hygiene Data'!$D$12,0,10*ROW('Hygiene Data'!D119)))</f>
        <v/>
      </c>
      <c r="DQ125" s="262" t="str">
        <f ca="true">+IF(OFFSET('Hygiene Data'!$D$13,0,10*ROW('Hygiene Data'!D119))="","",OFFSET('Hygiene Data'!$D$13,0,10*ROW('Hygiene Data'!D119)))</f>
        <v/>
      </c>
      <c r="DR125" s="262" t="str">
        <f ca="true">+IF(OFFSET('Hygiene Data'!$E$11,0,10*ROW('Hygiene Data'!E119))="","",OFFSET('Hygiene Data'!$E$11,0,10*ROW('Hygiene Data'!E119)))</f>
        <v/>
      </c>
      <c r="DS125" s="262" t="str">
        <f ca="true">+IF(OFFSET('Hygiene Data'!$E$12,0,10*ROW('Hygiene Data'!E119))="","",OFFSET('Hygiene Data'!$E$12,0,10*ROW('Hygiene Data'!E119)))</f>
        <v/>
      </c>
      <c r="DT125" s="262" t="str">
        <f ca="true">+IF(OFFSET('Hygiene Data'!$E$13,0,10*ROW('Hygiene Data'!E119))="","",OFFSET('Hygiene Data'!$E$13,0,10*ROW('Hygiene Data'!E119)))</f>
        <v/>
      </c>
      <c r="DU125" s="262" t="str">
        <f ca="true">+IF(OFFSET('Hygiene Data'!$F$11,0,10*ROW('Hygiene Data'!F119))="","",OFFSET('Hygiene Data'!$F$11,0,10*ROW('Hygiene Data'!F119)))</f>
        <v/>
      </c>
      <c r="DV125" s="262" t="str">
        <f ca="true">+IF(OFFSET('Hygiene Data'!$F$12,0,10*ROW('Hygiene Data'!F119))="","",OFFSET('Hygiene Data'!$F$12,0,10*ROW('Hygiene Data'!F119)))</f>
        <v/>
      </c>
      <c r="DW125" s="262" t="str">
        <f ca="true">+IF(OFFSET('Hygiene Data'!$F$13,0,10*ROW('Hygiene Data'!F119))="","",OFFSET('Hygiene Data'!$F$13,0,10*ROW('Hygiene Data'!F119)))</f>
        <v/>
      </c>
      <c r="DX125" s="262" t="str">
        <f ca="true">+IF(OFFSET('Hygiene Data'!$G$11,0,10*ROW('Hygiene Data'!G119))="","",OFFSET('Hygiene Data'!$G$11,0,10*ROW('Hygiene Data'!G119)))</f>
        <v/>
      </c>
      <c r="DY125" s="262" t="str">
        <f ca="true">+IF(OFFSET('Hygiene Data'!$G$12,0,10*ROW('Hygiene Data'!G119))="","",OFFSET('Hygiene Data'!$G$12,0,10*ROW('Hygiene Data'!G119)))</f>
        <v/>
      </c>
      <c r="DZ125" s="262" t="str">
        <f ca="true">+IF(OFFSET('Hygiene Data'!$G$13,0,10*ROW('Hygiene Data'!G119))="","",OFFSET('Hygiene Data'!$G$13,0,10*ROW('Hygiene Data'!G119)))</f>
        <v/>
      </c>
      <c r="EA125" s="262" t="str">
        <f ca="true">+IF(OFFSET('Hygiene Data'!$H$11,0,10*ROW('Hygiene Data'!H119))="","",OFFSET('Hygiene Data'!$H$11,0,10*ROW('Hygiene Data'!H119)))</f>
        <v/>
      </c>
      <c r="EB125" s="262" t="str">
        <f ca="true">+IF(OFFSET('Hygiene Data'!$H$12,0,10*ROW('Hygiene Data'!H119))="","",OFFSET('Hygiene Data'!$H$12,0,10*ROW('Hygiene Data'!H119)))</f>
        <v/>
      </c>
      <c r="EC125" s="262" t="str">
        <f ca="true">+IF(OFFSET('Hygiene Data'!$H$13,0,10*ROW('Hygiene Data'!H119))="","",OFFSET('Hygiene Data'!$H$13,0,10*ROW('Hygiene Data'!H119)))</f>
        <v/>
      </c>
      <c r="ED125" s="262" t="str">
        <f ca="true">+IF(OFFSET('Hygiene Data'!$I$11,0,10*ROW('Hygiene Data'!I119))="","",OFFSET('Hygiene Data'!$I$11,0,10*ROW('Hygiene Data'!I119)))</f>
        <v/>
      </c>
      <c r="EE125" s="262" t="str">
        <f ca="true">+IF(OFFSET('Hygiene Data'!$I$12,0,10*ROW('Hygiene Data'!I119))="","",OFFSET('Hygiene Data'!$I$12,0,10*ROW('Hygiene Data'!I119)))</f>
        <v/>
      </c>
      <c r="EF125" s="262" t="str">
        <f ca="true">+IF(OFFSET('Hygiene Data'!$I$13,0,10*ROW('Hygiene Data'!I119))="","",OFFSET('Hygiene Data'!$I$13,0,10*ROW('Hygiene Data'!I119)))</f>
        <v/>
      </c>
    </row>
    <row xmlns:x14ac="http://schemas.microsoft.com/office/spreadsheetml/2009/9/ac" r="126" x14ac:dyDescent="0.2">
      <c r="A126" s="32" t="str">
        <f ca="true">+IF(OFFSET('Water Data'!$B$2,0,10*ROW('Water Data'!E120))="","",OFFSET('Water Data'!$B$2,0,10*ROW('Water Data'!E120)))</f>
        <v/>
      </c>
      <c r="B126" s="32" t="str">
        <f ca="true">+IF(OFFSET('Water Data'!$C$2,0,10*ROW('Water Data'!F120))="","",OFFSET('Water Data'!$C$2,0,10*ROW('Water Data'!F120)))</f>
        <v/>
      </c>
      <c r="C126" s="318" t="str">
        <f t="shared" ca="true" si="1"/>
        <v/>
      </c>
      <c r="D126" s="85"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85"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85"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85"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85"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85"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85"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85"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85"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85"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85"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85"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85"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85"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85"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85"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85"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85"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86"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86"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86"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86"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86"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86"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86"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86"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86"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86"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86"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86"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86"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86"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86"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86"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86"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86"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86"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86"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86"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86"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86"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86"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86"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86"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86"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86"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86"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86"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87"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87"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87"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87"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87"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87"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87"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87"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87"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87"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87"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87"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87"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87"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87"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87"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87"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87"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62"/>
      <c r="BS126" s="262" t="str">
        <f ca="true">+IF(OFFSET('Water Data'!$D$27,0,10*ROW('Water Data'!D120))="","",OFFSET('Water Data'!$D$27,0,10*ROW('Water Data'!D120)))</f>
        <v/>
      </c>
      <c r="BT126" s="262" t="str">
        <f ca="true">+IF(OFFSET('Water Data'!$D$28,0,10*ROW('Water Data'!D120))="","",OFFSET('Water Data'!$D$28,0,10*ROW('Water Data'!D120)))</f>
        <v/>
      </c>
      <c r="BU126" s="262" t="str">
        <f ca="true">+IF(OFFSET('Water Data'!$D$29,0,10*ROW('Water Data'!D120))="","",OFFSET('Water Data'!$D$29,0,10*ROW('Water Data'!D120)))</f>
        <v/>
      </c>
      <c r="BV126" s="262" t="str">
        <f ca="true">+IF(OFFSET('Water Data'!$E$27,0,10*ROW('Water Data'!E120))="","",OFFSET('Water Data'!$E$27,0,10*ROW('Water Data'!E120)))</f>
        <v/>
      </c>
      <c r="BW126" s="262" t="str">
        <f ca="true">+IF(OFFSET('Water Data'!$E$28,0,10*ROW('Water Data'!E120))="","",OFFSET('Water Data'!$E$28,0,10*ROW('Water Data'!E120)))</f>
        <v/>
      </c>
      <c r="BX126" s="262" t="str">
        <f ca="true">+IF(OFFSET('Water Data'!$E$29,0,10*ROW('Water Data'!E120))="","",OFFSET('Water Data'!$E$29,0,10*ROW('Water Data'!E120)))</f>
        <v/>
      </c>
      <c r="BY126" s="262" t="str">
        <f ca="true">+IF(OFFSET('Water Data'!$F$27,0,10*ROW('Water Data'!F120))="","",OFFSET('Water Data'!$F$27,0,10*ROW('Water Data'!F120)))</f>
        <v/>
      </c>
      <c r="BZ126" s="262" t="str">
        <f ca="true">+IF(OFFSET('Water Data'!$F$28,0,10*ROW('Water Data'!F120))="","",OFFSET('Water Data'!$F$28,0,10*ROW('Water Data'!F120)))</f>
        <v/>
      </c>
      <c r="CA126" s="262" t="str">
        <f ca="true">+IF(OFFSET('Water Data'!$F$29,0,10*ROW('Water Data'!F120))="","",OFFSET('Water Data'!$F$29,0,10*ROW('Water Data'!F120)))</f>
        <v/>
      </c>
      <c r="CB126" s="262" t="str">
        <f ca="true">+IF(OFFSET('Water Data'!$G$27,0,10*ROW('Water Data'!G120))="","",OFFSET('Water Data'!$G$27,0,10*ROW('Water Data'!G120)))</f>
        <v/>
      </c>
      <c r="CC126" s="262" t="str">
        <f ca="true">+IF(OFFSET('Water Data'!$G$28,0,10*ROW('Water Data'!G120))="","",OFFSET('Water Data'!$G$28,0,10*ROW('Water Data'!G120)))</f>
        <v/>
      </c>
      <c r="CD126" s="262" t="str">
        <f ca="true">+IF(OFFSET('Water Data'!$G$29,0,10*ROW('Water Data'!G120))="","",OFFSET('Water Data'!$G$29,0,10*ROW('Water Data'!G120)))</f>
        <v/>
      </c>
      <c r="CE126" s="262" t="str">
        <f ca="true">+IF(OFFSET('Water Data'!$H$27,0,10*ROW('Water Data'!H120))="","",OFFSET('Water Data'!$H$27,0,10*ROW('Water Data'!H120)))</f>
        <v/>
      </c>
      <c r="CF126" s="262" t="str">
        <f ca="true">+IF(OFFSET('Water Data'!$H$28,0,10*ROW('Water Data'!H120))="","",OFFSET('Water Data'!$H$28,0,10*ROW('Water Data'!H120)))</f>
        <v/>
      </c>
      <c r="CG126" s="262" t="str">
        <f ca="true">+IF(OFFSET('Water Data'!$H$29,0,10*ROW('Water Data'!H120))="","",OFFSET('Water Data'!$H$29,0,10*ROW('Water Data'!H120)))</f>
        <v/>
      </c>
      <c r="CH126" s="262" t="str">
        <f ca="true">+IF(OFFSET('Water Data'!$I$27,0,10*ROW('Water Data'!I120))="","",OFFSET('Water Data'!$I$27,0,10*ROW('Water Data'!I120)))</f>
        <v/>
      </c>
      <c r="CI126" s="262" t="str">
        <f ca="true">+IF(OFFSET('Water Data'!$I$28,0,10*ROW('Water Data'!I120))="","",OFFSET('Water Data'!$I$28,0,10*ROW('Water Data'!I120)))</f>
        <v/>
      </c>
      <c r="CJ126" s="262" t="str">
        <f ca="true">+IF(OFFSET('Water Data'!$I$29,0,10*ROW('Water Data'!I120))="","",OFFSET('Water Data'!$I$29,0,10*ROW('Water Data'!I120)))</f>
        <v/>
      </c>
      <c r="CK126" s="262" t="str">
        <f ca="true">+IF(OFFSET('Sanitation Data'!$D$28,0,10*ROW('Sanitation Data'!D120))="","",OFFSET('Sanitation Data'!$D$28,0,10*ROW('Sanitation Data'!D120)))</f>
        <v/>
      </c>
      <c r="CL126" s="262" t="str">
        <f ca="true">+IF(OFFSET('Sanitation Data'!$D$29,0,10*ROW('Sanitation Data'!D120))="","",OFFSET('Sanitation Data'!$D$29,0,10*ROW('Sanitation Data'!D120)))</f>
        <v/>
      </c>
      <c r="CM126" s="262" t="str">
        <f ca="true">+IF(OFFSET('Sanitation Data'!$D$30,0,10*ROW('Sanitation Data'!D120))="","",OFFSET('Sanitation Data'!$D$30,0,10*ROW('Sanitation Data'!D120)))</f>
        <v/>
      </c>
      <c r="CN126" s="262" t="str">
        <f ca="true">+IF(OFFSET('Sanitation Data'!$D$31,0,10*ROW('Sanitation Data'!D120))="","",OFFSET('Sanitation Data'!$D$31,0,10*ROW('Sanitation Data'!D120)))</f>
        <v/>
      </c>
      <c r="CO126" s="262" t="str">
        <f ca="true">+IF(OFFSET('Sanitation Data'!$D$32,0,10*ROW('Sanitation Data'!D120))="","",OFFSET('Sanitation Data'!$D$32,0,10*ROW('Sanitation Data'!D120)))</f>
        <v/>
      </c>
      <c r="CP126" s="262" t="str">
        <f ca="true">+IF(OFFSET('Sanitation Data'!$E$28,0,10*ROW('Sanitation Data'!E120))="","",OFFSET('Sanitation Data'!$E$28,0,10*ROW('Sanitation Data'!E120)))</f>
        <v/>
      </c>
      <c r="CQ126" s="262" t="str">
        <f ca="true">+IF(OFFSET('Sanitation Data'!$E$29,0,10*ROW('Sanitation Data'!E120))="","",OFFSET('Sanitation Data'!$E$29,0,10*ROW('Sanitation Data'!E120)))</f>
        <v/>
      </c>
      <c r="CR126" s="262" t="str">
        <f ca="true">+IF(OFFSET('Sanitation Data'!$E$30,0,10*ROW('Sanitation Data'!E120))="","",OFFSET('Sanitation Data'!$E$30,0,10*ROW('Sanitation Data'!E120)))</f>
        <v/>
      </c>
      <c r="CS126" s="262" t="str">
        <f ca="true">+IF(OFFSET('Sanitation Data'!$E$31,0,10*ROW('Sanitation Data'!E120))="","",OFFSET('Sanitation Data'!$E$31,0,10*ROW('Sanitation Data'!E120)))</f>
        <v/>
      </c>
      <c r="CT126" s="262" t="str">
        <f ca="true">+IF(OFFSET('Sanitation Data'!$E$32,0,10*ROW('Sanitation Data'!E120))="","",OFFSET('Sanitation Data'!$E$32,0,10*ROW('Sanitation Data'!E120)))</f>
        <v/>
      </c>
      <c r="CU126" s="262" t="str">
        <f ca="true">+IF(OFFSET('Sanitation Data'!$F$28,0,10*ROW('Sanitation Data'!F120))="","",OFFSET('Sanitation Data'!$F$28,0,10*ROW('Sanitation Data'!F120)))</f>
        <v/>
      </c>
      <c r="CV126" s="262" t="str">
        <f ca="true">+IF(OFFSET('Sanitation Data'!$F$29,0,10*ROW('Sanitation Data'!F120))="","",OFFSET('Sanitation Data'!$F$29,0,10*ROW('Sanitation Data'!F120)))</f>
        <v/>
      </c>
      <c r="CW126" s="262" t="str">
        <f ca="true">+IF(OFFSET('Sanitation Data'!$F$30,0,10*ROW('Sanitation Data'!F120))="","",OFFSET('Sanitation Data'!$F$30,0,10*ROW('Sanitation Data'!F120)))</f>
        <v/>
      </c>
      <c r="CX126" s="262" t="str">
        <f ca="true">+IF(OFFSET('Sanitation Data'!$F$31,0,10*ROW('Sanitation Data'!F120))="","",OFFSET('Sanitation Data'!$F$31,0,10*ROW('Sanitation Data'!F120)))</f>
        <v/>
      </c>
      <c r="CY126" s="262" t="str">
        <f ca="true">+IF(OFFSET('Sanitation Data'!$F$32,0,10*ROW('Sanitation Data'!F120))="","",OFFSET('Sanitation Data'!$F$32,0,10*ROW('Sanitation Data'!F120)))</f>
        <v/>
      </c>
      <c r="CZ126" s="262" t="str">
        <f ca="true">+IF(OFFSET('Sanitation Data'!$G$28,0,10*ROW('Sanitation Data'!G120))="","",OFFSET('Sanitation Data'!$G$28,0,10*ROW('Sanitation Data'!G120)))</f>
        <v/>
      </c>
      <c r="DA126" s="262" t="str">
        <f ca="true">+IF(OFFSET('Sanitation Data'!$G$29,0,10*ROW('Sanitation Data'!G120))="","",OFFSET('Sanitation Data'!$G$29,0,10*ROW('Sanitation Data'!G120)))</f>
        <v/>
      </c>
      <c r="DB126" s="262" t="str">
        <f ca="true">+IF(OFFSET('Sanitation Data'!$G$30,0,10*ROW('Sanitation Data'!G120))="","",OFFSET('Sanitation Data'!$G$30,0,10*ROW('Sanitation Data'!G120)))</f>
        <v/>
      </c>
      <c r="DC126" s="262" t="str">
        <f ca="true">+IF(OFFSET('Sanitation Data'!$G$31,0,10*ROW('Sanitation Data'!G120))="","",OFFSET('Sanitation Data'!$G$31,0,10*ROW('Sanitation Data'!G120)))</f>
        <v/>
      </c>
      <c r="DD126" s="262" t="str">
        <f ca="true">+IF(OFFSET('Sanitation Data'!$G$32,0,10*ROW('Sanitation Data'!G120))="","",OFFSET('Sanitation Data'!$G$32,0,10*ROW('Sanitation Data'!G120)))</f>
        <v/>
      </c>
      <c r="DE126" s="262" t="str">
        <f ca="true">+IF(OFFSET('Sanitation Data'!$H$28,0,10*ROW('Sanitation Data'!H120))="","",OFFSET('Sanitation Data'!$H$28,0,10*ROW('Sanitation Data'!H120)))</f>
        <v/>
      </c>
      <c r="DF126" s="262" t="str">
        <f ca="true">+IF(OFFSET('Sanitation Data'!$H$29,0,10*ROW('Sanitation Data'!H120))="","",OFFSET('Sanitation Data'!$H$29,0,10*ROW('Sanitation Data'!H120)))</f>
        <v/>
      </c>
      <c r="DG126" s="262" t="str">
        <f ca="true">+IF(OFFSET('Sanitation Data'!$H$30,0,10*ROW('Sanitation Data'!H120))="","",OFFSET('Sanitation Data'!$H$30,0,10*ROW('Sanitation Data'!H120)))</f>
        <v/>
      </c>
      <c r="DH126" s="262" t="str">
        <f ca="true">+IF(OFFSET('Sanitation Data'!$H$31,0,10*ROW('Sanitation Data'!H120))="","",OFFSET('Sanitation Data'!$H$31,0,10*ROW('Sanitation Data'!H120)))</f>
        <v/>
      </c>
      <c r="DI126" s="262" t="str">
        <f ca="true">+IF(OFFSET('Sanitation Data'!$H$32,0,10*ROW('Sanitation Data'!H120))="","",OFFSET('Sanitation Data'!$H$32,0,10*ROW('Sanitation Data'!H120)))</f>
        <v/>
      </c>
      <c r="DJ126" s="262" t="str">
        <f ca="true">+IF(OFFSET('Sanitation Data'!$I$28,0,10*ROW('Sanitation Data'!I120))="","",OFFSET('Sanitation Data'!$I$28,0,10*ROW('Sanitation Data'!I120)))</f>
        <v/>
      </c>
      <c r="DK126" s="262" t="str">
        <f ca="true">+IF(OFFSET('Sanitation Data'!$I$29,0,10*ROW('Sanitation Data'!I120))="","",OFFSET('Sanitation Data'!$I$29,0,10*ROW('Sanitation Data'!I120)))</f>
        <v/>
      </c>
      <c r="DL126" s="262" t="str">
        <f ca="true">+IF(OFFSET('Sanitation Data'!$I$30,0,10*ROW('Sanitation Data'!I120))="","",OFFSET('Sanitation Data'!$I$30,0,10*ROW('Sanitation Data'!I120)))</f>
        <v/>
      </c>
      <c r="DM126" s="262" t="str">
        <f ca="true">+IF(OFFSET('Sanitation Data'!$I$31,0,10*ROW('Sanitation Data'!I120))="","",OFFSET('Sanitation Data'!$I$31,0,10*ROW('Sanitation Data'!I120)))</f>
        <v/>
      </c>
      <c r="DN126" s="262" t="str">
        <f ca="true">+IF(OFFSET('Sanitation Data'!$I$32,0,10*ROW('Sanitation Data'!I120))="","",OFFSET('Sanitation Data'!$I$32,0,10*ROW('Sanitation Data'!I120)))</f>
        <v/>
      </c>
      <c r="DO126" s="262" t="str">
        <f ca="true">+IF(OFFSET('Hygiene Data'!$D$11,0,10*ROW('Hygiene Data'!D120))="","",OFFSET('Hygiene Data'!$D$11,0,10*ROW('Hygiene Data'!D120)))</f>
        <v/>
      </c>
      <c r="DP126" s="262" t="str">
        <f ca="true">+IF(OFFSET('Hygiene Data'!$D$12,0,10*ROW('Hygiene Data'!D120))="","",OFFSET('Hygiene Data'!$D$12,0,10*ROW('Hygiene Data'!D120)))</f>
        <v/>
      </c>
      <c r="DQ126" s="262" t="str">
        <f ca="true">+IF(OFFSET('Hygiene Data'!$D$13,0,10*ROW('Hygiene Data'!D120))="","",OFFSET('Hygiene Data'!$D$13,0,10*ROW('Hygiene Data'!D120)))</f>
        <v/>
      </c>
      <c r="DR126" s="262" t="str">
        <f ca="true">+IF(OFFSET('Hygiene Data'!$E$11,0,10*ROW('Hygiene Data'!E120))="","",OFFSET('Hygiene Data'!$E$11,0,10*ROW('Hygiene Data'!E120)))</f>
        <v/>
      </c>
      <c r="DS126" s="262" t="str">
        <f ca="true">+IF(OFFSET('Hygiene Data'!$E$12,0,10*ROW('Hygiene Data'!E120))="","",OFFSET('Hygiene Data'!$E$12,0,10*ROW('Hygiene Data'!E120)))</f>
        <v/>
      </c>
      <c r="DT126" s="262" t="str">
        <f ca="true">+IF(OFFSET('Hygiene Data'!$E$13,0,10*ROW('Hygiene Data'!E120))="","",OFFSET('Hygiene Data'!$E$13,0,10*ROW('Hygiene Data'!E120)))</f>
        <v/>
      </c>
      <c r="DU126" s="262" t="str">
        <f ca="true">+IF(OFFSET('Hygiene Data'!$F$11,0,10*ROW('Hygiene Data'!F120))="","",OFFSET('Hygiene Data'!$F$11,0,10*ROW('Hygiene Data'!F120)))</f>
        <v/>
      </c>
      <c r="DV126" s="262" t="str">
        <f ca="true">+IF(OFFSET('Hygiene Data'!$F$12,0,10*ROW('Hygiene Data'!F120))="","",OFFSET('Hygiene Data'!$F$12,0,10*ROW('Hygiene Data'!F120)))</f>
        <v/>
      </c>
      <c r="DW126" s="262" t="str">
        <f ca="true">+IF(OFFSET('Hygiene Data'!$F$13,0,10*ROW('Hygiene Data'!F120))="","",OFFSET('Hygiene Data'!$F$13,0,10*ROW('Hygiene Data'!F120)))</f>
        <v/>
      </c>
      <c r="DX126" s="262" t="str">
        <f ca="true">+IF(OFFSET('Hygiene Data'!$G$11,0,10*ROW('Hygiene Data'!G120))="","",OFFSET('Hygiene Data'!$G$11,0,10*ROW('Hygiene Data'!G120)))</f>
        <v/>
      </c>
      <c r="DY126" s="262" t="str">
        <f ca="true">+IF(OFFSET('Hygiene Data'!$G$12,0,10*ROW('Hygiene Data'!G120))="","",OFFSET('Hygiene Data'!$G$12,0,10*ROW('Hygiene Data'!G120)))</f>
        <v/>
      </c>
      <c r="DZ126" s="262" t="str">
        <f ca="true">+IF(OFFSET('Hygiene Data'!$G$13,0,10*ROW('Hygiene Data'!G120))="","",OFFSET('Hygiene Data'!$G$13,0,10*ROW('Hygiene Data'!G120)))</f>
        <v/>
      </c>
      <c r="EA126" s="262" t="str">
        <f ca="true">+IF(OFFSET('Hygiene Data'!$H$11,0,10*ROW('Hygiene Data'!H120))="","",OFFSET('Hygiene Data'!$H$11,0,10*ROW('Hygiene Data'!H120)))</f>
        <v/>
      </c>
      <c r="EB126" s="262" t="str">
        <f ca="true">+IF(OFFSET('Hygiene Data'!$H$12,0,10*ROW('Hygiene Data'!H120))="","",OFFSET('Hygiene Data'!$H$12,0,10*ROW('Hygiene Data'!H120)))</f>
        <v/>
      </c>
      <c r="EC126" s="262" t="str">
        <f ca="true">+IF(OFFSET('Hygiene Data'!$H$13,0,10*ROW('Hygiene Data'!H120))="","",OFFSET('Hygiene Data'!$H$13,0,10*ROW('Hygiene Data'!H120)))</f>
        <v/>
      </c>
      <c r="ED126" s="262" t="str">
        <f ca="true">+IF(OFFSET('Hygiene Data'!$I$11,0,10*ROW('Hygiene Data'!I120))="","",OFFSET('Hygiene Data'!$I$11,0,10*ROW('Hygiene Data'!I120)))</f>
        <v/>
      </c>
      <c r="EE126" s="262" t="str">
        <f ca="true">+IF(OFFSET('Hygiene Data'!$I$12,0,10*ROW('Hygiene Data'!I120))="","",OFFSET('Hygiene Data'!$I$12,0,10*ROW('Hygiene Data'!I120)))</f>
        <v/>
      </c>
      <c r="EF126" s="262" t="str">
        <f ca="true">+IF(OFFSET('Hygiene Data'!$I$13,0,10*ROW('Hygiene Data'!I120))="","",OFFSET('Hygiene Data'!$I$13,0,10*ROW('Hygiene Data'!I120)))</f>
        <v/>
      </c>
    </row>
    <row xmlns:x14ac="http://schemas.microsoft.com/office/spreadsheetml/2009/9/ac" r="127" x14ac:dyDescent="0.2">
      <c r="A127" s="32" t="str">
        <f ca="true">+IF(OFFSET('Water Data'!$B$2,0,10*ROW('Water Data'!E121))="","",OFFSET('Water Data'!$B$2,0,10*ROW('Water Data'!E121)))</f>
        <v/>
      </c>
      <c r="B127" s="32" t="str">
        <f ca="true">+IF(OFFSET('Water Data'!$C$2,0,10*ROW('Water Data'!F121))="","",OFFSET('Water Data'!$C$2,0,10*ROW('Water Data'!F121)))</f>
        <v/>
      </c>
      <c r="C127" s="318" t="str">
        <f t="shared" ca="true" si="1"/>
        <v/>
      </c>
      <c r="D127" s="85"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85"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85"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85"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85"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85"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85"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85"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85"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85"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85"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85"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85"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85"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85"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85"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85"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85"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86"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86"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86"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86"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86"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86"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86"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86"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86"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86"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86"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86"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86"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86"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86"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86"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86"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86"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86"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86"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86"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86"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86"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86"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86"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86"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86"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86"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86"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86"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87"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87"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87"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87"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87"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87"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87"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87"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87"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87"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87"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87"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87"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87"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87"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87"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87"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87"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62"/>
      <c r="BS127" s="262" t="str">
        <f ca="true">+IF(OFFSET('Water Data'!$D$27,0,10*ROW('Water Data'!D121))="","",OFFSET('Water Data'!$D$27,0,10*ROW('Water Data'!D121)))</f>
        <v/>
      </c>
      <c r="BT127" s="262" t="str">
        <f ca="true">+IF(OFFSET('Water Data'!$D$28,0,10*ROW('Water Data'!D121))="","",OFFSET('Water Data'!$D$28,0,10*ROW('Water Data'!D121)))</f>
        <v/>
      </c>
      <c r="BU127" s="262" t="str">
        <f ca="true">+IF(OFFSET('Water Data'!$D$29,0,10*ROW('Water Data'!D121))="","",OFFSET('Water Data'!$D$29,0,10*ROW('Water Data'!D121)))</f>
        <v/>
      </c>
      <c r="BV127" s="262" t="str">
        <f ca="true">+IF(OFFSET('Water Data'!$E$27,0,10*ROW('Water Data'!E121))="","",OFFSET('Water Data'!$E$27,0,10*ROW('Water Data'!E121)))</f>
        <v/>
      </c>
      <c r="BW127" s="262" t="str">
        <f ca="true">+IF(OFFSET('Water Data'!$E$28,0,10*ROW('Water Data'!E121))="","",OFFSET('Water Data'!$E$28,0,10*ROW('Water Data'!E121)))</f>
        <v/>
      </c>
      <c r="BX127" s="262" t="str">
        <f ca="true">+IF(OFFSET('Water Data'!$E$29,0,10*ROW('Water Data'!E121))="","",OFFSET('Water Data'!$E$29,0,10*ROW('Water Data'!E121)))</f>
        <v/>
      </c>
      <c r="BY127" s="262" t="str">
        <f ca="true">+IF(OFFSET('Water Data'!$F$27,0,10*ROW('Water Data'!F121))="","",OFFSET('Water Data'!$F$27,0,10*ROW('Water Data'!F121)))</f>
        <v/>
      </c>
      <c r="BZ127" s="262" t="str">
        <f ca="true">+IF(OFFSET('Water Data'!$F$28,0,10*ROW('Water Data'!F121))="","",OFFSET('Water Data'!$F$28,0,10*ROW('Water Data'!F121)))</f>
        <v/>
      </c>
      <c r="CA127" s="262" t="str">
        <f ca="true">+IF(OFFSET('Water Data'!$F$29,0,10*ROW('Water Data'!F121))="","",OFFSET('Water Data'!$F$29,0,10*ROW('Water Data'!F121)))</f>
        <v/>
      </c>
      <c r="CB127" s="262" t="str">
        <f ca="true">+IF(OFFSET('Water Data'!$G$27,0,10*ROW('Water Data'!G121))="","",OFFSET('Water Data'!$G$27,0,10*ROW('Water Data'!G121)))</f>
        <v/>
      </c>
      <c r="CC127" s="262" t="str">
        <f ca="true">+IF(OFFSET('Water Data'!$G$28,0,10*ROW('Water Data'!G121))="","",OFFSET('Water Data'!$G$28,0,10*ROW('Water Data'!G121)))</f>
        <v/>
      </c>
      <c r="CD127" s="262" t="str">
        <f ca="true">+IF(OFFSET('Water Data'!$G$29,0,10*ROW('Water Data'!G121))="","",OFFSET('Water Data'!$G$29,0,10*ROW('Water Data'!G121)))</f>
        <v/>
      </c>
      <c r="CE127" s="262" t="str">
        <f ca="true">+IF(OFFSET('Water Data'!$H$27,0,10*ROW('Water Data'!H121))="","",OFFSET('Water Data'!$H$27,0,10*ROW('Water Data'!H121)))</f>
        <v/>
      </c>
      <c r="CF127" s="262" t="str">
        <f ca="true">+IF(OFFSET('Water Data'!$H$28,0,10*ROW('Water Data'!H121))="","",OFFSET('Water Data'!$H$28,0,10*ROW('Water Data'!H121)))</f>
        <v/>
      </c>
      <c r="CG127" s="262" t="str">
        <f ca="true">+IF(OFFSET('Water Data'!$H$29,0,10*ROW('Water Data'!H121))="","",OFFSET('Water Data'!$H$29,0,10*ROW('Water Data'!H121)))</f>
        <v/>
      </c>
      <c r="CH127" s="262" t="str">
        <f ca="true">+IF(OFFSET('Water Data'!$I$27,0,10*ROW('Water Data'!I121))="","",OFFSET('Water Data'!$I$27,0,10*ROW('Water Data'!I121)))</f>
        <v/>
      </c>
      <c r="CI127" s="262" t="str">
        <f ca="true">+IF(OFFSET('Water Data'!$I$28,0,10*ROW('Water Data'!I121))="","",OFFSET('Water Data'!$I$28,0,10*ROW('Water Data'!I121)))</f>
        <v/>
      </c>
      <c r="CJ127" s="262" t="str">
        <f ca="true">+IF(OFFSET('Water Data'!$I$29,0,10*ROW('Water Data'!I121))="","",OFFSET('Water Data'!$I$29,0,10*ROW('Water Data'!I121)))</f>
        <v/>
      </c>
      <c r="CK127" s="262" t="str">
        <f ca="true">+IF(OFFSET('Sanitation Data'!$D$28,0,10*ROW('Sanitation Data'!D121))="","",OFFSET('Sanitation Data'!$D$28,0,10*ROW('Sanitation Data'!D121)))</f>
        <v/>
      </c>
      <c r="CL127" s="262" t="str">
        <f ca="true">+IF(OFFSET('Sanitation Data'!$D$29,0,10*ROW('Sanitation Data'!D121))="","",OFFSET('Sanitation Data'!$D$29,0,10*ROW('Sanitation Data'!D121)))</f>
        <v/>
      </c>
      <c r="CM127" s="262" t="str">
        <f ca="true">+IF(OFFSET('Sanitation Data'!$D$30,0,10*ROW('Sanitation Data'!D121))="","",OFFSET('Sanitation Data'!$D$30,0,10*ROW('Sanitation Data'!D121)))</f>
        <v/>
      </c>
      <c r="CN127" s="262" t="str">
        <f ca="true">+IF(OFFSET('Sanitation Data'!$D$31,0,10*ROW('Sanitation Data'!D121))="","",OFFSET('Sanitation Data'!$D$31,0,10*ROW('Sanitation Data'!D121)))</f>
        <v/>
      </c>
      <c r="CO127" s="262" t="str">
        <f ca="true">+IF(OFFSET('Sanitation Data'!$D$32,0,10*ROW('Sanitation Data'!D121))="","",OFFSET('Sanitation Data'!$D$32,0,10*ROW('Sanitation Data'!D121)))</f>
        <v/>
      </c>
      <c r="CP127" s="262" t="str">
        <f ca="true">+IF(OFFSET('Sanitation Data'!$E$28,0,10*ROW('Sanitation Data'!E121))="","",OFFSET('Sanitation Data'!$E$28,0,10*ROW('Sanitation Data'!E121)))</f>
        <v/>
      </c>
      <c r="CQ127" s="262" t="str">
        <f ca="true">+IF(OFFSET('Sanitation Data'!$E$29,0,10*ROW('Sanitation Data'!E121))="","",OFFSET('Sanitation Data'!$E$29,0,10*ROW('Sanitation Data'!E121)))</f>
        <v/>
      </c>
      <c r="CR127" s="262" t="str">
        <f ca="true">+IF(OFFSET('Sanitation Data'!$E$30,0,10*ROW('Sanitation Data'!E121))="","",OFFSET('Sanitation Data'!$E$30,0,10*ROW('Sanitation Data'!E121)))</f>
        <v/>
      </c>
      <c r="CS127" s="262" t="str">
        <f ca="true">+IF(OFFSET('Sanitation Data'!$E$31,0,10*ROW('Sanitation Data'!E121))="","",OFFSET('Sanitation Data'!$E$31,0,10*ROW('Sanitation Data'!E121)))</f>
        <v/>
      </c>
      <c r="CT127" s="262" t="str">
        <f ca="true">+IF(OFFSET('Sanitation Data'!$E$32,0,10*ROW('Sanitation Data'!E121))="","",OFFSET('Sanitation Data'!$E$32,0,10*ROW('Sanitation Data'!E121)))</f>
        <v/>
      </c>
      <c r="CU127" s="262" t="str">
        <f ca="true">+IF(OFFSET('Sanitation Data'!$F$28,0,10*ROW('Sanitation Data'!F121))="","",OFFSET('Sanitation Data'!$F$28,0,10*ROW('Sanitation Data'!F121)))</f>
        <v/>
      </c>
      <c r="CV127" s="262" t="str">
        <f ca="true">+IF(OFFSET('Sanitation Data'!$F$29,0,10*ROW('Sanitation Data'!F121))="","",OFFSET('Sanitation Data'!$F$29,0,10*ROW('Sanitation Data'!F121)))</f>
        <v/>
      </c>
      <c r="CW127" s="262" t="str">
        <f ca="true">+IF(OFFSET('Sanitation Data'!$F$30,0,10*ROW('Sanitation Data'!F121))="","",OFFSET('Sanitation Data'!$F$30,0,10*ROW('Sanitation Data'!F121)))</f>
        <v/>
      </c>
      <c r="CX127" s="262" t="str">
        <f ca="true">+IF(OFFSET('Sanitation Data'!$F$31,0,10*ROW('Sanitation Data'!F121))="","",OFFSET('Sanitation Data'!$F$31,0,10*ROW('Sanitation Data'!F121)))</f>
        <v/>
      </c>
      <c r="CY127" s="262" t="str">
        <f ca="true">+IF(OFFSET('Sanitation Data'!$F$32,0,10*ROW('Sanitation Data'!F121))="","",OFFSET('Sanitation Data'!$F$32,0,10*ROW('Sanitation Data'!F121)))</f>
        <v/>
      </c>
      <c r="CZ127" s="262" t="str">
        <f ca="true">+IF(OFFSET('Sanitation Data'!$G$28,0,10*ROW('Sanitation Data'!G121))="","",OFFSET('Sanitation Data'!$G$28,0,10*ROW('Sanitation Data'!G121)))</f>
        <v/>
      </c>
      <c r="DA127" s="262" t="str">
        <f ca="true">+IF(OFFSET('Sanitation Data'!$G$29,0,10*ROW('Sanitation Data'!G121))="","",OFFSET('Sanitation Data'!$G$29,0,10*ROW('Sanitation Data'!G121)))</f>
        <v/>
      </c>
      <c r="DB127" s="262" t="str">
        <f ca="true">+IF(OFFSET('Sanitation Data'!$G$30,0,10*ROW('Sanitation Data'!G121))="","",OFFSET('Sanitation Data'!$G$30,0,10*ROW('Sanitation Data'!G121)))</f>
        <v/>
      </c>
      <c r="DC127" s="262" t="str">
        <f ca="true">+IF(OFFSET('Sanitation Data'!$G$31,0,10*ROW('Sanitation Data'!G121))="","",OFFSET('Sanitation Data'!$G$31,0,10*ROW('Sanitation Data'!G121)))</f>
        <v/>
      </c>
      <c r="DD127" s="262" t="str">
        <f ca="true">+IF(OFFSET('Sanitation Data'!$G$32,0,10*ROW('Sanitation Data'!G121))="","",OFFSET('Sanitation Data'!$G$32,0,10*ROW('Sanitation Data'!G121)))</f>
        <v/>
      </c>
      <c r="DE127" s="262" t="str">
        <f ca="true">+IF(OFFSET('Sanitation Data'!$H$28,0,10*ROW('Sanitation Data'!H121))="","",OFFSET('Sanitation Data'!$H$28,0,10*ROW('Sanitation Data'!H121)))</f>
        <v/>
      </c>
      <c r="DF127" s="262" t="str">
        <f ca="true">+IF(OFFSET('Sanitation Data'!$H$29,0,10*ROW('Sanitation Data'!H121))="","",OFFSET('Sanitation Data'!$H$29,0,10*ROW('Sanitation Data'!H121)))</f>
        <v/>
      </c>
      <c r="DG127" s="262" t="str">
        <f ca="true">+IF(OFFSET('Sanitation Data'!$H$30,0,10*ROW('Sanitation Data'!H121))="","",OFFSET('Sanitation Data'!$H$30,0,10*ROW('Sanitation Data'!H121)))</f>
        <v/>
      </c>
      <c r="DH127" s="262" t="str">
        <f ca="true">+IF(OFFSET('Sanitation Data'!$H$31,0,10*ROW('Sanitation Data'!H121))="","",OFFSET('Sanitation Data'!$H$31,0,10*ROW('Sanitation Data'!H121)))</f>
        <v/>
      </c>
      <c r="DI127" s="262" t="str">
        <f ca="true">+IF(OFFSET('Sanitation Data'!$H$32,0,10*ROW('Sanitation Data'!H121))="","",OFFSET('Sanitation Data'!$H$32,0,10*ROW('Sanitation Data'!H121)))</f>
        <v/>
      </c>
      <c r="DJ127" s="262" t="str">
        <f ca="true">+IF(OFFSET('Sanitation Data'!$I$28,0,10*ROW('Sanitation Data'!I121))="","",OFFSET('Sanitation Data'!$I$28,0,10*ROW('Sanitation Data'!I121)))</f>
        <v/>
      </c>
      <c r="DK127" s="262" t="str">
        <f ca="true">+IF(OFFSET('Sanitation Data'!$I$29,0,10*ROW('Sanitation Data'!I121))="","",OFFSET('Sanitation Data'!$I$29,0,10*ROW('Sanitation Data'!I121)))</f>
        <v/>
      </c>
      <c r="DL127" s="262" t="str">
        <f ca="true">+IF(OFFSET('Sanitation Data'!$I$30,0,10*ROW('Sanitation Data'!I121))="","",OFFSET('Sanitation Data'!$I$30,0,10*ROW('Sanitation Data'!I121)))</f>
        <v/>
      </c>
      <c r="DM127" s="262" t="str">
        <f ca="true">+IF(OFFSET('Sanitation Data'!$I$31,0,10*ROW('Sanitation Data'!I121))="","",OFFSET('Sanitation Data'!$I$31,0,10*ROW('Sanitation Data'!I121)))</f>
        <v/>
      </c>
      <c r="DN127" s="262" t="str">
        <f ca="true">+IF(OFFSET('Sanitation Data'!$I$32,0,10*ROW('Sanitation Data'!I121))="","",OFFSET('Sanitation Data'!$I$32,0,10*ROW('Sanitation Data'!I121)))</f>
        <v/>
      </c>
      <c r="DO127" s="262" t="str">
        <f ca="true">+IF(OFFSET('Hygiene Data'!$D$11,0,10*ROW('Hygiene Data'!D121))="","",OFFSET('Hygiene Data'!$D$11,0,10*ROW('Hygiene Data'!D121)))</f>
        <v/>
      </c>
      <c r="DP127" s="262" t="str">
        <f ca="true">+IF(OFFSET('Hygiene Data'!$D$12,0,10*ROW('Hygiene Data'!D121))="","",OFFSET('Hygiene Data'!$D$12,0,10*ROW('Hygiene Data'!D121)))</f>
        <v/>
      </c>
      <c r="DQ127" s="262" t="str">
        <f ca="true">+IF(OFFSET('Hygiene Data'!$D$13,0,10*ROW('Hygiene Data'!D121))="","",OFFSET('Hygiene Data'!$D$13,0,10*ROW('Hygiene Data'!D121)))</f>
        <v/>
      </c>
      <c r="DR127" s="262" t="str">
        <f ca="true">+IF(OFFSET('Hygiene Data'!$E$11,0,10*ROW('Hygiene Data'!E121))="","",OFFSET('Hygiene Data'!$E$11,0,10*ROW('Hygiene Data'!E121)))</f>
        <v/>
      </c>
      <c r="DS127" s="262" t="str">
        <f ca="true">+IF(OFFSET('Hygiene Data'!$E$12,0,10*ROW('Hygiene Data'!E121))="","",OFFSET('Hygiene Data'!$E$12,0,10*ROW('Hygiene Data'!E121)))</f>
        <v/>
      </c>
      <c r="DT127" s="262" t="str">
        <f ca="true">+IF(OFFSET('Hygiene Data'!$E$13,0,10*ROW('Hygiene Data'!E121))="","",OFFSET('Hygiene Data'!$E$13,0,10*ROW('Hygiene Data'!E121)))</f>
        <v/>
      </c>
      <c r="DU127" s="262" t="str">
        <f ca="true">+IF(OFFSET('Hygiene Data'!$F$11,0,10*ROW('Hygiene Data'!F121))="","",OFFSET('Hygiene Data'!$F$11,0,10*ROW('Hygiene Data'!F121)))</f>
        <v/>
      </c>
      <c r="DV127" s="262" t="str">
        <f ca="true">+IF(OFFSET('Hygiene Data'!$F$12,0,10*ROW('Hygiene Data'!F121))="","",OFFSET('Hygiene Data'!$F$12,0,10*ROW('Hygiene Data'!F121)))</f>
        <v/>
      </c>
      <c r="DW127" s="262" t="str">
        <f ca="true">+IF(OFFSET('Hygiene Data'!$F$13,0,10*ROW('Hygiene Data'!F121))="","",OFFSET('Hygiene Data'!$F$13,0,10*ROW('Hygiene Data'!F121)))</f>
        <v/>
      </c>
      <c r="DX127" s="262" t="str">
        <f ca="true">+IF(OFFSET('Hygiene Data'!$G$11,0,10*ROW('Hygiene Data'!G121))="","",OFFSET('Hygiene Data'!$G$11,0,10*ROW('Hygiene Data'!G121)))</f>
        <v/>
      </c>
      <c r="DY127" s="262" t="str">
        <f ca="true">+IF(OFFSET('Hygiene Data'!$G$12,0,10*ROW('Hygiene Data'!G121))="","",OFFSET('Hygiene Data'!$G$12,0,10*ROW('Hygiene Data'!G121)))</f>
        <v/>
      </c>
      <c r="DZ127" s="262" t="str">
        <f ca="true">+IF(OFFSET('Hygiene Data'!$G$13,0,10*ROW('Hygiene Data'!G121))="","",OFFSET('Hygiene Data'!$G$13,0,10*ROW('Hygiene Data'!G121)))</f>
        <v/>
      </c>
      <c r="EA127" s="262" t="str">
        <f ca="true">+IF(OFFSET('Hygiene Data'!$H$11,0,10*ROW('Hygiene Data'!H121))="","",OFFSET('Hygiene Data'!$H$11,0,10*ROW('Hygiene Data'!H121)))</f>
        <v/>
      </c>
      <c r="EB127" s="262" t="str">
        <f ca="true">+IF(OFFSET('Hygiene Data'!$H$12,0,10*ROW('Hygiene Data'!H121))="","",OFFSET('Hygiene Data'!$H$12,0,10*ROW('Hygiene Data'!H121)))</f>
        <v/>
      </c>
      <c r="EC127" s="262" t="str">
        <f ca="true">+IF(OFFSET('Hygiene Data'!$H$13,0,10*ROW('Hygiene Data'!H121))="","",OFFSET('Hygiene Data'!$H$13,0,10*ROW('Hygiene Data'!H121)))</f>
        <v/>
      </c>
      <c r="ED127" s="262" t="str">
        <f ca="true">+IF(OFFSET('Hygiene Data'!$I$11,0,10*ROW('Hygiene Data'!I121))="","",OFFSET('Hygiene Data'!$I$11,0,10*ROW('Hygiene Data'!I121)))</f>
        <v/>
      </c>
      <c r="EE127" s="262" t="str">
        <f ca="true">+IF(OFFSET('Hygiene Data'!$I$12,0,10*ROW('Hygiene Data'!I121))="","",OFFSET('Hygiene Data'!$I$12,0,10*ROW('Hygiene Data'!I121)))</f>
        <v/>
      </c>
      <c r="EF127" s="262" t="str">
        <f ca="true">+IF(OFFSET('Hygiene Data'!$I$13,0,10*ROW('Hygiene Data'!I121))="","",OFFSET('Hygiene Data'!$I$13,0,10*ROW('Hygiene Data'!I121)))</f>
        <v/>
      </c>
    </row>
    <row xmlns:x14ac="http://schemas.microsoft.com/office/spreadsheetml/2009/9/ac" r="128" x14ac:dyDescent="0.2">
      <c r="A128" s="32" t="str">
        <f ca="true">+IF(OFFSET('Water Data'!$B$2,0,10*ROW('Water Data'!E122))="","",OFFSET('Water Data'!$B$2,0,10*ROW('Water Data'!E122)))</f>
        <v/>
      </c>
      <c r="B128" s="32" t="str">
        <f ca="true">+IF(OFFSET('Water Data'!$C$2,0,10*ROW('Water Data'!F122))="","",OFFSET('Water Data'!$C$2,0,10*ROW('Water Data'!F122)))</f>
        <v/>
      </c>
      <c r="C128" s="318" t="str">
        <f t="shared" ca="true" si="1"/>
        <v/>
      </c>
      <c r="D128" s="85"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85"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85"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85"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85"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85"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85"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85"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85"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85"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85"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85"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85"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85"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85"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85"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85"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85"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86"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86"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86"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86"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86"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86"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86"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86"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86"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86"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86"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86"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86"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86"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86"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86"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86"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86"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86"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86"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86"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86"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86"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86"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86"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86"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86"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86"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86"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86"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87"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87"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87"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87"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87"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87"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87"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87"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87"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87"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87"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87"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87"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87"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87"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87"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87"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87"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62"/>
      <c r="BS128" s="262" t="str">
        <f ca="true">+IF(OFFSET('Water Data'!$D$27,0,10*ROW('Water Data'!D122))="","",OFFSET('Water Data'!$D$27,0,10*ROW('Water Data'!D122)))</f>
        <v/>
      </c>
      <c r="BT128" s="262" t="str">
        <f ca="true">+IF(OFFSET('Water Data'!$D$28,0,10*ROW('Water Data'!D122))="","",OFFSET('Water Data'!$D$28,0,10*ROW('Water Data'!D122)))</f>
        <v/>
      </c>
      <c r="BU128" s="262" t="str">
        <f ca="true">+IF(OFFSET('Water Data'!$D$29,0,10*ROW('Water Data'!D122))="","",OFFSET('Water Data'!$D$29,0,10*ROW('Water Data'!D122)))</f>
        <v/>
      </c>
      <c r="BV128" s="262" t="str">
        <f ca="true">+IF(OFFSET('Water Data'!$E$27,0,10*ROW('Water Data'!E122))="","",OFFSET('Water Data'!$E$27,0,10*ROW('Water Data'!E122)))</f>
        <v/>
      </c>
      <c r="BW128" s="262" t="str">
        <f ca="true">+IF(OFFSET('Water Data'!$E$28,0,10*ROW('Water Data'!E122))="","",OFFSET('Water Data'!$E$28,0,10*ROW('Water Data'!E122)))</f>
        <v/>
      </c>
      <c r="BX128" s="262" t="str">
        <f ca="true">+IF(OFFSET('Water Data'!$E$29,0,10*ROW('Water Data'!E122))="","",OFFSET('Water Data'!$E$29,0,10*ROW('Water Data'!E122)))</f>
        <v/>
      </c>
      <c r="BY128" s="262" t="str">
        <f ca="true">+IF(OFFSET('Water Data'!$F$27,0,10*ROW('Water Data'!F122))="","",OFFSET('Water Data'!$F$27,0,10*ROW('Water Data'!F122)))</f>
        <v/>
      </c>
      <c r="BZ128" s="262" t="str">
        <f ca="true">+IF(OFFSET('Water Data'!$F$28,0,10*ROW('Water Data'!F122))="","",OFFSET('Water Data'!$F$28,0,10*ROW('Water Data'!F122)))</f>
        <v/>
      </c>
      <c r="CA128" s="262" t="str">
        <f ca="true">+IF(OFFSET('Water Data'!$F$29,0,10*ROW('Water Data'!F122))="","",OFFSET('Water Data'!$F$29,0,10*ROW('Water Data'!F122)))</f>
        <v/>
      </c>
      <c r="CB128" s="262" t="str">
        <f ca="true">+IF(OFFSET('Water Data'!$G$27,0,10*ROW('Water Data'!G122))="","",OFFSET('Water Data'!$G$27,0,10*ROW('Water Data'!G122)))</f>
        <v/>
      </c>
      <c r="CC128" s="262" t="str">
        <f ca="true">+IF(OFFSET('Water Data'!$G$28,0,10*ROW('Water Data'!G122))="","",OFFSET('Water Data'!$G$28,0,10*ROW('Water Data'!G122)))</f>
        <v/>
      </c>
      <c r="CD128" s="262" t="str">
        <f ca="true">+IF(OFFSET('Water Data'!$G$29,0,10*ROW('Water Data'!G122))="","",OFFSET('Water Data'!$G$29,0,10*ROW('Water Data'!G122)))</f>
        <v/>
      </c>
      <c r="CE128" s="262" t="str">
        <f ca="true">+IF(OFFSET('Water Data'!$H$27,0,10*ROW('Water Data'!H122))="","",OFFSET('Water Data'!$H$27,0,10*ROW('Water Data'!H122)))</f>
        <v/>
      </c>
      <c r="CF128" s="262" t="str">
        <f ca="true">+IF(OFFSET('Water Data'!$H$28,0,10*ROW('Water Data'!H122))="","",OFFSET('Water Data'!$H$28,0,10*ROW('Water Data'!H122)))</f>
        <v/>
      </c>
      <c r="CG128" s="262" t="str">
        <f ca="true">+IF(OFFSET('Water Data'!$H$29,0,10*ROW('Water Data'!H122))="","",OFFSET('Water Data'!$H$29,0,10*ROW('Water Data'!H122)))</f>
        <v/>
      </c>
      <c r="CH128" s="262" t="str">
        <f ca="true">+IF(OFFSET('Water Data'!$I$27,0,10*ROW('Water Data'!I122))="","",OFFSET('Water Data'!$I$27,0,10*ROW('Water Data'!I122)))</f>
        <v/>
      </c>
      <c r="CI128" s="262" t="str">
        <f ca="true">+IF(OFFSET('Water Data'!$I$28,0,10*ROW('Water Data'!I122))="","",OFFSET('Water Data'!$I$28,0,10*ROW('Water Data'!I122)))</f>
        <v/>
      </c>
      <c r="CJ128" s="262" t="str">
        <f ca="true">+IF(OFFSET('Water Data'!$I$29,0,10*ROW('Water Data'!I122))="","",OFFSET('Water Data'!$I$29,0,10*ROW('Water Data'!I122)))</f>
        <v/>
      </c>
      <c r="CK128" s="262" t="str">
        <f ca="true">+IF(OFFSET('Sanitation Data'!$D$28,0,10*ROW('Sanitation Data'!D122))="","",OFFSET('Sanitation Data'!$D$28,0,10*ROW('Sanitation Data'!D122)))</f>
        <v/>
      </c>
      <c r="CL128" s="262" t="str">
        <f ca="true">+IF(OFFSET('Sanitation Data'!$D$29,0,10*ROW('Sanitation Data'!D122))="","",OFFSET('Sanitation Data'!$D$29,0,10*ROW('Sanitation Data'!D122)))</f>
        <v/>
      </c>
      <c r="CM128" s="262" t="str">
        <f ca="true">+IF(OFFSET('Sanitation Data'!$D$30,0,10*ROW('Sanitation Data'!D122))="","",OFFSET('Sanitation Data'!$D$30,0,10*ROW('Sanitation Data'!D122)))</f>
        <v/>
      </c>
      <c r="CN128" s="262" t="str">
        <f ca="true">+IF(OFFSET('Sanitation Data'!$D$31,0,10*ROW('Sanitation Data'!D122))="","",OFFSET('Sanitation Data'!$D$31,0,10*ROW('Sanitation Data'!D122)))</f>
        <v/>
      </c>
      <c r="CO128" s="262" t="str">
        <f ca="true">+IF(OFFSET('Sanitation Data'!$D$32,0,10*ROW('Sanitation Data'!D122))="","",OFFSET('Sanitation Data'!$D$32,0,10*ROW('Sanitation Data'!D122)))</f>
        <v/>
      </c>
      <c r="CP128" s="262" t="str">
        <f ca="true">+IF(OFFSET('Sanitation Data'!$E$28,0,10*ROW('Sanitation Data'!E122))="","",OFFSET('Sanitation Data'!$E$28,0,10*ROW('Sanitation Data'!E122)))</f>
        <v/>
      </c>
      <c r="CQ128" s="262" t="str">
        <f ca="true">+IF(OFFSET('Sanitation Data'!$E$29,0,10*ROW('Sanitation Data'!E122))="","",OFFSET('Sanitation Data'!$E$29,0,10*ROW('Sanitation Data'!E122)))</f>
        <v/>
      </c>
      <c r="CR128" s="262" t="str">
        <f ca="true">+IF(OFFSET('Sanitation Data'!$E$30,0,10*ROW('Sanitation Data'!E122))="","",OFFSET('Sanitation Data'!$E$30,0,10*ROW('Sanitation Data'!E122)))</f>
        <v/>
      </c>
      <c r="CS128" s="262" t="str">
        <f ca="true">+IF(OFFSET('Sanitation Data'!$E$31,0,10*ROW('Sanitation Data'!E122))="","",OFFSET('Sanitation Data'!$E$31,0,10*ROW('Sanitation Data'!E122)))</f>
        <v/>
      </c>
      <c r="CT128" s="262" t="str">
        <f ca="true">+IF(OFFSET('Sanitation Data'!$E$32,0,10*ROW('Sanitation Data'!E122))="","",OFFSET('Sanitation Data'!$E$32,0,10*ROW('Sanitation Data'!E122)))</f>
        <v/>
      </c>
      <c r="CU128" s="262" t="str">
        <f ca="true">+IF(OFFSET('Sanitation Data'!$F$28,0,10*ROW('Sanitation Data'!F122))="","",OFFSET('Sanitation Data'!$F$28,0,10*ROW('Sanitation Data'!F122)))</f>
        <v/>
      </c>
      <c r="CV128" s="262" t="str">
        <f ca="true">+IF(OFFSET('Sanitation Data'!$F$29,0,10*ROW('Sanitation Data'!F122))="","",OFFSET('Sanitation Data'!$F$29,0,10*ROW('Sanitation Data'!F122)))</f>
        <v/>
      </c>
      <c r="CW128" s="262" t="str">
        <f ca="true">+IF(OFFSET('Sanitation Data'!$F$30,0,10*ROW('Sanitation Data'!F122))="","",OFFSET('Sanitation Data'!$F$30,0,10*ROW('Sanitation Data'!F122)))</f>
        <v/>
      </c>
      <c r="CX128" s="262" t="str">
        <f ca="true">+IF(OFFSET('Sanitation Data'!$F$31,0,10*ROW('Sanitation Data'!F122))="","",OFFSET('Sanitation Data'!$F$31,0,10*ROW('Sanitation Data'!F122)))</f>
        <v/>
      </c>
      <c r="CY128" s="262" t="str">
        <f ca="true">+IF(OFFSET('Sanitation Data'!$F$32,0,10*ROW('Sanitation Data'!F122))="","",OFFSET('Sanitation Data'!$F$32,0,10*ROW('Sanitation Data'!F122)))</f>
        <v/>
      </c>
      <c r="CZ128" s="262" t="str">
        <f ca="true">+IF(OFFSET('Sanitation Data'!$G$28,0,10*ROW('Sanitation Data'!G122))="","",OFFSET('Sanitation Data'!$G$28,0,10*ROW('Sanitation Data'!G122)))</f>
        <v/>
      </c>
      <c r="DA128" s="262" t="str">
        <f ca="true">+IF(OFFSET('Sanitation Data'!$G$29,0,10*ROW('Sanitation Data'!G122))="","",OFFSET('Sanitation Data'!$G$29,0,10*ROW('Sanitation Data'!G122)))</f>
        <v/>
      </c>
      <c r="DB128" s="262" t="str">
        <f ca="true">+IF(OFFSET('Sanitation Data'!$G$30,0,10*ROW('Sanitation Data'!G122))="","",OFFSET('Sanitation Data'!$G$30,0,10*ROW('Sanitation Data'!G122)))</f>
        <v/>
      </c>
      <c r="DC128" s="262" t="str">
        <f ca="true">+IF(OFFSET('Sanitation Data'!$G$31,0,10*ROW('Sanitation Data'!G122))="","",OFFSET('Sanitation Data'!$G$31,0,10*ROW('Sanitation Data'!G122)))</f>
        <v/>
      </c>
      <c r="DD128" s="262" t="str">
        <f ca="true">+IF(OFFSET('Sanitation Data'!$G$32,0,10*ROW('Sanitation Data'!G122))="","",OFFSET('Sanitation Data'!$G$32,0,10*ROW('Sanitation Data'!G122)))</f>
        <v/>
      </c>
      <c r="DE128" s="262" t="str">
        <f ca="true">+IF(OFFSET('Sanitation Data'!$H$28,0,10*ROW('Sanitation Data'!H122))="","",OFFSET('Sanitation Data'!$H$28,0,10*ROW('Sanitation Data'!H122)))</f>
        <v/>
      </c>
      <c r="DF128" s="262" t="str">
        <f ca="true">+IF(OFFSET('Sanitation Data'!$H$29,0,10*ROW('Sanitation Data'!H122))="","",OFFSET('Sanitation Data'!$H$29,0,10*ROW('Sanitation Data'!H122)))</f>
        <v/>
      </c>
      <c r="DG128" s="262" t="str">
        <f ca="true">+IF(OFFSET('Sanitation Data'!$H$30,0,10*ROW('Sanitation Data'!H122))="","",OFFSET('Sanitation Data'!$H$30,0,10*ROW('Sanitation Data'!H122)))</f>
        <v/>
      </c>
      <c r="DH128" s="262" t="str">
        <f ca="true">+IF(OFFSET('Sanitation Data'!$H$31,0,10*ROW('Sanitation Data'!H122))="","",OFFSET('Sanitation Data'!$H$31,0,10*ROW('Sanitation Data'!H122)))</f>
        <v/>
      </c>
      <c r="DI128" s="262" t="str">
        <f ca="true">+IF(OFFSET('Sanitation Data'!$H$32,0,10*ROW('Sanitation Data'!H122))="","",OFFSET('Sanitation Data'!$H$32,0,10*ROW('Sanitation Data'!H122)))</f>
        <v/>
      </c>
      <c r="DJ128" s="262" t="str">
        <f ca="true">+IF(OFFSET('Sanitation Data'!$I$28,0,10*ROW('Sanitation Data'!I122))="","",OFFSET('Sanitation Data'!$I$28,0,10*ROW('Sanitation Data'!I122)))</f>
        <v/>
      </c>
      <c r="DK128" s="262" t="str">
        <f ca="true">+IF(OFFSET('Sanitation Data'!$I$29,0,10*ROW('Sanitation Data'!I122))="","",OFFSET('Sanitation Data'!$I$29,0,10*ROW('Sanitation Data'!I122)))</f>
        <v/>
      </c>
      <c r="DL128" s="262" t="str">
        <f ca="true">+IF(OFFSET('Sanitation Data'!$I$30,0,10*ROW('Sanitation Data'!I122))="","",OFFSET('Sanitation Data'!$I$30,0,10*ROW('Sanitation Data'!I122)))</f>
        <v/>
      </c>
      <c r="DM128" s="262" t="str">
        <f ca="true">+IF(OFFSET('Sanitation Data'!$I$31,0,10*ROW('Sanitation Data'!I122))="","",OFFSET('Sanitation Data'!$I$31,0,10*ROW('Sanitation Data'!I122)))</f>
        <v/>
      </c>
      <c r="DN128" s="262" t="str">
        <f ca="true">+IF(OFFSET('Sanitation Data'!$I$32,0,10*ROW('Sanitation Data'!I122))="","",OFFSET('Sanitation Data'!$I$32,0,10*ROW('Sanitation Data'!I122)))</f>
        <v/>
      </c>
      <c r="DO128" s="262" t="str">
        <f ca="true">+IF(OFFSET('Hygiene Data'!$D$11,0,10*ROW('Hygiene Data'!D122))="","",OFFSET('Hygiene Data'!$D$11,0,10*ROW('Hygiene Data'!D122)))</f>
        <v/>
      </c>
      <c r="DP128" s="262" t="str">
        <f ca="true">+IF(OFFSET('Hygiene Data'!$D$12,0,10*ROW('Hygiene Data'!D122))="","",OFFSET('Hygiene Data'!$D$12,0,10*ROW('Hygiene Data'!D122)))</f>
        <v/>
      </c>
      <c r="DQ128" s="262" t="str">
        <f ca="true">+IF(OFFSET('Hygiene Data'!$D$13,0,10*ROW('Hygiene Data'!D122))="","",OFFSET('Hygiene Data'!$D$13,0,10*ROW('Hygiene Data'!D122)))</f>
        <v/>
      </c>
      <c r="DR128" s="262" t="str">
        <f ca="true">+IF(OFFSET('Hygiene Data'!$E$11,0,10*ROW('Hygiene Data'!E122))="","",OFFSET('Hygiene Data'!$E$11,0,10*ROW('Hygiene Data'!E122)))</f>
        <v/>
      </c>
      <c r="DS128" s="262" t="str">
        <f ca="true">+IF(OFFSET('Hygiene Data'!$E$12,0,10*ROW('Hygiene Data'!E122))="","",OFFSET('Hygiene Data'!$E$12,0,10*ROW('Hygiene Data'!E122)))</f>
        <v/>
      </c>
      <c r="DT128" s="262" t="str">
        <f ca="true">+IF(OFFSET('Hygiene Data'!$E$13,0,10*ROW('Hygiene Data'!E122))="","",OFFSET('Hygiene Data'!$E$13,0,10*ROW('Hygiene Data'!E122)))</f>
        <v/>
      </c>
      <c r="DU128" s="262" t="str">
        <f ca="true">+IF(OFFSET('Hygiene Data'!$F$11,0,10*ROW('Hygiene Data'!F122))="","",OFFSET('Hygiene Data'!$F$11,0,10*ROW('Hygiene Data'!F122)))</f>
        <v/>
      </c>
      <c r="DV128" s="262" t="str">
        <f ca="true">+IF(OFFSET('Hygiene Data'!$F$12,0,10*ROW('Hygiene Data'!F122))="","",OFFSET('Hygiene Data'!$F$12,0,10*ROW('Hygiene Data'!F122)))</f>
        <v/>
      </c>
      <c r="DW128" s="262" t="str">
        <f ca="true">+IF(OFFSET('Hygiene Data'!$F$13,0,10*ROW('Hygiene Data'!F122))="","",OFFSET('Hygiene Data'!$F$13,0,10*ROW('Hygiene Data'!F122)))</f>
        <v/>
      </c>
      <c r="DX128" s="262" t="str">
        <f ca="true">+IF(OFFSET('Hygiene Data'!$G$11,0,10*ROW('Hygiene Data'!G122))="","",OFFSET('Hygiene Data'!$G$11,0,10*ROW('Hygiene Data'!G122)))</f>
        <v/>
      </c>
      <c r="DY128" s="262" t="str">
        <f ca="true">+IF(OFFSET('Hygiene Data'!$G$12,0,10*ROW('Hygiene Data'!G122))="","",OFFSET('Hygiene Data'!$G$12,0,10*ROW('Hygiene Data'!G122)))</f>
        <v/>
      </c>
      <c r="DZ128" s="262" t="str">
        <f ca="true">+IF(OFFSET('Hygiene Data'!$G$13,0,10*ROW('Hygiene Data'!G122))="","",OFFSET('Hygiene Data'!$G$13,0,10*ROW('Hygiene Data'!G122)))</f>
        <v/>
      </c>
      <c r="EA128" s="262" t="str">
        <f ca="true">+IF(OFFSET('Hygiene Data'!$H$11,0,10*ROW('Hygiene Data'!H122))="","",OFFSET('Hygiene Data'!$H$11,0,10*ROW('Hygiene Data'!H122)))</f>
        <v/>
      </c>
      <c r="EB128" s="262" t="str">
        <f ca="true">+IF(OFFSET('Hygiene Data'!$H$12,0,10*ROW('Hygiene Data'!H122))="","",OFFSET('Hygiene Data'!$H$12,0,10*ROW('Hygiene Data'!H122)))</f>
        <v/>
      </c>
      <c r="EC128" s="262" t="str">
        <f ca="true">+IF(OFFSET('Hygiene Data'!$H$13,0,10*ROW('Hygiene Data'!H122))="","",OFFSET('Hygiene Data'!$H$13,0,10*ROW('Hygiene Data'!H122)))</f>
        <v/>
      </c>
      <c r="ED128" s="262" t="str">
        <f ca="true">+IF(OFFSET('Hygiene Data'!$I$11,0,10*ROW('Hygiene Data'!I122))="","",OFFSET('Hygiene Data'!$I$11,0,10*ROW('Hygiene Data'!I122)))</f>
        <v/>
      </c>
      <c r="EE128" s="262" t="str">
        <f ca="true">+IF(OFFSET('Hygiene Data'!$I$12,0,10*ROW('Hygiene Data'!I122))="","",OFFSET('Hygiene Data'!$I$12,0,10*ROW('Hygiene Data'!I122)))</f>
        <v/>
      </c>
      <c r="EF128" s="262" t="str">
        <f ca="true">+IF(OFFSET('Hygiene Data'!$I$13,0,10*ROW('Hygiene Data'!I122))="","",OFFSET('Hygiene Data'!$I$13,0,10*ROW('Hygiene Data'!I122)))</f>
        <v/>
      </c>
    </row>
    <row xmlns:x14ac="http://schemas.microsoft.com/office/spreadsheetml/2009/9/ac" r="129" x14ac:dyDescent="0.2">
      <c r="A129" s="32" t="str">
        <f ca="true">+IF(OFFSET('Water Data'!$B$2,0,10*ROW('Water Data'!E123))="","",OFFSET('Water Data'!$B$2,0,10*ROW('Water Data'!E123)))</f>
        <v/>
      </c>
      <c r="B129" s="32" t="str">
        <f ca="true">+IF(OFFSET('Water Data'!$C$2,0,10*ROW('Water Data'!F123))="","",OFFSET('Water Data'!$C$2,0,10*ROW('Water Data'!F123)))</f>
        <v/>
      </c>
      <c r="C129" s="318" t="str">
        <f t="shared" ca="true" si="1"/>
        <v/>
      </c>
      <c r="D129" s="85"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85"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85"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85"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85"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85"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85"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85"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85"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85"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85"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85"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85"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85"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85"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85"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85"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85"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86"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86"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86"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86"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86"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86"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86"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86"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86"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86"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86"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86"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86"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86"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86"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86"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86"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86"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86"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86"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86"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86"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86"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86"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86"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86"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86"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86"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86"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86"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87"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87"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87"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87"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87"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87"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87"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87"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87"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87"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87"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87"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87"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87"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87"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87"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87"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87"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62"/>
      <c r="BS129" s="262" t="str">
        <f ca="true">+IF(OFFSET('Water Data'!$D$27,0,10*ROW('Water Data'!D123))="","",OFFSET('Water Data'!$D$27,0,10*ROW('Water Data'!D123)))</f>
        <v/>
      </c>
      <c r="BT129" s="262" t="str">
        <f ca="true">+IF(OFFSET('Water Data'!$D$28,0,10*ROW('Water Data'!D123))="","",OFFSET('Water Data'!$D$28,0,10*ROW('Water Data'!D123)))</f>
        <v/>
      </c>
      <c r="BU129" s="262" t="str">
        <f ca="true">+IF(OFFSET('Water Data'!$D$29,0,10*ROW('Water Data'!D123))="","",OFFSET('Water Data'!$D$29,0,10*ROW('Water Data'!D123)))</f>
        <v/>
      </c>
      <c r="BV129" s="262" t="str">
        <f ca="true">+IF(OFFSET('Water Data'!$E$27,0,10*ROW('Water Data'!E123))="","",OFFSET('Water Data'!$E$27,0,10*ROW('Water Data'!E123)))</f>
        <v/>
      </c>
      <c r="BW129" s="262" t="str">
        <f ca="true">+IF(OFFSET('Water Data'!$E$28,0,10*ROW('Water Data'!E123))="","",OFFSET('Water Data'!$E$28,0,10*ROW('Water Data'!E123)))</f>
        <v/>
      </c>
      <c r="BX129" s="262" t="str">
        <f ca="true">+IF(OFFSET('Water Data'!$E$29,0,10*ROW('Water Data'!E123))="","",OFFSET('Water Data'!$E$29,0,10*ROW('Water Data'!E123)))</f>
        <v/>
      </c>
      <c r="BY129" s="262" t="str">
        <f ca="true">+IF(OFFSET('Water Data'!$F$27,0,10*ROW('Water Data'!F123))="","",OFFSET('Water Data'!$F$27,0,10*ROW('Water Data'!F123)))</f>
        <v/>
      </c>
      <c r="BZ129" s="262" t="str">
        <f ca="true">+IF(OFFSET('Water Data'!$F$28,0,10*ROW('Water Data'!F123))="","",OFFSET('Water Data'!$F$28,0,10*ROW('Water Data'!F123)))</f>
        <v/>
      </c>
      <c r="CA129" s="262" t="str">
        <f ca="true">+IF(OFFSET('Water Data'!$F$29,0,10*ROW('Water Data'!F123))="","",OFFSET('Water Data'!$F$29,0,10*ROW('Water Data'!F123)))</f>
        <v/>
      </c>
      <c r="CB129" s="262" t="str">
        <f ca="true">+IF(OFFSET('Water Data'!$G$27,0,10*ROW('Water Data'!G123))="","",OFFSET('Water Data'!$G$27,0,10*ROW('Water Data'!G123)))</f>
        <v/>
      </c>
      <c r="CC129" s="262" t="str">
        <f ca="true">+IF(OFFSET('Water Data'!$G$28,0,10*ROW('Water Data'!G123))="","",OFFSET('Water Data'!$G$28,0,10*ROW('Water Data'!G123)))</f>
        <v/>
      </c>
      <c r="CD129" s="262" t="str">
        <f ca="true">+IF(OFFSET('Water Data'!$G$29,0,10*ROW('Water Data'!G123))="","",OFFSET('Water Data'!$G$29,0,10*ROW('Water Data'!G123)))</f>
        <v/>
      </c>
      <c r="CE129" s="262" t="str">
        <f ca="true">+IF(OFFSET('Water Data'!$H$27,0,10*ROW('Water Data'!H123))="","",OFFSET('Water Data'!$H$27,0,10*ROW('Water Data'!H123)))</f>
        <v/>
      </c>
      <c r="CF129" s="262" t="str">
        <f ca="true">+IF(OFFSET('Water Data'!$H$28,0,10*ROW('Water Data'!H123))="","",OFFSET('Water Data'!$H$28,0,10*ROW('Water Data'!H123)))</f>
        <v/>
      </c>
      <c r="CG129" s="262" t="str">
        <f ca="true">+IF(OFFSET('Water Data'!$H$29,0,10*ROW('Water Data'!H123))="","",OFFSET('Water Data'!$H$29,0,10*ROW('Water Data'!H123)))</f>
        <v/>
      </c>
      <c r="CH129" s="262" t="str">
        <f ca="true">+IF(OFFSET('Water Data'!$I$27,0,10*ROW('Water Data'!I123))="","",OFFSET('Water Data'!$I$27,0,10*ROW('Water Data'!I123)))</f>
        <v/>
      </c>
      <c r="CI129" s="262" t="str">
        <f ca="true">+IF(OFFSET('Water Data'!$I$28,0,10*ROW('Water Data'!I123))="","",OFFSET('Water Data'!$I$28,0,10*ROW('Water Data'!I123)))</f>
        <v/>
      </c>
      <c r="CJ129" s="262" t="str">
        <f ca="true">+IF(OFFSET('Water Data'!$I$29,0,10*ROW('Water Data'!I123))="","",OFFSET('Water Data'!$I$29,0,10*ROW('Water Data'!I123)))</f>
        <v/>
      </c>
      <c r="CK129" s="262" t="str">
        <f ca="true">+IF(OFFSET('Sanitation Data'!$D$28,0,10*ROW('Sanitation Data'!D123))="","",OFFSET('Sanitation Data'!$D$28,0,10*ROW('Sanitation Data'!D123)))</f>
        <v/>
      </c>
      <c r="CL129" s="262" t="str">
        <f ca="true">+IF(OFFSET('Sanitation Data'!$D$29,0,10*ROW('Sanitation Data'!D123))="","",OFFSET('Sanitation Data'!$D$29,0,10*ROW('Sanitation Data'!D123)))</f>
        <v/>
      </c>
      <c r="CM129" s="262" t="str">
        <f ca="true">+IF(OFFSET('Sanitation Data'!$D$30,0,10*ROW('Sanitation Data'!D123))="","",OFFSET('Sanitation Data'!$D$30,0,10*ROW('Sanitation Data'!D123)))</f>
        <v/>
      </c>
      <c r="CN129" s="262" t="str">
        <f ca="true">+IF(OFFSET('Sanitation Data'!$D$31,0,10*ROW('Sanitation Data'!D123))="","",OFFSET('Sanitation Data'!$D$31,0,10*ROW('Sanitation Data'!D123)))</f>
        <v/>
      </c>
      <c r="CO129" s="262" t="str">
        <f ca="true">+IF(OFFSET('Sanitation Data'!$D$32,0,10*ROW('Sanitation Data'!D123))="","",OFFSET('Sanitation Data'!$D$32,0,10*ROW('Sanitation Data'!D123)))</f>
        <v/>
      </c>
      <c r="CP129" s="262" t="str">
        <f ca="true">+IF(OFFSET('Sanitation Data'!$E$28,0,10*ROW('Sanitation Data'!E123))="","",OFFSET('Sanitation Data'!$E$28,0,10*ROW('Sanitation Data'!E123)))</f>
        <v/>
      </c>
      <c r="CQ129" s="262" t="str">
        <f ca="true">+IF(OFFSET('Sanitation Data'!$E$29,0,10*ROW('Sanitation Data'!E123))="","",OFFSET('Sanitation Data'!$E$29,0,10*ROW('Sanitation Data'!E123)))</f>
        <v/>
      </c>
      <c r="CR129" s="262" t="str">
        <f ca="true">+IF(OFFSET('Sanitation Data'!$E$30,0,10*ROW('Sanitation Data'!E123))="","",OFFSET('Sanitation Data'!$E$30,0,10*ROW('Sanitation Data'!E123)))</f>
        <v/>
      </c>
      <c r="CS129" s="262" t="str">
        <f ca="true">+IF(OFFSET('Sanitation Data'!$E$31,0,10*ROW('Sanitation Data'!E123))="","",OFFSET('Sanitation Data'!$E$31,0,10*ROW('Sanitation Data'!E123)))</f>
        <v/>
      </c>
      <c r="CT129" s="262" t="str">
        <f ca="true">+IF(OFFSET('Sanitation Data'!$E$32,0,10*ROW('Sanitation Data'!E123))="","",OFFSET('Sanitation Data'!$E$32,0,10*ROW('Sanitation Data'!E123)))</f>
        <v/>
      </c>
      <c r="CU129" s="262" t="str">
        <f ca="true">+IF(OFFSET('Sanitation Data'!$F$28,0,10*ROW('Sanitation Data'!F123))="","",OFFSET('Sanitation Data'!$F$28,0,10*ROW('Sanitation Data'!F123)))</f>
        <v/>
      </c>
      <c r="CV129" s="262" t="str">
        <f ca="true">+IF(OFFSET('Sanitation Data'!$F$29,0,10*ROW('Sanitation Data'!F123))="","",OFFSET('Sanitation Data'!$F$29,0,10*ROW('Sanitation Data'!F123)))</f>
        <v/>
      </c>
      <c r="CW129" s="262" t="str">
        <f ca="true">+IF(OFFSET('Sanitation Data'!$F$30,0,10*ROW('Sanitation Data'!F123))="","",OFFSET('Sanitation Data'!$F$30,0,10*ROW('Sanitation Data'!F123)))</f>
        <v/>
      </c>
      <c r="CX129" s="262" t="str">
        <f ca="true">+IF(OFFSET('Sanitation Data'!$F$31,0,10*ROW('Sanitation Data'!F123))="","",OFFSET('Sanitation Data'!$F$31,0,10*ROW('Sanitation Data'!F123)))</f>
        <v/>
      </c>
      <c r="CY129" s="262" t="str">
        <f ca="true">+IF(OFFSET('Sanitation Data'!$F$32,0,10*ROW('Sanitation Data'!F123))="","",OFFSET('Sanitation Data'!$F$32,0,10*ROW('Sanitation Data'!F123)))</f>
        <v/>
      </c>
      <c r="CZ129" s="262" t="str">
        <f ca="true">+IF(OFFSET('Sanitation Data'!$G$28,0,10*ROW('Sanitation Data'!G123))="","",OFFSET('Sanitation Data'!$G$28,0,10*ROW('Sanitation Data'!G123)))</f>
        <v/>
      </c>
      <c r="DA129" s="262" t="str">
        <f ca="true">+IF(OFFSET('Sanitation Data'!$G$29,0,10*ROW('Sanitation Data'!G123))="","",OFFSET('Sanitation Data'!$G$29,0,10*ROW('Sanitation Data'!G123)))</f>
        <v/>
      </c>
      <c r="DB129" s="262" t="str">
        <f ca="true">+IF(OFFSET('Sanitation Data'!$G$30,0,10*ROW('Sanitation Data'!G123))="","",OFFSET('Sanitation Data'!$G$30,0,10*ROW('Sanitation Data'!G123)))</f>
        <v/>
      </c>
      <c r="DC129" s="262" t="str">
        <f ca="true">+IF(OFFSET('Sanitation Data'!$G$31,0,10*ROW('Sanitation Data'!G123))="","",OFFSET('Sanitation Data'!$G$31,0,10*ROW('Sanitation Data'!G123)))</f>
        <v/>
      </c>
      <c r="DD129" s="262" t="str">
        <f ca="true">+IF(OFFSET('Sanitation Data'!$G$32,0,10*ROW('Sanitation Data'!G123))="","",OFFSET('Sanitation Data'!$G$32,0,10*ROW('Sanitation Data'!G123)))</f>
        <v/>
      </c>
      <c r="DE129" s="262" t="str">
        <f ca="true">+IF(OFFSET('Sanitation Data'!$H$28,0,10*ROW('Sanitation Data'!H123))="","",OFFSET('Sanitation Data'!$H$28,0,10*ROW('Sanitation Data'!H123)))</f>
        <v/>
      </c>
      <c r="DF129" s="262" t="str">
        <f ca="true">+IF(OFFSET('Sanitation Data'!$H$29,0,10*ROW('Sanitation Data'!H123))="","",OFFSET('Sanitation Data'!$H$29,0,10*ROW('Sanitation Data'!H123)))</f>
        <v/>
      </c>
      <c r="DG129" s="262" t="str">
        <f ca="true">+IF(OFFSET('Sanitation Data'!$H$30,0,10*ROW('Sanitation Data'!H123))="","",OFFSET('Sanitation Data'!$H$30,0,10*ROW('Sanitation Data'!H123)))</f>
        <v/>
      </c>
      <c r="DH129" s="262" t="str">
        <f ca="true">+IF(OFFSET('Sanitation Data'!$H$31,0,10*ROW('Sanitation Data'!H123))="","",OFFSET('Sanitation Data'!$H$31,0,10*ROW('Sanitation Data'!H123)))</f>
        <v/>
      </c>
      <c r="DI129" s="262" t="str">
        <f ca="true">+IF(OFFSET('Sanitation Data'!$H$32,0,10*ROW('Sanitation Data'!H123))="","",OFFSET('Sanitation Data'!$H$32,0,10*ROW('Sanitation Data'!H123)))</f>
        <v/>
      </c>
      <c r="DJ129" s="262" t="str">
        <f ca="true">+IF(OFFSET('Sanitation Data'!$I$28,0,10*ROW('Sanitation Data'!I123))="","",OFFSET('Sanitation Data'!$I$28,0,10*ROW('Sanitation Data'!I123)))</f>
        <v/>
      </c>
      <c r="DK129" s="262" t="str">
        <f ca="true">+IF(OFFSET('Sanitation Data'!$I$29,0,10*ROW('Sanitation Data'!I123))="","",OFFSET('Sanitation Data'!$I$29,0,10*ROW('Sanitation Data'!I123)))</f>
        <v/>
      </c>
      <c r="DL129" s="262" t="str">
        <f ca="true">+IF(OFFSET('Sanitation Data'!$I$30,0,10*ROW('Sanitation Data'!I123))="","",OFFSET('Sanitation Data'!$I$30,0,10*ROW('Sanitation Data'!I123)))</f>
        <v/>
      </c>
      <c r="DM129" s="262" t="str">
        <f ca="true">+IF(OFFSET('Sanitation Data'!$I$31,0,10*ROW('Sanitation Data'!I123))="","",OFFSET('Sanitation Data'!$I$31,0,10*ROW('Sanitation Data'!I123)))</f>
        <v/>
      </c>
      <c r="DN129" s="262" t="str">
        <f ca="true">+IF(OFFSET('Sanitation Data'!$I$32,0,10*ROW('Sanitation Data'!I123))="","",OFFSET('Sanitation Data'!$I$32,0,10*ROW('Sanitation Data'!I123)))</f>
        <v/>
      </c>
      <c r="DO129" s="262" t="str">
        <f ca="true">+IF(OFFSET('Hygiene Data'!$D$11,0,10*ROW('Hygiene Data'!D123))="","",OFFSET('Hygiene Data'!$D$11,0,10*ROW('Hygiene Data'!D123)))</f>
        <v/>
      </c>
      <c r="DP129" s="262" t="str">
        <f ca="true">+IF(OFFSET('Hygiene Data'!$D$12,0,10*ROW('Hygiene Data'!D123))="","",OFFSET('Hygiene Data'!$D$12,0,10*ROW('Hygiene Data'!D123)))</f>
        <v/>
      </c>
      <c r="DQ129" s="262" t="str">
        <f ca="true">+IF(OFFSET('Hygiene Data'!$D$13,0,10*ROW('Hygiene Data'!D123))="","",OFFSET('Hygiene Data'!$D$13,0,10*ROW('Hygiene Data'!D123)))</f>
        <v/>
      </c>
      <c r="DR129" s="262" t="str">
        <f ca="true">+IF(OFFSET('Hygiene Data'!$E$11,0,10*ROW('Hygiene Data'!E123))="","",OFFSET('Hygiene Data'!$E$11,0,10*ROW('Hygiene Data'!E123)))</f>
        <v/>
      </c>
      <c r="DS129" s="262" t="str">
        <f ca="true">+IF(OFFSET('Hygiene Data'!$E$12,0,10*ROW('Hygiene Data'!E123))="","",OFFSET('Hygiene Data'!$E$12,0,10*ROW('Hygiene Data'!E123)))</f>
        <v/>
      </c>
      <c r="DT129" s="262" t="str">
        <f ca="true">+IF(OFFSET('Hygiene Data'!$E$13,0,10*ROW('Hygiene Data'!E123))="","",OFFSET('Hygiene Data'!$E$13,0,10*ROW('Hygiene Data'!E123)))</f>
        <v/>
      </c>
      <c r="DU129" s="262" t="str">
        <f ca="true">+IF(OFFSET('Hygiene Data'!$F$11,0,10*ROW('Hygiene Data'!F123))="","",OFFSET('Hygiene Data'!$F$11,0,10*ROW('Hygiene Data'!F123)))</f>
        <v/>
      </c>
      <c r="DV129" s="262" t="str">
        <f ca="true">+IF(OFFSET('Hygiene Data'!$F$12,0,10*ROW('Hygiene Data'!F123))="","",OFFSET('Hygiene Data'!$F$12,0,10*ROW('Hygiene Data'!F123)))</f>
        <v/>
      </c>
      <c r="DW129" s="262" t="str">
        <f ca="true">+IF(OFFSET('Hygiene Data'!$F$13,0,10*ROW('Hygiene Data'!F123))="","",OFFSET('Hygiene Data'!$F$13,0,10*ROW('Hygiene Data'!F123)))</f>
        <v/>
      </c>
      <c r="DX129" s="262" t="str">
        <f ca="true">+IF(OFFSET('Hygiene Data'!$G$11,0,10*ROW('Hygiene Data'!G123))="","",OFFSET('Hygiene Data'!$G$11,0,10*ROW('Hygiene Data'!G123)))</f>
        <v/>
      </c>
      <c r="DY129" s="262" t="str">
        <f ca="true">+IF(OFFSET('Hygiene Data'!$G$12,0,10*ROW('Hygiene Data'!G123))="","",OFFSET('Hygiene Data'!$G$12,0,10*ROW('Hygiene Data'!G123)))</f>
        <v/>
      </c>
      <c r="DZ129" s="262" t="str">
        <f ca="true">+IF(OFFSET('Hygiene Data'!$G$13,0,10*ROW('Hygiene Data'!G123))="","",OFFSET('Hygiene Data'!$G$13,0,10*ROW('Hygiene Data'!G123)))</f>
        <v/>
      </c>
      <c r="EA129" s="262" t="str">
        <f ca="true">+IF(OFFSET('Hygiene Data'!$H$11,0,10*ROW('Hygiene Data'!H123))="","",OFFSET('Hygiene Data'!$H$11,0,10*ROW('Hygiene Data'!H123)))</f>
        <v/>
      </c>
      <c r="EB129" s="262" t="str">
        <f ca="true">+IF(OFFSET('Hygiene Data'!$H$12,0,10*ROW('Hygiene Data'!H123))="","",OFFSET('Hygiene Data'!$H$12,0,10*ROW('Hygiene Data'!H123)))</f>
        <v/>
      </c>
      <c r="EC129" s="262" t="str">
        <f ca="true">+IF(OFFSET('Hygiene Data'!$H$13,0,10*ROW('Hygiene Data'!H123))="","",OFFSET('Hygiene Data'!$H$13,0,10*ROW('Hygiene Data'!H123)))</f>
        <v/>
      </c>
      <c r="ED129" s="262" t="str">
        <f ca="true">+IF(OFFSET('Hygiene Data'!$I$11,0,10*ROW('Hygiene Data'!I123))="","",OFFSET('Hygiene Data'!$I$11,0,10*ROW('Hygiene Data'!I123)))</f>
        <v/>
      </c>
      <c r="EE129" s="262" t="str">
        <f ca="true">+IF(OFFSET('Hygiene Data'!$I$12,0,10*ROW('Hygiene Data'!I123))="","",OFFSET('Hygiene Data'!$I$12,0,10*ROW('Hygiene Data'!I123)))</f>
        <v/>
      </c>
      <c r="EF129" s="262" t="str">
        <f ca="true">+IF(OFFSET('Hygiene Data'!$I$13,0,10*ROW('Hygiene Data'!I123))="","",OFFSET('Hygiene Data'!$I$13,0,10*ROW('Hygiene Data'!I123)))</f>
        <v/>
      </c>
    </row>
    <row xmlns:x14ac="http://schemas.microsoft.com/office/spreadsheetml/2009/9/ac" r="130" x14ac:dyDescent="0.2">
      <c r="A130" s="32" t="str">
        <f ca="true">+IF(OFFSET('Water Data'!$B$2,0,10*ROW('Water Data'!E124))="","",OFFSET('Water Data'!$B$2,0,10*ROW('Water Data'!E124)))</f>
        <v/>
      </c>
      <c r="B130" s="32" t="str">
        <f ca="true">+IF(OFFSET('Water Data'!$C$2,0,10*ROW('Water Data'!F124))="","",OFFSET('Water Data'!$C$2,0,10*ROW('Water Data'!F124)))</f>
        <v/>
      </c>
      <c r="C130" s="318" t="str">
        <f t="shared" ca="true" si="1"/>
        <v/>
      </c>
      <c r="D130" s="85"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85"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85"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85"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85"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85"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85"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85"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85"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85"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85"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85"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85"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85"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85"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85"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85"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85"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86"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86"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86"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86"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86"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86"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86"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86"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86"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86"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86"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86"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86"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86"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86"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86"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86"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86"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86"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86"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86"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86"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86"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86"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86"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86"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86"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86"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86"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86"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87"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87"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87"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87"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87"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87"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87"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87"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87"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87"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87"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87"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87"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87"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87"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87"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87"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87"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62"/>
      <c r="BS130" s="262" t="str">
        <f ca="true">+IF(OFFSET('Water Data'!$D$27,0,10*ROW('Water Data'!D124))="","",OFFSET('Water Data'!$D$27,0,10*ROW('Water Data'!D124)))</f>
        <v/>
      </c>
      <c r="BT130" s="262" t="str">
        <f ca="true">+IF(OFFSET('Water Data'!$D$28,0,10*ROW('Water Data'!D124))="","",OFFSET('Water Data'!$D$28,0,10*ROW('Water Data'!D124)))</f>
        <v/>
      </c>
      <c r="BU130" s="262" t="str">
        <f ca="true">+IF(OFFSET('Water Data'!$D$29,0,10*ROW('Water Data'!D124))="","",OFFSET('Water Data'!$D$29,0,10*ROW('Water Data'!D124)))</f>
        <v/>
      </c>
      <c r="BV130" s="262" t="str">
        <f ca="true">+IF(OFFSET('Water Data'!$E$27,0,10*ROW('Water Data'!E124))="","",OFFSET('Water Data'!$E$27,0,10*ROW('Water Data'!E124)))</f>
        <v/>
      </c>
      <c r="BW130" s="262" t="str">
        <f ca="true">+IF(OFFSET('Water Data'!$E$28,0,10*ROW('Water Data'!E124))="","",OFFSET('Water Data'!$E$28,0,10*ROW('Water Data'!E124)))</f>
        <v/>
      </c>
      <c r="BX130" s="262" t="str">
        <f ca="true">+IF(OFFSET('Water Data'!$E$29,0,10*ROW('Water Data'!E124))="","",OFFSET('Water Data'!$E$29,0,10*ROW('Water Data'!E124)))</f>
        <v/>
      </c>
      <c r="BY130" s="262" t="str">
        <f ca="true">+IF(OFFSET('Water Data'!$F$27,0,10*ROW('Water Data'!F124))="","",OFFSET('Water Data'!$F$27,0,10*ROW('Water Data'!F124)))</f>
        <v/>
      </c>
      <c r="BZ130" s="262" t="str">
        <f ca="true">+IF(OFFSET('Water Data'!$F$28,0,10*ROW('Water Data'!F124))="","",OFFSET('Water Data'!$F$28,0,10*ROW('Water Data'!F124)))</f>
        <v/>
      </c>
      <c r="CA130" s="262" t="str">
        <f ca="true">+IF(OFFSET('Water Data'!$F$29,0,10*ROW('Water Data'!F124))="","",OFFSET('Water Data'!$F$29,0,10*ROW('Water Data'!F124)))</f>
        <v/>
      </c>
      <c r="CB130" s="262" t="str">
        <f ca="true">+IF(OFFSET('Water Data'!$G$27,0,10*ROW('Water Data'!G124))="","",OFFSET('Water Data'!$G$27,0,10*ROW('Water Data'!G124)))</f>
        <v/>
      </c>
      <c r="CC130" s="262" t="str">
        <f ca="true">+IF(OFFSET('Water Data'!$G$28,0,10*ROW('Water Data'!G124))="","",OFFSET('Water Data'!$G$28,0,10*ROW('Water Data'!G124)))</f>
        <v/>
      </c>
      <c r="CD130" s="262" t="str">
        <f ca="true">+IF(OFFSET('Water Data'!$G$29,0,10*ROW('Water Data'!G124))="","",OFFSET('Water Data'!$G$29,0,10*ROW('Water Data'!G124)))</f>
        <v/>
      </c>
      <c r="CE130" s="262" t="str">
        <f ca="true">+IF(OFFSET('Water Data'!$H$27,0,10*ROW('Water Data'!H124))="","",OFFSET('Water Data'!$H$27,0,10*ROW('Water Data'!H124)))</f>
        <v/>
      </c>
      <c r="CF130" s="262" t="str">
        <f ca="true">+IF(OFFSET('Water Data'!$H$28,0,10*ROW('Water Data'!H124))="","",OFFSET('Water Data'!$H$28,0,10*ROW('Water Data'!H124)))</f>
        <v/>
      </c>
      <c r="CG130" s="262" t="str">
        <f ca="true">+IF(OFFSET('Water Data'!$H$29,0,10*ROW('Water Data'!H124))="","",OFFSET('Water Data'!$H$29,0,10*ROW('Water Data'!H124)))</f>
        <v/>
      </c>
      <c r="CH130" s="262" t="str">
        <f ca="true">+IF(OFFSET('Water Data'!$I$27,0,10*ROW('Water Data'!I124))="","",OFFSET('Water Data'!$I$27,0,10*ROW('Water Data'!I124)))</f>
        <v/>
      </c>
      <c r="CI130" s="262" t="str">
        <f ca="true">+IF(OFFSET('Water Data'!$I$28,0,10*ROW('Water Data'!I124))="","",OFFSET('Water Data'!$I$28,0,10*ROW('Water Data'!I124)))</f>
        <v/>
      </c>
      <c r="CJ130" s="262" t="str">
        <f ca="true">+IF(OFFSET('Water Data'!$I$29,0,10*ROW('Water Data'!I124))="","",OFFSET('Water Data'!$I$29,0,10*ROW('Water Data'!I124)))</f>
        <v/>
      </c>
      <c r="CK130" s="262" t="str">
        <f ca="true">+IF(OFFSET('Sanitation Data'!$D$28,0,10*ROW('Sanitation Data'!D124))="","",OFFSET('Sanitation Data'!$D$28,0,10*ROW('Sanitation Data'!D124)))</f>
        <v/>
      </c>
      <c r="CL130" s="262" t="str">
        <f ca="true">+IF(OFFSET('Sanitation Data'!$D$29,0,10*ROW('Sanitation Data'!D124))="","",OFFSET('Sanitation Data'!$D$29,0,10*ROW('Sanitation Data'!D124)))</f>
        <v/>
      </c>
      <c r="CM130" s="262" t="str">
        <f ca="true">+IF(OFFSET('Sanitation Data'!$D$30,0,10*ROW('Sanitation Data'!D124))="","",OFFSET('Sanitation Data'!$D$30,0,10*ROW('Sanitation Data'!D124)))</f>
        <v/>
      </c>
      <c r="CN130" s="262" t="str">
        <f ca="true">+IF(OFFSET('Sanitation Data'!$D$31,0,10*ROW('Sanitation Data'!D124))="","",OFFSET('Sanitation Data'!$D$31,0,10*ROW('Sanitation Data'!D124)))</f>
        <v/>
      </c>
      <c r="CO130" s="262" t="str">
        <f ca="true">+IF(OFFSET('Sanitation Data'!$D$32,0,10*ROW('Sanitation Data'!D124))="","",OFFSET('Sanitation Data'!$D$32,0,10*ROW('Sanitation Data'!D124)))</f>
        <v/>
      </c>
      <c r="CP130" s="262" t="str">
        <f ca="true">+IF(OFFSET('Sanitation Data'!$E$28,0,10*ROW('Sanitation Data'!E124))="","",OFFSET('Sanitation Data'!$E$28,0,10*ROW('Sanitation Data'!E124)))</f>
        <v/>
      </c>
      <c r="CQ130" s="262" t="str">
        <f ca="true">+IF(OFFSET('Sanitation Data'!$E$29,0,10*ROW('Sanitation Data'!E124))="","",OFFSET('Sanitation Data'!$E$29,0,10*ROW('Sanitation Data'!E124)))</f>
        <v/>
      </c>
      <c r="CR130" s="262" t="str">
        <f ca="true">+IF(OFFSET('Sanitation Data'!$E$30,0,10*ROW('Sanitation Data'!E124))="","",OFFSET('Sanitation Data'!$E$30,0,10*ROW('Sanitation Data'!E124)))</f>
        <v/>
      </c>
      <c r="CS130" s="262" t="str">
        <f ca="true">+IF(OFFSET('Sanitation Data'!$E$31,0,10*ROW('Sanitation Data'!E124))="","",OFFSET('Sanitation Data'!$E$31,0,10*ROW('Sanitation Data'!E124)))</f>
        <v/>
      </c>
      <c r="CT130" s="262" t="str">
        <f ca="true">+IF(OFFSET('Sanitation Data'!$E$32,0,10*ROW('Sanitation Data'!E124))="","",OFFSET('Sanitation Data'!$E$32,0,10*ROW('Sanitation Data'!E124)))</f>
        <v/>
      </c>
      <c r="CU130" s="262" t="str">
        <f ca="true">+IF(OFFSET('Sanitation Data'!$F$28,0,10*ROW('Sanitation Data'!F124))="","",OFFSET('Sanitation Data'!$F$28,0,10*ROW('Sanitation Data'!F124)))</f>
        <v/>
      </c>
      <c r="CV130" s="262" t="str">
        <f ca="true">+IF(OFFSET('Sanitation Data'!$F$29,0,10*ROW('Sanitation Data'!F124))="","",OFFSET('Sanitation Data'!$F$29,0,10*ROW('Sanitation Data'!F124)))</f>
        <v/>
      </c>
      <c r="CW130" s="262" t="str">
        <f ca="true">+IF(OFFSET('Sanitation Data'!$F$30,0,10*ROW('Sanitation Data'!F124))="","",OFFSET('Sanitation Data'!$F$30,0,10*ROW('Sanitation Data'!F124)))</f>
        <v/>
      </c>
      <c r="CX130" s="262" t="str">
        <f ca="true">+IF(OFFSET('Sanitation Data'!$F$31,0,10*ROW('Sanitation Data'!F124))="","",OFFSET('Sanitation Data'!$F$31,0,10*ROW('Sanitation Data'!F124)))</f>
        <v/>
      </c>
      <c r="CY130" s="262" t="str">
        <f ca="true">+IF(OFFSET('Sanitation Data'!$F$32,0,10*ROW('Sanitation Data'!F124))="","",OFFSET('Sanitation Data'!$F$32,0,10*ROW('Sanitation Data'!F124)))</f>
        <v/>
      </c>
      <c r="CZ130" s="262" t="str">
        <f ca="true">+IF(OFFSET('Sanitation Data'!$G$28,0,10*ROW('Sanitation Data'!G124))="","",OFFSET('Sanitation Data'!$G$28,0,10*ROW('Sanitation Data'!G124)))</f>
        <v/>
      </c>
      <c r="DA130" s="262" t="str">
        <f ca="true">+IF(OFFSET('Sanitation Data'!$G$29,0,10*ROW('Sanitation Data'!G124))="","",OFFSET('Sanitation Data'!$G$29,0,10*ROW('Sanitation Data'!G124)))</f>
        <v/>
      </c>
      <c r="DB130" s="262" t="str">
        <f ca="true">+IF(OFFSET('Sanitation Data'!$G$30,0,10*ROW('Sanitation Data'!G124))="","",OFFSET('Sanitation Data'!$G$30,0,10*ROW('Sanitation Data'!G124)))</f>
        <v/>
      </c>
      <c r="DC130" s="262" t="str">
        <f ca="true">+IF(OFFSET('Sanitation Data'!$G$31,0,10*ROW('Sanitation Data'!G124))="","",OFFSET('Sanitation Data'!$G$31,0,10*ROW('Sanitation Data'!G124)))</f>
        <v/>
      </c>
      <c r="DD130" s="262" t="str">
        <f ca="true">+IF(OFFSET('Sanitation Data'!$G$32,0,10*ROW('Sanitation Data'!G124))="","",OFFSET('Sanitation Data'!$G$32,0,10*ROW('Sanitation Data'!G124)))</f>
        <v/>
      </c>
      <c r="DE130" s="262" t="str">
        <f ca="true">+IF(OFFSET('Sanitation Data'!$H$28,0,10*ROW('Sanitation Data'!H124))="","",OFFSET('Sanitation Data'!$H$28,0,10*ROW('Sanitation Data'!H124)))</f>
        <v/>
      </c>
      <c r="DF130" s="262" t="str">
        <f ca="true">+IF(OFFSET('Sanitation Data'!$H$29,0,10*ROW('Sanitation Data'!H124))="","",OFFSET('Sanitation Data'!$H$29,0,10*ROW('Sanitation Data'!H124)))</f>
        <v/>
      </c>
      <c r="DG130" s="262" t="str">
        <f ca="true">+IF(OFFSET('Sanitation Data'!$H$30,0,10*ROW('Sanitation Data'!H124))="","",OFFSET('Sanitation Data'!$H$30,0,10*ROW('Sanitation Data'!H124)))</f>
        <v/>
      </c>
      <c r="DH130" s="262" t="str">
        <f ca="true">+IF(OFFSET('Sanitation Data'!$H$31,0,10*ROW('Sanitation Data'!H124))="","",OFFSET('Sanitation Data'!$H$31,0,10*ROW('Sanitation Data'!H124)))</f>
        <v/>
      </c>
      <c r="DI130" s="262" t="str">
        <f ca="true">+IF(OFFSET('Sanitation Data'!$H$32,0,10*ROW('Sanitation Data'!H124))="","",OFFSET('Sanitation Data'!$H$32,0,10*ROW('Sanitation Data'!H124)))</f>
        <v/>
      </c>
      <c r="DJ130" s="262" t="str">
        <f ca="true">+IF(OFFSET('Sanitation Data'!$I$28,0,10*ROW('Sanitation Data'!I124))="","",OFFSET('Sanitation Data'!$I$28,0,10*ROW('Sanitation Data'!I124)))</f>
        <v/>
      </c>
      <c r="DK130" s="262" t="str">
        <f ca="true">+IF(OFFSET('Sanitation Data'!$I$29,0,10*ROW('Sanitation Data'!I124))="","",OFFSET('Sanitation Data'!$I$29,0,10*ROW('Sanitation Data'!I124)))</f>
        <v/>
      </c>
      <c r="DL130" s="262" t="str">
        <f ca="true">+IF(OFFSET('Sanitation Data'!$I$30,0,10*ROW('Sanitation Data'!I124))="","",OFFSET('Sanitation Data'!$I$30,0,10*ROW('Sanitation Data'!I124)))</f>
        <v/>
      </c>
      <c r="DM130" s="262" t="str">
        <f ca="true">+IF(OFFSET('Sanitation Data'!$I$31,0,10*ROW('Sanitation Data'!I124))="","",OFFSET('Sanitation Data'!$I$31,0,10*ROW('Sanitation Data'!I124)))</f>
        <v/>
      </c>
      <c r="DN130" s="262" t="str">
        <f ca="true">+IF(OFFSET('Sanitation Data'!$I$32,0,10*ROW('Sanitation Data'!I124))="","",OFFSET('Sanitation Data'!$I$32,0,10*ROW('Sanitation Data'!I124)))</f>
        <v/>
      </c>
      <c r="DO130" s="262" t="str">
        <f ca="true">+IF(OFFSET('Hygiene Data'!$D$11,0,10*ROW('Hygiene Data'!D124))="","",OFFSET('Hygiene Data'!$D$11,0,10*ROW('Hygiene Data'!D124)))</f>
        <v/>
      </c>
      <c r="DP130" s="262" t="str">
        <f ca="true">+IF(OFFSET('Hygiene Data'!$D$12,0,10*ROW('Hygiene Data'!D124))="","",OFFSET('Hygiene Data'!$D$12,0,10*ROW('Hygiene Data'!D124)))</f>
        <v/>
      </c>
      <c r="DQ130" s="262" t="str">
        <f ca="true">+IF(OFFSET('Hygiene Data'!$D$13,0,10*ROW('Hygiene Data'!D124))="","",OFFSET('Hygiene Data'!$D$13,0,10*ROW('Hygiene Data'!D124)))</f>
        <v/>
      </c>
      <c r="DR130" s="262" t="str">
        <f ca="true">+IF(OFFSET('Hygiene Data'!$E$11,0,10*ROW('Hygiene Data'!E124))="","",OFFSET('Hygiene Data'!$E$11,0,10*ROW('Hygiene Data'!E124)))</f>
        <v/>
      </c>
      <c r="DS130" s="262" t="str">
        <f ca="true">+IF(OFFSET('Hygiene Data'!$E$12,0,10*ROW('Hygiene Data'!E124))="","",OFFSET('Hygiene Data'!$E$12,0,10*ROW('Hygiene Data'!E124)))</f>
        <v/>
      </c>
      <c r="DT130" s="262" t="str">
        <f ca="true">+IF(OFFSET('Hygiene Data'!$E$13,0,10*ROW('Hygiene Data'!E124))="","",OFFSET('Hygiene Data'!$E$13,0,10*ROW('Hygiene Data'!E124)))</f>
        <v/>
      </c>
      <c r="DU130" s="262" t="str">
        <f ca="true">+IF(OFFSET('Hygiene Data'!$F$11,0,10*ROW('Hygiene Data'!F124))="","",OFFSET('Hygiene Data'!$F$11,0,10*ROW('Hygiene Data'!F124)))</f>
        <v/>
      </c>
      <c r="DV130" s="262" t="str">
        <f ca="true">+IF(OFFSET('Hygiene Data'!$F$12,0,10*ROW('Hygiene Data'!F124))="","",OFFSET('Hygiene Data'!$F$12,0,10*ROW('Hygiene Data'!F124)))</f>
        <v/>
      </c>
      <c r="DW130" s="262" t="str">
        <f ca="true">+IF(OFFSET('Hygiene Data'!$F$13,0,10*ROW('Hygiene Data'!F124))="","",OFFSET('Hygiene Data'!$F$13,0,10*ROW('Hygiene Data'!F124)))</f>
        <v/>
      </c>
      <c r="DX130" s="262" t="str">
        <f ca="true">+IF(OFFSET('Hygiene Data'!$G$11,0,10*ROW('Hygiene Data'!G124))="","",OFFSET('Hygiene Data'!$G$11,0,10*ROW('Hygiene Data'!G124)))</f>
        <v/>
      </c>
      <c r="DY130" s="262" t="str">
        <f ca="true">+IF(OFFSET('Hygiene Data'!$G$12,0,10*ROW('Hygiene Data'!G124))="","",OFFSET('Hygiene Data'!$G$12,0,10*ROW('Hygiene Data'!G124)))</f>
        <v/>
      </c>
      <c r="DZ130" s="262" t="str">
        <f ca="true">+IF(OFFSET('Hygiene Data'!$G$13,0,10*ROW('Hygiene Data'!G124))="","",OFFSET('Hygiene Data'!$G$13,0,10*ROW('Hygiene Data'!G124)))</f>
        <v/>
      </c>
      <c r="EA130" s="262" t="str">
        <f ca="true">+IF(OFFSET('Hygiene Data'!$H$11,0,10*ROW('Hygiene Data'!H124))="","",OFFSET('Hygiene Data'!$H$11,0,10*ROW('Hygiene Data'!H124)))</f>
        <v/>
      </c>
      <c r="EB130" s="262" t="str">
        <f ca="true">+IF(OFFSET('Hygiene Data'!$H$12,0,10*ROW('Hygiene Data'!H124))="","",OFFSET('Hygiene Data'!$H$12,0,10*ROW('Hygiene Data'!H124)))</f>
        <v/>
      </c>
      <c r="EC130" s="262" t="str">
        <f ca="true">+IF(OFFSET('Hygiene Data'!$H$13,0,10*ROW('Hygiene Data'!H124))="","",OFFSET('Hygiene Data'!$H$13,0,10*ROW('Hygiene Data'!H124)))</f>
        <v/>
      </c>
      <c r="ED130" s="262" t="str">
        <f ca="true">+IF(OFFSET('Hygiene Data'!$I$11,0,10*ROW('Hygiene Data'!I124))="","",OFFSET('Hygiene Data'!$I$11,0,10*ROW('Hygiene Data'!I124)))</f>
        <v/>
      </c>
      <c r="EE130" s="262" t="str">
        <f ca="true">+IF(OFFSET('Hygiene Data'!$I$12,0,10*ROW('Hygiene Data'!I124))="","",OFFSET('Hygiene Data'!$I$12,0,10*ROW('Hygiene Data'!I124)))</f>
        <v/>
      </c>
      <c r="EF130" s="262" t="str">
        <f ca="true">+IF(OFFSET('Hygiene Data'!$I$13,0,10*ROW('Hygiene Data'!I124))="","",OFFSET('Hygiene Data'!$I$13,0,10*ROW('Hygiene Data'!I124)))</f>
        <v/>
      </c>
    </row>
    <row xmlns:x14ac="http://schemas.microsoft.com/office/spreadsheetml/2009/9/ac" r="131" x14ac:dyDescent="0.2">
      <c r="A131" s="32" t="str">
        <f ca="true">+IF(OFFSET('Water Data'!$B$2,0,10*ROW('Water Data'!E125))="","",OFFSET('Water Data'!$B$2,0,10*ROW('Water Data'!E125)))</f>
        <v/>
      </c>
      <c r="B131" s="32" t="str">
        <f ca="true">+IF(OFFSET('Water Data'!$C$2,0,10*ROW('Water Data'!F125))="","",OFFSET('Water Data'!$C$2,0,10*ROW('Water Data'!F125)))</f>
        <v/>
      </c>
      <c r="C131" s="318" t="str">
        <f t="shared" ca="true" si="1"/>
        <v/>
      </c>
      <c r="D131" s="85"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85"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85"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85"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85"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85"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85"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85"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85"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85"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85"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85"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85"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85"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85"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85"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85"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85"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86"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86"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86"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86"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86"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86"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86"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86"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86"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86"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86"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86"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86"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86"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86"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86"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86"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86"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86"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86"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86"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86"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86"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86"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86"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86"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86"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86"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86"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86"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87"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87"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87"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87"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87"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87"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87"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87"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87"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87"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87"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87"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87"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87"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87"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87"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87"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87"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62"/>
      <c r="BS131" s="262" t="str">
        <f ca="true">+IF(OFFSET('Water Data'!$D$27,0,10*ROW('Water Data'!D125))="","",OFFSET('Water Data'!$D$27,0,10*ROW('Water Data'!D125)))</f>
        <v/>
      </c>
      <c r="BT131" s="262" t="str">
        <f ca="true">+IF(OFFSET('Water Data'!$D$28,0,10*ROW('Water Data'!D125))="","",OFFSET('Water Data'!$D$28,0,10*ROW('Water Data'!D125)))</f>
        <v/>
      </c>
      <c r="BU131" s="262" t="str">
        <f ca="true">+IF(OFFSET('Water Data'!$D$29,0,10*ROW('Water Data'!D125))="","",OFFSET('Water Data'!$D$29,0,10*ROW('Water Data'!D125)))</f>
        <v/>
      </c>
      <c r="BV131" s="262" t="str">
        <f ca="true">+IF(OFFSET('Water Data'!$E$27,0,10*ROW('Water Data'!E125))="","",OFFSET('Water Data'!$E$27,0,10*ROW('Water Data'!E125)))</f>
        <v/>
      </c>
      <c r="BW131" s="262" t="str">
        <f ca="true">+IF(OFFSET('Water Data'!$E$28,0,10*ROW('Water Data'!E125))="","",OFFSET('Water Data'!$E$28,0,10*ROW('Water Data'!E125)))</f>
        <v/>
      </c>
      <c r="BX131" s="262" t="str">
        <f ca="true">+IF(OFFSET('Water Data'!$E$29,0,10*ROW('Water Data'!E125))="","",OFFSET('Water Data'!$E$29,0,10*ROW('Water Data'!E125)))</f>
        <v/>
      </c>
      <c r="BY131" s="262" t="str">
        <f ca="true">+IF(OFFSET('Water Data'!$F$27,0,10*ROW('Water Data'!F125))="","",OFFSET('Water Data'!$F$27,0,10*ROW('Water Data'!F125)))</f>
        <v/>
      </c>
      <c r="BZ131" s="262" t="str">
        <f ca="true">+IF(OFFSET('Water Data'!$F$28,0,10*ROW('Water Data'!F125))="","",OFFSET('Water Data'!$F$28,0,10*ROW('Water Data'!F125)))</f>
        <v/>
      </c>
      <c r="CA131" s="262" t="str">
        <f ca="true">+IF(OFFSET('Water Data'!$F$29,0,10*ROW('Water Data'!F125))="","",OFFSET('Water Data'!$F$29,0,10*ROW('Water Data'!F125)))</f>
        <v/>
      </c>
      <c r="CB131" s="262" t="str">
        <f ca="true">+IF(OFFSET('Water Data'!$G$27,0,10*ROW('Water Data'!G125))="","",OFFSET('Water Data'!$G$27,0,10*ROW('Water Data'!G125)))</f>
        <v/>
      </c>
      <c r="CC131" s="262" t="str">
        <f ca="true">+IF(OFFSET('Water Data'!$G$28,0,10*ROW('Water Data'!G125))="","",OFFSET('Water Data'!$G$28,0,10*ROW('Water Data'!G125)))</f>
        <v/>
      </c>
      <c r="CD131" s="262" t="str">
        <f ca="true">+IF(OFFSET('Water Data'!$G$29,0,10*ROW('Water Data'!G125))="","",OFFSET('Water Data'!$G$29,0,10*ROW('Water Data'!G125)))</f>
        <v/>
      </c>
      <c r="CE131" s="262" t="str">
        <f ca="true">+IF(OFFSET('Water Data'!$H$27,0,10*ROW('Water Data'!H125))="","",OFFSET('Water Data'!$H$27,0,10*ROW('Water Data'!H125)))</f>
        <v/>
      </c>
      <c r="CF131" s="262" t="str">
        <f ca="true">+IF(OFFSET('Water Data'!$H$28,0,10*ROW('Water Data'!H125))="","",OFFSET('Water Data'!$H$28,0,10*ROW('Water Data'!H125)))</f>
        <v/>
      </c>
      <c r="CG131" s="262" t="str">
        <f ca="true">+IF(OFFSET('Water Data'!$H$29,0,10*ROW('Water Data'!H125))="","",OFFSET('Water Data'!$H$29,0,10*ROW('Water Data'!H125)))</f>
        <v/>
      </c>
      <c r="CH131" s="262" t="str">
        <f ca="true">+IF(OFFSET('Water Data'!$I$27,0,10*ROW('Water Data'!I125))="","",OFFSET('Water Data'!$I$27,0,10*ROW('Water Data'!I125)))</f>
        <v/>
      </c>
      <c r="CI131" s="262" t="str">
        <f ca="true">+IF(OFFSET('Water Data'!$I$28,0,10*ROW('Water Data'!I125))="","",OFFSET('Water Data'!$I$28,0,10*ROW('Water Data'!I125)))</f>
        <v/>
      </c>
      <c r="CJ131" s="262" t="str">
        <f ca="true">+IF(OFFSET('Water Data'!$I$29,0,10*ROW('Water Data'!I125))="","",OFFSET('Water Data'!$I$29,0,10*ROW('Water Data'!I125)))</f>
        <v/>
      </c>
      <c r="CK131" s="262" t="str">
        <f ca="true">+IF(OFFSET('Sanitation Data'!$D$28,0,10*ROW('Sanitation Data'!D125))="","",OFFSET('Sanitation Data'!$D$28,0,10*ROW('Sanitation Data'!D125)))</f>
        <v/>
      </c>
      <c r="CL131" s="262" t="str">
        <f ca="true">+IF(OFFSET('Sanitation Data'!$D$29,0,10*ROW('Sanitation Data'!D125))="","",OFFSET('Sanitation Data'!$D$29,0,10*ROW('Sanitation Data'!D125)))</f>
        <v/>
      </c>
      <c r="CM131" s="262" t="str">
        <f ca="true">+IF(OFFSET('Sanitation Data'!$D$30,0,10*ROW('Sanitation Data'!D125))="","",OFFSET('Sanitation Data'!$D$30,0,10*ROW('Sanitation Data'!D125)))</f>
        <v/>
      </c>
      <c r="CN131" s="262" t="str">
        <f ca="true">+IF(OFFSET('Sanitation Data'!$D$31,0,10*ROW('Sanitation Data'!D125))="","",OFFSET('Sanitation Data'!$D$31,0,10*ROW('Sanitation Data'!D125)))</f>
        <v/>
      </c>
      <c r="CO131" s="262" t="str">
        <f ca="true">+IF(OFFSET('Sanitation Data'!$D$32,0,10*ROW('Sanitation Data'!D125))="","",OFFSET('Sanitation Data'!$D$32,0,10*ROW('Sanitation Data'!D125)))</f>
        <v/>
      </c>
      <c r="CP131" s="262" t="str">
        <f ca="true">+IF(OFFSET('Sanitation Data'!$E$28,0,10*ROW('Sanitation Data'!E125))="","",OFFSET('Sanitation Data'!$E$28,0,10*ROW('Sanitation Data'!E125)))</f>
        <v/>
      </c>
      <c r="CQ131" s="262" t="str">
        <f ca="true">+IF(OFFSET('Sanitation Data'!$E$29,0,10*ROW('Sanitation Data'!E125))="","",OFFSET('Sanitation Data'!$E$29,0,10*ROW('Sanitation Data'!E125)))</f>
        <v/>
      </c>
      <c r="CR131" s="262" t="str">
        <f ca="true">+IF(OFFSET('Sanitation Data'!$E$30,0,10*ROW('Sanitation Data'!E125))="","",OFFSET('Sanitation Data'!$E$30,0,10*ROW('Sanitation Data'!E125)))</f>
        <v/>
      </c>
      <c r="CS131" s="262" t="str">
        <f ca="true">+IF(OFFSET('Sanitation Data'!$E$31,0,10*ROW('Sanitation Data'!E125))="","",OFFSET('Sanitation Data'!$E$31,0,10*ROW('Sanitation Data'!E125)))</f>
        <v/>
      </c>
      <c r="CT131" s="262" t="str">
        <f ca="true">+IF(OFFSET('Sanitation Data'!$E$32,0,10*ROW('Sanitation Data'!E125))="","",OFFSET('Sanitation Data'!$E$32,0,10*ROW('Sanitation Data'!E125)))</f>
        <v/>
      </c>
      <c r="CU131" s="262" t="str">
        <f ca="true">+IF(OFFSET('Sanitation Data'!$F$28,0,10*ROW('Sanitation Data'!F125))="","",OFFSET('Sanitation Data'!$F$28,0,10*ROW('Sanitation Data'!F125)))</f>
        <v/>
      </c>
      <c r="CV131" s="262" t="str">
        <f ca="true">+IF(OFFSET('Sanitation Data'!$F$29,0,10*ROW('Sanitation Data'!F125))="","",OFFSET('Sanitation Data'!$F$29,0,10*ROW('Sanitation Data'!F125)))</f>
        <v/>
      </c>
      <c r="CW131" s="262" t="str">
        <f ca="true">+IF(OFFSET('Sanitation Data'!$F$30,0,10*ROW('Sanitation Data'!F125))="","",OFFSET('Sanitation Data'!$F$30,0,10*ROW('Sanitation Data'!F125)))</f>
        <v/>
      </c>
      <c r="CX131" s="262" t="str">
        <f ca="true">+IF(OFFSET('Sanitation Data'!$F$31,0,10*ROW('Sanitation Data'!F125))="","",OFFSET('Sanitation Data'!$F$31,0,10*ROW('Sanitation Data'!F125)))</f>
        <v/>
      </c>
      <c r="CY131" s="262" t="str">
        <f ca="true">+IF(OFFSET('Sanitation Data'!$F$32,0,10*ROW('Sanitation Data'!F125))="","",OFFSET('Sanitation Data'!$F$32,0,10*ROW('Sanitation Data'!F125)))</f>
        <v/>
      </c>
      <c r="CZ131" s="262" t="str">
        <f ca="true">+IF(OFFSET('Sanitation Data'!$G$28,0,10*ROW('Sanitation Data'!G125))="","",OFFSET('Sanitation Data'!$G$28,0,10*ROW('Sanitation Data'!G125)))</f>
        <v/>
      </c>
      <c r="DA131" s="262" t="str">
        <f ca="true">+IF(OFFSET('Sanitation Data'!$G$29,0,10*ROW('Sanitation Data'!G125))="","",OFFSET('Sanitation Data'!$G$29,0,10*ROW('Sanitation Data'!G125)))</f>
        <v/>
      </c>
      <c r="DB131" s="262" t="str">
        <f ca="true">+IF(OFFSET('Sanitation Data'!$G$30,0,10*ROW('Sanitation Data'!G125))="","",OFFSET('Sanitation Data'!$G$30,0,10*ROW('Sanitation Data'!G125)))</f>
        <v/>
      </c>
      <c r="DC131" s="262" t="str">
        <f ca="true">+IF(OFFSET('Sanitation Data'!$G$31,0,10*ROW('Sanitation Data'!G125))="","",OFFSET('Sanitation Data'!$G$31,0,10*ROW('Sanitation Data'!G125)))</f>
        <v/>
      </c>
      <c r="DD131" s="262" t="str">
        <f ca="true">+IF(OFFSET('Sanitation Data'!$G$32,0,10*ROW('Sanitation Data'!G125))="","",OFFSET('Sanitation Data'!$G$32,0,10*ROW('Sanitation Data'!G125)))</f>
        <v/>
      </c>
      <c r="DE131" s="262" t="str">
        <f ca="true">+IF(OFFSET('Sanitation Data'!$H$28,0,10*ROW('Sanitation Data'!H125))="","",OFFSET('Sanitation Data'!$H$28,0,10*ROW('Sanitation Data'!H125)))</f>
        <v/>
      </c>
      <c r="DF131" s="262" t="str">
        <f ca="true">+IF(OFFSET('Sanitation Data'!$H$29,0,10*ROW('Sanitation Data'!H125))="","",OFFSET('Sanitation Data'!$H$29,0,10*ROW('Sanitation Data'!H125)))</f>
        <v/>
      </c>
      <c r="DG131" s="262" t="str">
        <f ca="true">+IF(OFFSET('Sanitation Data'!$H$30,0,10*ROW('Sanitation Data'!H125))="","",OFFSET('Sanitation Data'!$H$30,0,10*ROW('Sanitation Data'!H125)))</f>
        <v/>
      </c>
      <c r="DH131" s="262" t="str">
        <f ca="true">+IF(OFFSET('Sanitation Data'!$H$31,0,10*ROW('Sanitation Data'!H125))="","",OFFSET('Sanitation Data'!$H$31,0,10*ROW('Sanitation Data'!H125)))</f>
        <v/>
      </c>
      <c r="DI131" s="262" t="str">
        <f ca="true">+IF(OFFSET('Sanitation Data'!$H$32,0,10*ROW('Sanitation Data'!H125))="","",OFFSET('Sanitation Data'!$H$32,0,10*ROW('Sanitation Data'!H125)))</f>
        <v/>
      </c>
      <c r="DJ131" s="262" t="str">
        <f ca="true">+IF(OFFSET('Sanitation Data'!$I$28,0,10*ROW('Sanitation Data'!I125))="","",OFFSET('Sanitation Data'!$I$28,0,10*ROW('Sanitation Data'!I125)))</f>
        <v/>
      </c>
      <c r="DK131" s="262" t="str">
        <f ca="true">+IF(OFFSET('Sanitation Data'!$I$29,0,10*ROW('Sanitation Data'!I125))="","",OFFSET('Sanitation Data'!$I$29,0,10*ROW('Sanitation Data'!I125)))</f>
        <v/>
      </c>
      <c r="DL131" s="262" t="str">
        <f ca="true">+IF(OFFSET('Sanitation Data'!$I$30,0,10*ROW('Sanitation Data'!I125))="","",OFFSET('Sanitation Data'!$I$30,0,10*ROW('Sanitation Data'!I125)))</f>
        <v/>
      </c>
      <c r="DM131" s="262" t="str">
        <f ca="true">+IF(OFFSET('Sanitation Data'!$I$31,0,10*ROW('Sanitation Data'!I125))="","",OFFSET('Sanitation Data'!$I$31,0,10*ROW('Sanitation Data'!I125)))</f>
        <v/>
      </c>
      <c r="DN131" s="262" t="str">
        <f ca="true">+IF(OFFSET('Sanitation Data'!$I$32,0,10*ROW('Sanitation Data'!I125))="","",OFFSET('Sanitation Data'!$I$32,0,10*ROW('Sanitation Data'!I125)))</f>
        <v/>
      </c>
      <c r="DO131" s="262" t="str">
        <f ca="true">+IF(OFFSET('Hygiene Data'!$D$11,0,10*ROW('Hygiene Data'!D125))="","",OFFSET('Hygiene Data'!$D$11,0,10*ROW('Hygiene Data'!D125)))</f>
        <v/>
      </c>
      <c r="DP131" s="262" t="str">
        <f ca="true">+IF(OFFSET('Hygiene Data'!$D$12,0,10*ROW('Hygiene Data'!D125))="","",OFFSET('Hygiene Data'!$D$12,0,10*ROW('Hygiene Data'!D125)))</f>
        <v/>
      </c>
      <c r="DQ131" s="262" t="str">
        <f ca="true">+IF(OFFSET('Hygiene Data'!$D$13,0,10*ROW('Hygiene Data'!D125))="","",OFFSET('Hygiene Data'!$D$13,0,10*ROW('Hygiene Data'!D125)))</f>
        <v/>
      </c>
      <c r="DR131" s="262" t="str">
        <f ca="true">+IF(OFFSET('Hygiene Data'!$E$11,0,10*ROW('Hygiene Data'!E125))="","",OFFSET('Hygiene Data'!$E$11,0,10*ROW('Hygiene Data'!E125)))</f>
        <v/>
      </c>
      <c r="DS131" s="262" t="str">
        <f ca="true">+IF(OFFSET('Hygiene Data'!$E$12,0,10*ROW('Hygiene Data'!E125))="","",OFFSET('Hygiene Data'!$E$12,0,10*ROW('Hygiene Data'!E125)))</f>
        <v/>
      </c>
      <c r="DT131" s="262" t="str">
        <f ca="true">+IF(OFFSET('Hygiene Data'!$E$13,0,10*ROW('Hygiene Data'!E125))="","",OFFSET('Hygiene Data'!$E$13,0,10*ROW('Hygiene Data'!E125)))</f>
        <v/>
      </c>
      <c r="DU131" s="262" t="str">
        <f ca="true">+IF(OFFSET('Hygiene Data'!$F$11,0,10*ROW('Hygiene Data'!F125))="","",OFFSET('Hygiene Data'!$F$11,0,10*ROW('Hygiene Data'!F125)))</f>
        <v/>
      </c>
      <c r="DV131" s="262" t="str">
        <f ca="true">+IF(OFFSET('Hygiene Data'!$F$12,0,10*ROW('Hygiene Data'!F125))="","",OFFSET('Hygiene Data'!$F$12,0,10*ROW('Hygiene Data'!F125)))</f>
        <v/>
      </c>
      <c r="DW131" s="262" t="str">
        <f ca="true">+IF(OFFSET('Hygiene Data'!$F$13,0,10*ROW('Hygiene Data'!F125))="","",OFFSET('Hygiene Data'!$F$13,0,10*ROW('Hygiene Data'!F125)))</f>
        <v/>
      </c>
      <c r="DX131" s="262" t="str">
        <f ca="true">+IF(OFFSET('Hygiene Data'!$G$11,0,10*ROW('Hygiene Data'!G125))="","",OFFSET('Hygiene Data'!$G$11,0,10*ROW('Hygiene Data'!G125)))</f>
        <v/>
      </c>
      <c r="DY131" s="262" t="str">
        <f ca="true">+IF(OFFSET('Hygiene Data'!$G$12,0,10*ROW('Hygiene Data'!G125))="","",OFFSET('Hygiene Data'!$G$12,0,10*ROW('Hygiene Data'!G125)))</f>
        <v/>
      </c>
      <c r="DZ131" s="262" t="str">
        <f ca="true">+IF(OFFSET('Hygiene Data'!$G$13,0,10*ROW('Hygiene Data'!G125))="","",OFFSET('Hygiene Data'!$G$13,0,10*ROW('Hygiene Data'!G125)))</f>
        <v/>
      </c>
      <c r="EA131" s="262" t="str">
        <f ca="true">+IF(OFFSET('Hygiene Data'!$H$11,0,10*ROW('Hygiene Data'!H125))="","",OFFSET('Hygiene Data'!$H$11,0,10*ROW('Hygiene Data'!H125)))</f>
        <v/>
      </c>
      <c r="EB131" s="262" t="str">
        <f ca="true">+IF(OFFSET('Hygiene Data'!$H$12,0,10*ROW('Hygiene Data'!H125))="","",OFFSET('Hygiene Data'!$H$12,0,10*ROW('Hygiene Data'!H125)))</f>
        <v/>
      </c>
      <c r="EC131" s="262" t="str">
        <f ca="true">+IF(OFFSET('Hygiene Data'!$H$13,0,10*ROW('Hygiene Data'!H125))="","",OFFSET('Hygiene Data'!$H$13,0,10*ROW('Hygiene Data'!H125)))</f>
        <v/>
      </c>
      <c r="ED131" s="262" t="str">
        <f ca="true">+IF(OFFSET('Hygiene Data'!$I$11,0,10*ROW('Hygiene Data'!I125))="","",OFFSET('Hygiene Data'!$I$11,0,10*ROW('Hygiene Data'!I125)))</f>
        <v/>
      </c>
      <c r="EE131" s="262" t="str">
        <f ca="true">+IF(OFFSET('Hygiene Data'!$I$12,0,10*ROW('Hygiene Data'!I125))="","",OFFSET('Hygiene Data'!$I$12,0,10*ROW('Hygiene Data'!I125)))</f>
        <v/>
      </c>
      <c r="EF131" s="262" t="str">
        <f ca="true">+IF(OFFSET('Hygiene Data'!$I$13,0,10*ROW('Hygiene Data'!I125))="","",OFFSET('Hygiene Data'!$I$13,0,10*ROW('Hygiene Data'!I125)))</f>
        <v/>
      </c>
    </row>
    <row xmlns:x14ac="http://schemas.microsoft.com/office/spreadsheetml/2009/9/ac" r="132" x14ac:dyDescent="0.2">
      <c r="A132" s="32" t="str">
        <f ca="true">+IF(OFFSET('Water Data'!$B$2,0,10*ROW('Water Data'!E126))="","",OFFSET('Water Data'!$B$2,0,10*ROW('Water Data'!E126)))</f>
        <v/>
      </c>
      <c r="B132" s="32" t="str">
        <f ca="true">+IF(OFFSET('Water Data'!$C$2,0,10*ROW('Water Data'!F126))="","",OFFSET('Water Data'!$C$2,0,10*ROW('Water Data'!F126)))</f>
        <v/>
      </c>
      <c r="C132" s="318" t="str">
        <f t="shared" ca="true" si="1"/>
        <v/>
      </c>
      <c r="D132" s="85"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85"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85"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85"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85"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85"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85"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85"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85"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85"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85"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85"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85"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85"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85"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85"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85"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85"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86"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86"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86"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86"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86"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86"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86"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86"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86"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86"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86"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86"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86"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86"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86"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86"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86"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86"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86"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86"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86"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86"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86"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86"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86"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86"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86"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86"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86"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86"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87"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87"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87"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87"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87"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87"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87"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87"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87"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87"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87"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87"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87"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87"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87"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87"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87"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87"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62"/>
      <c r="BS132" s="262" t="str">
        <f ca="true">+IF(OFFSET('Water Data'!$D$27,0,10*ROW('Water Data'!D126))="","",OFFSET('Water Data'!$D$27,0,10*ROW('Water Data'!D126)))</f>
        <v/>
      </c>
      <c r="BT132" s="262" t="str">
        <f ca="true">+IF(OFFSET('Water Data'!$D$28,0,10*ROW('Water Data'!D126))="","",OFFSET('Water Data'!$D$28,0,10*ROW('Water Data'!D126)))</f>
        <v/>
      </c>
      <c r="BU132" s="262" t="str">
        <f ca="true">+IF(OFFSET('Water Data'!$D$29,0,10*ROW('Water Data'!D126))="","",OFFSET('Water Data'!$D$29,0,10*ROW('Water Data'!D126)))</f>
        <v/>
      </c>
      <c r="BV132" s="262" t="str">
        <f ca="true">+IF(OFFSET('Water Data'!$E$27,0,10*ROW('Water Data'!E126))="","",OFFSET('Water Data'!$E$27,0,10*ROW('Water Data'!E126)))</f>
        <v/>
      </c>
      <c r="BW132" s="262" t="str">
        <f ca="true">+IF(OFFSET('Water Data'!$E$28,0,10*ROW('Water Data'!E126))="","",OFFSET('Water Data'!$E$28,0,10*ROW('Water Data'!E126)))</f>
        <v/>
      </c>
      <c r="BX132" s="262" t="str">
        <f ca="true">+IF(OFFSET('Water Data'!$E$29,0,10*ROW('Water Data'!E126))="","",OFFSET('Water Data'!$E$29,0,10*ROW('Water Data'!E126)))</f>
        <v/>
      </c>
      <c r="BY132" s="262" t="str">
        <f ca="true">+IF(OFFSET('Water Data'!$F$27,0,10*ROW('Water Data'!F126))="","",OFFSET('Water Data'!$F$27,0,10*ROW('Water Data'!F126)))</f>
        <v/>
      </c>
      <c r="BZ132" s="262" t="str">
        <f ca="true">+IF(OFFSET('Water Data'!$F$28,0,10*ROW('Water Data'!F126))="","",OFFSET('Water Data'!$F$28,0,10*ROW('Water Data'!F126)))</f>
        <v/>
      </c>
      <c r="CA132" s="262" t="str">
        <f ca="true">+IF(OFFSET('Water Data'!$F$29,0,10*ROW('Water Data'!F126))="","",OFFSET('Water Data'!$F$29,0,10*ROW('Water Data'!F126)))</f>
        <v/>
      </c>
      <c r="CB132" s="262" t="str">
        <f ca="true">+IF(OFFSET('Water Data'!$G$27,0,10*ROW('Water Data'!G126))="","",OFFSET('Water Data'!$G$27,0,10*ROW('Water Data'!G126)))</f>
        <v/>
      </c>
      <c r="CC132" s="262" t="str">
        <f ca="true">+IF(OFFSET('Water Data'!$G$28,0,10*ROW('Water Data'!G126))="","",OFFSET('Water Data'!$G$28,0,10*ROW('Water Data'!G126)))</f>
        <v/>
      </c>
      <c r="CD132" s="262" t="str">
        <f ca="true">+IF(OFFSET('Water Data'!$G$29,0,10*ROW('Water Data'!G126))="","",OFFSET('Water Data'!$G$29,0,10*ROW('Water Data'!G126)))</f>
        <v/>
      </c>
      <c r="CE132" s="262" t="str">
        <f ca="true">+IF(OFFSET('Water Data'!$H$27,0,10*ROW('Water Data'!H126))="","",OFFSET('Water Data'!$H$27,0,10*ROW('Water Data'!H126)))</f>
        <v/>
      </c>
      <c r="CF132" s="262" t="str">
        <f ca="true">+IF(OFFSET('Water Data'!$H$28,0,10*ROW('Water Data'!H126))="","",OFFSET('Water Data'!$H$28,0,10*ROW('Water Data'!H126)))</f>
        <v/>
      </c>
      <c r="CG132" s="262" t="str">
        <f ca="true">+IF(OFFSET('Water Data'!$H$29,0,10*ROW('Water Data'!H126))="","",OFFSET('Water Data'!$H$29,0,10*ROW('Water Data'!H126)))</f>
        <v/>
      </c>
      <c r="CH132" s="262" t="str">
        <f ca="true">+IF(OFFSET('Water Data'!$I$27,0,10*ROW('Water Data'!I126))="","",OFFSET('Water Data'!$I$27,0,10*ROW('Water Data'!I126)))</f>
        <v/>
      </c>
      <c r="CI132" s="262" t="str">
        <f ca="true">+IF(OFFSET('Water Data'!$I$28,0,10*ROW('Water Data'!I126))="","",OFFSET('Water Data'!$I$28,0,10*ROW('Water Data'!I126)))</f>
        <v/>
      </c>
      <c r="CJ132" s="262" t="str">
        <f ca="true">+IF(OFFSET('Water Data'!$I$29,0,10*ROW('Water Data'!I126))="","",OFFSET('Water Data'!$I$29,0,10*ROW('Water Data'!I126)))</f>
        <v/>
      </c>
      <c r="CK132" s="262" t="str">
        <f ca="true">+IF(OFFSET('Sanitation Data'!$D$28,0,10*ROW('Sanitation Data'!D126))="","",OFFSET('Sanitation Data'!$D$28,0,10*ROW('Sanitation Data'!D126)))</f>
        <v/>
      </c>
      <c r="CL132" s="262" t="str">
        <f ca="true">+IF(OFFSET('Sanitation Data'!$D$29,0,10*ROW('Sanitation Data'!D126))="","",OFFSET('Sanitation Data'!$D$29,0,10*ROW('Sanitation Data'!D126)))</f>
        <v/>
      </c>
      <c r="CM132" s="262" t="str">
        <f ca="true">+IF(OFFSET('Sanitation Data'!$D$30,0,10*ROW('Sanitation Data'!D126))="","",OFFSET('Sanitation Data'!$D$30,0,10*ROW('Sanitation Data'!D126)))</f>
        <v/>
      </c>
      <c r="CN132" s="262" t="str">
        <f ca="true">+IF(OFFSET('Sanitation Data'!$D$31,0,10*ROW('Sanitation Data'!D126))="","",OFFSET('Sanitation Data'!$D$31,0,10*ROW('Sanitation Data'!D126)))</f>
        <v/>
      </c>
      <c r="CO132" s="262" t="str">
        <f ca="true">+IF(OFFSET('Sanitation Data'!$D$32,0,10*ROW('Sanitation Data'!D126))="","",OFFSET('Sanitation Data'!$D$32,0,10*ROW('Sanitation Data'!D126)))</f>
        <v/>
      </c>
      <c r="CP132" s="262" t="str">
        <f ca="true">+IF(OFFSET('Sanitation Data'!$E$28,0,10*ROW('Sanitation Data'!E126))="","",OFFSET('Sanitation Data'!$E$28,0,10*ROW('Sanitation Data'!E126)))</f>
        <v/>
      </c>
      <c r="CQ132" s="262" t="str">
        <f ca="true">+IF(OFFSET('Sanitation Data'!$E$29,0,10*ROW('Sanitation Data'!E126))="","",OFFSET('Sanitation Data'!$E$29,0,10*ROW('Sanitation Data'!E126)))</f>
        <v/>
      </c>
      <c r="CR132" s="262" t="str">
        <f ca="true">+IF(OFFSET('Sanitation Data'!$E$30,0,10*ROW('Sanitation Data'!E126))="","",OFFSET('Sanitation Data'!$E$30,0,10*ROW('Sanitation Data'!E126)))</f>
        <v/>
      </c>
      <c r="CS132" s="262" t="str">
        <f ca="true">+IF(OFFSET('Sanitation Data'!$E$31,0,10*ROW('Sanitation Data'!E126))="","",OFFSET('Sanitation Data'!$E$31,0,10*ROW('Sanitation Data'!E126)))</f>
        <v/>
      </c>
      <c r="CT132" s="262" t="str">
        <f ca="true">+IF(OFFSET('Sanitation Data'!$E$32,0,10*ROW('Sanitation Data'!E126))="","",OFFSET('Sanitation Data'!$E$32,0,10*ROW('Sanitation Data'!E126)))</f>
        <v/>
      </c>
      <c r="CU132" s="262" t="str">
        <f ca="true">+IF(OFFSET('Sanitation Data'!$F$28,0,10*ROW('Sanitation Data'!F126))="","",OFFSET('Sanitation Data'!$F$28,0,10*ROW('Sanitation Data'!F126)))</f>
        <v/>
      </c>
      <c r="CV132" s="262" t="str">
        <f ca="true">+IF(OFFSET('Sanitation Data'!$F$29,0,10*ROW('Sanitation Data'!F126))="","",OFFSET('Sanitation Data'!$F$29,0,10*ROW('Sanitation Data'!F126)))</f>
        <v/>
      </c>
      <c r="CW132" s="262" t="str">
        <f ca="true">+IF(OFFSET('Sanitation Data'!$F$30,0,10*ROW('Sanitation Data'!F126))="","",OFFSET('Sanitation Data'!$F$30,0,10*ROW('Sanitation Data'!F126)))</f>
        <v/>
      </c>
      <c r="CX132" s="262" t="str">
        <f ca="true">+IF(OFFSET('Sanitation Data'!$F$31,0,10*ROW('Sanitation Data'!F126))="","",OFFSET('Sanitation Data'!$F$31,0,10*ROW('Sanitation Data'!F126)))</f>
        <v/>
      </c>
      <c r="CY132" s="262" t="str">
        <f ca="true">+IF(OFFSET('Sanitation Data'!$F$32,0,10*ROW('Sanitation Data'!F126))="","",OFFSET('Sanitation Data'!$F$32,0,10*ROW('Sanitation Data'!F126)))</f>
        <v/>
      </c>
      <c r="CZ132" s="262" t="str">
        <f ca="true">+IF(OFFSET('Sanitation Data'!$G$28,0,10*ROW('Sanitation Data'!G126))="","",OFFSET('Sanitation Data'!$G$28,0,10*ROW('Sanitation Data'!G126)))</f>
        <v/>
      </c>
      <c r="DA132" s="262" t="str">
        <f ca="true">+IF(OFFSET('Sanitation Data'!$G$29,0,10*ROW('Sanitation Data'!G126))="","",OFFSET('Sanitation Data'!$G$29,0,10*ROW('Sanitation Data'!G126)))</f>
        <v/>
      </c>
      <c r="DB132" s="262" t="str">
        <f ca="true">+IF(OFFSET('Sanitation Data'!$G$30,0,10*ROW('Sanitation Data'!G126))="","",OFFSET('Sanitation Data'!$G$30,0,10*ROW('Sanitation Data'!G126)))</f>
        <v/>
      </c>
      <c r="DC132" s="262" t="str">
        <f ca="true">+IF(OFFSET('Sanitation Data'!$G$31,0,10*ROW('Sanitation Data'!G126))="","",OFFSET('Sanitation Data'!$G$31,0,10*ROW('Sanitation Data'!G126)))</f>
        <v/>
      </c>
      <c r="DD132" s="262" t="str">
        <f ca="true">+IF(OFFSET('Sanitation Data'!$G$32,0,10*ROW('Sanitation Data'!G126))="","",OFFSET('Sanitation Data'!$G$32,0,10*ROW('Sanitation Data'!G126)))</f>
        <v/>
      </c>
      <c r="DE132" s="262" t="str">
        <f ca="true">+IF(OFFSET('Sanitation Data'!$H$28,0,10*ROW('Sanitation Data'!H126))="","",OFFSET('Sanitation Data'!$H$28,0,10*ROW('Sanitation Data'!H126)))</f>
        <v/>
      </c>
      <c r="DF132" s="262" t="str">
        <f ca="true">+IF(OFFSET('Sanitation Data'!$H$29,0,10*ROW('Sanitation Data'!H126))="","",OFFSET('Sanitation Data'!$H$29,0,10*ROW('Sanitation Data'!H126)))</f>
        <v/>
      </c>
      <c r="DG132" s="262" t="str">
        <f ca="true">+IF(OFFSET('Sanitation Data'!$H$30,0,10*ROW('Sanitation Data'!H126))="","",OFFSET('Sanitation Data'!$H$30,0,10*ROW('Sanitation Data'!H126)))</f>
        <v/>
      </c>
      <c r="DH132" s="262" t="str">
        <f ca="true">+IF(OFFSET('Sanitation Data'!$H$31,0,10*ROW('Sanitation Data'!H126))="","",OFFSET('Sanitation Data'!$H$31,0,10*ROW('Sanitation Data'!H126)))</f>
        <v/>
      </c>
      <c r="DI132" s="262" t="str">
        <f ca="true">+IF(OFFSET('Sanitation Data'!$H$32,0,10*ROW('Sanitation Data'!H126))="","",OFFSET('Sanitation Data'!$H$32,0,10*ROW('Sanitation Data'!H126)))</f>
        <v/>
      </c>
      <c r="DJ132" s="262" t="str">
        <f ca="true">+IF(OFFSET('Sanitation Data'!$I$28,0,10*ROW('Sanitation Data'!I126))="","",OFFSET('Sanitation Data'!$I$28,0,10*ROW('Sanitation Data'!I126)))</f>
        <v/>
      </c>
      <c r="DK132" s="262" t="str">
        <f ca="true">+IF(OFFSET('Sanitation Data'!$I$29,0,10*ROW('Sanitation Data'!I126))="","",OFFSET('Sanitation Data'!$I$29,0,10*ROW('Sanitation Data'!I126)))</f>
        <v/>
      </c>
      <c r="DL132" s="262" t="str">
        <f ca="true">+IF(OFFSET('Sanitation Data'!$I$30,0,10*ROW('Sanitation Data'!I126))="","",OFFSET('Sanitation Data'!$I$30,0,10*ROW('Sanitation Data'!I126)))</f>
        <v/>
      </c>
      <c r="DM132" s="262" t="str">
        <f ca="true">+IF(OFFSET('Sanitation Data'!$I$31,0,10*ROW('Sanitation Data'!I126))="","",OFFSET('Sanitation Data'!$I$31,0,10*ROW('Sanitation Data'!I126)))</f>
        <v/>
      </c>
      <c r="DN132" s="262" t="str">
        <f ca="true">+IF(OFFSET('Sanitation Data'!$I$32,0,10*ROW('Sanitation Data'!I126))="","",OFFSET('Sanitation Data'!$I$32,0,10*ROW('Sanitation Data'!I126)))</f>
        <v/>
      </c>
      <c r="DO132" s="262" t="str">
        <f ca="true">+IF(OFFSET('Hygiene Data'!$D$11,0,10*ROW('Hygiene Data'!D126))="","",OFFSET('Hygiene Data'!$D$11,0,10*ROW('Hygiene Data'!D126)))</f>
        <v/>
      </c>
      <c r="DP132" s="262" t="str">
        <f ca="true">+IF(OFFSET('Hygiene Data'!$D$12,0,10*ROW('Hygiene Data'!D126))="","",OFFSET('Hygiene Data'!$D$12,0,10*ROW('Hygiene Data'!D126)))</f>
        <v/>
      </c>
      <c r="DQ132" s="262" t="str">
        <f ca="true">+IF(OFFSET('Hygiene Data'!$D$13,0,10*ROW('Hygiene Data'!D126))="","",OFFSET('Hygiene Data'!$D$13,0,10*ROW('Hygiene Data'!D126)))</f>
        <v/>
      </c>
      <c r="DR132" s="262" t="str">
        <f ca="true">+IF(OFFSET('Hygiene Data'!$E$11,0,10*ROW('Hygiene Data'!E126))="","",OFFSET('Hygiene Data'!$E$11,0,10*ROW('Hygiene Data'!E126)))</f>
        <v/>
      </c>
      <c r="DS132" s="262" t="str">
        <f ca="true">+IF(OFFSET('Hygiene Data'!$E$12,0,10*ROW('Hygiene Data'!E126))="","",OFFSET('Hygiene Data'!$E$12,0,10*ROW('Hygiene Data'!E126)))</f>
        <v/>
      </c>
      <c r="DT132" s="262" t="str">
        <f ca="true">+IF(OFFSET('Hygiene Data'!$E$13,0,10*ROW('Hygiene Data'!E126))="","",OFFSET('Hygiene Data'!$E$13,0,10*ROW('Hygiene Data'!E126)))</f>
        <v/>
      </c>
      <c r="DU132" s="262" t="str">
        <f ca="true">+IF(OFFSET('Hygiene Data'!$F$11,0,10*ROW('Hygiene Data'!F126))="","",OFFSET('Hygiene Data'!$F$11,0,10*ROW('Hygiene Data'!F126)))</f>
        <v/>
      </c>
      <c r="DV132" s="262" t="str">
        <f ca="true">+IF(OFFSET('Hygiene Data'!$F$12,0,10*ROW('Hygiene Data'!F126))="","",OFFSET('Hygiene Data'!$F$12,0,10*ROW('Hygiene Data'!F126)))</f>
        <v/>
      </c>
      <c r="DW132" s="262" t="str">
        <f ca="true">+IF(OFFSET('Hygiene Data'!$F$13,0,10*ROW('Hygiene Data'!F126))="","",OFFSET('Hygiene Data'!$F$13,0,10*ROW('Hygiene Data'!F126)))</f>
        <v/>
      </c>
      <c r="DX132" s="262" t="str">
        <f ca="true">+IF(OFFSET('Hygiene Data'!$G$11,0,10*ROW('Hygiene Data'!G126))="","",OFFSET('Hygiene Data'!$G$11,0,10*ROW('Hygiene Data'!G126)))</f>
        <v/>
      </c>
      <c r="DY132" s="262" t="str">
        <f ca="true">+IF(OFFSET('Hygiene Data'!$G$12,0,10*ROW('Hygiene Data'!G126))="","",OFFSET('Hygiene Data'!$G$12,0,10*ROW('Hygiene Data'!G126)))</f>
        <v/>
      </c>
      <c r="DZ132" s="262" t="str">
        <f ca="true">+IF(OFFSET('Hygiene Data'!$G$13,0,10*ROW('Hygiene Data'!G126))="","",OFFSET('Hygiene Data'!$G$13,0,10*ROW('Hygiene Data'!G126)))</f>
        <v/>
      </c>
      <c r="EA132" s="262" t="str">
        <f ca="true">+IF(OFFSET('Hygiene Data'!$H$11,0,10*ROW('Hygiene Data'!H126))="","",OFFSET('Hygiene Data'!$H$11,0,10*ROW('Hygiene Data'!H126)))</f>
        <v/>
      </c>
      <c r="EB132" s="262" t="str">
        <f ca="true">+IF(OFFSET('Hygiene Data'!$H$12,0,10*ROW('Hygiene Data'!H126))="","",OFFSET('Hygiene Data'!$H$12,0,10*ROW('Hygiene Data'!H126)))</f>
        <v/>
      </c>
      <c r="EC132" s="262" t="str">
        <f ca="true">+IF(OFFSET('Hygiene Data'!$H$13,0,10*ROW('Hygiene Data'!H126))="","",OFFSET('Hygiene Data'!$H$13,0,10*ROW('Hygiene Data'!H126)))</f>
        <v/>
      </c>
      <c r="ED132" s="262" t="str">
        <f ca="true">+IF(OFFSET('Hygiene Data'!$I$11,0,10*ROW('Hygiene Data'!I126))="","",OFFSET('Hygiene Data'!$I$11,0,10*ROW('Hygiene Data'!I126)))</f>
        <v/>
      </c>
      <c r="EE132" s="262" t="str">
        <f ca="true">+IF(OFFSET('Hygiene Data'!$I$12,0,10*ROW('Hygiene Data'!I126))="","",OFFSET('Hygiene Data'!$I$12,0,10*ROW('Hygiene Data'!I126)))</f>
        <v/>
      </c>
      <c r="EF132" s="262" t="str">
        <f ca="true">+IF(OFFSET('Hygiene Data'!$I$13,0,10*ROW('Hygiene Data'!I126))="","",OFFSET('Hygiene Data'!$I$13,0,10*ROW('Hygiene Data'!I126)))</f>
        <v/>
      </c>
    </row>
    <row xmlns:x14ac="http://schemas.microsoft.com/office/spreadsheetml/2009/9/ac" r="133" x14ac:dyDescent="0.2">
      <c r="A133" s="32" t="str">
        <f ca="true">+IF(OFFSET('Water Data'!$B$2,0,10*ROW('Water Data'!E127))="","",OFFSET('Water Data'!$B$2,0,10*ROW('Water Data'!E127)))</f>
        <v/>
      </c>
      <c r="B133" s="32" t="str">
        <f ca="true">+IF(OFFSET('Water Data'!$C$2,0,10*ROW('Water Data'!F127))="","",OFFSET('Water Data'!$C$2,0,10*ROW('Water Data'!F127)))</f>
        <v/>
      </c>
      <c r="C133" s="318" t="str">
        <f t="shared" ca="true" si="1"/>
        <v/>
      </c>
      <c r="D133" s="85"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85"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85"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85"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85"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85"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85"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85"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85"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85"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85"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85"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85"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85"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85"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85"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85"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85"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86"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86"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86"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86"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86"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86"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86"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86"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86"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86"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86"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86"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86"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86"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86"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86"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86"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86"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86"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86"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86"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86"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86"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86"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86"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86"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86"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86"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86"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86"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87"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87"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87"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87"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87"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87"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87"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87"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87"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87"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87"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87"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87"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87"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87"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87"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87"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87"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62"/>
      <c r="BS133" s="262" t="str">
        <f ca="true">+IF(OFFSET('Water Data'!$D$27,0,10*ROW('Water Data'!D127))="","",OFFSET('Water Data'!$D$27,0,10*ROW('Water Data'!D127)))</f>
        <v/>
      </c>
      <c r="BT133" s="262" t="str">
        <f ca="true">+IF(OFFSET('Water Data'!$D$28,0,10*ROW('Water Data'!D127))="","",OFFSET('Water Data'!$D$28,0,10*ROW('Water Data'!D127)))</f>
        <v/>
      </c>
      <c r="BU133" s="262" t="str">
        <f ca="true">+IF(OFFSET('Water Data'!$D$29,0,10*ROW('Water Data'!D127))="","",OFFSET('Water Data'!$D$29,0,10*ROW('Water Data'!D127)))</f>
        <v/>
      </c>
      <c r="BV133" s="262" t="str">
        <f ca="true">+IF(OFFSET('Water Data'!$E$27,0,10*ROW('Water Data'!E127))="","",OFFSET('Water Data'!$E$27,0,10*ROW('Water Data'!E127)))</f>
        <v/>
      </c>
      <c r="BW133" s="262" t="str">
        <f ca="true">+IF(OFFSET('Water Data'!$E$28,0,10*ROW('Water Data'!E127))="","",OFFSET('Water Data'!$E$28,0,10*ROW('Water Data'!E127)))</f>
        <v/>
      </c>
      <c r="BX133" s="262" t="str">
        <f ca="true">+IF(OFFSET('Water Data'!$E$29,0,10*ROW('Water Data'!E127))="","",OFFSET('Water Data'!$E$29,0,10*ROW('Water Data'!E127)))</f>
        <v/>
      </c>
      <c r="BY133" s="262" t="str">
        <f ca="true">+IF(OFFSET('Water Data'!$F$27,0,10*ROW('Water Data'!F127))="","",OFFSET('Water Data'!$F$27,0,10*ROW('Water Data'!F127)))</f>
        <v/>
      </c>
      <c r="BZ133" s="262" t="str">
        <f ca="true">+IF(OFFSET('Water Data'!$F$28,0,10*ROW('Water Data'!F127))="","",OFFSET('Water Data'!$F$28,0,10*ROW('Water Data'!F127)))</f>
        <v/>
      </c>
      <c r="CA133" s="262" t="str">
        <f ca="true">+IF(OFFSET('Water Data'!$F$29,0,10*ROW('Water Data'!F127))="","",OFFSET('Water Data'!$F$29,0,10*ROW('Water Data'!F127)))</f>
        <v/>
      </c>
      <c r="CB133" s="262" t="str">
        <f ca="true">+IF(OFFSET('Water Data'!$G$27,0,10*ROW('Water Data'!G127))="","",OFFSET('Water Data'!$G$27,0,10*ROW('Water Data'!G127)))</f>
        <v/>
      </c>
      <c r="CC133" s="262" t="str">
        <f ca="true">+IF(OFFSET('Water Data'!$G$28,0,10*ROW('Water Data'!G127))="","",OFFSET('Water Data'!$G$28,0,10*ROW('Water Data'!G127)))</f>
        <v/>
      </c>
      <c r="CD133" s="262" t="str">
        <f ca="true">+IF(OFFSET('Water Data'!$G$29,0,10*ROW('Water Data'!G127))="","",OFFSET('Water Data'!$G$29,0,10*ROW('Water Data'!G127)))</f>
        <v/>
      </c>
      <c r="CE133" s="262" t="str">
        <f ca="true">+IF(OFFSET('Water Data'!$H$27,0,10*ROW('Water Data'!H127))="","",OFFSET('Water Data'!$H$27,0,10*ROW('Water Data'!H127)))</f>
        <v/>
      </c>
      <c r="CF133" s="262" t="str">
        <f ca="true">+IF(OFFSET('Water Data'!$H$28,0,10*ROW('Water Data'!H127))="","",OFFSET('Water Data'!$H$28,0,10*ROW('Water Data'!H127)))</f>
        <v/>
      </c>
      <c r="CG133" s="262" t="str">
        <f ca="true">+IF(OFFSET('Water Data'!$H$29,0,10*ROW('Water Data'!H127))="","",OFFSET('Water Data'!$H$29,0,10*ROW('Water Data'!H127)))</f>
        <v/>
      </c>
      <c r="CH133" s="262" t="str">
        <f ca="true">+IF(OFFSET('Water Data'!$I$27,0,10*ROW('Water Data'!I127))="","",OFFSET('Water Data'!$I$27,0,10*ROW('Water Data'!I127)))</f>
        <v/>
      </c>
      <c r="CI133" s="262" t="str">
        <f ca="true">+IF(OFFSET('Water Data'!$I$28,0,10*ROW('Water Data'!I127))="","",OFFSET('Water Data'!$I$28,0,10*ROW('Water Data'!I127)))</f>
        <v/>
      </c>
      <c r="CJ133" s="262" t="str">
        <f ca="true">+IF(OFFSET('Water Data'!$I$29,0,10*ROW('Water Data'!I127))="","",OFFSET('Water Data'!$I$29,0,10*ROW('Water Data'!I127)))</f>
        <v/>
      </c>
      <c r="CK133" s="262" t="str">
        <f ca="true">+IF(OFFSET('Sanitation Data'!$D$28,0,10*ROW('Sanitation Data'!D127))="","",OFFSET('Sanitation Data'!$D$28,0,10*ROW('Sanitation Data'!D127)))</f>
        <v/>
      </c>
      <c r="CL133" s="262" t="str">
        <f ca="true">+IF(OFFSET('Sanitation Data'!$D$29,0,10*ROW('Sanitation Data'!D127))="","",OFFSET('Sanitation Data'!$D$29,0,10*ROW('Sanitation Data'!D127)))</f>
        <v/>
      </c>
      <c r="CM133" s="262" t="str">
        <f ca="true">+IF(OFFSET('Sanitation Data'!$D$30,0,10*ROW('Sanitation Data'!D127))="","",OFFSET('Sanitation Data'!$D$30,0,10*ROW('Sanitation Data'!D127)))</f>
        <v/>
      </c>
      <c r="CN133" s="262" t="str">
        <f ca="true">+IF(OFFSET('Sanitation Data'!$D$31,0,10*ROW('Sanitation Data'!D127))="","",OFFSET('Sanitation Data'!$D$31,0,10*ROW('Sanitation Data'!D127)))</f>
        <v/>
      </c>
      <c r="CO133" s="262" t="str">
        <f ca="true">+IF(OFFSET('Sanitation Data'!$D$32,0,10*ROW('Sanitation Data'!D127))="","",OFFSET('Sanitation Data'!$D$32,0,10*ROW('Sanitation Data'!D127)))</f>
        <v/>
      </c>
      <c r="CP133" s="262" t="str">
        <f ca="true">+IF(OFFSET('Sanitation Data'!$E$28,0,10*ROW('Sanitation Data'!E127))="","",OFFSET('Sanitation Data'!$E$28,0,10*ROW('Sanitation Data'!E127)))</f>
        <v/>
      </c>
      <c r="CQ133" s="262" t="str">
        <f ca="true">+IF(OFFSET('Sanitation Data'!$E$29,0,10*ROW('Sanitation Data'!E127))="","",OFFSET('Sanitation Data'!$E$29,0,10*ROW('Sanitation Data'!E127)))</f>
        <v/>
      </c>
      <c r="CR133" s="262" t="str">
        <f ca="true">+IF(OFFSET('Sanitation Data'!$E$30,0,10*ROW('Sanitation Data'!E127))="","",OFFSET('Sanitation Data'!$E$30,0,10*ROW('Sanitation Data'!E127)))</f>
        <v/>
      </c>
      <c r="CS133" s="262" t="str">
        <f ca="true">+IF(OFFSET('Sanitation Data'!$E$31,0,10*ROW('Sanitation Data'!E127))="","",OFFSET('Sanitation Data'!$E$31,0,10*ROW('Sanitation Data'!E127)))</f>
        <v/>
      </c>
      <c r="CT133" s="262" t="str">
        <f ca="true">+IF(OFFSET('Sanitation Data'!$E$32,0,10*ROW('Sanitation Data'!E127))="","",OFFSET('Sanitation Data'!$E$32,0,10*ROW('Sanitation Data'!E127)))</f>
        <v/>
      </c>
      <c r="CU133" s="262" t="str">
        <f ca="true">+IF(OFFSET('Sanitation Data'!$F$28,0,10*ROW('Sanitation Data'!F127))="","",OFFSET('Sanitation Data'!$F$28,0,10*ROW('Sanitation Data'!F127)))</f>
        <v/>
      </c>
      <c r="CV133" s="262" t="str">
        <f ca="true">+IF(OFFSET('Sanitation Data'!$F$29,0,10*ROW('Sanitation Data'!F127))="","",OFFSET('Sanitation Data'!$F$29,0,10*ROW('Sanitation Data'!F127)))</f>
        <v/>
      </c>
      <c r="CW133" s="262" t="str">
        <f ca="true">+IF(OFFSET('Sanitation Data'!$F$30,0,10*ROW('Sanitation Data'!F127))="","",OFFSET('Sanitation Data'!$F$30,0,10*ROW('Sanitation Data'!F127)))</f>
        <v/>
      </c>
      <c r="CX133" s="262" t="str">
        <f ca="true">+IF(OFFSET('Sanitation Data'!$F$31,0,10*ROW('Sanitation Data'!F127))="","",OFFSET('Sanitation Data'!$F$31,0,10*ROW('Sanitation Data'!F127)))</f>
        <v/>
      </c>
      <c r="CY133" s="262" t="str">
        <f ca="true">+IF(OFFSET('Sanitation Data'!$F$32,0,10*ROW('Sanitation Data'!F127))="","",OFFSET('Sanitation Data'!$F$32,0,10*ROW('Sanitation Data'!F127)))</f>
        <v/>
      </c>
      <c r="CZ133" s="262" t="str">
        <f ca="true">+IF(OFFSET('Sanitation Data'!$G$28,0,10*ROW('Sanitation Data'!G127))="","",OFFSET('Sanitation Data'!$G$28,0,10*ROW('Sanitation Data'!G127)))</f>
        <v/>
      </c>
      <c r="DA133" s="262" t="str">
        <f ca="true">+IF(OFFSET('Sanitation Data'!$G$29,0,10*ROW('Sanitation Data'!G127))="","",OFFSET('Sanitation Data'!$G$29,0,10*ROW('Sanitation Data'!G127)))</f>
        <v/>
      </c>
      <c r="DB133" s="262" t="str">
        <f ca="true">+IF(OFFSET('Sanitation Data'!$G$30,0,10*ROW('Sanitation Data'!G127))="","",OFFSET('Sanitation Data'!$G$30,0,10*ROW('Sanitation Data'!G127)))</f>
        <v/>
      </c>
      <c r="DC133" s="262" t="str">
        <f ca="true">+IF(OFFSET('Sanitation Data'!$G$31,0,10*ROW('Sanitation Data'!G127))="","",OFFSET('Sanitation Data'!$G$31,0,10*ROW('Sanitation Data'!G127)))</f>
        <v/>
      </c>
      <c r="DD133" s="262" t="str">
        <f ca="true">+IF(OFFSET('Sanitation Data'!$G$32,0,10*ROW('Sanitation Data'!G127))="","",OFFSET('Sanitation Data'!$G$32,0,10*ROW('Sanitation Data'!G127)))</f>
        <v/>
      </c>
      <c r="DE133" s="262" t="str">
        <f ca="true">+IF(OFFSET('Sanitation Data'!$H$28,0,10*ROW('Sanitation Data'!H127))="","",OFFSET('Sanitation Data'!$H$28,0,10*ROW('Sanitation Data'!H127)))</f>
        <v/>
      </c>
      <c r="DF133" s="262" t="str">
        <f ca="true">+IF(OFFSET('Sanitation Data'!$H$29,0,10*ROW('Sanitation Data'!H127))="","",OFFSET('Sanitation Data'!$H$29,0,10*ROW('Sanitation Data'!H127)))</f>
        <v/>
      </c>
      <c r="DG133" s="262" t="str">
        <f ca="true">+IF(OFFSET('Sanitation Data'!$H$30,0,10*ROW('Sanitation Data'!H127))="","",OFFSET('Sanitation Data'!$H$30,0,10*ROW('Sanitation Data'!H127)))</f>
        <v/>
      </c>
      <c r="DH133" s="262" t="str">
        <f ca="true">+IF(OFFSET('Sanitation Data'!$H$31,0,10*ROW('Sanitation Data'!H127))="","",OFFSET('Sanitation Data'!$H$31,0,10*ROW('Sanitation Data'!H127)))</f>
        <v/>
      </c>
      <c r="DI133" s="262" t="str">
        <f ca="true">+IF(OFFSET('Sanitation Data'!$H$32,0,10*ROW('Sanitation Data'!H127))="","",OFFSET('Sanitation Data'!$H$32,0,10*ROW('Sanitation Data'!H127)))</f>
        <v/>
      </c>
      <c r="DJ133" s="262" t="str">
        <f ca="true">+IF(OFFSET('Sanitation Data'!$I$28,0,10*ROW('Sanitation Data'!I127))="","",OFFSET('Sanitation Data'!$I$28,0,10*ROW('Sanitation Data'!I127)))</f>
        <v/>
      </c>
      <c r="DK133" s="262" t="str">
        <f ca="true">+IF(OFFSET('Sanitation Data'!$I$29,0,10*ROW('Sanitation Data'!I127))="","",OFFSET('Sanitation Data'!$I$29,0,10*ROW('Sanitation Data'!I127)))</f>
        <v/>
      </c>
      <c r="DL133" s="262" t="str">
        <f ca="true">+IF(OFFSET('Sanitation Data'!$I$30,0,10*ROW('Sanitation Data'!I127))="","",OFFSET('Sanitation Data'!$I$30,0,10*ROW('Sanitation Data'!I127)))</f>
        <v/>
      </c>
      <c r="DM133" s="262" t="str">
        <f ca="true">+IF(OFFSET('Sanitation Data'!$I$31,0,10*ROW('Sanitation Data'!I127))="","",OFFSET('Sanitation Data'!$I$31,0,10*ROW('Sanitation Data'!I127)))</f>
        <v/>
      </c>
      <c r="DN133" s="262" t="str">
        <f ca="true">+IF(OFFSET('Sanitation Data'!$I$32,0,10*ROW('Sanitation Data'!I127))="","",OFFSET('Sanitation Data'!$I$32,0,10*ROW('Sanitation Data'!I127)))</f>
        <v/>
      </c>
      <c r="DO133" s="262" t="str">
        <f ca="true">+IF(OFFSET('Hygiene Data'!$D$11,0,10*ROW('Hygiene Data'!D127))="","",OFFSET('Hygiene Data'!$D$11,0,10*ROW('Hygiene Data'!D127)))</f>
        <v/>
      </c>
      <c r="DP133" s="262" t="str">
        <f ca="true">+IF(OFFSET('Hygiene Data'!$D$12,0,10*ROW('Hygiene Data'!D127))="","",OFFSET('Hygiene Data'!$D$12,0,10*ROW('Hygiene Data'!D127)))</f>
        <v/>
      </c>
      <c r="DQ133" s="262" t="str">
        <f ca="true">+IF(OFFSET('Hygiene Data'!$D$13,0,10*ROW('Hygiene Data'!D127))="","",OFFSET('Hygiene Data'!$D$13,0,10*ROW('Hygiene Data'!D127)))</f>
        <v/>
      </c>
      <c r="DR133" s="262" t="str">
        <f ca="true">+IF(OFFSET('Hygiene Data'!$E$11,0,10*ROW('Hygiene Data'!E127))="","",OFFSET('Hygiene Data'!$E$11,0,10*ROW('Hygiene Data'!E127)))</f>
        <v/>
      </c>
      <c r="DS133" s="262" t="str">
        <f ca="true">+IF(OFFSET('Hygiene Data'!$E$12,0,10*ROW('Hygiene Data'!E127))="","",OFFSET('Hygiene Data'!$E$12,0,10*ROW('Hygiene Data'!E127)))</f>
        <v/>
      </c>
      <c r="DT133" s="262" t="str">
        <f ca="true">+IF(OFFSET('Hygiene Data'!$E$13,0,10*ROW('Hygiene Data'!E127))="","",OFFSET('Hygiene Data'!$E$13,0,10*ROW('Hygiene Data'!E127)))</f>
        <v/>
      </c>
      <c r="DU133" s="262" t="str">
        <f ca="true">+IF(OFFSET('Hygiene Data'!$F$11,0,10*ROW('Hygiene Data'!F127))="","",OFFSET('Hygiene Data'!$F$11,0,10*ROW('Hygiene Data'!F127)))</f>
        <v/>
      </c>
      <c r="DV133" s="262" t="str">
        <f ca="true">+IF(OFFSET('Hygiene Data'!$F$12,0,10*ROW('Hygiene Data'!F127))="","",OFFSET('Hygiene Data'!$F$12,0,10*ROW('Hygiene Data'!F127)))</f>
        <v/>
      </c>
      <c r="DW133" s="262" t="str">
        <f ca="true">+IF(OFFSET('Hygiene Data'!$F$13,0,10*ROW('Hygiene Data'!F127))="","",OFFSET('Hygiene Data'!$F$13,0,10*ROW('Hygiene Data'!F127)))</f>
        <v/>
      </c>
      <c r="DX133" s="262" t="str">
        <f ca="true">+IF(OFFSET('Hygiene Data'!$G$11,0,10*ROW('Hygiene Data'!G127))="","",OFFSET('Hygiene Data'!$G$11,0,10*ROW('Hygiene Data'!G127)))</f>
        <v/>
      </c>
      <c r="DY133" s="262" t="str">
        <f ca="true">+IF(OFFSET('Hygiene Data'!$G$12,0,10*ROW('Hygiene Data'!G127))="","",OFFSET('Hygiene Data'!$G$12,0,10*ROW('Hygiene Data'!G127)))</f>
        <v/>
      </c>
      <c r="DZ133" s="262" t="str">
        <f ca="true">+IF(OFFSET('Hygiene Data'!$G$13,0,10*ROW('Hygiene Data'!G127))="","",OFFSET('Hygiene Data'!$G$13,0,10*ROW('Hygiene Data'!G127)))</f>
        <v/>
      </c>
      <c r="EA133" s="262" t="str">
        <f ca="true">+IF(OFFSET('Hygiene Data'!$H$11,0,10*ROW('Hygiene Data'!H127))="","",OFFSET('Hygiene Data'!$H$11,0,10*ROW('Hygiene Data'!H127)))</f>
        <v/>
      </c>
      <c r="EB133" s="262" t="str">
        <f ca="true">+IF(OFFSET('Hygiene Data'!$H$12,0,10*ROW('Hygiene Data'!H127))="","",OFFSET('Hygiene Data'!$H$12,0,10*ROW('Hygiene Data'!H127)))</f>
        <v/>
      </c>
      <c r="EC133" s="262" t="str">
        <f ca="true">+IF(OFFSET('Hygiene Data'!$H$13,0,10*ROW('Hygiene Data'!H127))="","",OFFSET('Hygiene Data'!$H$13,0,10*ROW('Hygiene Data'!H127)))</f>
        <v/>
      </c>
      <c r="ED133" s="262" t="str">
        <f ca="true">+IF(OFFSET('Hygiene Data'!$I$11,0,10*ROW('Hygiene Data'!I127))="","",OFFSET('Hygiene Data'!$I$11,0,10*ROW('Hygiene Data'!I127)))</f>
        <v/>
      </c>
      <c r="EE133" s="262" t="str">
        <f ca="true">+IF(OFFSET('Hygiene Data'!$I$12,0,10*ROW('Hygiene Data'!I127))="","",OFFSET('Hygiene Data'!$I$12,0,10*ROW('Hygiene Data'!I127)))</f>
        <v/>
      </c>
      <c r="EF133" s="262" t="str">
        <f ca="true">+IF(OFFSET('Hygiene Data'!$I$13,0,10*ROW('Hygiene Data'!I127))="","",OFFSET('Hygiene Data'!$I$13,0,10*ROW('Hygiene Data'!I127)))</f>
        <v/>
      </c>
    </row>
    <row xmlns:x14ac="http://schemas.microsoft.com/office/spreadsheetml/2009/9/ac" r="134" x14ac:dyDescent="0.2">
      <c r="A134" s="32" t="str">
        <f ca="true">+IF(OFFSET('Water Data'!$B$2,0,10*ROW('Water Data'!E128))="","",OFFSET('Water Data'!$B$2,0,10*ROW('Water Data'!E128)))</f>
        <v/>
      </c>
      <c r="B134" s="32" t="str">
        <f ca="true">+IF(OFFSET('Water Data'!$C$2,0,10*ROW('Water Data'!F128))="","",OFFSET('Water Data'!$C$2,0,10*ROW('Water Data'!F128)))</f>
        <v/>
      </c>
      <c r="C134" s="318" t="str">
        <f t="shared" ca="true" si="1"/>
        <v/>
      </c>
      <c r="D134" s="85"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85"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85"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85"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85"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85"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85"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85"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85"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85"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85"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85"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85"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85"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85"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85"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85"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85"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86"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86"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86"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86"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86"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86"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86"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86"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86"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86"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86"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86"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86"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86"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86"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86"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86"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86"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86"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86"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86"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86"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86"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86"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86"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86"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86"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86"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86"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86"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87"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87"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87"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87"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87"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87"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87"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87"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87"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87"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87"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87"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87"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87"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87"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87"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87"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87"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62"/>
      <c r="BS134" s="262" t="str">
        <f ca="true">+IF(OFFSET('Water Data'!$D$27,0,10*ROW('Water Data'!D128))="","",OFFSET('Water Data'!$D$27,0,10*ROW('Water Data'!D128)))</f>
        <v/>
      </c>
      <c r="BT134" s="262" t="str">
        <f ca="true">+IF(OFFSET('Water Data'!$D$28,0,10*ROW('Water Data'!D128))="","",OFFSET('Water Data'!$D$28,0,10*ROW('Water Data'!D128)))</f>
        <v/>
      </c>
      <c r="BU134" s="262" t="str">
        <f ca="true">+IF(OFFSET('Water Data'!$D$29,0,10*ROW('Water Data'!D128))="","",OFFSET('Water Data'!$D$29,0,10*ROW('Water Data'!D128)))</f>
        <v/>
      </c>
      <c r="BV134" s="262" t="str">
        <f ca="true">+IF(OFFSET('Water Data'!$E$27,0,10*ROW('Water Data'!E128))="","",OFFSET('Water Data'!$E$27,0,10*ROW('Water Data'!E128)))</f>
        <v/>
      </c>
      <c r="BW134" s="262" t="str">
        <f ca="true">+IF(OFFSET('Water Data'!$E$28,0,10*ROW('Water Data'!E128))="","",OFFSET('Water Data'!$E$28,0,10*ROW('Water Data'!E128)))</f>
        <v/>
      </c>
      <c r="BX134" s="262" t="str">
        <f ca="true">+IF(OFFSET('Water Data'!$E$29,0,10*ROW('Water Data'!E128))="","",OFFSET('Water Data'!$E$29,0,10*ROW('Water Data'!E128)))</f>
        <v/>
      </c>
      <c r="BY134" s="262" t="str">
        <f ca="true">+IF(OFFSET('Water Data'!$F$27,0,10*ROW('Water Data'!F128))="","",OFFSET('Water Data'!$F$27,0,10*ROW('Water Data'!F128)))</f>
        <v/>
      </c>
      <c r="BZ134" s="262" t="str">
        <f ca="true">+IF(OFFSET('Water Data'!$F$28,0,10*ROW('Water Data'!F128))="","",OFFSET('Water Data'!$F$28,0,10*ROW('Water Data'!F128)))</f>
        <v/>
      </c>
      <c r="CA134" s="262" t="str">
        <f ca="true">+IF(OFFSET('Water Data'!$F$29,0,10*ROW('Water Data'!F128))="","",OFFSET('Water Data'!$F$29,0,10*ROW('Water Data'!F128)))</f>
        <v/>
      </c>
      <c r="CB134" s="262" t="str">
        <f ca="true">+IF(OFFSET('Water Data'!$G$27,0,10*ROW('Water Data'!G128))="","",OFFSET('Water Data'!$G$27,0,10*ROW('Water Data'!G128)))</f>
        <v/>
      </c>
      <c r="CC134" s="262" t="str">
        <f ca="true">+IF(OFFSET('Water Data'!$G$28,0,10*ROW('Water Data'!G128))="","",OFFSET('Water Data'!$G$28,0,10*ROW('Water Data'!G128)))</f>
        <v/>
      </c>
      <c r="CD134" s="262" t="str">
        <f ca="true">+IF(OFFSET('Water Data'!$G$29,0,10*ROW('Water Data'!G128))="","",OFFSET('Water Data'!$G$29,0,10*ROW('Water Data'!G128)))</f>
        <v/>
      </c>
      <c r="CE134" s="262" t="str">
        <f ca="true">+IF(OFFSET('Water Data'!$H$27,0,10*ROW('Water Data'!H128))="","",OFFSET('Water Data'!$H$27,0,10*ROW('Water Data'!H128)))</f>
        <v/>
      </c>
      <c r="CF134" s="262" t="str">
        <f ca="true">+IF(OFFSET('Water Data'!$H$28,0,10*ROW('Water Data'!H128))="","",OFFSET('Water Data'!$H$28,0,10*ROW('Water Data'!H128)))</f>
        <v/>
      </c>
      <c r="CG134" s="262" t="str">
        <f ca="true">+IF(OFFSET('Water Data'!$H$29,0,10*ROW('Water Data'!H128))="","",OFFSET('Water Data'!$H$29,0,10*ROW('Water Data'!H128)))</f>
        <v/>
      </c>
      <c r="CH134" s="262" t="str">
        <f ca="true">+IF(OFFSET('Water Data'!$I$27,0,10*ROW('Water Data'!I128))="","",OFFSET('Water Data'!$I$27,0,10*ROW('Water Data'!I128)))</f>
        <v/>
      </c>
      <c r="CI134" s="262" t="str">
        <f ca="true">+IF(OFFSET('Water Data'!$I$28,0,10*ROW('Water Data'!I128))="","",OFFSET('Water Data'!$I$28,0,10*ROW('Water Data'!I128)))</f>
        <v/>
      </c>
      <c r="CJ134" s="262" t="str">
        <f ca="true">+IF(OFFSET('Water Data'!$I$29,0,10*ROW('Water Data'!I128))="","",OFFSET('Water Data'!$I$29,0,10*ROW('Water Data'!I128)))</f>
        <v/>
      </c>
      <c r="CK134" s="262" t="str">
        <f ca="true">+IF(OFFSET('Sanitation Data'!$D$28,0,10*ROW('Sanitation Data'!D128))="","",OFFSET('Sanitation Data'!$D$28,0,10*ROW('Sanitation Data'!D128)))</f>
        <v/>
      </c>
      <c r="CL134" s="262" t="str">
        <f ca="true">+IF(OFFSET('Sanitation Data'!$D$29,0,10*ROW('Sanitation Data'!D128))="","",OFFSET('Sanitation Data'!$D$29,0,10*ROW('Sanitation Data'!D128)))</f>
        <v/>
      </c>
      <c r="CM134" s="262" t="str">
        <f ca="true">+IF(OFFSET('Sanitation Data'!$D$30,0,10*ROW('Sanitation Data'!D128))="","",OFFSET('Sanitation Data'!$D$30,0,10*ROW('Sanitation Data'!D128)))</f>
        <v/>
      </c>
      <c r="CN134" s="262" t="str">
        <f ca="true">+IF(OFFSET('Sanitation Data'!$D$31,0,10*ROW('Sanitation Data'!D128))="","",OFFSET('Sanitation Data'!$D$31,0,10*ROW('Sanitation Data'!D128)))</f>
        <v/>
      </c>
      <c r="CO134" s="262" t="str">
        <f ca="true">+IF(OFFSET('Sanitation Data'!$D$32,0,10*ROW('Sanitation Data'!D128))="","",OFFSET('Sanitation Data'!$D$32,0,10*ROW('Sanitation Data'!D128)))</f>
        <v/>
      </c>
      <c r="CP134" s="262" t="str">
        <f ca="true">+IF(OFFSET('Sanitation Data'!$E$28,0,10*ROW('Sanitation Data'!E128))="","",OFFSET('Sanitation Data'!$E$28,0,10*ROW('Sanitation Data'!E128)))</f>
        <v/>
      </c>
      <c r="CQ134" s="262" t="str">
        <f ca="true">+IF(OFFSET('Sanitation Data'!$E$29,0,10*ROW('Sanitation Data'!E128))="","",OFFSET('Sanitation Data'!$E$29,0,10*ROW('Sanitation Data'!E128)))</f>
        <v/>
      </c>
      <c r="CR134" s="262" t="str">
        <f ca="true">+IF(OFFSET('Sanitation Data'!$E$30,0,10*ROW('Sanitation Data'!E128))="","",OFFSET('Sanitation Data'!$E$30,0,10*ROW('Sanitation Data'!E128)))</f>
        <v/>
      </c>
      <c r="CS134" s="262" t="str">
        <f ca="true">+IF(OFFSET('Sanitation Data'!$E$31,0,10*ROW('Sanitation Data'!E128))="","",OFFSET('Sanitation Data'!$E$31,0,10*ROW('Sanitation Data'!E128)))</f>
        <v/>
      </c>
      <c r="CT134" s="262" t="str">
        <f ca="true">+IF(OFFSET('Sanitation Data'!$E$32,0,10*ROW('Sanitation Data'!E128))="","",OFFSET('Sanitation Data'!$E$32,0,10*ROW('Sanitation Data'!E128)))</f>
        <v/>
      </c>
      <c r="CU134" s="262" t="str">
        <f ca="true">+IF(OFFSET('Sanitation Data'!$F$28,0,10*ROW('Sanitation Data'!F128))="","",OFFSET('Sanitation Data'!$F$28,0,10*ROW('Sanitation Data'!F128)))</f>
        <v/>
      </c>
      <c r="CV134" s="262" t="str">
        <f ca="true">+IF(OFFSET('Sanitation Data'!$F$29,0,10*ROW('Sanitation Data'!F128))="","",OFFSET('Sanitation Data'!$F$29,0,10*ROW('Sanitation Data'!F128)))</f>
        <v/>
      </c>
      <c r="CW134" s="262" t="str">
        <f ca="true">+IF(OFFSET('Sanitation Data'!$F$30,0,10*ROW('Sanitation Data'!F128))="","",OFFSET('Sanitation Data'!$F$30,0,10*ROW('Sanitation Data'!F128)))</f>
        <v/>
      </c>
      <c r="CX134" s="262" t="str">
        <f ca="true">+IF(OFFSET('Sanitation Data'!$F$31,0,10*ROW('Sanitation Data'!F128))="","",OFFSET('Sanitation Data'!$F$31,0,10*ROW('Sanitation Data'!F128)))</f>
        <v/>
      </c>
      <c r="CY134" s="262" t="str">
        <f ca="true">+IF(OFFSET('Sanitation Data'!$F$32,0,10*ROW('Sanitation Data'!F128))="","",OFFSET('Sanitation Data'!$F$32,0,10*ROW('Sanitation Data'!F128)))</f>
        <v/>
      </c>
      <c r="CZ134" s="262" t="str">
        <f ca="true">+IF(OFFSET('Sanitation Data'!$G$28,0,10*ROW('Sanitation Data'!G128))="","",OFFSET('Sanitation Data'!$G$28,0,10*ROW('Sanitation Data'!G128)))</f>
        <v/>
      </c>
      <c r="DA134" s="262" t="str">
        <f ca="true">+IF(OFFSET('Sanitation Data'!$G$29,0,10*ROW('Sanitation Data'!G128))="","",OFFSET('Sanitation Data'!$G$29,0,10*ROW('Sanitation Data'!G128)))</f>
        <v/>
      </c>
      <c r="DB134" s="262" t="str">
        <f ca="true">+IF(OFFSET('Sanitation Data'!$G$30,0,10*ROW('Sanitation Data'!G128))="","",OFFSET('Sanitation Data'!$G$30,0,10*ROW('Sanitation Data'!G128)))</f>
        <v/>
      </c>
      <c r="DC134" s="262" t="str">
        <f ca="true">+IF(OFFSET('Sanitation Data'!$G$31,0,10*ROW('Sanitation Data'!G128))="","",OFFSET('Sanitation Data'!$G$31,0,10*ROW('Sanitation Data'!G128)))</f>
        <v/>
      </c>
      <c r="DD134" s="262" t="str">
        <f ca="true">+IF(OFFSET('Sanitation Data'!$G$32,0,10*ROW('Sanitation Data'!G128))="","",OFFSET('Sanitation Data'!$G$32,0,10*ROW('Sanitation Data'!G128)))</f>
        <v/>
      </c>
      <c r="DE134" s="262" t="str">
        <f ca="true">+IF(OFFSET('Sanitation Data'!$H$28,0,10*ROW('Sanitation Data'!H128))="","",OFFSET('Sanitation Data'!$H$28,0,10*ROW('Sanitation Data'!H128)))</f>
        <v/>
      </c>
      <c r="DF134" s="262" t="str">
        <f ca="true">+IF(OFFSET('Sanitation Data'!$H$29,0,10*ROW('Sanitation Data'!H128))="","",OFFSET('Sanitation Data'!$H$29,0,10*ROW('Sanitation Data'!H128)))</f>
        <v/>
      </c>
      <c r="DG134" s="262" t="str">
        <f ca="true">+IF(OFFSET('Sanitation Data'!$H$30,0,10*ROW('Sanitation Data'!H128))="","",OFFSET('Sanitation Data'!$H$30,0,10*ROW('Sanitation Data'!H128)))</f>
        <v/>
      </c>
      <c r="DH134" s="262" t="str">
        <f ca="true">+IF(OFFSET('Sanitation Data'!$H$31,0,10*ROW('Sanitation Data'!H128))="","",OFFSET('Sanitation Data'!$H$31,0,10*ROW('Sanitation Data'!H128)))</f>
        <v/>
      </c>
      <c r="DI134" s="262" t="str">
        <f ca="true">+IF(OFFSET('Sanitation Data'!$H$32,0,10*ROW('Sanitation Data'!H128))="","",OFFSET('Sanitation Data'!$H$32,0,10*ROW('Sanitation Data'!H128)))</f>
        <v/>
      </c>
      <c r="DJ134" s="262" t="str">
        <f ca="true">+IF(OFFSET('Sanitation Data'!$I$28,0,10*ROW('Sanitation Data'!I128))="","",OFFSET('Sanitation Data'!$I$28,0,10*ROW('Sanitation Data'!I128)))</f>
        <v/>
      </c>
      <c r="DK134" s="262" t="str">
        <f ca="true">+IF(OFFSET('Sanitation Data'!$I$29,0,10*ROW('Sanitation Data'!I128))="","",OFFSET('Sanitation Data'!$I$29,0,10*ROW('Sanitation Data'!I128)))</f>
        <v/>
      </c>
      <c r="DL134" s="262" t="str">
        <f ca="true">+IF(OFFSET('Sanitation Data'!$I$30,0,10*ROW('Sanitation Data'!I128))="","",OFFSET('Sanitation Data'!$I$30,0,10*ROW('Sanitation Data'!I128)))</f>
        <v/>
      </c>
      <c r="DM134" s="262" t="str">
        <f ca="true">+IF(OFFSET('Sanitation Data'!$I$31,0,10*ROW('Sanitation Data'!I128))="","",OFFSET('Sanitation Data'!$I$31,0,10*ROW('Sanitation Data'!I128)))</f>
        <v/>
      </c>
      <c r="DN134" s="262" t="str">
        <f ca="true">+IF(OFFSET('Sanitation Data'!$I$32,0,10*ROW('Sanitation Data'!I128))="","",OFFSET('Sanitation Data'!$I$32,0,10*ROW('Sanitation Data'!I128)))</f>
        <v/>
      </c>
      <c r="DO134" s="262" t="str">
        <f ca="true">+IF(OFFSET('Hygiene Data'!$D$11,0,10*ROW('Hygiene Data'!D128))="","",OFFSET('Hygiene Data'!$D$11,0,10*ROW('Hygiene Data'!D128)))</f>
        <v/>
      </c>
      <c r="DP134" s="262" t="str">
        <f ca="true">+IF(OFFSET('Hygiene Data'!$D$12,0,10*ROW('Hygiene Data'!D128))="","",OFFSET('Hygiene Data'!$D$12,0,10*ROW('Hygiene Data'!D128)))</f>
        <v/>
      </c>
      <c r="DQ134" s="262" t="str">
        <f ca="true">+IF(OFFSET('Hygiene Data'!$D$13,0,10*ROW('Hygiene Data'!D128))="","",OFFSET('Hygiene Data'!$D$13,0,10*ROW('Hygiene Data'!D128)))</f>
        <v/>
      </c>
      <c r="DR134" s="262" t="str">
        <f ca="true">+IF(OFFSET('Hygiene Data'!$E$11,0,10*ROW('Hygiene Data'!E128))="","",OFFSET('Hygiene Data'!$E$11,0,10*ROW('Hygiene Data'!E128)))</f>
        <v/>
      </c>
      <c r="DS134" s="262" t="str">
        <f ca="true">+IF(OFFSET('Hygiene Data'!$E$12,0,10*ROW('Hygiene Data'!E128))="","",OFFSET('Hygiene Data'!$E$12,0,10*ROW('Hygiene Data'!E128)))</f>
        <v/>
      </c>
      <c r="DT134" s="262" t="str">
        <f ca="true">+IF(OFFSET('Hygiene Data'!$E$13,0,10*ROW('Hygiene Data'!E128))="","",OFFSET('Hygiene Data'!$E$13,0,10*ROW('Hygiene Data'!E128)))</f>
        <v/>
      </c>
      <c r="DU134" s="262" t="str">
        <f ca="true">+IF(OFFSET('Hygiene Data'!$F$11,0,10*ROW('Hygiene Data'!F128))="","",OFFSET('Hygiene Data'!$F$11,0,10*ROW('Hygiene Data'!F128)))</f>
        <v/>
      </c>
      <c r="DV134" s="262" t="str">
        <f ca="true">+IF(OFFSET('Hygiene Data'!$F$12,0,10*ROW('Hygiene Data'!F128))="","",OFFSET('Hygiene Data'!$F$12,0,10*ROW('Hygiene Data'!F128)))</f>
        <v/>
      </c>
      <c r="DW134" s="262" t="str">
        <f ca="true">+IF(OFFSET('Hygiene Data'!$F$13,0,10*ROW('Hygiene Data'!F128))="","",OFFSET('Hygiene Data'!$F$13,0,10*ROW('Hygiene Data'!F128)))</f>
        <v/>
      </c>
      <c r="DX134" s="262" t="str">
        <f ca="true">+IF(OFFSET('Hygiene Data'!$G$11,0,10*ROW('Hygiene Data'!G128))="","",OFFSET('Hygiene Data'!$G$11,0,10*ROW('Hygiene Data'!G128)))</f>
        <v/>
      </c>
      <c r="DY134" s="262" t="str">
        <f ca="true">+IF(OFFSET('Hygiene Data'!$G$12,0,10*ROW('Hygiene Data'!G128))="","",OFFSET('Hygiene Data'!$G$12,0,10*ROW('Hygiene Data'!G128)))</f>
        <v/>
      </c>
      <c r="DZ134" s="262" t="str">
        <f ca="true">+IF(OFFSET('Hygiene Data'!$G$13,0,10*ROW('Hygiene Data'!G128))="","",OFFSET('Hygiene Data'!$G$13,0,10*ROW('Hygiene Data'!G128)))</f>
        <v/>
      </c>
      <c r="EA134" s="262" t="str">
        <f ca="true">+IF(OFFSET('Hygiene Data'!$H$11,0,10*ROW('Hygiene Data'!H128))="","",OFFSET('Hygiene Data'!$H$11,0,10*ROW('Hygiene Data'!H128)))</f>
        <v/>
      </c>
      <c r="EB134" s="262" t="str">
        <f ca="true">+IF(OFFSET('Hygiene Data'!$H$12,0,10*ROW('Hygiene Data'!H128))="","",OFFSET('Hygiene Data'!$H$12,0,10*ROW('Hygiene Data'!H128)))</f>
        <v/>
      </c>
      <c r="EC134" s="262" t="str">
        <f ca="true">+IF(OFFSET('Hygiene Data'!$H$13,0,10*ROW('Hygiene Data'!H128))="","",OFFSET('Hygiene Data'!$H$13,0,10*ROW('Hygiene Data'!H128)))</f>
        <v/>
      </c>
      <c r="ED134" s="262" t="str">
        <f ca="true">+IF(OFFSET('Hygiene Data'!$I$11,0,10*ROW('Hygiene Data'!I128))="","",OFFSET('Hygiene Data'!$I$11,0,10*ROW('Hygiene Data'!I128)))</f>
        <v/>
      </c>
      <c r="EE134" s="262" t="str">
        <f ca="true">+IF(OFFSET('Hygiene Data'!$I$12,0,10*ROW('Hygiene Data'!I128))="","",OFFSET('Hygiene Data'!$I$12,0,10*ROW('Hygiene Data'!I128)))</f>
        <v/>
      </c>
      <c r="EF134" s="262" t="str">
        <f ca="true">+IF(OFFSET('Hygiene Data'!$I$13,0,10*ROW('Hygiene Data'!I128))="","",OFFSET('Hygiene Data'!$I$13,0,10*ROW('Hygiene Data'!I128)))</f>
        <v/>
      </c>
    </row>
    <row xmlns:x14ac="http://schemas.microsoft.com/office/spreadsheetml/2009/9/ac" r="135" x14ac:dyDescent="0.2">
      <c r="A135" s="32" t="str">
        <f ca="true">+IF(OFFSET('Water Data'!$B$2,0,10*ROW('Water Data'!E129))="","",OFFSET('Water Data'!$B$2,0,10*ROW('Water Data'!E129)))</f>
        <v/>
      </c>
      <c r="B135" s="32" t="str">
        <f ca="true">+IF(OFFSET('Water Data'!$C$2,0,10*ROW('Water Data'!F129))="","",OFFSET('Water Data'!$C$2,0,10*ROW('Water Data'!F129)))</f>
        <v/>
      </c>
      <c r="C135" s="318" t="str">
        <f t="shared" ref="C135:C198" ca="true" si="2">+IF(ISNUMBER(VALUE(MID(A135,5,4))), VALUE(MID(A135, 5,4)),"")</f>
        <v/>
      </c>
      <c r="D135" s="85"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85"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85"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85"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85"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85"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85"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85"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85"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85"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85"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85"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85"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85"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85"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85"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85"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85"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86"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86"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86"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86"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86"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86"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86"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86"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86"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86"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86"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86"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86"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86"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86"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86"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86"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86"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86"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86"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86"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86"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86"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86"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86"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86"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86"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86"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86"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86"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87"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87"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87"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87"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87"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87"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87"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87"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87"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87"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87"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87"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87"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87"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87"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87"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87"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87"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62"/>
      <c r="BS135" s="262" t="str">
        <f ca="true">+IF(OFFSET('Water Data'!$D$27,0,10*ROW('Water Data'!D129))="","",OFFSET('Water Data'!$D$27,0,10*ROW('Water Data'!D129)))</f>
        <v/>
      </c>
      <c r="BT135" s="262" t="str">
        <f ca="true">+IF(OFFSET('Water Data'!$D$28,0,10*ROW('Water Data'!D129))="","",OFFSET('Water Data'!$D$28,0,10*ROW('Water Data'!D129)))</f>
        <v/>
      </c>
      <c r="BU135" s="262" t="str">
        <f ca="true">+IF(OFFSET('Water Data'!$D$29,0,10*ROW('Water Data'!D129))="","",OFFSET('Water Data'!$D$29,0,10*ROW('Water Data'!D129)))</f>
        <v/>
      </c>
      <c r="BV135" s="262" t="str">
        <f ca="true">+IF(OFFSET('Water Data'!$E$27,0,10*ROW('Water Data'!E129))="","",OFFSET('Water Data'!$E$27,0,10*ROW('Water Data'!E129)))</f>
        <v/>
      </c>
      <c r="BW135" s="262" t="str">
        <f ca="true">+IF(OFFSET('Water Data'!$E$28,0,10*ROW('Water Data'!E129))="","",OFFSET('Water Data'!$E$28,0,10*ROW('Water Data'!E129)))</f>
        <v/>
      </c>
      <c r="BX135" s="262" t="str">
        <f ca="true">+IF(OFFSET('Water Data'!$E$29,0,10*ROW('Water Data'!E129))="","",OFFSET('Water Data'!$E$29,0,10*ROW('Water Data'!E129)))</f>
        <v/>
      </c>
      <c r="BY135" s="262" t="str">
        <f ca="true">+IF(OFFSET('Water Data'!$F$27,0,10*ROW('Water Data'!F129))="","",OFFSET('Water Data'!$F$27,0,10*ROW('Water Data'!F129)))</f>
        <v/>
      </c>
      <c r="BZ135" s="262" t="str">
        <f ca="true">+IF(OFFSET('Water Data'!$F$28,0,10*ROW('Water Data'!F129))="","",OFFSET('Water Data'!$F$28,0,10*ROW('Water Data'!F129)))</f>
        <v/>
      </c>
      <c r="CA135" s="262" t="str">
        <f ca="true">+IF(OFFSET('Water Data'!$F$29,0,10*ROW('Water Data'!F129))="","",OFFSET('Water Data'!$F$29,0,10*ROW('Water Data'!F129)))</f>
        <v/>
      </c>
      <c r="CB135" s="262" t="str">
        <f ca="true">+IF(OFFSET('Water Data'!$G$27,0,10*ROW('Water Data'!G129))="","",OFFSET('Water Data'!$G$27,0,10*ROW('Water Data'!G129)))</f>
        <v/>
      </c>
      <c r="CC135" s="262" t="str">
        <f ca="true">+IF(OFFSET('Water Data'!$G$28,0,10*ROW('Water Data'!G129))="","",OFFSET('Water Data'!$G$28,0,10*ROW('Water Data'!G129)))</f>
        <v/>
      </c>
      <c r="CD135" s="262" t="str">
        <f ca="true">+IF(OFFSET('Water Data'!$G$29,0,10*ROW('Water Data'!G129))="","",OFFSET('Water Data'!$G$29,0,10*ROW('Water Data'!G129)))</f>
        <v/>
      </c>
      <c r="CE135" s="262" t="str">
        <f ca="true">+IF(OFFSET('Water Data'!$H$27,0,10*ROW('Water Data'!H129))="","",OFFSET('Water Data'!$H$27,0,10*ROW('Water Data'!H129)))</f>
        <v/>
      </c>
      <c r="CF135" s="262" t="str">
        <f ca="true">+IF(OFFSET('Water Data'!$H$28,0,10*ROW('Water Data'!H129))="","",OFFSET('Water Data'!$H$28,0,10*ROW('Water Data'!H129)))</f>
        <v/>
      </c>
      <c r="CG135" s="262" t="str">
        <f ca="true">+IF(OFFSET('Water Data'!$H$29,0,10*ROW('Water Data'!H129))="","",OFFSET('Water Data'!$H$29,0,10*ROW('Water Data'!H129)))</f>
        <v/>
      </c>
      <c r="CH135" s="262" t="str">
        <f ca="true">+IF(OFFSET('Water Data'!$I$27,0,10*ROW('Water Data'!I129))="","",OFFSET('Water Data'!$I$27,0,10*ROW('Water Data'!I129)))</f>
        <v/>
      </c>
      <c r="CI135" s="262" t="str">
        <f ca="true">+IF(OFFSET('Water Data'!$I$28,0,10*ROW('Water Data'!I129))="","",OFFSET('Water Data'!$I$28,0,10*ROW('Water Data'!I129)))</f>
        <v/>
      </c>
      <c r="CJ135" s="262" t="str">
        <f ca="true">+IF(OFFSET('Water Data'!$I$29,0,10*ROW('Water Data'!I129))="","",OFFSET('Water Data'!$I$29,0,10*ROW('Water Data'!I129)))</f>
        <v/>
      </c>
      <c r="CK135" s="262" t="str">
        <f ca="true">+IF(OFFSET('Sanitation Data'!$D$28,0,10*ROW('Sanitation Data'!D129))="","",OFFSET('Sanitation Data'!$D$28,0,10*ROW('Sanitation Data'!D129)))</f>
        <v/>
      </c>
      <c r="CL135" s="262" t="str">
        <f ca="true">+IF(OFFSET('Sanitation Data'!$D$29,0,10*ROW('Sanitation Data'!D129))="","",OFFSET('Sanitation Data'!$D$29,0,10*ROW('Sanitation Data'!D129)))</f>
        <v/>
      </c>
      <c r="CM135" s="262" t="str">
        <f ca="true">+IF(OFFSET('Sanitation Data'!$D$30,0,10*ROW('Sanitation Data'!D129))="","",OFFSET('Sanitation Data'!$D$30,0,10*ROW('Sanitation Data'!D129)))</f>
        <v/>
      </c>
      <c r="CN135" s="262" t="str">
        <f ca="true">+IF(OFFSET('Sanitation Data'!$D$31,0,10*ROW('Sanitation Data'!D129))="","",OFFSET('Sanitation Data'!$D$31,0,10*ROW('Sanitation Data'!D129)))</f>
        <v/>
      </c>
      <c r="CO135" s="262" t="str">
        <f ca="true">+IF(OFFSET('Sanitation Data'!$D$32,0,10*ROW('Sanitation Data'!D129))="","",OFFSET('Sanitation Data'!$D$32,0,10*ROW('Sanitation Data'!D129)))</f>
        <v/>
      </c>
      <c r="CP135" s="262" t="str">
        <f ca="true">+IF(OFFSET('Sanitation Data'!$E$28,0,10*ROW('Sanitation Data'!E129))="","",OFFSET('Sanitation Data'!$E$28,0,10*ROW('Sanitation Data'!E129)))</f>
        <v/>
      </c>
      <c r="CQ135" s="262" t="str">
        <f ca="true">+IF(OFFSET('Sanitation Data'!$E$29,0,10*ROW('Sanitation Data'!E129))="","",OFFSET('Sanitation Data'!$E$29,0,10*ROW('Sanitation Data'!E129)))</f>
        <v/>
      </c>
      <c r="CR135" s="262" t="str">
        <f ca="true">+IF(OFFSET('Sanitation Data'!$E$30,0,10*ROW('Sanitation Data'!E129))="","",OFFSET('Sanitation Data'!$E$30,0,10*ROW('Sanitation Data'!E129)))</f>
        <v/>
      </c>
      <c r="CS135" s="262" t="str">
        <f ca="true">+IF(OFFSET('Sanitation Data'!$E$31,0,10*ROW('Sanitation Data'!E129))="","",OFFSET('Sanitation Data'!$E$31,0,10*ROW('Sanitation Data'!E129)))</f>
        <v/>
      </c>
      <c r="CT135" s="262" t="str">
        <f ca="true">+IF(OFFSET('Sanitation Data'!$E$32,0,10*ROW('Sanitation Data'!E129))="","",OFFSET('Sanitation Data'!$E$32,0,10*ROW('Sanitation Data'!E129)))</f>
        <v/>
      </c>
      <c r="CU135" s="262" t="str">
        <f ca="true">+IF(OFFSET('Sanitation Data'!$F$28,0,10*ROW('Sanitation Data'!F129))="","",OFFSET('Sanitation Data'!$F$28,0,10*ROW('Sanitation Data'!F129)))</f>
        <v/>
      </c>
      <c r="CV135" s="262" t="str">
        <f ca="true">+IF(OFFSET('Sanitation Data'!$F$29,0,10*ROW('Sanitation Data'!F129))="","",OFFSET('Sanitation Data'!$F$29,0,10*ROW('Sanitation Data'!F129)))</f>
        <v/>
      </c>
      <c r="CW135" s="262" t="str">
        <f ca="true">+IF(OFFSET('Sanitation Data'!$F$30,0,10*ROW('Sanitation Data'!F129))="","",OFFSET('Sanitation Data'!$F$30,0,10*ROW('Sanitation Data'!F129)))</f>
        <v/>
      </c>
      <c r="CX135" s="262" t="str">
        <f ca="true">+IF(OFFSET('Sanitation Data'!$F$31,0,10*ROW('Sanitation Data'!F129))="","",OFFSET('Sanitation Data'!$F$31,0,10*ROW('Sanitation Data'!F129)))</f>
        <v/>
      </c>
      <c r="CY135" s="262" t="str">
        <f ca="true">+IF(OFFSET('Sanitation Data'!$F$32,0,10*ROW('Sanitation Data'!F129))="","",OFFSET('Sanitation Data'!$F$32,0,10*ROW('Sanitation Data'!F129)))</f>
        <v/>
      </c>
      <c r="CZ135" s="262" t="str">
        <f ca="true">+IF(OFFSET('Sanitation Data'!$G$28,0,10*ROW('Sanitation Data'!G129))="","",OFFSET('Sanitation Data'!$G$28,0,10*ROW('Sanitation Data'!G129)))</f>
        <v/>
      </c>
      <c r="DA135" s="262" t="str">
        <f ca="true">+IF(OFFSET('Sanitation Data'!$G$29,0,10*ROW('Sanitation Data'!G129))="","",OFFSET('Sanitation Data'!$G$29,0,10*ROW('Sanitation Data'!G129)))</f>
        <v/>
      </c>
      <c r="DB135" s="262" t="str">
        <f ca="true">+IF(OFFSET('Sanitation Data'!$G$30,0,10*ROW('Sanitation Data'!G129))="","",OFFSET('Sanitation Data'!$G$30,0,10*ROW('Sanitation Data'!G129)))</f>
        <v/>
      </c>
      <c r="DC135" s="262" t="str">
        <f ca="true">+IF(OFFSET('Sanitation Data'!$G$31,0,10*ROW('Sanitation Data'!G129))="","",OFFSET('Sanitation Data'!$G$31,0,10*ROW('Sanitation Data'!G129)))</f>
        <v/>
      </c>
      <c r="DD135" s="262" t="str">
        <f ca="true">+IF(OFFSET('Sanitation Data'!$G$32,0,10*ROW('Sanitation Data'!G129))="","",OFFSET('Sanitation Data'!$G$32,0,10*ROW('Sanitation Data'!G129)))</f>
        <v/>
      </c>
      <c r="DE135" s="262" t="str">
        <f ca="true">+IF(OFFSET('Sanitation Data'!$H$28,0,10*ROW('Sanitation Data'!H129))="","",OFFSET('Sanitation Data'!$H$28,0,10*ROW('Sanitation Data'!H129)))</f>
        <v/>
      </c>
      <c r="DF135" s="262" t="str">
        <f ca="true">+IF(OFFSET('Sanitation Data'!$H$29,0,10*ROW('Sanitation Data'!H129))="","",OFFSET('Sanitation Data'!$H$29,0,10*ROW('Sanitation Data'!H129)))</f>
        <v/>
      </c>
      <c r="DG135" s="262" t="str">
        <f ca="true">+IF(OFFSET('Sanitation Data'!$H$30,0,10*ROW('Sanitation Data'!H129))="","",OFFSET('Sanitation Data'!$H$30,0,10*ROW('Sanitation Data'!H129)))</f>
        <v/>
      </c>
      <c r="DH135" s="262" t="str">
        <f ca="true">+IF(OFFSET('Sanitation Data'!$H$31,0,10*ROW('Sanitation Data'!H129))="","",OFFSET('Sanitation Data'!$H$31,0,10*ROW('Sanitation Data'!H129)))</f>
        <v/>
      </c>
      <c r="DI135" s="262" t="str">
        <f ca="true">+IF(OFFSET('Sanitation Data'!$H$32,0,10*ROW('Sanitation Data'!H129))="","",OFFSET('Sanitation Data'!$H$32,0,10*ROW('Sanitation Data'!H129)))</f>
        <v/>
      </c>
      <c r="DJ135" s="262" t="str">
        <f ca="true">+IF(OFFSET('Sanitation Data'!$I$28,0,10*ROW('Sanitation Data'!I129))="","",OFFSET('Sanitation Data'!$I$28,0,10*ROW('Sanitation Data'!I129)))</f>
        <v/>
      </c>
      <c r="DK135" s="262" t="str">
        <f ca="true">+IF(OFFSET('Sanitation Data'!$I$29,0,10*ROW('Sanitation Data'!I129))="","",OFFSET('Sanitation Data'!$I$29,0,10*ROW('Sanitation Data'!I129)))</f>
        <v/>
      </c>
      <c r="DL135" s="262" t="str">
        <f ca="true">+IF(OFFSET('Sanitation Data'!$I$30,0,10*ROW('Sanitation Data'!I129))="","",OFFSET('Sanitation Data'!$I$30,0,10*ROW('Sanitation Data'!I129)))</f>
        <v/>
      </c>
      <c r="DM135" s="262" t="str">
        <f ca="true">+IF(OFFSET('Sanitation Data'!$I$31,0,10*ROW('Sanitation Data'!I129))="","",OFFSET('Sanitation Data'!$I$31,0,10*ROW('Sanitation Data'!I129)))</f>
        <v/>
      </c>
      <c r="DN135" s="262" t="str">
        <f ca="true">+IF(OFFSET('Sanitation Data'!$I$32,0,10*ROW('Sanitation Data'!I129))="","",OFFSET('Sanitation Data'!$I$32,0,10*ROW('Sanitation Data'!I129)))</f>
        <v/>
      </c>
      <c r="DO135" s="262" t="str">
        <f ca="true">+IF(OFFSET('Hygiene Data'!$D$11,0,10*ROW('Hygiene Data'!D129))="","",OFFSET('Hygiene Data'!$D$11,0,10*ROW('Hygiene Data'!D129)))</f>
        <v/>
      </c>
      <c r="DP135" s="262" t="str">
        <f ca="true">+IF(OFFSET('Hygiene Data'!$D$12,0,10*ROW('Hygiene Data'!D129))="","",OFFSET('Hygiene Data'!$D$12,0,10*ROW('Hygiene Data'!D129)))</f>
        <v/>
      </c>
      <c r="DQ135" s="262" t="str">
        <f ca="true">+IF(OFFSET('Hygiene Data'!$D$13,0,10*ROW('Hygiene Data'!D129))="","",OFFSET('Hygiene Data'!$D$13,0,10*ROW('Hygiene Data'!D129)))</f>
        <v/>
      </c>
      <c r="DR135" s="262" t="str">
        <f ca="true">+IF(OFFSET('Hygiene Data'!$E$11,0,10*ROW('Hygiene Data'!E129))="","",OFFSET('Hygiene Data'!$E$11,0,10*ROW('Hygiene Data'!E129)))</f>
        <v/>
      </c>
      <c r="DS135" s="262" t="str">
        <f ca="true">+IF(OFFSET('Hygiene Data'!$E$12,0,10*ROW('Hygiene Data'!E129))="","",OFFSET('Hygiene Data'!$E$12,0,10*ROW('Hygiene Data'!E129)))</f>
        <v/>
      </c>
      <c r="DT135" s="262" t="str">
        <f ca="true">+IF(OFFSET('Hygiene Data'!$E$13,0,10*ROW('Hygiene Data'!E129))="","",OFFSET('Hygiene Data'!$E$13,0,10*ROW('Hygiene Data'!E129)))</f>
        <v/>
      </c>
      <c r="DU135" s="262" t="str">
        <f ca="true">+IF(OFFSET('Hygiene Data'!$F$11,0,10*ROW('Hygiene Data'!F129))="","",OFFSET('Hygiene Data'!$F$11,0,10*ROW('Hygiene Data'!F129)))</f>
        <v/>
      </c>
      <c r="DV135" s="262" t="str">
        <f ca="true">+IF(OFFSET('Hygiene Data'!$F$12,0,10*ROW('Hygiene Data'!F129))="","",OFFSET('Hygiene Data'!$F$12,0,10*ROW('Hygiene Data'!F129)))</f>
        <v/>
      </c>
      <c r="DW135" s="262" t="str">
        <f ca="true">+IF(OFFSET('Hygiene Data'!$F$13,0,10*ROW('Hygiene Data'!F129))="","",OFFSET('Hygiene Data'!$F$13,0,10*ROW('Hygiene Data'!F129)))</f>
        <v/>
      </c>
      <c r="DX135" s="262" t="str">
        <f ca="true">+IF(OFFSET('Hygiene Data'!$G$11,0,10*ROW('Hygiene Data'!G129))="","",OFFSET('Hygiene Data'!$G$11,0,10*ROW('Hygiene Data'!G129)))</f>
        <v/>
      </c>
      <c r="DY135" s="262" t="str">
        <f ca="true">+IF(OFFSET('Hygiene Data'!$G$12,0,10*ROW('Hygiene Data'!G129))="","",OFFSET('Hygiene Data'!$G$12,0,10*ROW('Hygiene Data'!G129)))</f>
        <v/>
      </c>
      <c r="DZ135" s="262" t="str">
        <f ca="true">+IF(OFFSET('Hygiene Data'!$G$13,0,10*ROW('Hygiene Data'!G129))="","",OFFSET('Hygiene Data'!$G$13,0,10*ROW('Hygiene Data'!G129)))</f>
        <v/>
      </c>
      <c r="EA135" s="262" t="str">
        <f ca="true">+IF(OFFSET('Hygiene Data'!$H$11,0,10*ROW('Hygiene Data'!H129))="","",OFFSET('Hygiene Data'!$H$11,0,10*ROW('Hygiene Data'!H129)))</f>
        <v/>
      </c>
      <c r="EB135" s="262" t="str">
        <f ca="true">+IF(OFFSET('Hygiene Data'!$H$12,0,10*ROW('Hygiene Data'!H129))="","",OFFSET('Hygiene Data'!$H$12,0,10*ROW('Hygiene Data'!H129)))</f>
        <v/>
      </c>
      <c r="EC135" s="262" t="str">
        <f ca="true">+IF(OFFSET('Hygiene Data'!$H$13,0,10*ROW('Hygiene Data'!H129))="","",OFFSET('Hygiene Data'!$H$13,0,10*ROW('Hygiene Data'!H129)))</f>
        <v/>
      </c>
      <c r="ED135" s="262" t="str">
        <f ca="true">+IF(OFFSET('Hygiene Data'!$I$11,0,10*ROW('Hygiene Data'!I129))="","",OFFSET('Hygiene Data'!$I$11,0,10*ROW('Hygiene Data'!I129)))</f>
        <v/>
      </c>
      <c r="EE135" s="262" t="str">
        <f ca="true">+IF(OFFSET('Hygiene Data'!$I$12,0,10*ROW('Hygiene Data'!I129))="","",OFFSET('Hygiene Data'!$I$12,0,10*ROW('Hygiene Data'!I129)))</f>
        <v/>
      </c>
      <c r="EF135" s="262" t="str">
        <f ca="true">+IF(OFFSET('Hygiene Data'!$I$13,0,10*ROW('Hygiene Data'!I129))="","",OFFSET('Hygiene Data'!$I$13,0,10*ROW('Hygiene Data'!I129)))</f>
        <v/>
      </c>
    </row>
    <row xmlns:x14ac="http://schemas.microsoft.com/office/spreadsheetml/2009/9/ac" r="136" x14ac:dyDescent="0.2">
      <c r="A136" s="32" t="str">
        <f ca="true">+IF(OFFSET('Water Data'!$B$2,0,10*ROW('Water Data'!E130))="","",OFFSET('Water Data'!$B$2,0,10*ROW('Water Data'!E130)))</f>
        <v/>
      </c>
      <c r="B136" s="32" t="str">
        <f ca="true">+IF(OFFSET('Water Data'!$C$2,0,10*ROW('Water Data'!F130))="","",OFFSET('Water Data'!$C$2,0,10*ROW('Water Data'!F130)))</f>
        <v/>
      </c>
      <c r="C136" s="318" t="str">
        <f t="shared" ca="true" si="2"/>
        <v/>
      </c>
      <c r="D136" s="85"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85"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85"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85"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85"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85"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85"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85"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85"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85"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85"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85"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85"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85"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85"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85"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85"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85"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86"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86"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86"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86"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86"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86"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86"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86"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86"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86"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86"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86"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86"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86"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86"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86"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86"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86"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86"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86"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86"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86"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86"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86"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86"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86"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86"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86"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86"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86"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87"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87"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87"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87"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87"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87"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87"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87"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87"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87"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87"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87"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87"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87"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87"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87"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87"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87"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62"/>
      <c r="BS136" s="262" t="str">
        <f ca="true">+IF(OFFSET('Water Data'!$D$27,0,10*ROW('Water Data'!D130))="","",OFFSET('Water Data'!$D$27,0,10*ROW('Water Data'!D130)))</f>
        <v/>
      </c>
      <c r="BT136" s="262" t="str">
        <f ca="true">+IF(OFFSET('Water Data'!$D$28,0,10*ROW('Water Data'!D130))="","",OFFSET('Water Data'!$D$28,0,10*ROW('Water Data'!D130)))</f>
        <v/>
      </c>
      <c r="BU136" s="262" t="str">
        <f ca="true">+IF(OFFSET('Water Data'!$D$29,0,10*ROW('Water Data'!D130))="","",OFFSET('Water Data'!$D$29,0,10*ROW('Water Data'!D130)))</f>
        <v/>
      </c>
      <c r="BV136" s="262" t="str">
        <f ca="true">+IF(OFFSET('Water Data'!$E$27,0,10*ROW('Water Data'!E130))="","",OFFSET('Water Data'!$E$27,0,10*ROW('Water Data'!E130)))</f>
        <v/>
      </c>
      <c r="BW136" s="262" t="str">
        <f ca="true">+IF(OFFSET('Water Data'!$E$28,0,10*ROW('Water Data'!E130))="","",OFFSET('Water Data'!$E$28,0,10*ROW('Water Data'!E130)))</f>
        <v/>
      </c>
      <c r="BX136" s="262" t="str">
        <f ca="true">+IF(OFFSET('Water Data'!$E$29,0,10*ROW('Water Data'!E130))="","",OFFSET('Water Data'!$E$29,0,10*ROW('Water Data'!E130)))</f>
        <v/>
      </c>
      <c r="BY136" s="262" t="str">
        <f ca="true">+IF(OFFSET('Water Data'!$F$27,0,10*ROW('Water Data'!F130))="","",OFFSET('Water Data'!$F$27,0,10*ROW('Water Data'!F130)))</f>
        <v/>
      </c>
      <c r="BZ136" s="262" t="str">
        <f ca="true">+IF(OFFSET('Water Data'!$F$28,0,10*ROW('Water Data'!F130))="","",OFFSET('Water Data'!$F$28,0,10*ROW('Water Data'!F130)))</f>
        <v/>
      </c>
      <c r="CA136" s="262" t="str">
        <f ca="true">+IF(OFFSET('Water Data'!$F$29,0,10*ROW('Water Data'!F130))="","",OFFSET('Water Data'!$F$29,0,10*ROW('Water Data'!F130)))</f>
        <v/>
      </c>
      <c r="CB136" s="262" t="str">
        <f ca="true">+IF(OFFSET('Water Data'!$G$27,0,10*ROW('Water Data'!G130))="","",OFFSET('Water Data'!$G$27,0,10*ROW('Water Data'!G130)))</f>
        <v/>
      </c>
      <c r="CC136" s="262" t="str">
        <f ca="true">+IF(OFFSET('Water Data'!$G$28,0,10*ROW('Water Data'!G130))="","",OFFSET('Water Data'!$G$28,0,10*ROW('Water Data'!G130)))</f>
        <v/>
      </c>
      <c r="CD136" s="262" t="str">
        <f ca="true">+IF(OFFSET('Water Data'!$G$29,0,10*ROW('Water Data'!G130))="","",OFFSET('Water Data'!$G$29,0,10*ROW('Water Data'!G130)))</f>
        <v/>
      </c>
      <c r="CE136" s="262" t="str">
        <f ca="true">+IF(OFFSET('Water Data'!$H$27,0,10*ROW('Water Data'!H130))="","",OFFSET('Water Data'!$H$27,0,10*ROW('Water Data'!H130)))</f>
        <v/>
      </c>
      <c r="CF136" s="262" t="str">
        <f ca="true">+IF(OFFSET('Water Data'!$H$28,0,10*ROW('Water Data'!H130))="","",OFFSET('Water Data'!$H$28,0,10*ROW('Water Data'!H130)))</f>
        <v/>
      </c>
      <c r="CG136" s="262" t="str">
        <f ca="true">+IF(OFFSET('Water Data'!$H$29,0,10*ROW('Water Data'!H130))="","",OFFSET('Water Data'!$H$29,0,10*ROW('Water Data'!H130)))</f>
        <v/>
      </c>
      <c r="CH136" s="262" t="str">
        <f ca="true">+IF(OFFSET('Water Data'!$I$27,0,10*ROW('Water Data'!I130))="","",OFFSET('Water Data'!$I$27,0,10*ROW('Water Data'!I130)))</f>
        <v/>
      </c>
      <c r="CI136" s="262" t="str">
        <f ca="true">+IF(OFFSET('Water Data'!$I$28,0,10*ROW('Water Data'!I130))="","",OFFSET('Water Data'!$I$28,0,10*ROW('Water Data'!I130)))</f>
        <v/>
      </c>
      <c r="CJ136" s="262" t="str">
        <f ca="true">+IF(OFFSET('Water Data'!$I$29,0,10*ROW('Water Data'!I130))="","",OFFSET('Water Data'!$I$29,0,10*ROW('Water Data'!I130)))</f>
        <v/>
      </c>
      <c r="CK136" s="262" t="str">
        <f ca="true">+IF(OFFSET('Sanitation Data'!$D$28,0,10*ROW('Sanitation Data'!D130))="","",OFFSET('Sanitation Data'!$D$28,0,10*ROW('Sanitation Data'!D130)))</f>
        <v/>
      </c>
      <c r="CL136" s="262" t="str">
        <f ca="true">+IF(OFFSET('Sanitation Data'!$D$29,0,10*ROW('Sanitation Data'!D130))="","",OFFSET('Sanitation Data'!$D$29,0,10*ROW('Sanitation Data'!D130)))</f>
        <v/>
      </c>
      <c r="CM136" s="262" t="str">
        <f ca="true">+IF(OFFSET('Sanitation Data'!$D$30,0,10*ROW('Sanitation Data'!D130))="","",OFFSET('Sanitation Data'!$D$30,0,10*ROW('Sanitation Data'!D130)))</f>
        <v/>
      </c>
      <c r="CN136" s="262" t="str">
        <f ca="true">+IF(OFFSET('Sanitation Data'!$D$31,0,10*ROW('Sanitation Data'!D130))="","",OFFSET('Sanitation Data'!$D$31,0,10*ROW('Sanitation Data'!D130)))</f>
        <v/>
      </c>
      <c r="CO136" s="262" t="str">
        <f ca="true">+IF(OFFSET('Sanitation Data'!$D$32,0,10*ROW('Sanitation Data'!D130))="","",OFFSET('Sanitation Data'!$D$32,0,10*ROW('Sanitation Data'!D130)))</f>
        <v/>
      </c>
      <c r="CP136" s="262" t="str">
        <f ca="true">+IF(OFFSET('Sanitation Data'!$E$28,0,10*ROW('Sanitation Data'!E130))="","",OFFSET('Sanitation Data'!$E$28,0,10*ROW('Sanitation Data'!E130)))</f>
        <v/>
      </c>
      <c r="CQ136" s="262" t="str">
        <f ca="true">+IF(OFFSET('Sanitation Data'!$E$29,0,10*ROW('Sanitation Data'!E130))="","",OFFSET('Sanitation Data'!$E$29,0,10*ROW('Sanitation Data'!E130)))</f>
        <v/>
      </c>
      <c r="CR136" s="262" t="str">
        <f ca="true">+IF(OFFSET('Sanitation Data'!$E$30,0,10*ROW('Sanitation Data'!E130))="","",OFFSET('Sanitation Data'!$E$30,0,10*ROW('Sanitation Data'!E130)))</f>
        <v/>
      </c>
      <c r="CS136" s="262" t="str">
        <f ca="true">+IF(OFFSET('Sanitation Data'!$E$31,0,10*ROW('Sanitation Data'!E130))="","",OFFSET('Sanitation Data'!$E$31,0,10*ROW('Sanitation Data'!E130)))</f>
        <v/>
      </c>
      <c r="CT136" s="262" t="str">
        <f ca="true">+IF(OFFSET('Sanitation Data'!$E$32,0,10*ROW('Sanitation Data'!E130))="","",OFFSET('Sanitation Data'!$E$32,0,10*ROW('Sanitation Data'!E130)))</f>
        <v/>
      </c>
      <c r="CU136" s="262" t="str">
        <f ca="true">+IF(OFFSET('Sanitation Data'!$F$28,0,10*ROW('Sanitation Data'!F130))="","",OFFSET('Sanitation Data'!$F$28,0,10*ROW('Sanitation Data'!F130)))</f>
        <v/>
      </c>
      <c r="CV136" s="262" t="str">
        <f ca="true">+IF(OFFSET('Sanitation Data'!$F$29,0,10*ROW('Sanitation Data'!F130))="","",OFFSET('Sanitation Data'!$F$29,0,10*ROW('Sanitation Data'!F130)))</f>
        <v/>
      </c>
      <c r="CW136" s="262" t="str">
        <f ca="true">+IF(OFFSET('Sanitation Data'!$F$30,0,10*ROW('Sanitation Data'!F130))="","",OFFSET('Sanitation Data'!$F$30,0,10*ROW('Sanitation Data'!F130)))</f>
        <v/>
      </c>
      <c r="CX136" s="262" t="str">
        <f ca="true">+IF(OFFSET('Sanitation Data'!$F$31,0,10*ROW('Sanitation Data'!F130))="","",OFFSET('Sanitation Data'!$F$31,0,10*ROW('Sanitation Data'!F130)))</f>
        <v/>
      </c>
      <c r="CY136" s="262" t="str">
        <f ca="true">+IF(OFFSET('Sanitation Data'!$F$32,0,10*ROW('Sanitation Data'!F130))="","",OFFSET('Sanitation Data'!$F$32,0,10*ROW('Sanitation Data'!F130)))</f>
        <v/>
      </c>
      <c r="CZ136" s="262" t="str">
        <f ca="true">+IF(OFFSET('Sanitation Data'!$G$28,0,10*ROW('Sanitation Data'!G130))="","",OFFSET('Sanitation Data'!$G$28,0,10*ROW('Sanitation Data'!G130)))</f>
        <v/>
      </c>
      <c r="DA136" s="262" t="str">
        <f ca="true">+IF(OFFSET('Sanitation Data'!$G$29,0,10*ROW('Sanitation Data'!G130))="","",OFFSET('Sanitation Data'!$G$29,0,10*ROW('Sanitation Data'!G130)))</f>
        <v/>
      </c>
      <c r="DB136" s="262" t="str">
        <f ca="true">+IF(OFFSET('Sanitation Data'!$G$30,0,10*ROW('Sanitation Data'!G130))="","",OFFSET('Sanitation Data'!$G$30,0,10*ROW('Sanitation Data'!G130)))</f>
        <v/>
      </c>
      <c r="DC136" s="262" t="str">
        <f ca="true">+IF(OFFSET('Sanitation Data'!$G$31,0,10*ROW('Sanitation Data'!G130))="","",OFFSET('Sanitation Data'!$G$31,0,10*ROW('Sanitation Data'!G130)))</f>
        <v/>
      </c>
      <c r="DD136" s="262" t="str">
        <f ca="true">+IF(OFFSET('Sanitation Data'!$G$32,0,10*ROW('Sanitation Data'!G130))="","",OFFSET('Sanitation Data'!$G$32,0,10*ROW('Sanitation Data'!G130)))</f>
        <v/>
      </c>
      <c r="DE136" s="262" t="str">
        <f ca="true">+IF(OFFSET('Sanitation Data'!$H$28,0,10*ROW('Sanitation Data'!H130))="","",OFFSET('Sanitation Data'!$H$28,0,10*ROW('Sanitation Data'!H130)))</f>
        <v/>
      </c>
      <c r="DF136" s="262" t="str">
        <f ca="true">+IF(OFFSET('Sanitation Data'!$H$29,0,10*ROW('Sanitation Data'!H130))="","",OFFSET('Sanitation Data'!$H$29,0,10*ROW('Sanitation Data'!H130)))</f>
        <v/>
      </c>
      <c r="DG136" s="262" t="str">
        <f ca="true">+IF(OFFSET('Sanitation Data'!$H$30,0,10*ROW('Sanitation Data'!H130))="","",OFFSET('Sanitation Data'!$H$30,0,10*ROW('Sanitation Data'!H130)))</f>
        <v/>
      </c>
      <c r="DH136" s="262" t="str">
        <f ca="true">+IF(OFFSET('Sanitation Data'!$H$31,0,10*ROW('Sanitation Data'!H130))="","",OFFSET('Sanitation Data'!$H$31,0,10*ROW('Sanitation Data'!H130)))</f>
        <v/>
      </c>
      <c r="DI136" s="262" t="str">
        <f ca="true">+IF(OFFSET('Sanitation Data'!$H$32,0,10*ROW('Sanitation Data'!H130))="","",OFFSET('Sanitation Data'!$H$32,0,10*ROW('Sanitation Data'!H130)))</f>
        <v/>
      </c>
      <c r="DJ136" s="262" t="str">
        <f ca="true">+IF(OFFSET('Sanitation Data'!$I$28,0,10*ROW('Sanitation Data'!I130))="","",OFFSET('Sanitation Data'!$I$28,0,10*ROW('Sanitation Data'!I130)))</f>
        <v/>
      </c>
      <c r="DK136" s="262" t="str">
        <f ca="true">+IF(OFFSET('Sanitation Data'!$I$29,0,10*ROW('Sanitation Data'!I130))="","",OFFSET('Sanitation Data'!$I$29,0,10*ROW('Sanitation Data'!I130)))</f>
        <v/>
      </c>
      <c r="DL136" s="262" t="str">
        <f ca="true">+IF(OFFSET('Sanitation Data'!$I$30,0,10*ROW('Sanitation Data'!I130))="","",OFFSET('Sanitation Data'!$I$30,0,10*ROW('Sanitation Data'!I130)))</f>
        <v/>
      </c>
      <c r="DM136" s="262" t="str">
        <f ca="true">+IF(OFFSET('Sanitation Data'!$I$31,0,10*ROW('Sanitation Data'!I130))="","",OFFSET('Sanitation Data'!$I$31,0,10*ROW('Sanitation Data'!I130)))</f>
        <v/>
      </c>
      <c r="DN136" s="262" t="str">
        <f ca="true">+IF(OFFSET('Sanitation Data'!$I$32,0,10*ROW('Sanitation Data'!I130))="","",OFFSET('Sanitation Data'!$I$32,0,10*ROW('Sanitation Data'!I130)))</f>
        <v/>
      </c>
      <c r="DO136" s="262" t="str">
        <f ca="true">+IF(OFFSET('Hygiene Data'!$D$11,0,10*ROW('Hygiene Data'!D130))="","",OFFSET('Hygiene Data'!$D$11,0,10*ROW('Hygiene Data'!D130)))</f>
        <v/>
      </c>
      <c r="DP136" s="262" t="str">
        <f ca="true">+IF(OFFSET('Hygiene Data'!$D$12,0,10*ROW('Hygiene Data'!D130))="","",OFFSET('Hygiene Data'!$D$12,0,10*ROW('Hygiene Data'!D130)))</f>
        <v/>
      </c>
      <c r="DQ136" s="262" t="str">
        <f ca="true">+IF(OFFSET('Hygiene Data'!$D$13,0,10*ROW('Hygiene Data'!D130))="","",OFFSET('Hygiene Data'!$D$13,0,10*ROW('Hygiene Data'!D130)))</f>
        <v/>
      </c>
      <c r="DR136" s="262" t="str">
        <f ca="true">+IF(OFFSET('Hygiene Data'!$E$11,0,10*ROW('Hygiene Data'!E130))="","",OFFSET('Hygiene Data'!$E$11,0,10*ROW('Hygiene Data'!E130)))</f>
        <v/>
      </c>
      <c r="DS136" s="262" t="str">
        <f ca="true">+IF(OFFSET('Hygiene Data'!$E$12,0,10*ROW('Hygiene Data'!E130))="","",OFFSET('Hygiene Data'!$E$12,0,10*ROW('Hygiene Data'!E130)))</f>
        <v/>
      </c>
      <c r="DT136" s="262" t="str">
        <f ca="true">+IF(OFFSET('Hygiene Data'!$E$13,0,10*ROW('Hygiene Data'!E130))="","",OFFSET('Hygiene Data'!$E$13,0,10*ROW('Hygiene Data'!E130)))</f>
        <v/>
      </c>
      <c r="DU136" s="262" t="str">
        <f ca="true">+IF(OFFSET('Hygiene Data'!$F$11,0,10*ROW('Hygiene Data'!F130))="","",OFFSET('Hygiene Data'!$F$11,0,10*ROW('Hygiene Data'!F130)))</f>
        <v/>
      </c>
      <c r="DV136" s="262" t="str">
        <f ca="true">+IF(OFFSET('Hygiene Data'!$F$12,0,10*ROW('Hygiene Data'!F130))="","",OFFSET('Hygiene Data'!$F$12,0,10*ROW('Hygiene Data'!F130)))</f>
        <v/>
      </c>
      <c r="DW136" s="262" t="str">
        <f ca="true">+IF(OFFSET('Hygiene Data'!$F$13,0,10*ROW('Hygiene Data'!F130))="","",OFFSET('Hygiene Data'!$F$13,0,10*ROW('Hygiene Data'!F130)))</f>
        <v/>
      </c>
      <c r="DX136" s="262" t="str">
        <f ca="true">+IF(OFFSET('Hygiene Data'!$G$11,0,10*ROW('Hygiene Data'!G130))="","",OFFSET('Hygiene Data'!$G$11,0,10*ROW('Hygiene Data'!G130)))</f>
        <v/>
      </c>
      <c r="DY136" s="262" t="str">
        <f ca="true">+IF(OFFSET('Hygiene Data'!$G$12,0,10*ROW('Hygiene Data'!G130))="","",OFFSET('Hygiene Data'!$G$12,0,10*ROW('Hygiene Data'!G130)))</f>
        <v/>
      </c>
      <c r="DZ136" s="262" t="str">
        <f ca="true">+IF(OFFSET('Hygiene Data'!$G$13,0,10*ROW('Hygiene Data'!G130))="","",OFFSET('Hygiene Data'!$G$13,0,10*ROW('Hygiene Data'!G130)))</f>
        <v/>
      </c>
      <c r="EA136" s="262" t="str">
        <f ca="true">+IF(OFFSET('Hygiene Data'!$H$11,0,10*ROW('Hygiene Data'!H130))="","",OFFSET('Hygiene Data'!$H$11,0,10*ROW('Hygiene Data'!H130)))</f>
        <v/>
      </c>
      <c r="EB136" s="262" t="str">
        <f ca="true">+IF(OFFSET('Hygiene Data'!$H$12,0,10*ROW('Hygiene Data'!H130))="","",OFFSET('Hygiene Data'!$H$12,0,10*ROW('Hygiene Data'!H130)))</f>
        <v/>
      </c>
      <c r="EC136" s="262" t="str">
        <f ca="true">+IF(OFFSET('Hygiene Data'!$H$13,0,10*ROW('Hygiene Data'!H130))="","",OFFSET('Hygiene Data'!$H$13,0,10*ROW('Hygiene Data'!H130)))</f>
        <v/>
      </c>
      <c r="ED136" s="262" t="str">
        <f ca="true">+IF(OFFSET('Hygiene Data'!$I$11,0,10*ROW('Hygiene Data'!I130))="","",OFFSET('Hygiene Data'!$I$11,0,10*ROW('Hygiene Data'!I130)))</f>
        <v/>
      </c>
      <c r="EE136" s="262" t="str">
        <f ca="true">+IF(OFFSET('Hygiene Data'!$I$12,0,10*ROW('Hygiene Data'!I130))="","",OFFSET('Hygiene Data'!$I$12,0,10*ROW('Hygiene Data'!I130)))</f>
        <v/>
      </c>
      <c r="EF136" s="262" t="str">
        <f ca="true">+IF(OFFSET('Hygiene Data'!$I$13,0,10*ROW('Hygiene Data'!I130))="","",OFFSET('Hygiene Data'!$I$13,0,10*ROW('Hygiene Data'!I130)))</f>
        <v/>
      </c>
    </row>
    <row xmlns:x14ac="http://schemas.microsoft.com/office/spreadsheetml/2009/9/ac" r="137" x14ac:dyDescent="0.2">
      <c r="A137" s="32" t="str">
        <f ca="true">+IF(OFFSET('Water Data'!$B$2,0,10*ROW('Water Data'!E131))="","",OFFSET('Water Data'!$B$2,0,10*ROW('Water Data'!E131)))</f>
        <v/>
      </c>
      <c r="B137" s="32" t="str">
        <f ca="true">+IF(OFFSET('Water Data'!$C$2,0,10*ROW('Water Data'!F131))="","",OFFSET('Water Data'!$C$2,0,10*ROW('Water Data'!F131)))</f>
        <v/>
      </c>
      <c r="C137" s="318" t="str">
        <f t="shared" ca="true" si="2"/>
        <v/>
      </c>
      <c r="D137" s="85"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85"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85"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85"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85"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85"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85"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85"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85"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85"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85"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85"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85"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85"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85"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85"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85"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85"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86"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86"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86"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86"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86"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86"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86"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86"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86"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86"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86"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86"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86"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86"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86"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86"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86"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86"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86"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86"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86"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86"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86"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86"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86"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86"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86"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86"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86"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86"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87"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87"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87"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87"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87"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87"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87"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87"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87"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87"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87"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87"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87"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87"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87"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87"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87"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87"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62"/>
      <c r="BS137" s="262" t="str">
        <f ca="true">+IF(OFFSET('Water Data'!$D$27,0,10*ROW('Water Data'!D131))="","",OFFSET('Water Data'!$D$27,0,10*ROW('Water Data'!D131)))</f>
        <v/>
      </c>
      <c r="BT137" s="262" t="str">
        <f ca="true">+IF(OFFSET('Water Data'!$D$28,0,10*ROW('Water Data'!D131))="","",OFFSET('Water Data'!$D$28,0,10*ROW('Water Data'!D131)))</f>
        <v/>
      </c>
      <c r="BU137" s="262" t="str">
        <f ca="true">+IF(OFFSET('Water Data'!$D$29,0,10*ROW('Water Data'!D131))="","",OFFSET('Water Data'!$D$29,0,10*ROW('Water Data'!D131)))</f>
        <v/>
      </c>
      <c r="BV137" s="262" t="str">
        <f ca="true">+IF(OFFSET('Water Data'!$E$27,0,10*ROW('Water Data'!E131))="","",OFFSET('Water Data'!$E$27,0,10*ROW('Water Data'!E131)))</f>
        <v/>
      </c>
      <c r="BW137" s="262" t="str">
        <f ca="true">+IF(OFFSET('Water Data'!$E$28,0,10*ROW('Water Data'!E131))="","",OFFSET('Water Data'!$E$28,0,10*ROW('Water Data'!E131)))</f>
        <v/>
      </c>
      <c r="BX137" s="262" t="str">
        <f ca="true">+IF(OFFSET('Water Data'!$E$29,0,10*ROW('Water Data'!E131))="","",OFFSET('Water Data'!$E$29,0,10*ROW('Water Data'!E131)))</f>
        <v/>
      </c>
      <c r="BY137" s="262" t="str">
        <f ca="true">+IF(OFFSET('Water Data'!$F$27,0,10*ROW('Water Data'!F131))="","",OFFSET('Water Data'!$F$27,0,10*ROW('Water Data'!F131)))</f>
        <v/>
      </c>
      <c r="BZ137" s="262" t="str">
        <f ca="true">+IF(OFFSET('Water Data'!$F$28,0,10*ROW('Water Data'!F131))="","",OFFSET('Water Data'!$F$28,0,10*ROW('Water Data'!F131)))</f>
        <v/>
      </c>
      <c r="CA137" s="262" t="str">
        <f ca="true">+IF(OFFSET('Water Data'!$F$29,0,10*ROW('Water Data'!F131))="","",OFFSET('Water Data'!$F$29,0,10*ROW('Water Data'!F131)))</f>
        <v/>
      </c>
      <c r="CB137" s="262" t="str">
        <f ca="true">+IF(OFFSET('Water Data'!$G$27,0,10*ROW('Water Data'!G131))="","",OFFSET('Water Data'!$G$27,0,10*ROW('Water Data'!G131)))</f>
        <v/>
      </c>
      <c r="CC137" s="262" t="str">
        <f ca="true">+IF(OFFSET('Water Data'!$G$28,0,10*ROW('Water Data'!G131))="","",OFFSET('Water Data'!$G$28,0,10*ROW('Water Data'!G131)))</f>
        <v/>
      </c>
      <c r="CD137" s="262" t="str">
        <f ca="true">+IF(OFFSET('Water Data'!$G$29,0,10*ROW('Water Data'!G131))="","",OFFSET('Water Data'!$G$29,0,10*ROW('Water Data'!G131)))</f>
        <v/>
      </c>
      <c r="CE137" s="262" t="str">
        <f ca="true">+IF(OFFSET('Water Data'!$H$27,0,10*ROW('Water Data'!H131))="","",OFFSET('Water Data'!$H$27,0,10*ROW('Water Data'!H131)))</f>
        <v/>
      </c>
      <c r="CF137" s="262" t="str">
        <f ca="true">+IF(OFFSET('Water Data'!$H$28,0,10*ROW('Water Data'!H131))="","",OFFSET('Water Data'!$H$28,0,10*ROW('Water Data'!H131)))</f>
        <v/>
      </c>
      <c r="CG137" s="262" t="str">
        <f ca="true">+IF(OFFSET('Water Data'!$H$29,0,10*ROW('Water Data'!H131))="","",OFFSET('Water Data'!$H$29,0,10*ROW('Water Data'!H131)))</f>
        <v/>
      </c>
      <c r="CH137" s="262" t="str">
        <f ca="true">+IF(OFFSET('Water Data'!$I$27,0,10*ROW('Water Data'!I131))="","",OFFSET('Water Data'!$I$27,0,10*ROW('Water Data'!I131)))</f>
        <v/>
      </c>
      <c r="CI137" s="262" t="str">
        <f ca="true">+IF(OFFSET('Water Data'!$I$28,0,10*ROW('Water Data'!I131))="","",OFFSET('Water Data'!$I$28,0,10*ROW('Water Data'!I131)))</f>
        <v/>
      </c>
      <c r="CJ137" s="262" t="str">
        <f ca="true">+IF(OFFSET('Water Data'!$I$29,0,10*ROW('Water Data'!I131))="","",OFFSET('Water Data'!$I$29,0,10*ROW('Water Data'!I131)))</f>
        <v/>
      </c>
      <c r="CK137" s="262" t="str">
        <f ca="true">+IF(OFFSET('Sanitation Data'!$D$28,0,10*ROW('Sanitation Data'!D131))="","",OFFSET('Sanitation Data'!$D$28,0,10*ROW('Sanitation Data'!D131)))</f>
        <v/>
      </c>
      <c r="CL137" s="262" t="str">
        <f ca="true">+IF(OFFSET('Sanitation Data'!$D$29,0,10*ROW('Sanitation Data'!D131))="","",OFFSET('Sanitation Data'!$D$29,0,10*ROW('Sanitation Data'!D131)))</f>
        <v/>
      </c>
      <c r="CM137" s="262" t="str">
        <f ca="true">+IF(OFFSET('Sanitation Data'!$D$30,0,10*ROW('Sanitation Data'!D131))="","",OFFSET('Sanitation Data'!$D$30,0,10*ROW('Sanitation Data'!D131)))</f>
        <v/>
      </c>
      <c r="CN137" s="262" t="str">
        <f ca="true">+IF(OFFSET('Sanitation Data'!$D$31,0,10*ROW('Sanitation Data'!D131))="","",OFFSET('Sanitation Data'!$D$31,0,10*ROW('Sanitation Data'!D131)))</f>
        <v/>
      </c>
      <c r="CO137" s="262" t="str">
        <f ca="true">+IF(OFFSET('Sanitation Data'!$D$32,0,10*ROW('Sanitation Data'!D131))="","",OFFSET('Sanitation Data'!$D$32,0,10*ROW('Sanitation Data'!D131)))</f>
        <v/>
      </c>
      <c r="CP137" s="262" t="str">
        <f ca="true">+IF(OFFSET('Sanitation Data'!$E$28,0,10*ROW('Sanitation Data'!E131))="","",OFFSET('Sanitation Data'!$E$28,0,10*ROW('Sanitation Data'!E131)))</f>
        <v/>
      </c>
      <c r="CQ137" s="262" t="str">
        <f ca="true">+IF(OFFSET('Sanitation Data'!$E$29,0,10*ROW('Sanitation Data'!E131))="","",OFFSET('Sanitation Data'!$E$29,0,10*ROW('Sanitation Data'!E131)))</f>
        <v/>
      </c>
      <c r="CR137" s="262" t="str">
        <f ca="true">+IF(OFFSET('Sanitation Data'!$E$30,0,10*ROW('Sanitation Data'!E131))="","",OFFSET('Sanitation Data'!$E$30,0,10*ROW('Sanitation Data'!E131)))</f>
        <v/>
      </c>
      <c r="CS137" s="262" t="str">
        <f ca="true">+IF(OFFSET('Sanitation Data'!$E$31,0,10*ROW('Sanitation Data'!E131))="","",OFFSET('Sanitation Data'!$E$31,0,10*ROW('Sanitation Data'!E131)))</f>
        <v/>
      </c>
      <c r="CT137" s="262" t="str">
        <f ca="true">+IF(OFFSET('Sanitation Data'!$E$32,0,10*ROW('Sanitation Data'!E131))="","",OFFSET('Sanitation Data'!$E$32,0,10*ROW('Sanitation Data'!E131)))</f>
        <v/>
      </c>
      <c r="CU137" s="262" t="str">
        <f ca="true">+IF(OFFSET('Sanitation Data'!$F$28,0,10*ROW('Sanitation Data'!F131))="","",OFFSET('Sanitation Data'!$F$28,0,10*ROW('Sanitation Data'!F131)))</f>
        <v/>
      </c>
      <c r="CV137" s="262" t="str">
        <f ca="true">+IF(OFFSET('Sanitation Data'!$F$29,0,10*ROW('Sanitation Data'!F131))="","",OFFSET('Sanitation Data'!$F$29,0,10*ROW('Sanitation Data'!F131)))</f>
        <v/>
      </c>
      <c r="CW137" s="262" t="str">
        <f ca="true">+IF(OFFSET('Sanitation Data'!$F$30,0,10*ROW('Sanitation Data'!F131))="","",OFFSET('Sanitation Data'!$F$30,0,10*ROW('Sanitation Data'!F131)))</f>
        <v/>
      </c>
      <c r="CX137" s="262" t="str">
        <f ca="true">+IF(OFFSET('Sanitation Data'!$F$31,0,10*ROW('Sanitation Data'!F131))="","",OFFSET('Sanitation Data'!$F$31,0,10*ROW('Sanitation Data'!F131)))</f>
        <v/>
      </c>
      <c r="CY137" s="262" t="str">
        <f ca="true">+IF(OFFSET('Sanitation Data'!$F$32,0,10*ROW('Sanitation Data'!F131))="","",OFFSET('Sanitation Data'!$F$32,0,10*ROW('Sanitation Data'!F131)))</f>
        <v/>
      </c>
      <c r="CZ137" s="262" t="str">
        <f ca="true">+IF(OFFSET('Sanitation Data'!$G$28,0,10*ROW('Sanitation Data'!G131))="","",OFFSET('Sanitation Data'!$G$28,0,10*ROW('Sanitation Data'!G131)))</f>
        <v/>
      </c>
      <c r="DA137" s="262" t="str">
        <f ca="true">+IF(OFFSET('Sanitation Data'!$G$29,0,10*ROW('Sanitation Data'!G131))="","",OFFSET('Sanitation Data'!$G$29,0,10*ROW('Sanitation Data'!G131)))</f>
        <v/>
      </c>
      <c r="DB137" s="262" t="str">
        <f ca="true">+IF(OFFSET('Sanitation Data'!$G$30,0,10*ROW('Sanitation Data'!G131))="","",OFFSET('Sanitation Data'!$G$30,0,10*ROW('Sanitation Data'!G131)))</f>
        <v/>
      </c>
      <c r="DC137" s="262" t="str">
        <f ca="true">+IF(OFFSET('Sanitation Data'!$G$31,0,10*ROW('Sanitation Data'!G131))="","",OFFSET('Sanitation Data'!$G$31,0,10*ROW('Sanitation Data'!G131)))</f>
        <v/>
      </c>
      <c r="DD137" s="262" t="str">
        <f ca="true">+IF(OFFSET('Sanitation Data'!$G$32,0,10*ROW('Sanitation Data'!G131))="","",OFFSET('Sanitation Data'!$G$32,0,10*ROW('Sanitation Data'!G131)))</f>
        <v/>
      </c>
      <c r="DE137" s="262" t="str">
        <f ca="true">+IF(OFFSET('Sanitation Data'!$H$28,0,10*ROW('Sanitation Data'!H131))="","",OFFSET('Sanitation Data'!$H$28,0,10*ROW('Sanitation Data'!H131)))</f>
        <v/>
      </c>
      <c r="DF137" s="262" t="str">
        <f ca="true">+IF(OFFSET('Sanitation Data'!$H$29,0,10*ROW('Sanitation Data'!H131))="","",OFFSET('Sanitation Data'!$H$29,0,10*ROW('Sanitation Data'!H131)))</f>
        <v/>
      </c>
      <c r="DG137" s="262" t="str">
        <f ca="true">+IF(OFFSET('Sanitation Data'!$H$30,0,10*ROW('Sanitation Data'!H131))="","",OFFSET('Sanitation Data'!$H$30,0,10*ROW('Sanitation Data'!H131)))</f>
        <v/>
      </c>
      <c r="DH137" s="262" t="str">
        <f ca="true">+IF(OFFSET('Sanitation Data'!$H$31,0,10*ROW('Sanitation Data'!H131))="","",OFFSET('Sanitation Data'!$H$31,0,10*ROW('Sanitation Data'!H131)))</f>
        <v/>
      </c>
      <c r="DI137" s="262" t="str">
        <f ca="true">+IF(OFFSET('Sanitation Data'!$H$32,0,10*ROW('Sanitation Data'!H131))="","",OFFSET('Sanitation Data'!$H$32,0,10*ROW('Sanitation Data'!H131)))</f>
        <v/>
      </c>
      <c r="DJ137" s="262" t="str">
        <f ca="true">+IF(OFFSET('Sanitation Data'!$I$28,0,10*ROW('Sanitation Data'!I131))="","",OFFSET('Sanitation Data'!$I$28,0,10*ROW('Sanitation Data'!I131)))</f>
        <v/>
      </c>
      <c r="DK137" s="262" t="str">
        <f ca="true">+IF(OFFSET('Sanitation Data'!$I$29,0,10*ROW('Sanitation Data'!I131))="","",OFFSET('Sanitation Data'!$I$29,0,10*ROW('Sanitation Data'!I131)))</f>
        <v/>
      </c>
      <c r="DL137" s="262" t="str">
        <f ca="true">+IF(OFFSET('Sanitation Data'!$I$30,0,10*ROW('Sanitation Data'!I131))="","",OFFSET('Sanitation Data'!$I$30,0,10*ROW('Sanitation Data'!I131)))</f>
        <v/>
      </c>
      <c r="DM137" s="262" t="str">
        <f ca="true">+IF(OFFSET('Sanitation Data'!$I$31,0,10*ROW('Sanitation Data'!I131))="","",OFFSET('Sanitation Data'!$I$31,0,10*ROW('Sanitation Data'!I131)))</f>
        <v/>
      </c>
      <c r="DN137" s="262" t="str">
        <f ca="true">+IF(OFFSET('Sanitation Data'!$I$32,0,10*ROW('Sanitation Data'!I131))="","",OFFSET('Sanitation Data'!$I$32,0,10*ROW('Sanitation Data'!I131)))</f>
        <v/>
      </c>
      <c r="DO137" s="262" t="str">
        <f ca="true">+IF(OFFSET('Hygiene Data'!$D$11,0,10*ROW('Hygiene Data'!D131))="","",OFFSET('Hygiene Data'!$D$11,0,10*ROW('Hygiene Data'!D131)))</f>
        <v/>
      </c>
      <c r="DP137" s="262" t="str">
        <f ca="true">+IF(OFFSET('Hygiene Data'!$D$12,0,10*ROW('Hygiene Data'!D131))="","",OFFSET('Hygiene Data'!$D$12,0,10*ROW('Hygiene Data'!D131)))</f>
        <v/>
      </c>
      <c r="DQ137" s="262" t="str">
        <f ca="true">+IF(OFFSET('Hygiene Data'!$D$13,0,10*ROW('Hygiene Data'!D131))="","",OFFSET('Hygiene Data'!$D$13,0,10*ROW('Hygiene Data'!D131)))</f>
        <v/>
      </c>
      <c r="DR137" s="262" t="str">
        <f ca="true">+IF(OFFSET('Hygiene Data'!$E$11,0,10*ROW('Hygiene Data'!E131))="","",OFFSET('Hygiene Data'!$E$11,0,10*ROW('Hygiene Data'!E131)))</f>
        <v/>
      </c>
      <c r="DS137" s="262" t="str">
        <f ca="true">+IF(OFFSET('Hygiene Data'!$E$12,0,10*ROW('Hygiene Data'!E131))="","",OFFSET('Hygiene Data'!$E$12,0,10*ROW('Hygiene Data'!E131)))</f>
        <v/>
      </c>
      <c r="DT137" s="262" t="str">
        <f ca="true">+IF(OFFSET('Hygiene Data'!$E$13,0,10*ROW('Hygiene Data'!E131))="","",OFFSET('Hygiene Data'!$E$13,0,10*ROW('Hygiene Data'!E131)))</f>
        <v/>
      </c>
      <c r="DU137" s="262" t="str">
        <f ca="true">+IF(OFFSET('Hygiene Data'!$F$11,0,10*ROW('Hygiene Data'!F131))="","",OFFSET('Hygiene Data'!$F$11,0,10*ROW('Hygiene Data'!F131)))</f>
        <v/>
      </c>
      <c r="DV137" s="262" t="str">
        <f ca="true">+IF(OFFSET('Hygiene Data'!$F$12,0,10*ROW('Hygiene Data'!F131))="","",OFFSET('Hygiene Data'!$F$12,0,10*ROW('Hygiene Data'!F131)))</f>
        <v/>
      </c>
      <c r="DW137" s="262" t="str">
        <f ca="true">+IF(OFFSET('Hygiene Data'!$F$13,0,10*ROW('Hygiene Data'!F131))="","",OFFSET('Hygiene Data'!$F$13,0,10*ROW('Hygiene Data'!F131)))</f>
        <v/>
      </c>
      <c r="DX137" s="262" t="str">
        <f ca="true">+IF(OFFSET('Hygiene Data'!$G$11,0,10*ROW('Hygiene Data'!G131))="","",OFFSET('Hygiene Data'!$G$11,0,10*ROW('Hygiene Data'!G131)))</f>
        <v/>
      </c>
      <c r="DY137" s="262" t="str">
        <f ca="true">+IF(OFFSET('Hygiene Data'!$G$12,0,10*ROW('Hygiene Data'!G131))="","",OFFSET('Hygiene Data'!$G$12,0,10*ROW('Hygiene Data'!G131)))</f>
        <v/>
      </c>
      <c r="DZ137" s="262" t="str">
        <f ca="true">+IF(OFFSET('Hygiene Data'!$G$13,0,10*ROW('Hygiene Data'!G131))="","",OFFSET('Hygiene Data'!$G$13,0,10*ROW('Hygiene Data'!G131)))</f>
        <v/>
      </c>
      <c r="EA137" s="262" t="str">
        <f ca="true">+IF(OFFSET('Hygiene Data'!$H$11,0,10*ROW('Hygiene Data'!H131))="","",OFFSET('Hygiene Data'!$H$11,0,10*ROW('Hygiene Data'!H131)))</f>
        <v/>
      </c>
      <c r="EB137" s="262" t="str">
        <f ca="true">+IF(OFFSET('Hygiene Data'!$H$12,0,10*ROW('Hygiene Data'!H131))="","",OFFSET('Hygiene Data'!$H$12,0,10*ROW('Hygiene Data'!H131)))</f>
        <v/>
      </c>
      <c r="EC137" s="262" t="str">
        <f ca="true">+IF(OFFSET('Hygiene Data'!$H$13,0,10*ROW('Hygiene Data'!H131))="","",OFFSET('Hygiene Data'!$H$13,0,10*ROW('Hygiene Data'!H131)))</f>
        <v/>
      </c>
      <c r="ED137" s="262" t="str">
        <f ca="true">+IF(OFFSET('Hygiene Data'!$I$11,0,10*ROW('Hygiene Data'!I131))="","",OFFSET('Hygiene Data'!$I$11,0,10*ROW('Hygiene Data'!I131)))</f>
        <v/>
      </c>
      <c r="EE137" s="262" t="str">
        <f ca="true">+IF(OFFSET('Hygiene Data'!$I$12,0,10*ROW('Hygiene Data'!I131))="","",OFFSET('Hygiene Data'!$I$12,0,10*ROW('Hygiene Data'!I131)))</f>
        <v/>
      </c>
      <c r="EF137" s="262" t="str">
        <f ca="true">+IF(OFFSET('Hygiene Data'!$I$13,0,10*ROW('Hygiene Data'!I131))="","",OFFSET('Hygiene Data'!$I$13,0,10*ROW('Hygiene Data'!I131)))</f>
        <v/>
      </c>
    </row>
    <row xmlns:x14ac="http://schemas.microsoft.com/office/spreadsheetml/2009/9/ac" r="138" x14ac:dyDescent="0.2">
      <c r="A138" s="32" t="str">
        <f ca="true">+IF(OFFSET('Water Data'!$B$2,0,10*ROW('Water Data'!E132))="","",OFFSET('Water Data'!$B$2,0,10*ROW('Water Data'!E132)))</f>
        <v/>
      </c>
      <c r="B138" s="32" t="str">
        <f ca="true">+IF(OFFSET('Water Data'!$C$2,0,10*ROW('Water Data'!F132))="","",OFFSET('Water Data'!$C$2,0,10*ROW('Water Data'!F132)))</f>
        <v/>
      </c>
      <c r="C138" s="318" t="str">
        <f t="shared" ca="true" si="2"/>
        <v/>
      </c>
      <c r="D138" s="85"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85"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85"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85"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85"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85"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85"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85"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85"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85"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85"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85"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85"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85"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85"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85"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85"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85"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86"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86"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86"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86"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86"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86"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86"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86"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86"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86"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86"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86"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86"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86"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86"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86"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86"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86"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86"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86"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86"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86"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86"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86"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86"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86"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86"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86"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86"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86"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87"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87"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87"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87"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87"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87"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87"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87"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87"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87"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87"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87"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87"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87"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87"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87"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87"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87"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62"/>
      <c r="BS138" s="262" t="str">
        <f ca="true">+IF(OFFSET('Water Data'!$D$27,0,10*ROW('Water Data'!D132))="","",OFFSET('Water Data'!$D$27,0,10*ROW('Water Data'!D132)))</f>
        <v/>
      </c>
      <c r="BT138" s="262" t="str">
        <f ca="true">+IF(OFFSET('Water Data'!$D$28,0,10*ROW('Water Data'!D132))="","",OFFSET('Water Data'!$D$28,0,10*ROW('Water Data'!D132)))</f>
        <v/>
      </c>
      <c r="BU138" s="262" t="str">
        <f ca="true">+IF(OFFSET('Water Data'!$D$29,0,10*ROW('Water Data'!D132))="","",OFFSET('Water Data'!$D$29,0,10*ROW('Water Data'!D132)))</f>
        <v/>
      </c>
      <c r="BV138" s="262" t="str">
        <f ca="true">+IF(OFFSET('Water Data'!$E$27,0,10*ROW('Water Data'!E132))="","",OFFSET('Water Data'!$E$27,0,10*ROW('Water Data'!E132)))</f>
        <v/>
      </c>
      <c r="BW138" s="262" t="str">
        <f ca="true">+IF(OFFSET('Water Data'!$E$28,0,10*ROW('Water Data'!E132))="","",OFFSET('Water Data'!$E$28,0,10*ROW('Water Data'!E132)))</f>
        <v/>
      </c>
      <c r="BX138" s="262" t="str">
        <f ca="true">+IF(OFFSET('Water Data'!$E$29,0,10*ROW('Water Data'!E132))="","",OFFSET('Water Data'!$E$29,0,10*ROW('Water Data'!E132)))</f>
        <v/>
      </c>
      <c r="BY138" s="262" t="str">
        <f ca="true">+IF(OFFSET('Water Data'!$F$27,0,10*ROW('Water Data'!F132))="","",OFFSET('Water Data'!$F$27,0,10*ROW('Water Data'!F132)))</f>
        <v/>
      </c>
      <c r="BZ138" s="262" t="str">
        <f ca="true">+IF(OFFSET('Water Data'!$F$28,0,10*ROW('Water Data'!F132))="","",OFFSET('Water Data'!$F$28,0,10*ROW('Water Data'!F132)))</f>
        <v/>
      </c>
      <c r="CA138" s="262" t="str">
        <f ca="true">+IF(OFFSET('Water Data'!$F$29,0,10*ROW('Water Data'!F132))="","",OFFSET('Water Data'!$F$29,0,10*ROW('Water Data'!F132)))</f>
        <v/>
      </c>
      <c r="CB138" s="262" t="str">
        <f ca="true">+IF(OFFSET('Water Data'!$G$27,0,10*ROW('Water Data'!G132))="","",OFFSET('Water Data'!$G$27,0,10*ROW('Water Data'!G132)))</f>
        <v/>
      </c>
      <c r="CC138" s="262" t="str">
        <f ca="true">+IF(OFFSET('Water Data'!$G$28,0,10*ROW('Water Data'!G132))="","",OFFSET('Water Data'!$G$28,0,10*ROW('Water Data'!G132)))</f>
        <v/>
      </c>
      <c r="CD138" s="262" t="str">
        <f ca="true">+IF(OFFSET('Water Data'!$G$29,0,10*ROW('Water Data'!G132))="","",OFFSET('Water Data'!$G$29,0,10*ROW('Water Data'!G132)))</f>
        <v/>
      </c>
      <c r="CE138" s="262" t="str">
        <f ca="true">+IF(OFFSET('Water Data'!$H$27,0,10*ROW('Water Data'!H132))="","",OFFSET('Water Data'!$H$27,0,10*ROW('Water Data'!H132)))</f>
        <v/>
      </c>
      <c r="CF138" s="262" t="str">
        <f ca="true">+IF(OFFSET('Water Data'!$H$28,0,10*ROW('Water Data'!H132))="","",OFFSET('Water Data'!$H$28,0,10*ROW('Water Data'!H132)))</f>
        <v/>
      </c>
      <c r="CG138" s="262" t="str">
        <f ca="true">+IF(OFFSET('Water Data'!$H$29,0,10*ROW('Water Data'!H132))="","",OFFSET('Water Data'!$H$29,0,10*ROW('Water Data'!H132)))</f>
        <v/>
      </c>
      <c r="CH138" s="262" t="str">
        <f ca="true">+IF(OFFSET('Water Data'!$I$27,0,10*ROW('Water Data'!I132))="","",OFFSET('Water Data'!$I$27,0,10*ROW('Water Data'!I132)))</f>
        <v/>
      </c>
      <c r="CI138" s="262" t="str">
        <f ca="true">+IF(OFFSET('Water Data'!$I$28,0,10*ROW('Water Data'!I132))="","",OFFSET('Water Data'!$I$28,0,10*ROW('Water Data'!I132)))</f>
        <v/>
      </c>
      <c r="CJ138" s="262" t="str">
        <f ca="true">+IF(OFFSET('Water Data'!$I$29,0,10*ROW('Water Data'!I132))="","",OFFSET('Water Data'!$I$29,0,10*ROW('Water Data'!I132)))</f>
        <v/>
      </c>
      <c r="CK138" s="262" t="str">
        <f ca="true">+IF(OFFSET('Sanitation Data'!$D$28,0,10*ROW('Sanitation Data'!D132))="","",OFFSET('Sanitation Data'!$D$28,0,10*ROW('Sanitation Data'!D132)))</f>
        <v/>
      </c>
      <c r="CL138" s="262" t="str">
        <f ca="true">+IF(OFFSET('Sanitation Data'!$D$29,0,10*ROW('Sanitation Data'!D132))="","",OFFSET('Sanitation Data'!$D$29,0,10*ROW('Sanitation Data'!D132)))</f>
        <v/>
      </c>
      <c r="CM138" s="262" t="str">
        <f ca="true">+IF(OFFSET('Sanitation Data'!$D$30,0,10*ROW('Sanitation Data'!D132))="","",OFFSET('Sanitation Data'!$D$30,0,10*ROW('Sanitation Data'!D132)))</f>
        <v/>
      </c>
      <c r="CN138" s="262" t="str">
        <f ca="true">+IF(OFFSET('Sanitation Data'!$D$31,0,10*ROW('Sanitation Data'!D132))="","",OFFSET('Sanitation Data'!$D$31,0,10*ROW('Sanitation Data'!D132)))</f>
        <v/>
      </c>
      <c r="CO138" s="262" t="str">
        <f ca="true">+IF(OFFSET('Sanitation Data'!$D$32,0,10*ROW('Sanitation Data'!D132))="","",OFFSET('Sanitation Data'!$D$32,0,10*ROW('Sanitation Data'!D132)))</f>
        <v/>
      </c>
      <c r="CP138" s="262" t="str">
        <f ca="true">+IF(OFFSET('Sanitation Data'!$E$28,0,10*ROW('Sanitation Data'!E132))="","",OFFSET('Sanitation Data'!$E$28,0,10*ROW('Sanitation Data'!E132)))</f>
        <v/>
      </c>
      <c r="CQ138" s="262" t="str">
        <f ca="true">+IF(OFFSET('Sanitation Data'!$E$29,0,10*ROW('Sanitation Data'!E132))="","",OFFSET('Sanitation Data'!$E$29,0,10*ROW('Sanitation Data'!E132)))</f>
        <v/>
      </c>
      <c r="CR138" s="262" t="str">
        <f ca="true">+IF(OFFSET('Sanitation Data'!$E$30,0,10*ROW('Sanitation Data'!E132))="","",OFFSET('Sanitation Data'!$E$30,0,10*ROW('Sanitation Data'!E132)))</f>
        <v/>
      </c>
      <c r="CS138" s="262" t="str">
        <f ca="true">+IF(OFFSET('Sanitation Data'!$E$31,0,10*ROW('Sanitation Data'!E132))="","",OFFSET('Sanitation Data'!$E$31,0,10*ROW('Sanitation Data'!E132)))</f>
        <v/>
      </c>
      <c r="CT138" s="262" t="str">
        <f ca="true">+IF(OFFSET('Sanitation Data'!$E$32,0,10*ROW('Sanitation Data'!E132))="","",OFFSET('Sanitation Data'!$E$32,0,10*ROW('Sanitation Data'!E132)))</f>
        <v/>
      </c>
      <c r="CU138" s="262" t="str">
        <f ca="true">+IF(OFFSET('Sanitation Data'!$F$28,0,10*ROW('Sanitation Data'!F132))="","",OFFSET('Sanitation Data'!$F$28,0,10*ROW('Sanitation Data'!F132)))</f>
        <v/>
      </c>
      <c r="CV138" s="262" t="str">
        <f ca="true">+IF(OFFSET('Sanitation Data'!$F$29,0,10*ROW('Sanitation Data'!F132))="","",OFFSET('Sanitation Data'!$F$29,0,10*ROW('Sanitation Data'!F132)))</f>
        <v/>
      </c>
      <c r="CW138" s="262" t="str">
        <f ca="true">+IF(OFFSET('Sanitation Data'!$F$30,0,10*ROW('Sanitation Data'!F132))="","",OFFSET('Sanitation Data'!$F$30,0,10*ROW('Sanitation Data'!F132)))</f>
        <v/>
      </c>
      <c r="CX138" s="262" t="str">
        <f ca="true">+IF(OFFSET('Sanitation Data'!$F$31,0,10*ROW('Sanitation Data'!F132))="","",OFFSET('Sanitation Data'!$F$31,0,10*ROW('Sanitation Data'!F132)))</f>
        <v/>
      </c>
      <c r="CY138" s="262" t="str">
        <f ca="true">+IF(OFFSET('Sanitation Data'!$F$32,0,10*ROW('Sanitation Data'!F132))="","",OFFSET('Sanitation Data'!$F$32,0,10*ROW('Sanitation Data'!F132)))</f>
        <v/>
      </c>
      <c r="CZ138" s="262" t="str">
        <f ca="true">+IF(OFFSET('Sanitation Data'!$G$28,0,10*ROW('Sanitation Data'!G132))="","",OFFSET('Sanitation Data'!$G$28,0,10*ROW('Sanitation Data'!G132)))</f>
        <v/>
      </c>
      <c r="DA138" s="262" t="str">
        <f ca="true">+IF(OFFSET('Sanitation Data'!$G$29,0,10*ROW('Sanitation Data'!G132))="","",OFFSET('Sanitation Data'!$G$29,0,10*ROW('Sanitation Data'!G132)))</f>
        <v/>
      </c>
      <c r="DB138" s="262" t="str">
        <f ca="true">+IF(OFFSET('Sanitation Data'!$G$30,0,10*ROW('Sanitation Data'!G132))="","",OFFSET('Sanitation Data'!$G$30,0,10*ROW('Sanitation Data'!G132)))</f>
        <v/>
      </c>
      <c r="DC138" s="262" t="str">
        <f ca="true">+IF(OFFSET('Sanitation Data'!$G$31,0,10*ROW('Sanitation Data'!G132))="","",OFFSET('Sanitation Data'!$G$31,0,10*ROW('Sanitation Data'!G132)))</f>
        <v/>
      </c>
      <c r="DD138" s="262" t="str">
        <f ca="true">+IF(OFFSET('Sanitation Data'!$G$32,0,10*ROW('Sanitation Data'!G132))="","",OFFSET('Sanitation Data'!$G$32,0,10*ROW('Sanitation Data'!G132)))</f>
        <v/>
      </c>
      <c r="DE138" s="262" t="str">
        <f ca="true">+IF(OFFSET('Sanitation Data'!$H$28,0,10*ROW('Sanitation Data'!H132))="","",OFFSET('Sanitation Data'!$H$28,0,10*ROW('Sanitation Data'!H132)))</f>
        <v/>
      </c>
      <c r="DF138" s="262" t="str">
        <f ca="true">+IF(OFFSET('Sanitation Data'!$H$29,0,10*ROW('Sanitation Data'!H132))="","",OFFSET('Sanitation Data'!$H$29,0,10*ROW('Sanitation Data'!H132)))</f>
        <v/>
      </c>
      <c r="DG138" s="262" t="str">
        <f ca="true">+IF(OFFSET('Sanitation Data'!$H$30,0,10*ROW('Sanitation Data'!H132))="","",OFFSET('Sanitation Data'!$H$30,0,10*ROW('Sanitation Data'!H132)))</f>
        <v/>
      </c>
      <c r="DH138" s="262" t="str">
        <f ca="true">+IF(OFFSET('Sanitation Data'!$H$31,0,10*ROW('Sanitation Data'!H132))="","",OFFSET('Sanitation Data'!$H$31,0,10*ROW('Sanitation Data'!H132)))</f>
        <v/>
      </c>
      <c r="DI138" s="262" t="str">
        <f ca="true">+IF(OFFSET('Sanitation Data'!$H$32,0,10*ROW('Sanitation Data'!H132))="","",OFFSET('Sanitation Data'!$H$32,0,10*ROW('Sanitation Data'!H132)))</f>
        <v/>
      </c>
      <c r="DJ138" s="262" t="str">
        <f ca="true">+IF(OFFSET('Sanitation Data'!$I$28,0,10*ROW('Sanitation Data'!I132))="","",OFFSET('Sanitation Data'!$I$28,0,10*ROW('Sanitation Data'!I132)))</f>
        <v/>
      </c>
      <c r="DK138" s="262" t="str">
        <f ca="true">+IF(OFFSET('Sanitation Data'!$I$29,0,10*ROW('Sanitation Data'!I132))="","",OFFSET('Sanitation Data'!$I$29,0,10*ROW('Sanitation Data'!I132)))</f>
        <v/>
      </c>
      <c r="DL138" s="262" t="str">
        <f ca="true">+IF(OFFSET('Sanitation Data'!$I$30,0,10*ROW('Sanitation Data'!I132))="","",OFFSET('Sanitation Data'!$I$30,0,10*ROW('Sanitation Data'!I132)))</f>
        <v/>
      </c>
      <c r="DM138" s="262" t="str">
        <f ca="true">+IF(OFFSET('Sanitation Data'!$I$31,0,10*ROW('Sanitation Data'!I132))="","",OFFSET('Sanitation Data'!$I$31,0,10*ROW('Sanitation Data'!I132)))</f>
        <v/>
      </c>
      <c r="DN138" s="262" t="str">
        <f ca="true">+IF(OFFSET('Sanitation Data'!$I$32,0,10*ROW('Sanitation Data'!I132))="","",OFFSET('Sanitation Data'!$I$32,0,10*ROW('Sanitation Data'!I132)))</f>
        <v/>
      </c>
      <c r="DO138" s="262" t="str">
        <f ca="true">+IF(OFFSET('Hygiene Data'!$D$11,0,10*ROW('Hygiene Data'!D132))="","",OFFSET('Hygiene Data'!$D$11,0,10*ROW('Hygiene Data'!D132)))</f>
        <v/>
      </c>
      <c r="DP138" s="262" t="str">
        <f ca="true">+IF(OFFSET('Hygiene Data'!$D$12,0,10*ROW('Hygiene Data'!D132))="","",OFFSET('Hygiene Data'!$D$12,0,10*ROW('Hygiene Data'!D132)))</f>
        <v/>
      </c>
      <c r="DQ138" s="262" t="str">
        <f ca="true">+IF(OFFSET('Hygiene Data'!$D$13,0,10*ROW('Hygiene Data'!D132))="","",OFFSET('Hygiene Data'!$D$13,0,10*ROW('Hygiene Data'!D132)))</f>
        <v/>
      </c>
      <c r="DR138" s="262" t="str">
        <f ca="true">+IF(OFFSET('Hygiene Data'!$E$11,0,10*ROW('Hygiene Data'!E132))="","",OFFSET('Hygiene Data'!$E$11,0,10*ROW('Hygiene Data'!E132)))</f>
        <v/>
      </c>
      <c r="DS138" s="262" t="str">
        <f ca="true">+IF(OFFSET('Hygiene Data'!$E$12,0,10*ROW('Hygiene Data'!E132))="","",OFFSET('Hygiene Data'!$E$12,0,10*ROW('Hygiene Data'!E132)))</f>
        <v/>
      </c>
      <c r="DT138" s="262" t="str">
        <f ca="true">+IF(OFFSET('Hygiene Data'!$E$13,0,10*ROW('Hygiene Data'!E132))="","",OFFSET('Hygiene Data'!$E$13,0,10*ROW('Hygiene Data'!E132)))</f>
        <v/>
      </c>
      <c r="DU138" s="262" t="str">
        <f ca="true">+IF(OFFSET('Hygiene Data'!$F$11,0,10*ROW('Hygiene Data'!F132))="","",OFFSET('Hygiene Data'!$F$11,0,10*ROW('Hygiene Data'!F132)))</f>
        <v/>
      </c>
      <c r="DV138" s="262" t="str">
        <f ca="true">+IF(OFFSET('Hygiene Data'!$F$12,0,10*ROW('Hygiene Data'!F132))="","",OFFSET('Hygiene Data'!$F$12,0,10*ROW('Hygiene Data'!F132)))</f>
        <v/>
      </c>
      <c r="DW138" s="262" t="str">
        <f ca="true">+IF(OFFSET('Hygiene Data'!$F$13,0,10*ROW('Hygiene Data'!F132))="","",OFFSET('Hygiene Data'!$F$13,0,10*ROW('Hygiene Data'!F132)))</f>
        <v/>
      </c>
      <c r="DX138" s="262" t="str">
        <f ca="true">+IF(OFFSET('Hygiene Data'!$G$11,0,10*ROW('Hygiene Data'!G132))="","",OFFSET('Hygiene Data'!$G$11,0,10*ROW('Hygiene Data'!G132)))</f>
        <v/>
      </c>
      <c r="DY138" s="262" t="str">
        <f ca="true">+IF(OFFSET('Hygiene Data'!$G$12,0,10*ROW('Hygiene Data'!G132))="","",OFFSET('Hygiene Data'!$G$12,0,10*ROW('Hygiene Data'!G132)))</f>
        <v/>
      </c>
      <c r="DZ138" s="262" t="str">
        <f ca="true">+IF(OFFSET('Hygiene Data'!$G$13,0,10*ROW('Hygiene Data'!G132))="","",OFFSET('Hygiene Data'!$G$13,0,10*ROW('Hygiene Data'!G132)))</f>
        <v/>
      </c>
      <c r="EA138" s="262" t="str">
        <f ca="true">+IF(OFFSET('Hygiene Data'!$H$11,0,10*ROW('Hygiene Data'!H132))="","",OFFSET('Hygiene Data'!$H$11,0,10*ROW('Hygiene Data'!H132)))</f>
        <v/>
      </c>
      <c r="EB138" s="262" t="str">
        <f ca="true">+IF(OFFSET('Hygiene Data'!$H$12,0,10*ROW('Hygiene Data'!H132))="","",OFFSET('Hygiene Data'!$H$12,0,10*ROW('Hygiene Data'!H132)))</f>
        <v/>
      </c>
      <c r="EC138" s="262" t="str">
        <f ca="true">+IF(OFFSET('Hygiene Data'!$H$13,0,10*ROW('Hygiene Data'!H132))="","",OFFSET('Hygiene Data'!$H$13,0,10*ROW('Hygiene Data'!H132)))</f>
        <v/>
      </c>
      <c r="ED138" s="262" t="str">
        <f ca="true">+IF(OFFSET('Hygiene Data'!$I$11,0,10*ROW('Hygiene Data'!I132))="","",OFFSET('Hygiene Data'!$I$11,0,10*ROW('Hygiene Data'!I132)))</f>
        <v/>
      </c>
      <c r="EE138" s="262" t="str">
        <f ca="true">+IF(OFFSET('Hygiene Data'!$I$12,0,10*ROW('Hygiene Data'!I132))="","",OFFSET('Hygiene Data'!$I$12,0,10*ROW('Hygiene Data'!I132)))</f>
        <v/>
      </c>
      <c r="EF138" s="262" t="str">
        <f ca="true">+IF(OFFSET('Hygiene Data'!$I$13,0,10*ROW('Hygiene Data'!I132))="","",OFFSET('Hygiene Data'!$I$13,0,10*ROW('Hygiene Data'!I132)))</f>
        <v/>
      </c>
    </row>
    <row xmlns:x14ac="http://schemas.microsoft.com/office/spreadsheetml/2009/9/ac" r="139" x14ac:dyDescent="0.2">
      <c r="A139" s="32" t="str">
        <f ca="true">+IF(OFFSET('Water Data'!$B$2,0,10*ROW('Water Data'!E133))="","",OFFSET('Water Data'!$B$2,0,10*ROW('Water Data'!E133)))</f>
        <v/>
      </c>
      <c r="B139" s="32" t="str">
        <f ca="true">+IF(OFFSET('Water Data'!$C$2,0,10*ROW('Water Data'!F133))="","",OFFSET('Water Data'!$C$2,0,10*ROW('Water Data'!F133)))</f>
        <v/>
      </c>
      <c r="C139" s="318" t="str">
        <f t="shared" ca="true" si="2"/>
        <v/>
      </c>
      <c r="D139" s="85"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85"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85"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85"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85"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85"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85"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85"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85"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85"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85"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85"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85"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85"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85"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85"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85"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85"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86"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86"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86"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86"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86"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86"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86"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86"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86"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86"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86"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86"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86"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86"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86"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86"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86"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86"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86"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86"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86"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86"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86"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86"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86"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86"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86"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86"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86"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86"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87"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87"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87"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87"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87"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87"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87"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87"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87"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87"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87"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87"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87"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87"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87"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87"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87"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87"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62"/>
      <c r="BS139" s="262" t="str">
        <f ca="true">+IF(OFFSET('Water Data'!$D$27,0,10*ROW('Water Data'!D133))="","",OFFSET('Water Data'!$D$27,0,10*ROW('Water Data'!D133)))</f>
        <v/>
      </c>
      <c r="BT139" s="262" t="str">
        <f ca="true">+IF(OFFSET('Water Data'!$D$28,0,10*ROW('Water Data'!D133))="","",OFFSET('Water Data'!$D$28,0,10*ROW('Water Data'!D133)))</f>
        <v/>
      </c>
      <c r="BU139" s="262" t="str">
        <f ca="true">+IF(OFFSET('Water Data'!$D$29,0,10*ROW('Water Data'!D133))="","",OFFSET('Water Data'!$D$29,0,10*ROW('Water Data'!D133)))</f>
        <v/>
      </c>
      <c r="BV139" s="262" t="str">
        <f ca="true">+IF(OFFSET('Water Data'!$E$27,0,10*ROW('Water Data'!E133))="","",OFFSET('Water Data'!$E$27,0,10*ROW('Water Data'!E133)))</f>
        <v/>
      </c>
      <c r="BW139" s="262" t="str">
        <f ca="true">+IF(OFFSET('Water Data'!$E$28,0,10*ROW('Water Data'!E133))="","",OFFSET('Water Data'!$E$28,0,10*ROW('Water Data'!E133)))</f>
        <v/>
      </c>
      <c r="BX139" s="262" t="str">
        <f ca="true">+IF(OFFSET('Water Data'!$E$29,0,10*ROW('Water Data'!E133))="","",OFFSET('Water Data'!$E$29,0,10*ROW('Water Data'!E133)))</f>
        <v/>
      </c>
      <c r="BY139" s="262" t="str">
        <f ca="true">+IF(OFFSET('Water Data'!$F$27,0,10*ROW('Water Data'!F133))="","",OFFSET('Water Data'!$F$27,0,10*ROW('Water Data'!F133)))</f>
        <v/>
      </c>
      <c r="BZ139" s="262" t="str">
        <f ca="true">+IF(OFFSET('Water Data'!$F$28,0,10*ROW('Water Data'!F133))="","",OFFSET('Water Data'!$F$28,0,10*ROW('Water Data'!F133)))</f>
        <v/>
      </c>
      <c r="CA139" s="262" t="str">
        <f ca="true">+IF(OFFSET('Water Data'!$F$29,0,10*ROW('Water Data'!F133))="","",OFFSET('Water Data'!$F$29,0,10*ROW('Water Data'!F133)))</f>
        <v/>
      </c>
      <c r="CB139" s="262" t="str">
        <f ca="true">+IF(OFFSET('Water Data'!$G$27,0,10*ROW('Water Data'!G133))="","",OFFSET('Water Data'!$G$27,0,10*ROW('Water Data'!G133)))</f>
        <v/>
      </c>
      <c r="CC139" s="262" t="str">
        <f ca="true">+IF(OFFSET('Water Data'!$G$28,0,10*ROW('Water Data'!G133))="","",OFFSET('Water Data'!$G$28,0,10*ROW('Water Data'!G133)))</f>
        <v/>
      </c>
      <c r="CD139" s="262" t="str">
        <f ca="true">+IF(OFFSET('Water Data'!$G$29,0,10*ROW('Water Data'!G133))="","",OFFSET('Water Data'!$G$29,0,10*ROW('Water Data'!G133)))</f>
        <v/>
      </c>
      <c r="CE139" s="262" t="str">
        <f ca="true">+IF(OFFSET('Water Data'!$H$27,0,10*ROW('Water Data'!H133))="","",OFFSET('Water Data'!$H$27,0,10*ROW('Water Data'!H133)))</f>
        <v/>
      </c>
      <c r="CF139" s="262" t="str">
        <f ca="true">+IF(OFFSET('Water Data'!$H$28,0,10*ROW('Water Data'!H133))="","",OFFSET('Water Data'!$H$28,0,10*ROW('Water Data'!H133)))</f>
        <v/>
      </c>
      <c r="CG139" s="262" t="str">
        <f ca="true">+IF(OFFSET('Water Data'!$H$29,0,10*ROW('Water Data'!H133))="","",OFFSET('Water Data'!$H$29,0,10*ROW('Water Data'!H133)))</f>
        <v/>
      </c>
      <c r="CH139" s="262" t="str">
        <f ca="true">+IF(OFFSET('Water Data'!$I$27,0,10*ROW('Water Data'!I133))="","",OFFSET('Water Data'!$I$27,0,10*ROW('Water Data'!I133)))</f>
        <v/>
      </c>
      <c r="CI139" s="262" t="str">
        <f ca="true">+IF(OFFSET('Water Data'!$I$28,0,10*ROW('Water Data'!I133))="","",OFFSET('Water Data'!$I$28,0,10*ROW('Water Data'!I133)))</f>
        <v/>
      </c>
      <c r="CJ139" s="262" t="str">
        <f ca="true">+IF(OFFSET('Water Data'!$I$29,0,10*ROW('Water Data'!I133))="","",OFFSET('Water Data'!$I$29,0,10*ROW('Water Data'!I133)))</f>
        <v/>
      </c>
      <c r="CK139" s="262" t="str">
        <f ca="true">+IF(OFFSET('Sanitation Data'!$D$28,0,10*ROW('Sanitation Data'!D133))="","",OFFSET('Sanitation Data'!$D$28,0,10*ROW('Sanitation Data'!D133)))</f>
        <v/>
      </c>
      <c r="CL139" s="262" t="str">
        <f ca="true">+IF(OFFSET('Sanitation Data'!$D$29,0,10*ROW('Sanitation Data'!D133))="","",OFFSET('Sanitation Data'!$D$29,0,10*ROW('Sanitation Data'!D133)))</f>
        <v/>
      </c>
      <c r="CM139" s="262" t="str">
        <f ca="true">+IF(OFFSET('Sanitation Data'!$D$30,0,10*ROW('Sanitation Data'!D133))="","",OFFSET('Sanitation Data'!$D$30,0,10*ROW('Sanitation Data'!D133)))</f>
        <v/>
      </c>
      <c r="CN139" s="262" t="str">
        <f ca="true">+IF(OFFSET('Sanitation Data'!$D$31,0,10*ROW('Sanitation Data'!D133))="","",OFFSET('Sanitation Data'!$D$31,0,10*ROW('Sanitation Data'!D133)))</f>
        <v/>
      </c>
      <c r="CO139" s="262" t="str">
        <f ca="true">+IF(OFFSET('Sanitation Data'!$D$32,0,10*ROW('Sanitation Data'!D133))="","",OFFSET('Sanitation Data'!$D$32,0,10*ROW('Sanitation Data'!D133)))</f>
        <v/>
      </c>
      <c r="CP139" s="262" t="str">
        <f ca="true">+IF(OFFSET('Sanitation Data'!$E$28,0,10*ROW('Sanitation Data'!E133))="","",OFFSET('Sanitation Data'!$E$28,0,10*ROW('Sanitation Data'!E133)))</f>
        <v/>
      </c>
      <c r="CQ139" s="262" t="str">
        <f ca="true">+IF(OFFSET('Sanitation Data'!$E$29,0,10*ROW('Sanitation Data'!E133))="","",OFFSET('Sanitation Data'!$E$29,0,10*ROW('Sanitation Data'!E133)))</f>
        <v/>
      </c>
      <c r="CR139" s="262" t="str">
        <f ca="true">+IF(OFFSET('Sanitation Data'!$E$30,0,10*ROW('Sanitation Data'!E133))="","",OFFSET('Sanitation Data'!$E$30,0,10*ROW('Sanitation Data'!E133)))</f>
        <v/>
      </c>
      <c r="CS139" s="262" t="str">
        <f ca="true">+IF(OFFSET('Sanitation Data'!$E$31,0,10*ROW('Sanitation Data'!E133))="","",OFFSET('Sanitation Data'!$E$31,0,10*ROW('Sanitation Data'!E133)))</f>
        <v/>
      </c>
      <c r="CT139" s="262" t="str">
        <f ca="true">+IF(OFFSET('Sanitation Data'!$E$32,0,10*ROW('Sanitation Data'!E133))="","",OFFSET('Sanitation Data'!$E$32,0,10*ROW('Sanitation Data'!E133)))</f>
        <v/>
      </c>
      <c r="CU139" s="262" t="str">
        <f ca="true">+IF(OFFSET('Sanitation Data'!$F$28,0,10*ROW('Sanitation Data'!F133))="","",OFFSET('Sanitation Data'!$F$28,0,10*ROW('Sanitation Data'!F133)))</f>
        <v/>
      </c>
      <c r="CV139" s="262" t="str">
        <f ca="true">+IF(OFFSET('Sanitation Data'!$F$29,0,10*ROW('Sanitation Data'!F133))="","",OFFSET('Sanitation Data'!$F$29,0,10*ROW('Sanitation Data'!F133)))</f>
        <v/>
      </c>
      <c r="CW139" s="262" t="str">
        <f ca="true">+IF(OFFSET('Sanitation Data'!$F$30,0,10*ROW('Sanitation Data'!F133))="","",OFFSET('Sanitation Data'!$F$30,0,10*ROW('Sanitation Data'!F133)))</f>
        <v/>
      </c>
      <c r="CX139" s="262" t="str">
        <f ca="true">+IF(OFFSET('Sanitation Data'!$F$31,0,10*ROW('Sanitation Data'!F133))="","",OFFSET('Sanitation Data'!$F$31,0,10*ROW('Sanitation Data'!F133)))</f>
        <v/>
      </c>
      <c r="CY139" s="262" t="str">
        <f ca="true">+IF(OFFSET('Sanitation Data'!$F$32,0,10*ROW('Sanitation Data'!F133))="","",OFFSET('Sanitation Data'!$F$32,0,10*ROW('Sanitation Data'!F133)))</f>
        <v/>
      </c>
      <c r="CZ139" s="262" t="str">
        <f ca="true">+IF(OFFSET('Sanitation Data'!$G$28,0,10*ROW('Sanitation Data'!G133))="","",OFFSET('Sanitation Data'!$G$28,0,10*ROW('Sanitation Data'!G133)))</f>
        <v/>
      </c>
      <c r="DA139" s="262" t="str">
        <f ca="true">+IF(OFFSET('Sanitation Data'!$G$29,0,10*ROW('Sanitation Data'!G133))="","",OFFSET('Sanitation Data'!$G$29,0,10*ROW('Sanitation Data'!G133)))</f>
        <v/>
      </c>
      <c r="DB139" s="262" t="str">
        <f ca="true">+IF(OFFSET('Sanitation Data'!$G$30,0,10*ROW('Sanitation Data'!G133))="","",OFFSET('Sanitation Data'!$G$30,0,10*ROW('Sanitation Data'!G133)))</f>
        <v/>
      </c>
      <c r="DC139" s="262" t="str">
        <f ca="true">+IF(OFFSET('Sanitation Data'!$G$31,0,10*ROW('Sanitation Data'!G133))="","",OFFSET('Sanitation Data'!$G$31,0,10*ROW('Sanitation Data'!G133)))</f>
        <v/>
      </c>
      <c r="DD139" s="262" t="str">
        <f ca="true">+IF(OFFSET('Sanitation Data'!$G$32,0,10*ROW('Sanitation Data'!G133))="","",OFFSET('Sanitation Data'!$G$32,0,10*ROW('Sanitation Data'!G133)))</f>
        <v/>
      </c>
      <c r="DE139" s="262" t="str">
        <f ca="true">+IF(OFFSET('Sanitation Data'!$H$28,0,10*ROW('Sanitation Data'!H133))="","",OFFSET('Sanitation Data'!$H$28,0,10*ROW('Sanitation Data'!H133)))</f>
        <v/>
      </c>
      <c r="DF139" s="262" t="str">
        <f ca="true">+IF(OFFSET('Sanitation Data'!$H$29,0,10*ROW('Sanitation Data'!H133))="","",OFFSET('Sanitation Data'!$H$29,0,10*ROW('Sanitation Data'!H133)))</f>
        <v/>
      </c>
      <c r="DG139" s="262" t="str">
        <f ca="true">+IF(OFFSET('Sanitation Data'!$H$30,0,10*ROW('Sanitation Data'!H133))="","",OFFSET('Sanitation Data'!$H$30,0,10*ROW('Sanitation Data'!H133)))</f>
        <v/>
      </c>
      <c r="DH139" s="262" t="str">
        <f ca="true">+IF(OFFSET('Sanitation Data'!$H$31,0,10*ROW('Sanitation Data'!H133))="","",OFFSET('Sanitation Data'!$H$31,0,10*ROW('Sanitation Data'!H133)))</f>
        <v/>
      </c>
      <c r="DI139" s="262" t="str">
        <f ca="true">+IF(OFFSET('Sanitation Data'!$H$32,0,10*ROW('Sanitation Data'!H133))="","",OFFSET('Sanitation Data'!$H$32,0,10*ROW('Sanitation Data'!H133)))</f>
        <v/>
      </c>
      <c r="DJ139" s="262" t="str">
        <f ca="true">+IF(OFFSET('Sanitation Data'!$I$28,0,10*ROW('Sanitation Data'!I133))="","",OFFSET('Sanitation Data'!$I$28,0,10*ROW('Sanitation Data'!I133)))</f>
        <v/>
      </c>
      <c r="DK139" s="262" t="str">
        <f ca="true">+IF(OFFSET('Sanitation Data'!$I$29,0,10*ROW('Sanitation Data'!I133))="","",OFFSET('Sanitation Data'!$I$29,0,10*ROW('Sanitation Data'!I133)))</f>
        <v/>
      </c>
      <c r="DL139" s="262" t="str">
        <f ca="true">+IF(OFFSET('Sanitation Data'!$I$30,0,10*ROW('Sanitation Data'!I133))="","",OFFSET('Sanitation Data'!$I$30,0,10*ROW('Sanitation Data'!I133)))</f>
        <v/>
      </c>
      <c r="DM139" s="262" t="str">
        <f ca="true">+IF(OFFSET('Sanitation Data'!$I$31,0,10*ROW('Sanitation Data'!I133))="","",OFFSET('Sanitation Data'!$I$31,0,10*ROW('Sanitation Data'!I133)))</f>
        <v/>
      </c>
      <c r="DN139" s="262" t="str">
        <f ca="true">+IF(OFFSET('Sanitation Data'!$I$32,0,10*ROW('Sanitation Data'!I133))="","",OFFSET('Sanitation Data'!$I$32,0,10*ROW('Sanitation Data'!I133)))</f>
        <v/>
      </c>
      <c r="DO139" s="262" t="str">
        <f ca="true">+IF(OFFSET('Hygiene Data'!$D$11,0,10*ROW('Hygiene Data'!D133))="","",OFFSET('Hygiene Data'!$D$11,0,10*ROW('Hygiene Data'!D133)))</f>
        <v/>
      </c>
      <c r="DP139" s="262" t="str">
        <f ca="true">+IF(OFFSET('Hygiene Data'!$D$12,0,10*ROW('Hygiene Data'!D133))="","",OFFSET('Hygiene Data'!$D$12,0,10*ROW('Hygiene Data'!D133)))</f>
        <v/>
      </c>
      <c r="DQ139" s="262" t="str">
        <f ca="true">+IF(OFFSET('Hygiene Data'!$D$13,0,10*ROW('Hygiene Data'!D133))="","",OFFSET('Hygiene Data'!$D$13,0,10*ROW('Hygiene Data'!D133)))</f>
        <v/>
      </c>
      <c r="DR139" s="262" t="str">
        <f ca="true">+IF(OFFSET('Hygiene Data'!$E$11,0,10*ROW('Hygiene Data'!E133))="","",OFFSET('Hygiene Data'!$E$11,0,10*ROW('Hygiene Data'!E133)))</f>
        <v/>
      </c>
      <c r="DS139" s="262" t="str">
        <f ca="true">+IF(OFFSET('Hygiene Data'!$E$12,0,10*ROW('Hygiene Data'!E133))="","",OFFSET('Hygiene Data'!$E$12,0,10*ROW('Hygiene Data'!E133)))</f>
        <v/>
      </c>
      <c r="DT139" s="262" t="str">
        <f ca="true">+IF(OFFSET('Hygiene Data'!$E$13,0,10*ROW('Hygiene Data'!E133))="","",OFFSET('Hygiene Data'!$E$13,0,10*ROW('Hygiene Data'!E133)))</f>
        <v/>
      </c>
      <c r="DU139" s="262" t="str">
        <f ca="true">+IF(OFFSET('Hygiene Data'!$F$11,0,10*ROW('Hygiene Data'!F133))="","",OFFSET('Hygiene Data'!$F$11,0,10*ROW('Hygiene Data'!F133)))</f>
        <v/>
      </c>
      <c r="DV139" s="262" t="str">
        <f ca="true">+IF(OFFSET('Hygiene Data'!$F$12,0,10*ROW('Hygiene Data'!F133))="","",OFFSET('Hygiene Data'!$F$12,0,10*ROW('Hygiene Data'!F133)))</f>
        <v/>
      </c>
      <c r="DW139" s="262" t="str">
        <f ca="true">+IF(OFFSET('Hygiene Data'!$F$13,0,10*ROW('Hygiene Data'!F133))="","",OFFSET('Hygiene Data'!$F$13,0,10*ROW('Hygiene Data'!F133)))</f>
        <v/>
      </c>
      <c r="DX139" s="262" t="str">
        <f ca="true">+IF(OFFSET('Hygiene Data'!$G$11,0,10*ROW('Hygiene Data'!G133))="","",OFFSET('Hygiene Data'!$G$11,0,10*ROW('Hygiene Data'!G133)))</f>
        <v/>
      </c>
      <c r="DY139" s="262" t="str">
        <f ca="true">+IF(OFFSET('Hygiene Data'!$G$12,0,10*ROW('Hygiene Data'!G133))="","",OFFSET('Hygiene Data'!$G$12,0,10*ROW('Hygiene Data'!G133)))</f>
        <v/>
      </c>
      <c r="DZ139" s="262" t="str">
        <f ca="true">+IF(OFFSET('Hygiene Data'!$G$13,0,10*ROW('Hygiene Data'!G133))="","",OFFSET('Hygiene Data'!$G$13,0,10*ROW('Hygiene Data'!G133)))</f>
        <v/>
      </c>
      <c r="EA139" s="262" t="str">
        <f ca="true">+IF(OFFSET('Hygiene Data'!$H$11,0,10*ROW('Hygiene Data'!H133))="","",OFFSET('Hygiene Data'!$H$11,0,10*ROW('Hygiene Data'!H133)))</f>
        <v/>
      </c>
      <c r="EB139" s="262" t="str">
        <f ca="true">+IF(OFFSET('Hygiene Data'!$H$12,0,10*ROW('Hygiene Data'!H133))="","",OFFSET('Hygiene Data'!$H$12,0,10*ROW('Hygiene Data'!H133)))</f>
        <v/>
      </c>
      <c r="EC139" s="262" t="str">
        <f ca="true">+IF(OFFSET('Hygiene Data'!$H$13,0,10*ROW('Hygiene Data'!H133))="","",OFFSET('Hygiene Data'!$H$13,0,10*ROW('Hygiene Data'!H133)))</f>
        <v/>
      </c>
      <c r="ED139" s="262" t="str">
        <f ca="true">+IF(OFFSET('Hygiene Data'!$I$11,0,10*ROW('Hygiene Data'!I133))="","",OFFSET('Hygiene Data'!$I$11,0,10*ROW('Hygiene Data'!I133)))</f>
        <v/>
      </c>
      <c r="EE139" s="262" t="str">
        <f ca="true">+IF(OFFSET('Hygiene Data'!$I$12,0,10*ROW('Hygiene Data'!I133))="","",OFFSET('Hygiene Data'!$I$12,0,10*ROW('Hygiene Data'!I133)))</f>
        <v/>
      </c>
      <c r="EF139" s="262" t="str">
        <f ca="true">+IF(OFFSET('Hygiene Data'!$I$13,0,10*ROW('Hygiene Data'!I133))="","",OFFSET('Hygiene Data'!$I$13,0,10*ROW('Hygiene Data'!I133)))</f>
        <v/>
      </c>
    </row>
    <row xmlns:x14ac="http://schemas.microsoft.com/office/spreadsheetml/2009/9/ac" r="140" x14ac:dyDescent="0.2">
      <c r="A140" s="32" t="str">
        <f ca="true">+IF(OFFSET('Water Data'!$B$2,0,10*ROW('Water Data'!E134))="","",OFFSET('Water Data'!$B$2,0,10*ROW('Water Data'!E134)))</f>
        <v/>
      </c>
      <c r="B140" s="32" t="str">
        <f ca="true">+IF(OFFSET('Water Data'!$C$2,0,10*ROW('Water Data'!F134))="","",OFFSET('Water Data'!$C$2,0,10*ROW('Water Data'!F134)))</f>
        <v/>
      </c>
      <c r="C140" s="318" t="str">
        <f t="shared" ca="true" si="2"/>
        <v/>
      </c>
      <c r="D140" s="85"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85"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85"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85"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85"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85"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85"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85"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85"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85"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85"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85"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85"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85"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85"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85"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85"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85"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86"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86"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86"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86"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86"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86"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86"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86"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86"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86"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86"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86"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86"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86"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86"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86"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86"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86"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86"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86"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86"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86"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86"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86"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86"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86"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86"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86"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86"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86"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87"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87"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87"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87"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87"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87"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87"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87"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87"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87"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87"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87"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87"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87"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87"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87"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87"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87"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62"/>
      <c r="BS140" s="262" t="str">
        <f ca="true">+IF(OFFSET('Water Data'!$D$27,0,10*ROW('Water Data'!D134))="","",OFFSET('Water Data'!$D$27,0,10*ROW('Water Data'!D134)))</f>
        <v/>
      </c>
      <c r="BT140" s="262" t="str">
        <f ca="true">+IF(OFFSET('Water Data'!$D$28,0,10*ROW('Water Data'!D134))="","",OFFSET('Water Data'!$D$28,0,10*ROW('Water Data'!D134)))</f>
        <v/>
      </c>
      <c r="BU140" s="262" t="str">
        <f ca="true">+IF(OFFSET('Water Data'!$D$29,0,10*ROW('Water Data'!D134))="","",OFFSET('Water Data'!$D$29,0,10*ROW('Water Data'!D134)))</f>
        <v/>
      </c>
      <c r="BV140" s="262" t="str">
        <f ca="true">+IF(OFFSET('Water Data'!$E$27,0,10*ROW('Water Data'!E134))="","",OFFSET('Water Data'!$E$27,0,10*ROW('Water Data'!E134)))</f>
        <v/>
      </c>
      <c r="BW140" s="262" t="str">
        <f ca="true">+IF(OFFSET('Water Data'!$E$28,0,10*ROW('Water Data'!E134))="","",OFFSET('Water Data'!$E$28,0,10*ROW('Water Data'!E134)))</f>
        <v/>
      </c>
      <c r="BX140" s="262" t="str">
        <f ca="true">+IF(OFFSET('Water Data'!$E$29,0,10*ROW('Water Data'!E134))="","",OFFSET('Water Data'!$E$29,0,10*ROW('Water Data'!E134)))</f>
        <v/>
      </c>
      <c r="BY140" s="262" t="str">
        <f ca="true">+IF(OFFSET('Water Data'!$F$27,0,10*ROW('Water Data'!F134))="","",OFFSET('Water Data'!$F$27,0,10*ROW('Water Data'!F134)))</f>
        <v/>
      </c>
      <c r="BZ140" s="262" t="str">
        <f ca="true">+IF(OFFSET('Water Data'!$F$28,0,10*ROW('Water Data'!F134))="","",OFFSET('Water Data'!$F$28,0,10*ROW('Water Data'!F134)))</f>
        <v/>
      </c>
      <c r="CA140" s="262" t="str">
        <f ca="true">+IF(OFFSET('Water Data'!$F$29,0,10*ROW('Water Data'!F134))="","",OFFSET('Water Data'!$F$29,0,10*ROW('Water Data'!F134)))</f>
        <v/>
      </c>
      <c r="CB140" s="262" t="str">
        <f ca="true">+IF(OFFSET('Water Data'!$G$27,0,10*ROW('Water Data'!G134))="","",OFFSET('Water Data'!$G$27,0,10*ROW('Water Data'!G134)))</f>
        <v/>
      </c>
      <c r="CC140" s="262" t="str">
        <f ca="true">+IF(OFFSET('Water Data'!$G$28,0,10*ROW('Water Data'!G134))="","",OFFSET('Water Data'!$G$28,0,10*ROW('Water Data'!G134)))</f>
        <v/>
      </c>
      <c r="CD140" s="262" t="str">
        <f ca="true">+IF(OFFSET('Water Data'!$G$29,0,10*ROW('Water Data'!G134))="","",OFFSET('Water Data'!$G$29,0,10*ROW('Water Data'!G134)))</f>
        <v/>
      </c>
      <c r="CE140" s="262" t="str">
        <f ca="true">+IF(OFFSET('Water Data'!$H$27,0,10*ROW('Water Data'!H134))="","",OFFSET('Water Data'!$H$27,0,10*ROW('Water Data'!H134)))</f>
        <v/>
      </c>
      <c r="CF140" s="262" t="str">
        <f ca="true">+IF(OFFSET('Water Data'!$H$28,0,10*ROW('Water Data'!H134))="","",OFFSET('Water Data'!$H$28,0,10*ROW('Water Data'!H134)))</f>
        <v/>
      </c>
      <c r="CG140" s="262" t="str">
        <f ca="true">+IF(OFFSET('Water Data'!$H$29,0,10*ROW('Water Data'!H134))="","",OFFSET('Water Data'!$H$29,0,10*ROW('Water Data'!H134)))</f>
        <v/>
      </c>
      <c r="CH140" s="262" t="str">
        <f ca="true">+IF(OFFSET('Water Data'!$I$27,0,10*ROW('Water Data'!I134))="","",OFFSET('Water Data'!$I$27,0,10*ROW('Water Data'!I134)))</f>
        <v/>
      </c>
      <c r="CI140" s="262" t="str">
        <f ca="true">+IF(OFFSET('Water Data'!$I$28,0,10*ROW('Water Data'!I134))="","",OFFSET('Water Data'!$I$28,0,10*ROW('Water Data'!I134)))</f>
        <v/>
      </c>
      <c r="CJ140" s="262" t="str">
        <f ca="true">+IF(OFFSET('Water Data'!$I$29,0,10*ROW('Water Data'!I134))="","",OFFSET('Water Data'!$I$29,0,10*ROW('Water Data'!I134)))</f>
        <v/>
      </c>
      <c r="CK140" s="262" t="str">
        <f ca="true">+IF(OFFSET('Sanitation Data'!$D$28,0,10*ROW('Sanitation Data'!D134))="","",OFFSET('Sanitation Data'!$D$28,0,10*ROW('Sanitation Data'!D134)))</f>
        <v/>
      </c>
      <c r="CL140" s="262" t="str">
        <f ca="true">+IF(OFFSET('Sanitation Data'!$D$29,0,10*ROW('Sanitation Data'!D134))="","",OFFSET('Sanitation Data'!$D$29,0,10*ROW('Sanitation Data'!D134)))</f>
        <v/>
      </c>
      <c r="CM140" s="262" t="str">
        <f ca="true">+IF(OFFSET('Sanitation Data'!$D$30,0,10*ROW('Sanitation Data'!D134))="","",OFFSET('Sanitation Data'!$D$30,0,10*ROW('Sanitation Data'!D134)))</f>
        <v/>
      </c>
      <c r="CN140" s="262" t="str">
        <f ca="true">+IF(OFFSET('Sanitation Data'!$D$31,0,10*ROW('Sanitation Data'!D134))="","",OFFSET('Sanitation Data'!$D$31,0,10*ROW('Sanitation Data'!D134)))</f>
        <v/>
      </c>
      <c r="CO140" s="262" t="str">
        <f ca="true">+IF(OFFSET('Sanitation Data'!$D$32,0,10*ROW('Sanitation Data'!D134))="","",OFFSET('Sanitation Data'!$D$32,0,10*ROW('Sanitation Data'!D134)))</f>
        <v/>
      </c>
      <c r="CP140" s="262" t="str">
        <f ca="true">+IF(OFFSET('Sanitation Data'!$E$28,0,10*ROW('Sanitation Data'!E134))="","",OFFSET('Sanitation Data'!$E$28,0,10*ROW('Sanitation Data'!E134)))</f>
        <v/>
      </c>
      <c r="CQ140" s="262" t="str">
        <f ca="true">+IF(OFFSET('Sanitation Data'!$E$29,0,10*ROW('Sanitation Data'!E134))="","",OFFSET('Sanitation Data'!$E$29,0,10*ROW('Sanitation Data'!E134)))</f>
        <v/>
      </c>
      <c r="CR140" s="262" t="str">
        <f ca="true">+IF(OFFSET('Sanitation Data'!$E$30,0,10*ROW('Sanitation Data'!E134))="","",OFFSET('Sanitation Data'!$E$30,0,10*ROW('Sanitation Data'!E134)))</f>
        <v/>
      </c>
      <c r="CS140" s="262" t="str">
        <f ca="true">+IF(OFFSET('Sanitation Data'!$E$31,0,10*ROW('Sanitation Data'!E134))="","",OFFSET('Sanitation Data'!$E$31,0,10*ROW('Sanitation Data'!E134)))</f>
        <v/>
      </c>
      <c r="CT140" s="262" t="str">
        <f ca="true">+IF(OFFSET('Sanitation Data'!$E$32,0,10*ROW('Sanitation Data'!E134))="","",OFFSET('Sanitation Data'!$E$32,0,10*ROW('Sanitation Data'!E134)))</f>
        <v/>
      </c>
      <c r="CU140" s="262" t="str">
        <f ca="true">+IF(OFFSET('Sanitation Data'!$F$28,0,10*ROW('Sanitation Data'!F134))="","",OFFSET('Sanitation Data'!$F$28,0,10*ROW('Sanitation Data'!F134)))</f>
        <v/>
      </c>
      <c r="CV140" s="262" t="str">
        <f ca="true">+IF(OFFSET('Sanitation Data'!$F$29,0,10*ROW('Sanitation Data'!F134))="","",OFFSET('Sanitation Data'!$F$29,0,10*ROW('Sanitation Data'!F134)))</f>
        <v/>
      </c>
      <c r="CW140" s="262" t="str">
        <f ca="true">+IF(OFFSET('Sanitation Data'!$F$30,0,10*ROW('Sanitation Data'!F134))="","",OFFSET('Sanitation Data'!$F$30,0,10*ROW('Sanitation Data'!F134)))</f>
        <v/>
      </c>
      <c r="CX140" s="262" t="str">
        <f ca="true">+IF(OFFSET('Sanitation Data'!$F$31,0,10*ROW('Sanitation Data'!F134))="","",OFFSET('Sanitation Data'!$F$31,0,10*ROW('Sanitation Data'!F134)))</f>
        <v/>
      </c>
      <c r="CY140" s="262" t="str">
        <f ca="true">+IF(OFFSET('Sanitation Data'!$F$32,0,10*ROW('Sanitation Data'!F134))="","",OFFSET('Sanitation Data'!$F$32,0,10*ROW('Sanitation Data'!F134)))</f>
        <v/>
      </c>
      <c r="CZ140" s="262" t="str">
        <f ca="true">+IF(OFFSET('Sanitation Data'!$G$28,0,10*ROW('Sanitation Data'!G134))="","",OFFSET('Sanitation Data'!$G$28,0,10*ROW('Sanitation Data'!G134)))</f>
        <v/>
      </c>
      <c r="DA140" s="262" t="str">
        <f ca="true">+IF(OFFSET('Sanitation Data'!$G$29,0,10*ROW('Sanitation Data'!G134))="","",OFFSET('Sanitation Data'!$G$29,0,10*ROW('Sanitation Data'!G134)))</f>
        <v/>
      </c>
      <c r="DB140" s="262" t="str">
        <f ca="true">+IF(OFFSET('Sanitation Data'!$G$30,0,10*ROW('Sanitation Data'!G134))="","",OFFSET('Sanitation Data'!$G$30,0,10*ROW('Sanitation Data'!G134)))</f>
        <v/>
      </c>
      <c r="DC140" s="262" t="str">
        <f ca="true">+IF(OFFSET('Sanitation Data'!$G$31,0,10*ROW('Sanitation Data'!G134))="","",OFFSET('Sanitation Data'!$G$31,0,10*ROW('Sanitation Data'!G134)))</f>
        <v/>
      </c>
      <c r="DD140" s="262" t="str">
        <f ca="true">+IF(OFFSET('Sanitation Data'!$G$32,0,10*ROW('Sanitation Data'!G134))="","",OFFSET('Sanitation Data'!$G$32,0,10*ROW('Sanitation Data'!G134)))</f>
        <v/>
      </c>
      <c r="DE140" s="262" t="str">
        <f ca="true">+IF(OFFSET('Sanitation Data'!$H$28,0,10*ROW('Sanitation Data'!H134))="","",OFFSET('Sanitation Data'!$H$28,0,10*ROW('Sanitation Data'!H134)))</f>
        <v/>
      </c>
      <c r="DF140" s="262" t="str">
        <f ca="true">+IF(OFFSET('Sanitation Data'!$H$29,0,10*ROW('Sanitation Data'!H134))="","",OFFSET('Sanitation Data'!$H$29,0,10*ROW('Sanitation Data'!H134)))</f>
        <v/>
      </c>
      <c r="DG140" s="262" t="str">
        <f ca="true">+IF(OFFSET('Sanitation Data'!$H$30,0,10*ROW('Sanitation Data'!H134))="","",OFFSET('Sanitation Data'!$H$30,0,10*ROW('Sanitation Data'!H134)))</f>
        <v/>
      </c>
      <c r="DH140" s="262" t="str">
        <f ca="true">+IF(OFFSET('Sanitation Data'!$H$31,0,10*ROW('Sanitation Data'!H134))="","",OFFSET('Sanitation Data'!$H$31,0,10*ROW('Sanitation Data'!H134)))</f>
        <v/>
      </c>
      <c r="DI140" s="262" t="str">
        <f ca="true">+IF(OFFSET('Sanitation Data'!$H$32,0,10*ROW('Sanitation Data'!H134))="","",OFFSET('Sanitation Data'!$H$32,0,10*ROW('Sanitation Data'!H134)))</f>
        <v/>
      </c>
      <c r="DJ140" s="262" t="str">
        <f ca="true">+IF(OFFSET('Sanitation Data'!$I$28,0,10*ROW('Sanitation Data'!I134))="","",OFFSET('Sanitation Data'!$I$28,0,10*ROW('Sanitation Data'!I134)))</f>
        <v/>
      </c>
      <c r="DK140" s="262" t="str">
        <f ca="true">+IF(OFFSET('Sanitation Data'!$I$29,0,10*ROW('Sanitation Data'!I134))="","",OFFSET('Sanitation Data'!$I$29,0,10*ROW('Sanitation Data'!I134)))</f>
        <v/>
      </c>
      <c r="DL140" s="262" t="str">
        <f ca="true">+IF(OFFSET('Sanitation Data'!$I$30,0,10*ROW('Sanitation Data'!I134))="","",OFFSET('Sanitation Data'!$I$30,0,10*ROW('Sanitation Data'!I134)))</f>
        <v/>
      </c>
      <c r="DM140" s="262" t="str">
        <f ca="true">+IF(OFFSET('Sanitation Data'!$I$31,0,10*ROW('Sanitation Data'!I134))="","",OFFSET('Sanitation Data'!$I$31,0,10*ROW('Sanitation Data'!I134)))</f>
        <v/>
      </c>
      <c r="DN140" s="262" t="str">
        <f ca="true">+IF(OFFSET('Sanitation Data'!$I$32,0,10*ROW('Sanitation Data'!I134))="","",OFFSET('Sanitation Data'!$I$32,0,10*ROW('Sanitation Data'!I134)))</f>
        <v/>
      </c>
      <c r="DO140" s="262" t="str">
        <f ca="true">+IF(OFFSET('Hygiene Data'!$D$11,0,10*ROW('Hygiene Data'!D134))="","",OFFSET('Hygiene Data'!$D$11,0,10*ROW('Hygiene Data'!D134)))</f>
        <v/>
      </c>
      <c r="DP140" s="262" t="str">
        <f ca="true">+IF(OFFSET('Hygiene Data'!$D$12,0,10*ROW('Hygiene Data'!D134))="","",OFFSET('Hygiene Data'!$D$12,0,10*ROW('Hygiene Data'!D134)))</f>
        <v/>
      </c>
      <c r="DQ140" s="262" t="str">
        <f ca="true">+IF(OFFSET('Hygiene Data'!$D$13,0,10*ROW('Hygiene Data'!D134))="","",OFFSET('Hygiene Data'!$D$13,0,10*ROW('Hygiene Data'!D134)))</f>
        <v/>
      </c>
      <c r="DR140" s="262" t="str">
        <f ca="true">+IF(OFFSET('Hygiene Data'!$E$11,0,10*ROW('Hygiene Data'!E134))="","",OFFSET('Hygiene Data'!$E$11,0,10*ROW('Hygiene Data'!E134)))</f>
        <v/>
      </c>
      <c r="DS140" s="262" t="str">
        <f ca="true">+IF(OFFSET('Hygiene Data'!$E$12,0,10*ROW('Hygiene Data'!E134))="","",OFFSET('Hygiene Data'!$E$12,0,10*ROW('Hygiene Data'!E134)))</f>
        <v/>
      </c>
      <c r="DT140" s="262" t="str">
        <f ca="true">+IF(OFFSET('Hygiene Data'!$E$13,0,10*ROW('Hygiene Data'!E134))="","",OFFSET('Hygiene Data'!$E$13,0,10*ROW('Hygiene Data'!E134)))</f>
        <v/>
      </c>
      <c r="DU140" s="262" t="str">
        <f ca="true">+IF(OFFSET('Hygiene Data'!$F$11,0,10*ROW('Hygiene Data'!F134))="","",OFFSET('Hygiene Data'!$F$11,0,10*ROW('Hygiene Data'!F134)))</f>
        <v/>
      </c>
      <c r="DV140" s="262" t="str">
        <f ca="true">+IF(OFFSET('Hygiene Data'!$F$12,0,10*ROW('Hygiene Data'!F134))="","",OFFSET('Hygiene Data'!$F$12,0,10*ROW('Hygiene Data'!F134)))</f>
        <v/>
      </c>
      <c r="DW140" s="262" t="str">
        <f ca="true">+IF(OFFSET('Hygiene Data'!$F$13,0,10*ROW('Hygiene Data'!F134))="","",OFFSET('Hygiene Data'!$F$13,0,10*ROW('Hygiene Data'!F134)))</f>
        <v/>
      </c>
      <c r="DX140" s="262" t="str">
        <f ca="true">+IF(OFFSET('Hygiene Data'!$G$11,0,10*ROW('Hygiene Data'!G134))="","",OFFSET('Hygiene Data'!$G$11,0,10*ROW('Hygiene Data'!G134)))</f>
        <v/>
      </c>
      <c r="DY140" s="262" t="str">
        <f ca="true">+IF(OFFSET('Hygiene Data'!$G$12,0,10*ROW('Hygiene Data'!G134))="","",OFFSET('Hygiene Data'!$G$12,0,10*ROW('Hygiene Data'!G134)))</f>
        <v/>
      </c>
      <c r="DZ140" s="262" t="str">
        <f ca="true">+IF(OFFSET('Hygiene Data'!$G$13,0,10*ROW('Hygiene Data'!G134))="","",OFFSET('Hygiene Data'!$G$13,0,10*ROW('Hygiene Data'!G134)))</f>
        <v/>
      </c>
      <c r="EA140" s="262" t="str">
        <f ca="true">+IF(OFFSET('Hygiene Data'!$H$11,0,10*ROW('Hygiene Data'!H134))="","",OFFSET('Hygiene Data'!$H$11,0,10*ROW('Hygiene Data'!H134)))</f>
        <v/>
      </c>
      <c r="EB140" s="262" t="str">
        <f ca="true">+IF(OFFSET('Hygiene Data'!$H$12,0,10*ROW('Hygiene Data'!H134))="","",OFFSET('Hygiene Data'!$H$12,0,10*ROW('Hygiene Data'!H134)))</f>
        <v/>
      </c>
      <c r="EC140" s="262" t="str">
        <f ca="true">+IF(OFFSET('Hygiene Data'!$H$13,0,10*ROW('Hygiene Data'!H134))="","",OFFSET('Hygiene Data'!$H$13,0,10*ROW('Hygiene Data'!H134)))</f>
        <v/>
      </c>
      <c r="ED140" s="262" t="str">
        <f ca="true">+IF(OFFSET('Hygiene Data'!$I$11,0,10*ROW('Hygiene Data'!I134))="","",OFFSET('Hygiene Data'!$I$11,0,10*ROW('Hygiene Data'!I134)))</f>
        <v/>
      </c>
      <c r="EE140" s="262" t="str">
        <f ca="true">+IF(OFFSET('Hygiene Data'!$I$12,0,10*ROW('Hygiene Data'!I134))="","",OFFSET('Hygiene Data'!$I$12,0,10*ROW('Hygiene Data'!I134)))</f>
        <v/>
      </c>
      <c r="EF140" s="262" t="str">
        <f ca="true">+IF(OFFSET('Hygiene Data'!$I$13,0,10*ROW('Hygiene Data'!I134))="","",OFFSET('Hygiene Data'!$I$13,0,10*ROW('Hygiene Data'!I134)))</f>
        <v/>
      </c>
    </row>
    <row xmlns:x14ac="http://schemas.microsoft.com/office/spreadsheetml/2009/9/ac" r="141" x14ac:dyDescent="0.2">
      <c r="A141" s="32" t="str">
        <f ca="true">+IF(OFFSET('Water Data'!$B$2,0,10*ROW('Water Data'!E135))="","",OFFSET('Water Data'!$B$2,0,10*ROW('Water Data'!E135)))</f>
        <v/>
      </c>
      <c r="B141" s="32" t="str">
        <f ca="true">+IF(OFFSET('Water Data'!$C$2,0,10*ROW('Water Data'!F135))="","",OFFSET('Water Data'!$C$2,0,10*ROW('Water Data'!F135)))</f>
        <v/>
      </c>
      <c r="C141" s="318" t="str">
        <f t="shared" ca="true" si="2"/>
        <v/>
      </c>
      <c r="D141" s="85"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85"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85"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85"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85"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85"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85"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85"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85"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85"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85"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85"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85"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85"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85"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85"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85"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85"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86"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86"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86"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86"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86"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86"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86"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86"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86"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86"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86"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86"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86"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86"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86"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86"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86"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86"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86"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86"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86"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86"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86"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86"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86"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86"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86"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86"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86"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86"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87"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87"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87"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87"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87"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87"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87"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87"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87"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87"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87"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87"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87"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87"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87"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87"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87"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87"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62"/>
      <c r="BS141" s="262" t="str">
        <f ca="true">+IF(OFFSET('Water Data'!$D$27,0,10*ROW('Water Data'!D135))="","",OFFSET('Water Data'!$D$27,0,10*ROW('Water Data'!D135)))</f>
        <v/>
      </c>
      <c r="BT141" s="262" t="str">
        <f ca="true">+IF(OFFSET('Water Data'!$D$28,0,10*ROW('Water Data'!D135))="","",OFFSET('Water Data'!$D$28,0,10*ROW('Water Data'!D135)))</f>
        <v/>
      </c>
      <c r="BU141" s="262" t="str">
        <f ca="true">+IF(OFFSET('Water Data'!$D$29,0,10*ROW('Water Data'!D135))="","",OFFSET('Water Data'!$D$29,0,10*ROW('Water Data'!D135)))</f>
        <v/>
      </c>
      <c r="BV141" s="262" t="str">
        <f ca="true">+IF(OFFSET('Water Data'!$E$27,0,10*ROW('Water Data'!E135))="","",OFFSET('Water Data'!$E$27,0,10*ROW('Water Data'!E135)))</f>
        <v/>
      </c>
      <c r="BW141" s="262" t="str">
        <f ca="true">+IF(OFFSET('Water Data'!$E$28,0,10*ROW('Water Data'!E135))="","",OFFSET('Water Data'!$E$28,0,10*ROW('Water Data'!E135)))</f>
        <v/>
      </c>
      <c r="BX141" s="262" t="str">
        <f ca="true">+IF(OFFSET('Water Data'!$E$29,0,10*ROW('Water Data'!E135))="","",OFFSET('Water Data'!$E$29,0,10*ROW('Water Data'!E135)))</f>
        <v/>
      </c>
      <c r="BY141" s="262" t="str">
        <f ca="true">+IF(OFFSET('Water Data'!$F$27,0,10*ROW('Water Data'!F135))="","",OFFSET('Water Data'!$F$27,0,10*ROW('Water Data'!F135)))</f>
        <v/>
      </c>
      <c r="BZ141" s="262" t="str">
        <f ca="true">+IF(OFFSET('Water Data'!$F$28,0,10*ROW('Water Data'!F135))="","",OFFSET('Water Data'!$F$28,0,10*ROW('Water Data'!F135)))</f>
        <v/>
      </c>
      <c r="CA141" s="262" t="str">
        <f ca="true">+IF(OFFSET('Water Data'!$F$29,0,10*ROW('Water Data'!F135))="","",OFFSET('Water Data'!$F$29,0,10*ROW('Water Data'!F135)))</f>
        <v/>
      </c>
      <c r="CB141" s="262" t="str">
        <f ca="true">+IF(OFFSET('Water Data'!$G$27,0,10*ROW('Water Data'!G135))="","",OFFSET('Water Data'!$G$27,0,10*ROW('Water Data'!G135)))</f>
        <v/>
      </c>
      <c r="CC141" s="262" t="str">
        <f ca="true">+IF(OFFSET('Water Data'!$G$28,0,10*ROW('Water Data'!G135))="","",OFFSET('Water Data'!$G$28,0,10*ROW('Water Data'!G135)))</f>
        <v/>
      </c>
      <c r="CD141" s="262" t="str">
        <f ca="true">+IF(OFFSET('Water Data'!$G$29,0,10*ROW('Water Data'!G135))="","",OFFSET('Water Data'!$G$29,0,10*ROW('Water Data'!G135)))</f>
        <v/>
      </c>
      <c r="CE141" s="262" t="str">
        <f ca="true">+IF(OFFSET('Water Data'!$H$27,0,10*ROW('Water Data'!H135))="","",OFFSET('Water Data'!$H$27,0,10*ROW('Water Data'!H135)))</f>
        <v/>
      </c>
      <c r="CF141" s="262" t="str">
        <f ca="true">+IF(OFFSET('Water Data'!$H$28,0,10*ROW('Water Data'!H135))="","",OFFSET('Water Data'!$H$28,0,10*ROW('Water Data'!H135)))</f>
        <v/>
      </c>
      <c r="CG141" s="262" t="str">
        <f ca="true">+IF(OFFSET('Water Data'!$H$29,0,10*ROW('Water Data'!H135))="","",OFFSET('Water Data'!$H$29,0,10*ROW('Water Data'!H135)))</f>
        <v/>
      </c>
      <c r="CH141" s="262" t="str">
        <f ca="true">+IF(OFFSET('Water Data'!$I$27,0,10*ROW('Water Data'!I135))="","",OFFSET('Water Data'!$I$27,0,10*ROW('Water Data'!I135)))</f>
        <v/>
      </c>
      <c r="CI141" s="262" t="str">
        <f ca="true">+IF(OFFSET('Water Data'!$I$28,0,10*ROW('Water Data'!I135))="","",OFFSET('Water Data'!$I$28,0,10*ROW('Water Data'!I135)))</f>
        <v/>
      </c>
      <c r="CJ141" s="262" t="str">
        <f ca="true">+IF(OFFSET('Water Data'!$I$29,0,10*ROW('Water Data'!I135))="","",OFFSET('Water Data'!$I$29,0,10*ROW('Water Data'!I135)))</f>
        <v/>
      </c>
      <c r="CK141" s="262" t="str">
        <f ca="true">+IF(OFFSET('Sanitation Data'!$D$28,0,10*ROW('Sanitation Data'!D135))="","",OFFSET('Sanitation Data'!$D$28,0,10*ROW('Sanitation Data'!D135)))</f>
        <v/>
      </c>
      <c r="CL141" s="262" t="str">
        <f ca="true">+IF(OFFSET('Sanitation Data'!$D$29,0,10*ROW('Sanitation Data'!D135))="","",OFFSET('Sanitation Data'!$D$29,0,10*ROW('Sanitation Data'!D135)))</f>
        <v/>
      </c>
      <c r="CM141" s="262" t="str">
        <f ca="true">+IF(OFFSET('Sanitation Data'!$D$30,0,10*ROW('Sanitation Data'!D135))="","",OFFSET('Sanitation Data'!$D$30,0,10*ROW('Sanitation Data'!D135)))</f>
        <v/>
      </c>
      <c r="CN141" s="262" t="str">
        <f ca="true">+IF(OFFSET('Sanitation Data'!$D$31,0,10*ROW('Sanitation Data'!D135))="","",OFFSET('Sanitation Data'!$D$31,0,10*ROW('Sanitation Data'!D135)))</f>
        <v/>
      </c>
      <c r="CO141" s="262" t="str">
        <f ca="true">+IF(OFFSET('Sanitation Data'!$D$32,0,10*ROW('Sanitation Data'!D135))="","",OFFSET('Sanitation Data'!$D$32,0,10*ROW('Sanitation Data'!D135)))</f>
        <v/>
      </c>
      <c r="CP141" s="262" t="str">
        <f ca="true">+IF(OFFSET('Sanitation Data'!$E$28,0,10*ROW('Sanitation Data'!E135))="","",OFFSET('Sanitation Data'!$E$28,0,10*ROW('Sanitation Data'!E135)))</f>
        <v/>
      </c>
      <c r="CQ141" s="262" t="str">
        <f ca="true">+IF(OFFSET('Sanitation Data'!$E$29,0,10*ROW('Sanitation Data'!E135))="","",OFFSET('Sanitation Data'!$E$29,0,10*ROW('Sanitation Data'!E135)))</f>
        <v/>
      </c>
      <c r="CR141" s="262" t="str">
        <f ca="true">+IF(OFFSET('Sanitation Data'!$E$30,0,10*ROW('Sanitation Data'!E135))="","",OFFSET('Sanitation Data'!$E$30,0,10*ROW('Sanitation Data'!E135)))</f>
        <v/>
      </c>
      <c r="CS141" s="262" t="str">
        <f ca="true">+IF(OFFSET('Sanitation Data'!$E$31,0,10*ROW('Sanitation Data'!E135))="","",OFFSET('Sanitation Data'!$E$31,0,10*ROW('Sanitation Data'!E135)))</f>
        <v/>
      </c>
      <c r="CT141" s="262" t="str">
        <f ca="true">+IF(OFFSET('Sanitation Data'!$E$32,0,10*ROW('Sanitation Data'!E135))="","",OFFSET('Sanitation Data'!$E$32,0,10*ROW('Sanitation Data'!E135)))</f>
        <v/>
      </c>
      <c r="CU141" s="262" t="str">
        <f ca="true">+IF(OFFSET('Sanitation Data'!$F$28,0,10*ROW('Sanitation Data'!F135))="","",OFFSET('Sanitation Data'!$F$28,0,10*ROW('Sanitation Data'!F135)))</f>
        <v/>
      </c>
      <c r="CV141" s="262" t="str">
        <f ca="true">+IF(OFFSET('Sanitation Data'!$F$29,0,10*ROW('Sanitation Data'!F135))="","",OFFSET('Sanitation Data'!$F$29,0,10*ROW('Sanitation Data'!F135)))</f>
        <v/>
      </c>
      <c r="CW141" s="262" t="str">
        <f ca="true">+IF(OFFSET('Sanitation Data'!$F$30,0,10*ROW('Sanitation Data'!F135))="","",OFFSET('Sanitation Data'!$F$30,0,10*ROW('Sanitation Data'!F135)))</f>
        <v/>
      </c>
      <c r="CX141" s="262" t="str">
        <f ca="true">+IF(OFFSET('Sanitation Data'!$F$31,0,10*ROW('Sanitation Data'!F135))="","",OFFSET('Sanitation Data'!$F$31,0,10*ROW('Sanitation Data'!F135)))</f>
        <v/>
      </c>
      <c r="CY141" s="262" t="str">
        <f ca="true">+IF(OFFSET('Sanitation Data'!$F$32,0,10*ROW('Sanitation Data'!F135))="","",OFFSET('Sanitation Data'!$F$32,0,10*ROW('Sanitation Data'!F135)))</f>
        <v/>
      </c>
      <c r="CZ141" s="262" t="str">
        <f ca="true">+IF(OFFSET('Sanitation Data'!$G$28,0,10*ROW('Sanitation Data'!G135))="","",OFFSET('Sanitation Data'!$G$28,0,10*ROW('Sanitation Data'!G135)))</f>
        <v/>
      </c>
      <c r="DA141" s="262" t="str">
        <f ca="true">+IF(OFFSET('Sanitation Data'!$G$29,0,10*ROW('Sanitation Data'!G135))="","",OFFSET('Sanitation Data'!$G$29,0,10*ROW('Sanitation Data'!G135)))</f>
        <v/>
      </c>
      <c r="DB141" s="262" t="str">
        <f ca="true">+IF(OFFSET('Sanitation Data'!$G$30,0,10*ROW('Sanitation Data'!G135))="","",OFFSET('Sanitation Data'!$G$30,0,10*ROW('Sanitation Data'!G135)))</f>
        <v/>
      </c>
      <c r="DC141" s="262" t="str">
        <f ca="true">+IF(OFFSET('Sanitation Data'!$G$31,0,10*ROW('Sanitation Data'!G135))="","",OFFSET('Sanitation Data'!$G$31,0,10*ROW('Sanitation Data'!G135)))</f>
        <v/>
      </c>
      <c r="DD141" s="262" t="str">
        <f ca="true">+IF(OFFSET('Sanitation Data'!$G$32,0,10*ROW('Sanitation Data'!G135))="","",OFFSET('Sanitation Data'!$G$32,0,10*ROW('Sanitation Data'!G135)))</f>
        <v/>
      </c>
      <c r="DE141" s="262" t="str">
        <f ca="true">+IF(OFFSET('Sanitation Data'!$H$28,0,10*ROW('Sanitation Data'!H135))="","",OFFSET('Sanitation Data'!$H$28,0,10*ROW('Sanitation Data'!H135)))</f>
        <v/>
      </c>
      <c r="DF141" s="262" t="str">
        <f ca="true">+IF(OFFSET('Sanitation Data'!$H$29,0,10*ROW('Sanitation Data'!H135))="","",OFFSET('Sanitation Data'!$H$29,0,10*ROW('Sanitation Data'!H135)))</f>
        <v/>
      </c>
      <c r="DG141" s="262" t="str">
        <f ca="true">+IF(OFFSET('Sanitation Data'!$H$30,0,10*ROW('Sanitation Data'!H135))="","",OFFSET('Sanitation Data'!$H$30,0,10*ROW('Sanitation Data'!H135)))</f>
        <v/>
      </c>
      <c r="DH141" s="262" t="str">
        <f ca="true">+IF(OFFSET('Sanitation Data'!$H$31,0,10*ROW('Sanitation Data'!H135))="","",OFFSET('Sanitation Data'!$H$31,0,10*ROW('Sanitation Data'!H135)))</f>
        <v/>
      </c>
      <c r="DI141" s="262" t="str">
        <f ca="true">+IF(OFFSET('Sanitation Data'!$H$32,0,10*ROW('Sanitation Data'!H135))="","",OFFSET('Sanitation Data'!$H$32,0,10*ROW('Sanitation Data'!H135)))</f>
        <v/>
      </c>
      <c r="DJ141" s="262" t="str">
        <f ca="true">+IF(OFFSET('Sanitation Data'!$I$28,0,10*ROW('Sanitation Data'!I135))="","",OFFSET('Sanitation Data'!$I$28,0,10*ROW('Sanitation Data'!I135)))</f>
        <v/>
      </c>
      <c r="DK141" s="262" t="str">
        <f ca="true">+IF(OFFSET('Sanitation Data'!$I$29,0,10*ROW('Sanitation Data'!I135))="","",OFFSET('Sanitation Data'!$I$29,0,10*ROW('Sanitation Data'!I135)))</f>
        <v/>
      </c>
      <c r="DL141" s="262" t="str">
        <f ca="true">+IF(OFFSET('Sanitation Data'!$I$30,0,10*ROW('Sanitation Data'!I135))="","",OFFSET('Sanitation Data'!$I$30,0,10*ROW('Sanitation Data'!I135)))</f>
        <v/>
      </c>
      <c r="DM141" s="262" t="str">
        <f ca="true">+IF(OFFSET('Sanitation Data'!$I$31,0,10*ROW('Sanitation Data'!I135))="","",OFFSET('Sanitation Data'!$I$31,0,10*ROW('Sanitation Data'!I135)))</f>
        <v/>
      </c>
      <c r="DN141" s="262" t="str">
        <f ca="true">+IF(OFFSET('Sanitation Data'!$I$32,0,10*ROW('Sanitation Data'!I135))="","",OFFSET('Sanitation Data'!$I$32,0,10*ROW('Sanitation Data'!I135)))</f>
        <v/>
      </c>
      <c r="DO141" s="262" t="str">
        <f ca="true">+IF(OFFSET('Hygiene Data'!$D$11,0,10*ROW('Hygiene Data'!D135))="","",OFFSET('Hygiene Data'!$D$11,0,10*ROW('Hygiene Data'!D135)))</f>
        <v/>
      </c>
      <c r="DP141" s="262" t="str">
        <f ca="true">+IF(OFFSET('Hygiene Data'!$D$12,0,10*ROW('Hygiene Data'!D135))="","",OFFSET('Hygiene Data'!$D$12,0,10*ROW('Hygiene Data'!D135)))</f>
        <v/>
      </c>
      <c r="DQ141" s="262" t="str">
        <f ca="true">+IF(OFFSET('Hygiene Data'!$D$13,0,10*ROW('Hygiene Data'!D135))="","",OFFSET('Hygiene Data'!$D$13,0,10*ROW('Hygiene Data'!D135)))</f>
        <v/>
      </c>
      <c r="DR141" s="262" t="str">
        <f ca="true">+IF(OFFSET('Hygiene Data'!$E$11,0,10*ROW('Hygiene Data'!E135))="","",OFFSET('Hygiene Data'!$E$11,0,10*ROW('Hygiene Data'!E135)))</f>
        <v/>
      </c>
      <c r="DS141" s="262" t="str">
        <f ca="true">+IF(OFFSET('Hygiene Data'!$E$12,0,10*ROW('Hygiene Data'!E135))="","",OFFSET('Hygiene Data'!$E$12,0,10*ROW('Hygiene Data'!E135)))</f>
        <v/>
      </c>
      <c r="DT141" s="262" t="str">
        <f ca="true">+IF(OFFSET('Hygiene Data'!$E$13,0,10*ROW('Hygiene Data'!E135))="","",OFFSET('Hygiene Data'!$E$13,0,10*ROW('Hygiene Data'!E135)))</f>
        <v/>
      </c>
      <c r="DU141" s="262" t="str">
        <f ca="true">+IF(OFFSET('Hygiene Data'!$F$11,0,10*ROW('Hygiene Data'!F135))="","",OFFSET('Hygiene Data'!$F$11,0,10*ROW('Hygiene Data'!F135)))</f>
        <v/>
      </c>
      <c r="DV141" s="262" t="str">
        <f ca="true">+IF(OFFSET('Hygiene Data'!$F$12,0,10*ROW('Hygiene Data'!F135))="","",OFFSET('Hygiene Data'!$F$12,0,10*ROW('Hygiene Data'!F135)))</f>
        <v/>
      </c>
      <c r="DW141" s="262" t="str">
        <f ca="true">+IF(OFFSET('Hygiene Data'!$F$13,0,10*ROW('Hygiene Data'!F135))="","",OFFSET('Hygiene Data'!$F$13,0,10*ROW('Hygiene Data'!F135)))</f>
        <v/>
      </c>
      <c r="DX141" s="262" t="str">
        <f ca="true">+IF(OFFSET('Hygiene Data'!$G$11,0,10*ROW('Hygiene Data'!G135))="","",OFFSET('Hygiene Data'!$G$11,0,10*ROW('Hygiene Data'!G135)))</f>
        <v/>
      </c>
      <c r="DY141" s="262" t="str">
        <f ca="true">+IF(OFFSET('Hygiene Data'!$G$12,0,10*ROW('Hygiene Data'!G135))="","",OFFSET('Hygiene Data'!$G$12,0,10*ROW('Hygiene Data'!G135)))</f>
        <v/>
      </c>
      <c r="DZ141" s="262" t="str">
        <f ca="true">+IF(OFFSET('Hygiene Data'!$G$13,0,10*ROW('Hygiene Data'!G135))="","",OFFSET('Hygiene Data'!$G$13,0,10*ROW('Hygiene Data'!G135)))</f>
        <v/>
      </c>
      <c r="EA141" s="262" t="str">
        <f ca="true">+IF(OFFSET('Hygiene Data'!$H$11,0,10*ROW('Hygiene Data'!H135))="","",OFFSET('Hygiene Data'!$H$11,0,10*ROW('Hygiene Data'!H135)))</f>
        <v/>
      </c>
      <c r="EB141" s="262" t="str">
        <f ca="true">+IF(OFFSET('Hygiene Data'!$H$12,0,10*ROW('Hygiene Data'!H135))="","",OFFSET('Hygiene Data'!$H$12,0,10*ROW('Hygiene Data'!H135)))</f>
        <v/>
      </c>
      <c r="EC141" s="262" t="str">
        <f ca="true">+IF(OFFSET('Hygiene Data'!$H$13,0,10*ROW('Hygiene Data'!H135))="","",OFFSET('Hygiene Data'!$H$13,0,10*ROW('Hygiene Data'!H135)))</f>
        <v/>
      </c>
      <c r="ED141" s="262" t="str">
        <f ca="true">+IF(OFFSET('Hygiene Data'!$I$11,0,10*ROW('Hygiene Data'!I135))="","",OFFSET('Hygiene Data'!$I$11,0,10*ROW('Hygiene Data'!I135)))</f>
        <v/>
      </c>
      <c r="EE141" s="262" t="str">
        <f ca="true">+IF(OFFSET('Hygiene Data'!$I$12,0,10*ROW('Hygiene Data'!I135))="","",OFFSET('Hygiene Data'!$I$12,0,10*ROW('Hygiene Data'!I135)))</f>
        <v/>
      </c>
      <c r="EF141" s="262" t="str">
        <f ca="true">+IF(OFFSET('Hygiene Data'!$I$13,0,10*ROW('Hygiene Data'!I135))="","",OFFSET('Hygiene Data'!$I$13,0,10*ROW('Hygiene Data'!I135)))</f>
        <v/>
      </c>
    </row>
    <row xmlns:x14ac="http://schemas.microsoft.com/office/spreadsheetml/2009/9/ac" r="142" x14ac:dyDescent="0.2">
      <c r="A142" s="32" t="str">
        <f ca="true">+IF(OFFSET('Water Data'!$B$2,0,10*ROW('Water Data'!E136))="","",OFFSET('Water Data'!$B$2,0,10*ROW('Water Data'!E136)))</f>
        <v/>
      </c>
      <c r="B142" s="32" t="str">
        <f ca="true">+IF(OFFSET('Water Data'!$C$2,0,10*ROW('Water Data'!F136))="","",OFFSET('Water Data'!$C$2,0,10*ROW('Water Data'!F136)))</f>
        <v/>
      </c>
      <c r="C142" s="318" t="str">
        <f t="shared" ca="true" si="2"/>
        <v/>
      </c>
      <c r="D142" s="85"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85"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85"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85"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85"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85"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85"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85"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85"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85"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85"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85"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85"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85"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85"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85"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85"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85"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86"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86"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86"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86"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86"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86"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86"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86"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86"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86"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86"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86"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86"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86"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86"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86"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86"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86"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86"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86"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86"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86"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86"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86"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86"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86"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86"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86"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86"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86"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87"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87"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87"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87"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87"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87"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87"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87"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87"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87"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87"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87"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87"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87"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87"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87"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87"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87"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62"/>
      <c r="BS142" s="262" t="str">
        <f ca="true">+IF(OFFSET('Water Data'!$D$27,0,10*ROW('Water Data'!D136))="","",OFFSET('Water Data'!$D$27,0,10*ROW('Water Data'!D136)))</f>
        <v/>
      </c>
      <c r="BT142" s="262" t="str">
        <f ca="true">+IF(OFFSET('Water Data'!$D$28,0,10*ROW('Water Data'!D136))="","",OFFSET('Water Data'!$D$28,0,10*ROW('Water Data'!D136)))</f>
        <v/>
      </c>
      <c r="BU142" s="262" t="str">
        <f ca="true">+IF(OFFSET('Water Data'!$D$29,0,10*ROW('Water Data'!D136))="","",OFFSET('Water Data'!$D$29,0,10*ROW('Water Data'!D136)))</f>
        <v/>
      </c>
      <c r="BV142" s="262" t="str">
        <f ca="true">+IF(OFFSET('Water Data'!$E$27,0,10*ROW('Water Data'!E136))="","",OFFSET('Water Data'!$E$27,0,10*ROW('Water Data'!E136)))</f>
        <v/>
      </c>
      <c r="BW142" s="262" t="str">
        <f ca="true">+IF(OFFSET('Water Data'!$E$28,0,10*ROW('Water Data'!E136))="","",OFFSET('Water Data'!$E$28,0,10*ROW('Water Data'!E136)))</f>
        <v/>
      </c>
      <c r="BX142" s="262" t="str">
        <f ca="true">+IF(OFFSET('Water Data'!$E$29,0,10*ROW('Water Data'!E136))="","",OFFSET('Water Data'!$E$29,0,10*ROW('Water Data'!E136)))</f>
        <v/>
      </c>
      <c r="BY142" s="262" t="str">
        <f ca="true">+IF(OFFSET('Water Data'!$F$27,0,10*ROW('Water Data'!F136))="","",OFFSET('Water Data'!$F$27,0,10*ROW('Water Data'!F136)))</f>
        <v/>
      </c>
      <c r="BZ142" s="262" t="str">
        <f ca="true">+IF(OFFSET('Water Data'!$F$28,0,10*ROW('Water Data'!F136))="","",OFFSET('Water Data'!$F$28,0,10*ROW('Water Data'!F136)))</f>
        <v/>
      </c>
      <c r="CA142" s="262" t="str">
        <f ca="true">+IF(OFFSET('Water Data'!$F$29,0,10*ROW('Water Data'!F136))="","",OFFSET('Water Data'!$F$29,0,10*ROW('Water Data'!F136)))</f>
        <v/>
      </c>
      <c r="CB142" s="262" t="str">
        <f ca="true">+IF(OFFSET('Water Data'!$G$27,0,10*ROW('Water Data'!G136))="","",OFFSET('Water Data'!$G$27,0,10*ROW('Water Data'!G136)))</f>
        <v/>
      </c>
      <c r="CC142" s="262" t="str">
        <f ca="true">+IF(OFFSET('Water Data'!$G$28,0,10*ROW('Water Data'!G136))="","",OFFSET('Water Data'!$G$28,0,10*ROW('Water Data'!G136)))</f>
        <v/>
      </c>
      <c r="CD142" s="262" t="str">
        <f ca="true">+IF(OFFSET('Water Data'!$G$29,0,10*ROW('Water Data'!G136))="","",OFFSET('Water Data'!$G$29,0,10*ROW('Water Data'!G136)))</f>
        <v/>
      </c>
      <c r="CE142" s="262" t="str">
        <f ca="true">+IF(OFFSET('Water Data'!$H$27,0,10*ROW('Water Data'!H136))="","",OFFSET('Water Data'!$H$27,0,10*ROW('Water Data'!H136)))</f>
        <v/>
      </c>
      <c r="CF142" s="262" t="str">
        <f ca="true">+IF(OFFSET('Water Data'!$H$28,0,10*ROW('Water Data'!H136))="","",OFFSET('Water Data'!$H$28,0,10*ROW('Water Data'!H136)))</f>
        <v/>
      </c>
      <c r="CG142" s="262" t="str">
        <f ca="true">+IF(OFFSET('Water Data'!$H$29,0,10*ROW('Water Data'!H136))="","",OFFSET('Water Data'!$H$29,0,10*ROW('Water Data'!H136)))</f>
        <v/>
      </c>
      <c r="CH142" s="262" t="str">
        <f ca="true">+IF(OFFSET('Water Data'!$I$27,0,10*ROW('Water Data'!I136))="","",OFFSET('Water Data'!$I$27,0,10*ROW('Water Data'!I136)))</f>
        <v/>
      </c>
      <c r="CI142" s="262" t="str">
        <f ca="true">+IF(OFFSET('Water Data'!$I$28,0,10*ROW('Water Data'!I136))="","",OFFSET('Water Data'!$I$28,0,10*ROW('Water Data'!I136)))</f>
        <v/>
      </c>
      <c r="CJ142" s="262" t="str">
        <f ca="true">+IF(OFFSET('Water Data'!$I$29,0,10*ROW('Water Data'!I136))="","",OFFSET('Water Data'!$I$29,0,10*ROW('Water Data'!I136)))</f>
        <v/>
      </c>
      <c r="CK142" s="262" t="str">
        <f ca="true">+IF(OFFSET('Sanitation Data'!$D$28,0,10*ROW('Sanitation Data'!D136))="","",OFFSET('Sanitation Data'!$D$28,0,10*ROW('Sanitation Data'!D136)))</f>
        <v/>
      </c>
      <c r="CL142" s="262" t="str">
        <f ca="true">+IF(OFFSET('Sanitation Data'!$D$29,0,10*ROW('Sanitation Data'!D136))="","",OFFSET('Sanitation Data'!$D$29,0,10*ROW('Sanitation Data'!D136)))</f>
        <v/>
      </c>
      <c r="CM142" s="262" t="str">
        <f ca="true">+IF(OFFSET('Sanitation Data'!$D$30,0,10*ROW('Sanitation Data'!D136))="","",OFFSET('Sanitation Data'!$D$30,0,10*ROW('Sanitation Data'!D136)))</f>
        <v/>
      </c>
      <c r="CN142" s="262" t="str">
        <f ca="true">+IF(OFFSET('Sanitation Data'!$D$31,0,10*ROW('Sanitation Data'!D136))="","",OFFSET('Sanitation Data'!$D$31,0,10*ROW('Sanitation Data'!D136)))</f>
        <v/>
      </c>
      <c r="CO142" s="262" t="str">
        <f ca="true">+IF(OFFSET('Sanitation Data'!$D$32,0,10*ROW('Sanitation Data'!D136))="","",OFFSET('Sanitation Data'!$D$32,0,10*ROW('Sanitation Data'!D136)))</f>
        <v/>
      </c>
      <c r="CP142" s="262" t="str">
        <f ca="true">+IF(OFFSET('Sanitation Data'!$E$28,0,10*ROW('Sanitation Data'!E136))="","",OFFSET('Sanitation Data'!$E$28,0,10*ROW('Sanitation Data'!E136)))</f>
        <v/>
      </c>
      <c r="CQ142" s="262" t="str">
        <f ca="true">+IF(OFFSET('Sanitation Data'!$E$29,0,10*ROW('Sanitation Data'!E136))="","",OFFSET('Sanitation Data'!$E$29,0,10*ROW('Sanitation Data'!E136)))</f>
        <v/>
      </c>
      <c r="CR142" s="262" t="str">
        <f ca="true">+IF(OFFSET('Sanitation Data'!$E$30,0,10*ROW('Sanitation Data'!E136))="","",OFFSET('Sanitation Data'!$E$30,0,10*ROW('Sanitation Data'!E136)))</f>
        <v/>
      </c>
      <c r="CS142" s="262" t="str">
        <f ca="true">+IF(OFFSET('Sanitation Data'!$E$31,0,10*ROW('Sanitation Data'!E136))="","",OFFSET('Sanitation Data'!$E$31,0,10*ROW('Sanitation Data'!E136)))</f>
        <v/>
      </c>
      <c r="CT142" s="262" t="str">
        <f ca="true">+IF(OFFSET('Sanitation Data'!$E$32,0,10*ROW('Sanitation Data'!E136))="","",OFFSET('Sanitation Data'!$E$32,0,10*ROW('Sanitation Data'!E136)))</f>
        <v/>
      </c>
      <c r="CU142" s="262" t="str">
        <f ca="true">+IF(OFFSET('Sanitation Data'!$F$28,0,10*ROW('Sanitation Data'!F136))="","",OFFSET('Sanitation Data'!$F$28,0,10*ROW('Sanitation Data'!F136)))</f>
        <v/>
      </c>
      <c r="CV142" s="262" t="str">
        <f ca="true">+IF(OFFSET('Sanitation Data'!$F$29,0,10*ROW('Sanitation Data'!F136))="","",OFFSET('Sanitation Data'!$F$29,0,10*ROW('Sanitation Data'!F136)))</f>
        <v/>
      </c>
      <c r="CW142" s="262" t="str">
        <f ca="true">+IF(OFFSET('Sanitation Data'!$F$30,0,10*ROW('Sanitation Data'!F136))="","",OFFSET('Sanitation Data'!$F$30,0,10*ROW('Sanitation Data'!F136)))</f>
        <v/>
      </c>
      <c r="CX142" s="262" t="str">
        <f ca="true">+IF(OFFSET('Sanitation Data'!$F$31,0,10*ROW('Sanitation Data'!F136))="","",OFFSET('Sanitation Data'!$F$31,0,10*ROW('Sanitation Data'!F136)))</f>
        <v/>
      </c>
      <c r="CY142" s="262" t="str">
        <f ca="true">+IF(OFFSET('Sanitation Data'!$F$32,0,10*ROW('Sanitation Data'!F136))="","",OFFSET('Sanitation Data'!$F$32,0,10*ROW('Sanitation Data'!F136)))</f>
        <v/>
      </c>
      <c r="CZ142" s="262" t="str">
        <f ca="true">+IF(OFFSET('Sanitation Data'!$G$28,0,10*ROW('Sanitation Data'!G136))="","",OFFSET('Sanitation Data'!$G$28,0,10*ROW('Sanitation Data'!G136)))</f>
        <v/>
      </c>
      <c r="DA142" s="262" t="str">
        <f ca="true">+IF(OFFSET('Sanitation Data'!$G$29,0,10*ROW('Sanitation Data'!G136))="","",OFFSET('Sanitation Data'!$G$29,0,10*ROW('Sanitation Data'!G136)))</f>
        <v/>
      </c>
      <c r="DB142" s="262" t="str">
        <f ca="true">+IF(OFFSET('Sanitation Data'!$G$30,0,10*ROW('Sanitation Data'!G136))="","",OFFSET('Sanitation Data'!$G$30,0,10*ROW('Sanitation Data'!G136)))</f>
        <v/>
      </c>
      <c r="DC142" s="262" t="str">
        <f ca="true">+IF(OFFSET('Sanitation Data'!$G$31,0,10*ROW('Sanitation Data'!G136))="","",OFFSET('Sanitation Data'!$G$31,0,10*ROW('Sanitation Data'!G136)))</f>
        <v/>
      </c>
      <c r="DD142" s="262" t="str">
        <f ca="true">+IF(OFFSET('Sanitation Data'!$G$32,0,10*ROW('Sanitation Data'!G136))="","",OFFSET('Sanitation Data'!$G$32,0,10*ROW('Sanitation Data'!G136)))</f>
        <v/>
      </c>
      <c r="DE142" s="262" t="str">
        <f ca="true">+IF(OFFSET('Sanitation Data'!$H$28,0,10*ROW('Sanitation Data'!H136))="","",OFFSET('Sanitation Data'!$H$28,0,10*ROW('Sanitation Data'!H136)))</f>
        <v/>
      </c>
      <c r="DF142" s="262" t="str">
        <f ca="true">+IF(OFFSET('Sanitation Data'!$H$29,0,10*ROW('Sanitation Data'!H136))="","",OFFSET('Sanitation Data'!$H$29,0,10*ROW('Sanitation Data'!H136)))</f>
        <v/>
      </c>
      <c r="DG142" s="262" t="str">
        <f ca="true">+IF(OFFSET('Sanitation Data'!$H$30,0,10*ROW('Sanitation Data'!H136))="","",OFFSET('Sanitation Data'!$H$30,0,10*ROW('Sanitation Data'!H136)))</f>
        <v/>
      </c>
      <c r="DH142" s="262" t="str">
        <f ca="true">+IF(OFFSET('Sanitation Data'!$H$31,0,10*ROW('Sanitation Data'!H136))="","",OFFSET('Sanitation Data'!$H$31,0,10*ROW('Sanitation Data'!H136)))</f>
        <v/>
      </c>
      <c r="DI142" s="262" t="str">
        <f ca="true">+IF(OFFSET('Sanitation Data'!$H$32,0,10*ROW('Sanitation Data'!H136))="","",OFFSET('Sanitation Data'!$H$32,0,10*ROW('Sanitation Data'!H136)))</f>
        <v/>
      </c>
      <c r="DJ142" s="262" t="str">
        <f ca="true">+IF(OFFSET('Sanitation Data'!$I$28,0,10*ROW('Sanitation Data'!I136))="","",OFFSET('Sanitation Data'!$I$28,0,10*ROW('Sanitation Data'!I136)))</f>
        <v/>
      </c>
      <c r="DK142" s="262" t="str">
        <f ca="true">+IF(OFFSET('Sanitation Data'!$I$29,0,10*ROW('Sanitation Data'!I136))="","",OFFSET('Sanitation Data'!$I$29,0,10*ROW('Sanitation Data'!I136)))</f>
        <v/>
      </c>
      <c r="DL142" s="262" t="str">
        <f ca="true">+IF(OFFSET('Sanitation Data'!$I$30,0,10*ROW('Sanitation Data'!I136))="","",OFFSET('Sanitation Data'!$I$30,0,10*ROW('Sanitation Data'!I136)))</f>
        <v/>
      </c>
      <c r="DM142" s="262" t="str">
        <f ca="true">+IF(OFFSET('Sanitation Data'!$I$31,0,10*ROW('Sanitation Data'!I136))="","",OFFSET('Sanitation Data'!$I$31,0,10*ROW('Sanitation Data'!I136)))</f>
        <v/>
      </c>
      <c r="DN142" s="262" t="str">
        <f ca="true">+IF(OFFSET('Sanitation Data'!$I$32,0,10*ROW('Sanitation Data'!I136))="","",OFFSET('Sanitation Data'!$I$32,0,10*ROW('Sanitation Data'!I136)))</f>
        <v/>
      </c>
      <c r="DO142" s="262" t="str">
        <f ca="true">+IF(OFFSET('Hygiene Data'!$D$11,0,10*ROW('Hygiene Data'!D136))="","",OFFSET('Hygiene Data'!$D$11,0,10*ROW('Hygiene Data'!D136)))</f>
        <v/>
      </c>
      <c r="DP142" s="262" t="str">
        <f ca="true">+IF(OFFSET('Hygiene Data'!$D$12,0,10*ROW('Hygiene Data'!D136))="","",OFFSET('Hygiene Data'!$D$12,0,10*ROW('Hygiene Data'!D136)))</f>
        <v/>
      </c>
      <c r="DQ142" s="262" t="str">
        <f ca="true">+IF(OFFSET('Hygiene Data'!$D$13,0,10*ROW('Hygiene Data'!D136))="","",OFFSET('Hygiene Data'!$D$13,0,10*ROW('Hygiene Data'!D136)))</f>
        <v/>
      </c>
      <c r="DR142" s="262" t="str">
        <f ca="true">+IF(OFFSET('Hygiene Data'!$E$11,0,10*ROW('Hygiene Data'!E136))="","",OFFSET('Hygiene Data'!$E$11,0,10*ROW('Hygiene Data'!E136)))</f>
        <v/>
      </c>
      <c r="DS142" s="262" t="str">
        <f ca="true">+IF(OFFSET('Hygiene Data'!$E$12,0,10*ROW('Hygiene Data'!E136))="","",OFFSET('Hygiene Data'!$E$12,0,10*ROW('Hygiene Data'!E136)))</f>
        <v/>
      </c>
      <c r="DT142" s="262" t="str">
        <f ca="true">+IF(OFFSET('Hygiene Data'!$E$13,0,10*ROW('Hygiene Data'!E136))="","",OFFSET('Hygiene Data'!$E$13,0,10*ROW('Hygiene Data'!E136)))</f>
        <v/>
      </c>
      <c r="DU142" s="262" t="str">
        <f ca="true">+IF(OFFSET('Hygiene Data'!$F$11,0,10*ROW('Hygiene Data'!F136))="","",OFFSET('Hygiene Data'!$F$11,0,10*ROW('Hygiene Data'!F136)))</f>
        <v/>
      </c>
      <c r="DV142" s="262" t="str">
        <f ca="true">+IF(OFFSET('Hygiene Data'!$F$12,0,10*ROW('Hygiene Data'!F136))="","",OFFSET('Hygiene Data'!$F$12,0,10*ROW('Hygiene Data'!F136)))</f>
        <v/>
      </c>
      <c r="DW142" s="262" t="str">
        <f ca="true">+IF(OFFSET('Hygiene Data'!$F$13,0,10*ROW('Hygiene Data'!F136))="","",OFFSET('Hygiene Data'!$F$13,0,10*ROW('Hygiene Data'!F136)))</f>
        <v/>
      </c>
      <c r="DX142" s="262" t="str">
        <f ca="true">+IF(OFFSET('Hygiene Data'!$G$11,0,10*ROW('Hygiene Data'!G136))="","",OFFSET('Hygiene Data'!$G$11,0,10*ROW('Hygiene Data'!G136)))</f>
        <v/>
      </c>
      <c r="DY142" s="262" t="str">
        <f ca="true">+IF(OFFSET('Hygiene Data'!$G$12,0,10*ROW('Hygiene Data'!G136))="","",OFFSET('Hygiene Data'!$G$12,0,10*ROW('Hygiene Data'!G136)))</f>
        <v/>
      </c>
      <c r="DZ142" s="262" t="str">
        <f ca="true">+IF(OFFSET('Hygiene Data'!$G$13,0,10*ROW('Hygiene Data'!G136))="","",OFFSET('Hygiene Data'!$G$13,0,10*ROW('Hygiene Data'!G136)))</f>
        <v/>
      </c>
      <c r="EA142" s="262" t="str">
        <f ca="true">+IF(OFFSET('Hygiene Data'!$H$11,0,10*ROW('Hygiene Data'!H136))="","",OFFSET('Hygiene Data'!$H$11,0,10*ROW('Hygiene Data'!H136)))</f>
        <v/>
      </c>
      <c r="EB142" s="262" t="str">
        <f ca="true">+IF(OFFSET('Hygiene Data'!$H$12,0,10*ROW('Hygiene Data'!H136))="","",OFFSET('Hygiene Data'!$H$12,0,10*ROW('Hygiene Data'!H136)))</f>
        <v/>
      </c>
      <c r="EC142" s="262" t="str">
        <f ca="true">+IF(OFFSET('Hygiene Data'!$H$13,0,10*ROW('Hygiene Data'!H136))="","",OFFSET('Hygiene Data'!$H$13,0,10*ROW('Hygiene Data'!H136)))</f>
        <v/>
      </c>
      <c r="ED142" s="262" t="str">
        <f ca="true">+IF(OFFSET('Hygiene Data'!$I$11,0,10*ROW('Hygiene Data'!I136))="","",OFFSET('Hygiene Data'!$I$11,0,10*ROW('Hygiene Data'!I136)))</f>
        <v/>
      </c>
      <c r="EE142" s="262" t="str">
        <f ca="true">+IF(OFFSET('Hygiene Data'!$I$12,0,10*ROW('Hygiene Data'!I136))="","",OFFSET('Hygiene Data'!$I$12,0,10*ROW('Hygiene Data'!I136)))</f>
        <v/>
      </c>
      <c r="EF142" s="262" t="str">
        <f ca="true">+IF(OFFSET('Hygiene Data'!$I$13,0,10*ROW('Hygiene Data'!I136))="","",OFFSET('Hygiene Data'!$I$13,0,10*ROW('Hygiene Data'!I136)))</f>
        <v/>
      </c>
    </row>
    <row xmlns:x14ac="http://schemas.microsoft.com/office/spreadsheetml/2009/9/ac" r="143" x14ac:dyDescent="0.2">
      <c r="A143" s="32" t="str">
        <f ca="true">+IF(OFFSET('Water Data'!$B$2,0,10*ROW('Water Data'!E137))="","",OFFSET('Water Data'!$B$2,0,10*ROW('Water Data'!E137)))</f>
        <v/>
      </c>
      <c r="B143" s="32" t="str">
        <f ca="true">+IF(OFFSET('Water Data'!$C$2,0,10*ROW('Water Data'!F137))="","",OFFSET('Water Data'!$C$2,0,10*ROW('Water Data'!F137)))</f>
        <v/>
      </c>
      <c r="C143" s="318" t="str">
        <f t="shared" ca="true" si="2"/>
        <v/>
      </c>
      <c r="D143" s="85"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85"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85"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85"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85"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85"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85"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85"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85"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85"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85"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85"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85"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85"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85"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85"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85"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85"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86"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86"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86"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86"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86"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86"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86"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86"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86"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86"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86"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86"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86"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86"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86"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86"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86"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86"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86"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86"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86"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86"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86"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86"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86"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86"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86"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86"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86"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86"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87"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87"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87"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87"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87"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87"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87"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87"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87"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87"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87"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87"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87"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87"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87"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87"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87"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87"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62"/>
      <c r="BS143" s="262" t="str">
        <f ca="true">+IF(OFFSET('Water Data'!$D$27,0,10*ROW('Water Data'!D137))="","",OFFSET('Water Data'!$D$27,0,10*ROW('Water Data'!D137)))</f>
        <v/>
      </c>
      <c r="BT143" s="262" t="str">
        <f ca="true">+IF(OFFSET('Water Data'!$D$28,0,10*ROW('Water Data'!D137))="","",OFFSET('Water Data'!$D$28,0,10*ROW('Water Data'!D137)))</f>
        <v/>
      </c>
      <c r="BU143" s="262" t="str">
        <f ca="true">+IF(OFFSET('Water Data'!$D$29,0,10*ROW('Water Data'!D137))="","",OFFSET('Water Data'!$D$29,0,10*ROW('Water Data'!D137)))</f>
        <v/>
      </c>
      <c r="BV143" s="262" t="str">
        <f ca="true">+IF(OFFSET('Water Data'!$E$27,0,10*ROW('Water Data'!E137))="","",OFFSET('Water Data'!$E$27,0,10*ROW('Water Data'!E137)))</f>
        <v/>
      </c>
      <c r="BW143" s="262" t="str">
        <f ca="true">+IF(OFFSET('Water Data'!$E$28,0,10*ROW('Water Data'!E137))="","",OFFSET('Water Data'!$E$28,0,10*ROW('Water Data'!E137)))</f>
        <v/>
      </c>
      <c r="BX143" s="262" t="str">
        <f ca="true">+IF(OFFSET('Water Data'!$E$29,0,10*ROW('Water Data'!E137))="","",OFFSET('Water Data'!$E$29,0,10*ROW('Water Data'!E137)))</f>
        <v/>
      </c>
      <c r="BY143" s="262" t="str">
        <f ca="true">+IF(OFFSET('Water Data'!$F$27,0,10*ROW('Water Data'!F137))="","",OFFSET('Water Data'!$F$27,0,10*ROW('Water Data'!F137)))</f>
        <v/>
      </c>
      <c r="BZ143" s="262" t="str">
        <f ca="true">+IF(OFFSET('Water Data'!$F$28,0,10*ROW('Water Data'!F137))="","",OFFSET('Water Data'!$F$28,0,10*ROW('Water Data'!F137)))</f>
        <v/>
      </c>
      <c r="CA143" s="262" t="str">
        <f ca="true">+IF(OFFSET('Water Data'!$F$29,0,10*ROW('Water Data'!F137))="","",OFFSET('Water Data'!$F$29,0,10*ROW('Water Data'!F137)))</f>
        <v/>
      </c>
      <c r="CB143" s="262" t="str">
        <f ca="true">+IF(OFFSET('Water Data'!$G$27,0,10*ROW('Water Data'!G137))="","",OFFSET('Water Data'!$G$27,0,10*ROW('Water Data'!G137)))</f>
        <v/>
      </c>
      <c r="CC143" s="262" t="str">
        <f ca="true">+IF(OFFSET('Water Data'!$G$28,0,10*ROW('Water Data'!G137))="","",OFFSET('Water Data'!$G$28,0,10*ROW('Water Data'!G137)))</f>
        <v/>
      </c>
      <c r="CD143" s="262" t="str">
        <f ca="true">+IF(OFFSET('Water Data'!$G$29,0,10*ROW('Water Data'!G137))="","",OFFSET('Water Data'!$G$29,0,10*ROW('Water Data'!G137)))</f>
        <v/>
      </c>
      <c r="CE143" s="262" t="str">
        <f ca="true">+IF(OFFSET('Water Data'!$H$27,0,10*ROW('Water Data'!H137))="","",OFFSET('Water Data'!$H$27,0,10*ROW('Water Data'!H137)))</f>
        <v/>
      </c>
      <c r="CF143" s="262" t="str">
        <f ca="true">+IF(OFFSET('Water Data'!$H$28,0,10*ROW('Water Data'!H137))="","",OFFSET('Water Data'!$H$28,0,10*ROW('Water Data'!H137)))</f>
        <v/>
      </c>
      <c r="CG143" s="262" t="str">
        <f ca="true">+IF(OFFSET('Water Data'!$H$29,0,10*ROW('Water Data'!H137))="","",OFFSET('Water Data'!$H$29,0,10*ROW('Water Data'!H137)))</f>
        <v/>
      </c>
      <c r="CH143" s="262" t="str">
        <f ca="true">+IF(OFFSET('Water Data'!$I$27,0,10*ROW('Water Data'!I137))="","",OFFSET('Water Data'!$I$27,0,10*ROW('Water Data'!I137)))</f>
        <v/>
      </c>
      <c r="CI143" s="262" t="str">
        <f ca="true">+IF(OFFSET('Water Data'!$I$28,0,10*ROW('Water Data'!I137))="","",OFFSET('Water Data'!$I$28,0,10*ROW('Water Data'!I137)))</f>
        <v/>
      </c>
      <c r="CJ143" s="262" t="str">
        <f ca="true">+IF(OFFSET('Water Data'!$I$29,0,10*ROW('Water Data'!I137))="","",OFFSET('Water Data'!$I$29,0,10*ROW('Water Data'!I137)))</f>
        <v/>
      </c>
      <c r="CK143" s="262" t="str">
        <f ca="true">+IF(OFFSET('Sanitation Data'!$D$28,0,10*ROW('Sanitation Data'!D137))="","",OFFSET('Sanitation Data'!$D$28,0,10*ROW('Sanitation Data'!D137)))</f>
        <v/>
      </c>
      <c r="CL143" s="262" t="str">
        <f ca="true">+IF(OFFSET('Sanitation Data'!$D$29,0,10*ROW('Sanitation Data'!D137))="","",OFFSET('Sanitation Data'!$D$29,0,10*ROW('Sanitation Data'!D137)))</f>
        <v/>
      </c>
      <c r="CM143" s="262" t="str">
        <f ca="true">+IF(OFFSET('Sanitation Data'!$D$30,0,10*ROW('Sanitation Data'!D137))="","",OFFSET('Sanitation Data'!$D$30,0,10*ROW('Sanitation Data'!D137)))</f>
        <v/>
      </c>
      <c r="CN143" s="262" t="str">
        <f ca="true">+IF(OFFSET('Sanitation Data'!$D$31,0,10*ROW('Sanitation Data'!D137))="","",OFFSET('Sanitation Data'!$D$31,0,10*ROW('Sanitation Data'!D137)))</f>
        <v/>
      </c>
      <c r="CO143" s="262" t="str">
        <f ca="true">+IF(OFFSET('Sanitation Data'!$D$32,0,10*ROW('Sanitation Data'!D137))="","",OFFSET('Sanitation Data'!$D$32,0,10*ROW('Sanitation Data'!D137)))</f>
        <v/>
      </c>
      <c r="CP143" s="262" t="str">
        <f ca="true">+IF(OFFSET('Sanitation Data'!$E$28,0,10*ROW('Sanitation Data'!E137))="","",OFFSET('Sanitation Data'!$E$28,0,10*ROW('Sanitation Data'!E137)))</f>
        <v/>
      </c>
      <c r="CQ143" s="262" t="str">
        <f ca="true">+IF(OFFSET('Sanitation Data'!$E$29,0,10*ROW('Sanitation Data'!E137))="","",OFFSET('Sanitation Data'!$E$29,0,10*ROW('Sanitation Data'!E137)))</f>
        <v/>
      </c>
      <c r="CR143" s="262" t="str">
        <f ca="true">+IF(OFFSET('Sanitation Data'!$E$30,0,10*ROW('Sanitation Data'!E137))="","",OFFSET('Sanitation Data'!$E$30,0,10*ROW('Sanitation Data'!E137)))</f>
        <v/>
      </c>
      <c r="CS143" s="262" t="str">
        <f ca="true">+IF(OFFSET('Sanitation Data'!$E$31,0,10*ROW('Sanitation Data'!E137))="","",OFFSET('Sanitation Data'!$E$31,0,10*ROW('Sanitation Data'!E137)))</f>
        <v/>
      </c>
      <c r="CT143" s="262" t="str">
        <f ca="true">+IF(OFFSET('Sanitation Data'!$E$32,0,10*ROW('Sanitation Data'!E137))="","",OFFSET('Sanitation Data'!$E$32,0,10*ROW('Sanitation Data'!E137)))</f>
        <v/>
      </c>
      <c r="CU143" s="262" t="str">
        <f ca="true">+IF(OFFSET('Sanitation Data'!$F$28,0,10*ROW('Sanitation Data'!F137))="","",OFFSET('Sanitation Data'!$F$28,0,10*ROW('Sanitation Data'!F137)))</f>
        <v/>
      </c>
      <c r="CV143" s="262" t="str">
        <f ca="true">+IF(OFFSET('Sanitation Data'!$F$29,0,10*ROW('Sanitation Data'!F137))="","",OFFSET('Sanitation Data'!$F$29,0,10*ROW('Sanitation Data'!F137)))</f>
        <v/>
      </c>
      <c r="CW143" s="262" t="str">
        <f ca="true">+IF(OFFSET('Sanitation Data'!$F$30,0,10*ROW('Sanitation Data'!F137))="","",OFFSET('Sanitation Data'!$F$30,0,10*ROW('Sanitation Data'!F137)))</f>
        <v/>
      </c>
      <c r="CX143" s="262" t="str">
        <f ca="true">+IF(OFFSET('Sanitation Data'!$F$31,0,10*ROW('Sanitation Data'!F137))="","",OFFSET('Sanitation Data'!$F$31,0,10*ROW('Sanitation Data'!F137)))</f>
        <v/>
      </c>
      <c r="CY143" s="262" t="str">
        <f ca="true">+IF(OFFSET('Sanitation Data'!$F$32,0,10*ROW('Sanitation Data'!F137))="","",OFFSET('Sanitation Data'!$F$32,0,10*ROW('Sanitation Data'!F137)))</f>
        <v/>
      </c>
      <c r="CZ143" s="262" t="str">
        <f ca="true">+IF(OFFSET('Sanitation Data'!$G$28,0,10*ROW('Sanitation Data'!G137))="","",OFFSET('Sanitation Data'!$G$28,0,10*ROW('Sanitation Data'!G137)))</f>
        <v/>
      </c>
      <c r="DA143" s="262" t="str">
        <f ca="true">+IF(OFFSET('Sanitation Data'!$G$29,0,10*ROW('Sanitation Data'!G137))="","",OFFSET('Sanitation Data'!$G$29,0,10*ROW('Sanitation Data'!G137)))</f>
        <v/>
      </c>
      <c r="DB143" s="262" t="str">
        <f ca="true">+IF(OFFSET('Sanitation Data'!$G$30,0,10*ROW('Sanitation Data'!G137))="","",OFFSET('Sanitation Data'!$G$30,0,10*ROW('Sanitation Data'!G137)))</f>
        <v/>
      </c>
      <c r="DC143" s="262" t="str">
        <f ca="true">+IF(OFFSET('Sanitation Data'!$G$31,0,10*ROW('Sanitation Data'!G137))="","",OFFSET('Sanitation Data'!$G$31,0,10*ROW('Sanitation Data'!G137)))</f>
        <v/>
      </c>
      <c r="DD143" s="262" t="str">
        <f ca="true">+IF(OFFSET('Sanitation Data'!$G$32,0,10*ROW('Sanitation Data'!G137))="","",OFFSET('Sanitation Data'!$G$32,0,10*ROW('Sanitation Data'!G137)))</f>
        <v/>
      </c>
      <c r="DE143" s="262" t="str">
        <f ca="true">+IF(OFFSET('Sanitation Data'!$H$28,0,10*ROW('Sanitation Data'!H137))="","",OFFSET('Sanitation Data'!$H$28,0,10*ROW('Sanitation Data'!H137)))</f>
        <v/>
      </c>
      <c r="DF143" s="262" t="str">
        <f ca="true">+IF(OFFSET('Sanitation Data'!$H$29,0,10*ROW('Sanitation Data'!H137))="","",OFFSET('Sanitation Data'!$H$29,0,10*ROW('Sanitation Data'!H137)))</f>
        <v/>
      </c>
      <c r="DG143" s="262" t="str">
        <f ca="true">+IF(OFFSET('Sanitation Data'!$H$30,0,10*ROW('Sanitation Data'!H137))="","",OFFSET('Sanitation Data'!$H$30,0,10*ROW('Sanitation Data'!H137)))</f>
        <v/>
      </c>
      <c r="DH143" s="262" t="str">
        <f ca="true">+IF(OFFSET('Sanitation Data'!$H$31,0,10*ROW('Sanitation Data'!H137))="","",OFFSET('Sanitation Data'!$H$31,0,10*ROW('Sanitation Data'!H137)))</f>
        <v/>
      </c>
      <c r="DI143" s="262" t="str">
        <f ca="true">+IF(OFFSET('Sanitation Data'!$H$32,0,10*ROW('Sanitation Data'!H137))="","",OFFSET('Sanitation Data'!$H$32,0,10*ROW('Sanitation Data'!H137)))</f>
        <v/>
      </c>
      <c r="DJ143" s="262" t="str">
        <f ca="true">+IF(OFFSET('Sanitation Data'!$I$28,0,10*ROW('Sanitation Data'!I137))="","",OFFSET('Sanitation Data'!$I$28,0,10*ROW('Sanitation Data'!I137)))</f>
        <v/>
      </c>
      <c r="DK143" s="262" t="str">
        <f ca="true">+IF(OFFSET('Sanitation Data'!$I$29,0,10*ROW('Sanitation Data'!I137))="","",OFFSET('Sanitation Data'!$I$29,0,10*ROW('Sanitation Data'!I137)))</f>
        <v/>
      </c>
      <c r="DL143" s="262" t="str">
        <f ca="true">+IF(OFFSET('Sanitation Data'!$I$30,0,10*ROW('Sanitation Data'!I137))="","",OFFSET('Sanitation Data'!$I$30,0,10*ROW('Sanitation Data'!I137)))</f>
        <v/>
      </c>
      <c r="DM143" s="262" t="str">
        <f ca="true">+IF(OFFSET('Sanitation Data'!$I$31,0,10*ROW('Sanitation Data'!I137))="","",OFFSET('Sanitation Data'!$I$31,0,10*ROW('Sanitation Data'!I137)))</f>
        <v/>
      </c>
      <c r="DN143" s="262" t="str">
        <f ca="true">+IF(OFFSET('Sanitation Data'!$I$32,0,10*ROW('Sanitation Data'!I137))="","",OFFSET('Sanitation Data'!$I$32,0,10*ROW('Sanitation Data'!I137)))</f>
        <v/>
      </c>
      <c r="DO143" s="262" t="str">
        <f ca="true">+IF(OFFSET('Hygiene Data'!$D$11,0,10*ROW('Hygiene Data'!D137))="","",OFFSET('Hygiene Data'!$D$11,0,10*ROW('Hygiene Data'!D137)))</f>
        <v/>
      </c>
      <c r="DP143" s="262" t="str">
        <f ca="true">+IF(OFFSET('Hygiene Data'!$D$12,0,10*ROW('Hygiene Data'!D137))="","",OFFSET('Hygiene Data'!$D$12,0,10*ROW('Hygiene Data'!D137)))</f>
        <v/>
      </c>
      <c r="DQ143" s="262" t="str">
        <f ca="true">+IF(OFFSET('Hygiene Data'!$D$13,0,10*ROW('Hygiene Data'!D137))="","",OFFSET('Hygiene Data'!$D$13,0,10*ROW('Hygiene Data'!D137)))</f>
        <v/>
      </c>
      <c r="DR143" s="262" t="str">
        <f ca="true">+IF(OFFSET('Hygiene Data'!$E$11,0,10*ROW('Hygiene Data'!E137))="","",OFFSET('Hygiene Data'!$E$11,0,10*ROW('Hygiene Data'!E137)))</f>
        <v/>
      </c>
      <c r="DS143" s="262" t="str">
        <f ca="true">+IF(OFFSET('Hygiene Data'!$E$12,0,10*ROW('Hygiene Data'!E137))="","",OFFSET('Hygiene Data'!$E$12,0,10*ROW('Hygiene Data'!E137)))</f>
        <v/>
      </c>
      <c r="DT143" s="262" t="str">
        <f ca="true">+IF(OFFSET('Hygiene Data'!$E$13,0,10*ROW('Hygiene Data'!E137))="","",OFFSET('Hygiene Data'!$E$13,0,10*ROW('Hygiene Data'!E137)))</f>
        <v/>
      </c>
      <c r="DU143" s="262" t="str">
        <f ca="true">+IF(OFFSET('Hygiene Data'!$F$11,0,10*ROW('Hygiene Data'!F137))="","",OFFSET('Hygiene Data'!$F$11,0,10*ROW('Hygiene Data'!F137)))</f>
        <v/>
      </c>
      <c r="DV143" s="262" t="str">
        <f ca="true">+IF(OFFSET('Hygiene Data'!$F$12,0,10*ROW('Hygiene Data'!F137))="","",OFFSET('Hygiene Data'!$F$12,0,10*ROW('Hygiene Data'!F137)))</f>
        <v/>
      </c>
      <c r="DW143" s="262" t="str">
        <f ca="true">+IF(OFFSET('Hygiene Data'!$F$13,0,10*ROW('Hygiene Data'!F137))="","",OFFSET('Hygiene Data'!$F$13,0,10*ROW('Hygiene Data'!F137)))</f>
        <v/>
      </c>
      <c r="DX143" s="262" t="str">
        <f ca="true">+IF(OFFSET('Hygiene Data'!$G$11,0,10*ROW('Hygiene Data'!G137))="","",OFFSET('Hygiene Data'!$G$11,0,10*ROW('Hygiene Data'!G137)))</f>
        <v/>
      </c>
      <c r="DY143" s="262" t="str">
        <f ca="true">+IF(OFFSET('Hygiene Data'!$G$12,0,10*ROW('Hygiene Data'!G137))="","",OFFSET('Hygiene Data'!$G$12,0,10*ROW('Hygiene Data'!G137)))</f>
        <v/>
      </c>
      <c r="DZ143" s="262" t="str">
        <f ca="true">+IF(OFFSET('Hygiene Data'!$G$13,0,10*ROW('Hygiene Data'!G137))="","",OFFSET('Hygiene Data'!$G$13,0,10*ROW('Hygiene Data'!G137)))</f>
        <v/>
      </c>
      <c r="EA143" s="262" t="str">
        <f ca="true">+IF(OFFSET('Hygiene Data'!$H$11,0,10*ROW('Hygiene Data'!H137))="","",OFFSET('Hygiene Data'!$H$11,0,10*ROW('Hygiene Data'!H137)))</f>
        <v/>
      </c>
      <c r="EB143" s="262" t="str">
        <f ca="true">+IF(OFFSET('Hygiene Data'!$H$12,0,10*ROW('Hygiene Data'!H137))="","",OFFSET('Hygiene Data'!$H$12,0,10*ROW('Hygiene Data'!H137)))</f>
        <v/>
      </c>
      <c r="EC143" s="262" t="str">
        <f ca="true">+IF(OFFSET('Hygiene Data'!$H$13,0,10*ROW('Hygiene Data'!H137))="","",OFFSET('Hygiene Data'!$H$13,0,10*ROW('Hygiene Data'!H137)))</f>
        <v/>
      </c>
      <c r="ED143" s="262" t="str">
        <f ca="true">+IF(OFFSET('Hygiene Data'!$I$11,0,10*ROW('Hygiene Data'!I137))="","",OFFSET('Hygiene Data'!$I$11,0,10*ROW('Hygiene Data'!I137)))</f>
        <v/>
      </c>
      <c r="EE143" s="262" t="str">
        <f ca="true">+IF(OFFSET('Hygiene Data'!$I$12,0,10*ROW('Hygiene Data'!I137))="","",OFFSET('Hygiene Data'!$I$12,0,10*ROW('Hygiene Data'!I137)))</f>
        <v/>
      </c>
      <c r="EF143" s="262" t="str">
        <f ca="true">+IF(OFFSET('Hygiene Data'!$I$13,0,10*ROW('Hygiene Data'!I137))="","",OFFSET('Hygiene Data'!$I$13,0,10*ROW('Hygiene Data'!I137)))</f>
        <v/>
      </c>
    </row>
    <row xmlns:x14ac="http://schemas.microsoft.com/office/spreadsheetml/2009/9/ac" r="144" x14ac:dyDescent="0.2">
      <c r="A144" s="32" t="str">
        <f ca="true">+IF(OFFSET('Water Data'!$B$2,0,10*ROW('Water Data'!E138))="","",OFFSET('Water Data'!$B$2,0,10*ROW('Water Data'!E138)))</f>
        <v/>
      </c>
      <c r="B144" s="32" t="str">
        <f ca="true">+IF(OFFSET('Water Data'!$C$2,0,10*ROW('Water Data'!F138))="","",OFFSET('Water Data'!$C$2,0,10*ROW('Water Data'!F138)))</f>
        <v/>
      </c>
      <c r="C144" s="318" t="str">
        <f t="shared" ca="true" si="2"/>
        <v/>
      </c>
      <c r="D144" s="85"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85"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85"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85"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85"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85"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85"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85"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85"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85"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85"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85"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85"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85"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85"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85"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85"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85"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86"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86"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86"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86"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86"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86"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86"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86"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86"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86"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86"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86"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86"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86"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86"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86"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86"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86"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86"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86"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86"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86"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86"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86"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86"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86"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86"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86"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86"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86"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87"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87"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87"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87"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87"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87"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87"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87"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87"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87"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87"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87"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87"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87"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87"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87"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87"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87"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62"/>
      <c r="BS144" s="262" t="str">
        <f ca="true">+IF(OFFSET('Water Data'!$D$27,0,10*ROW('Water Data'!D138))="","",OFFSET('Water Data'!$D$27,0,10*ROW('Water Data'!D138)))</f>
        <v/>
      </c>
      <c r="BT144" s="262" t="str">
        <f ca="true">+IF(OFFSET('Water Data'!$D$28,0,10*ROW('Water Data'!D138))="","",OFFSET('Water Data'!$D$28,0,10*ROW('Water Data'!D138)))</f>
        <v/>
      </c>
      <c r="BU144" s="262" t="str">
        <f ca="true">+IF(OFFSET('Water Data'!$D$29,0,10*ROW('Water Data'!D138))="","",OFFSET('Water Data'!$D$29,0,10*ROW('Water Data'!D138)))</f>
        <v/>
      </c>
      <c r="BV144" s="262" t="str">
        <f ca="true">+IF(OFFSET('Water Data'!$E$27,0,10*ROW('Water Data'!E138))="","",OFFSET('Water Data'!$E$27,0,10*ROW('Water Data'!E138)))</f>
        <v/>
      </c>
      <c r="BW144" s="262" t="str">
        <f ca="true">+IF(OFFSET('Water Data'!$E$28,0,10*ROW('Water Data'!E138))="","",OFFSET('Water Data'!$E$28,0,10*ROW('Water Data'!E138)))</f>
        <v/>
      </c>
      <c r="BX144" s="262" t="str">
        <f ca="true">+IF(OFFSET('Water Data'!$E$29,0,10*ROW('Water Data'!E138))="","",OFFSET('Water Data'!$E$29,0,10*ROW('Water Data'!E138)))</f>
        <v/>
      </c>
      <c r="BY144" s="262" t="str">
        <f ca="true">+IF(OFFSET('Water Data'!$F$27,0,10*ROW('Water Data'!F138))="","",OFFSET('Water Data'!$F$27,0,10*ROW('Water Data'!F138)))</f>
        <v/>
      </c>
      <c r="BZ144" s="262" t="str">
        <f ca="true">+IF(OFFSET('Water Data'!$F$28,0,10*ROW('Water Data'!F138))="","",OFFSET('Water Data'!$F$28,0,10*ROW('Water Data'!F138)))</f>
        <v/>
      </c>
      <c r="CA144" s="262" t="str">
        <f ca="true">+IF(OFFSET('Water Data'!$F$29,0,10*ROW('Water Data'!F138))="","",OFFSET('Water Data'!$F$29,0,10*ROW('Water Data'!F138)))</f>
        <v/>
      </c>
      <c r="CB144" s="262" t="str">
        <f ca="true">+IF(OFFSET('Water Data'!$G$27,0,10*ROW('Water Data'!G138))="","",OFFSET('Water Data'!$G$27,0,10*ROW('Water Data'!G138)))</f>
        <v/>
      </c>
      <c r="CC144" s="262" t="str">
        <f ca="true">+IF(OFFSET('Water Data'!$G$28,0,10*ROW('Water Data'!G138))="","",OFFSET('Water Data'!$G$28,0,10*ROW('Water Data'!G138)))</f>
        <v/>
      </c>
      <c r="CD144" s="262" t="str">
        <f ca="true">+IF(OFFSET('Water Data'!$G$29,0,10*ROW('Water Data'!G138))="","",OFFSET('Water Data'!$G$29,0,10*ROW('Water Data'!G138)))</f>
        <v/>
      </c>
      <c r="CE144" s="262" t="str">
        <f ca="true">+IF(OFFSET('Water Data'!$H$27,0,10*ROW('Water Data'!H138))="","",OFFSET('Water Data'!$H$27,0,10*ROW('Water Data'!H138)))</f>
        <v/>
      </c>
      <c r="CF144" s="262" t="str">
        <f ca="true">+IF(OFFSET('Water Data'!$H$28,0,10*ROW('Water Data'!H138))="","",OFFSET('Water Data'!$H$28,0,10*ROW('Water Data'!H138)))</f>
        <v/>
      </c>
      <c r="CG144" s="262" t="str">
        <f ca="true">+IF(OFFSET('Water Data'!$H$29,0,10*ROW('Water Data'!H138))="","",OFFSET('Water Data'!$H$29,0,10*ROW('Water Data'!H138)))</f>
        <v/>
      </c>
      <c r="CH144" s="262" t="str">
        <f ca="true">+IF(OFFSET('Water Data'!$I$27,0,10*ROW('Water Data'!I138))="","",OFFSET('Water Data'!$I$27,0,10*ROW('Water Data'!I138)))</f>
        <v/>
      </c>
      <c r="CI144" s="262" t="str">
        <f ca="true">+IF(OFFSET('Water Data'!$I$28,0,10*ROW('Water Data'!I138))="","",OFFSET('Water Data'!$I$28,0,10*ROW('Water Data'!I138)))</f>
        <v/>
      </c>
      <c r="CJ144" s="262" t="str">
        <f ca="true">+IF(OFFSET('Water Data'!$I$29,0,10*ROW('Water Data'!I138))="","",OFFSET('Water Data'!$I$29,0,10*ROW('Water Data'!I138)))</f>
        <v/>
      </c>
      <c r="CK144" s="262" t="str">
        <f ca="true">+IF(OFFSET('Sanitation Data'!$D$28,0,10*ROW('Sanitation Data'!D138))="","",OFFSET('Sanitation Data'!$D$28,0,10*ROW('Sanitation Data'!D138)))</f>
        <v/>
      </c>
      <c r="CL144" s="262" t="str">
        <f ca="true">+IF(OFFSET('Sanitation Data'!$D$29,0,10*ROW('Sanitation Data'!D138))="","",OFFSET('Sanitation Data'!$D$29,0,10*ROW('Sanitation Data'!D138)))</f>
        <v/>
      </c>
      <c r="CM144" s="262" t="str">
        <f ca="true">+IF(OFFSET('Sanitation Data'!$D$30,0,10*ROW('Sanitation Data'!D138))="","",OFFSET('Sanitation Data'!$D$30,0,10*ROW('Sanitation Data'!D138)))</f>
        <v/>
      </c>
      <c r="CN144" s="262" t="str">
        <f ca="true">+IF(OFFSET('Sanitation Data'!$D$31,0,10*ROW('Sanitation Data'!D138))="","",OFFSET('Sanitation Data'!$D$31,0,10*ROW('Sanitation Data'!D138)))</f>
        <v/>
      </c>
      <c r="CO144" s="262" t="str">
        <f ca="true">+IF(OFFSET('Sanitation Data'!$D$32,0,10*ROW('Sanitation Data'!D138))="","",OFFSET('Sanitation Data'!$D$32,0,10*ROW('Sanitation Data'!D138)))</f>
        <v/>
      </c>
      <c r="CP144" s="262" t="str">
        <f ca="true">+IF(OFFSET('Sanitation Data'!$E$28,0,10*ROW('Sanitation Data'!E138))="","",OFFSET('Sanitation Data'!$E$28,0,10*ROW('Sanitation Data'!E138)))</f>
        <v/>
      </c>
      <c r="CQ144" s="262" t="str">
        <f ca="true">+IF(OFFSET('Sanitation Data'!$E$29,0,10*ROW('Sanitation Data'!E138))="","",OFFSET('Sanitation Data'!$E$29,0,10*ROW('Sanitation Data'!E138)))</f>
        <v/>
      </c>
      <c r="CR144" s="262" t="str">
        <f ca="true">+IF(OFFSET('Sanitation Data'!$E$30,0,10*ROW('Sanitation Data'!E138))="","",OFFSET('Sanitation Data'!$E$30,0,10*ROW('Sanitation Data'!E138)))</f>
        <v/>
      </c>
      <c r="CS144" s="262" t="str">
        <f ca="true">+IF(OFFSET('Sanitation Data'!$E$31,0,10*ROW('Sanitation Data'!E138))="","",OFFSET('Sanitation Data'!$E$31,0,10*ROW('Sanitation Data'!E138)))</f>
        <v/>
      </c>
      <c r="CT144" s="262" t="str">
        <f ca="true">+IF(OFFSET('Sanitation Data'!$E$32,0,10*ROW('Sanitation Data'!E138))="","",OFFSET('Sanitation Data'!$E$32,0,10*ROW('Sanitation Data'!E138)))</f>
        <v/>
      </c>
      <c r="CU144" s="262" t="str">
        <f ca="true">+IF(OFFSET('Sanitation Data'!$F$28,0,10*ROW('Sanitation Data'!F138))="","",OFFSET('Sanitation Data'!$F$28,0,10*ROW('Sanitation Data'!F138)))</f>
        <v/>
      </c>
      <c r="CV144" s="262" t="str">
        <f ca="true">+IF(OFFSET('Sanitation Data'!$F$29,0,10*ROW('Sanitation Data'!F138))="","",OFFSET('Sanitation Data'!$F$29,0,10*ROW('Sanitation Data'!F138)))</f>
        <v/>
      </c>
      <c r="CW144" s="262" t="str">
        <f ca="true">+IF(OFFSET('Sanitation Data'!$F$30,0,10*ROW('Sanitation Data'!F138))="","",OFFSET('Sanitation Data'!$F$30,0,10*ROW('Sanitation Data'!F138)))</f>
        <v/>
      </c>
      <c r="CX144" s="262" t="str">
        <f ca="true">+IF(OFFSET('Sanitation Data'!$F$31,0,10*ROW('Sanitation Data'!F138))="","",OFFSET('Sanitation Data'!$F$31,0,10*ROW('Sanitation Data'!F138)))</f>
        <v/>
      </c>
      <c r="CY144" s="262" t="str">
        <f ca="true">+IF(OFFSET('Sanitation Data'!$F$32,0,10*ROW('Sanitation Data'!F138))="","",OFFSET('Sanitation Data'!$F$32,0,10*ROW('Sanitation Data'!F138)))</f>
        <v/>
      </c>
      <c r="CZ144" s="262" t="str">
        <f ca="true">+IF(OFFSET('Sanitation Data'!$G$28,0,10*ROW('Sanitation Data'!G138))="","",OFFSET('Sanitation Data'!$G$28,0,10*ROW('Sanitation Data'!G138)))</f>
        <v/>
      </c>
      <c r="DA144" s="262" t="str">
        <f ca="true">+IF(OFFSET('Sanitation Data'!$G$29,0,10*ROW('Sanitation Data'!G138))="","",OFFSET('Sanitation Data'!$G$29,0,10*ROW('Sanitation Data'!G138)))</f>
        <v/>
      </c>
      <c r="DB144" s="262" t="str">
        <f ca="true">+IF(OFFSET('Sanitation Data'!$G$30,0,10*ROW('Sanitation Data'!G138))="","",OFFSET('Sanitation Data'!$G$30,0,10*ROW('Sanitation Data'!G138)))</f>
        <v/>
      </c>
      <c r="DC144" s="262" t="str">
        <f ca="true">+IF(OFFSET('Sanitation Data'!$G$31,0,10*ROW('Sanitation Data'!G138))="","",OFFSET('Sanitation Data'!$G$31,0,10*ROW('Sanitation Data'!G138)))</f>
        <v/>
      </c>
      <c r="DD144" s="262" t="str">
        <f ca="true">+IF(OFFSET('Sanitation Data'!$G$32,0,10*ROW('Sanitation Data'!G138))="","",OFFSET('Sanitation Data'!$G$32,0,10*ROW('Sanitation Data'!G138)))</f>
        <v/>
      </c>
      <c r="DE144" s="262" t="str">
        <f ca="true">+IF(OFFSET('Sanitation Data'!$H$28,0,10*ROW('Sanitation Data'!H138))="","",OFFSET('Sanitation Data'!$H$28,0,10*ROW('Sanitation Data'!H138)))</f>
        <v/>
      </c>
      <c r="DF144" s="262" t="str">
        <f ca="true">+IF(OFFSET('Sanitation Data'!$H$29,0,10*ROW('Sanitation Data'!H138))="","",OFFSET('Sanitation Data'!$H$29,0,10*ROW('Sanitation Data'!H138)))</f>
        <v/>
      </c>
      <c r="DG144" s="262" t="str">
        <f ca="true">+IF(OFFSET('Sanitation Data'!$H$30,0,10*ROW('Sanitation Data'!H138))="","",OFFSET('Sanitation Data'!$H$30,0,10*ROW('Sanitation Data'!H138)))</f>
        <v/>
      </c>
      <c r="DH144" s="262" t="str">
        <f ca="true">+IF(OFFSET('Sanitation Data'!$H$31,0,10*ROW('Sanitation Data'!H138))="","",OFFSET('Sanitation Data'!$H$31,0,10*ROW('Sanitation Data'!H138)))</f>
        <v/>
      </c>
      <c r="DI144" s="262" t="str">
        <f ca="true">+IF(OFFSET('Sanitation Data'!$H$32,0,10*ROW('Sanitation Data'!H138))="","",OFFSET('Sanitation Data'!$H$32,0,10*ROW('Sanitation Data'!H138)))</f>
        <v/>
      </c>
      <c r="DJ144" s="262" t="str">
        <f ca="true">+IF(OFFSET('Sanitation Data'!$I$28,0,10*ROW('Sanitation Data'!I138))="","",OFFSET('Sanitation Data'!$I$28,0,10*ROW('Sanitation Data'!I138)))</f>
        <v/>
      </c>
      <c r="DK144" s="262" t="str">
        <f ca="true">+IF(OFFSET('Sanitation Data'!$I$29,0,10*ROW('Sanitation Data'!I138))="","",OFFSET('Sanitation Data'!$I$29,0,10*ROW('Sanitation Data'!I138)))</f>
        <v/>
      </c>
      <c r="DL144" s="262" t="str">
        <f ca="true">+IF(OFFSET('Sanitation Data'!$I$30,0,10*ROW('Sanitation Data'!I138))="","",OFFSET('Sanitation Data'!$I$30,0,10*ROW('Sanitation Data'!I138)))</f>
        <v/>
      </c>
      <c r="DM144" s="262" t="str">
        <f ca="true">+IF(OFFSET('Sanitation Data'!$I$31,0,10*ROW('Sanitation Data'!I138))="","",OFFSET('Sanitation Data'!$I$31,0,10*ROW('Sanitation Data'!I138)))</f>
        <v/>
      </c>
      <c r="DN144" s="262" t="str">
        <f ca="true">+IF(OFFSET('Sanitation Data'!$I$32,0,10*ROW('Sanitation Data'!I138))="","",OFFSET('Sanitation Data'!$I$32,0,10*ROW('Sanitation Data'!I138)))</f>
        <v/>
      </c>
      <c r="DO144" s="262" t="str">
        <f ca="true">+IF(OFFSET('Hygiene Data'!$D$11,0,10*ROW('Hygiene Data'!D138))="","",OFFSET('Hygiene Data'!$D$11,0,10*ROW('Hygiene Data'!D138)))</f>
        <v/>
      </c>
      <c r="DP144" s="262" t="str">
        <f ca="true">+IF(OFFSET('Hygiene Data'!$D$12,0,10*ROW('Hygiene Data'!D138))="","",OFFSET('Hygiene Data'!$D$12,0,10*ROW('Hygiene Data'!D138)))</f>
        <v/>
      </c>
      <c r="DQ144" s="262" t="str">
        <f ca="true">+IF(OFFSET('Hygiene Data'!$D$13,0,10*ROW('Hygiene Data'!D138))="","",OFFSET('Hygiene Data'!$D$13,0,10*ROW('Hygiene Data'!D138)))</f>
        <v/>
      </c>
      <c r="DR144" s="262" t="str">
        <f ca="true">+IF(OFFSET('Hygiene Data'!$E$11,0,10*ROW('Hygiene Data'!E138))="","",OFFSET('Hygiene Data'!$E$11,0,10*ROW('Hygiene Data'!E138)))</f>
        <v/>
      </c>
      <c r="DS144" s="262" t="str">
        <f ca="true">+IF(OFFSET('Hygiene Data'!$E$12,0,10*ROW('Hygiene Data'!E138))="","",OFFSET('Hygiene Data'!$E$12,0,10*ROW('Hygiene Data'!E138)))</f>
        <v/>
      </c>
      <c r="DT144" s="262" t="str">
        <f ca="true">+IF(OFFSET('Hygiene Data'!$E$13,0,10*ROW('Hygiene Data'!E138))="","",OFFSET('Hygiene Data'!$E$13,0,10*ROW('Hygiene Data'!E138)))</f>
        <v/>
      </c>
      <c r="DU144" s="262" t="str">
        <f ca="true">+IF(OFFSET('Hygiene Data'!$F$11,0,10*ROW('Hygiene Data'!F138))="","",OFFSET('Hygiene Data'!$F$11,0,10*ROW('Hygiene Data'!F138)))</f>
        <v/>
      </c>
      <c r="DV144" s="262" t="str">
        <f ca="true">+IF(OFFSET('Hygiene Data'!$F$12,0,10*ROW('Hygiene Data'!F138))="","",OFFSET('Hygiene Data'!$F$12,0,10*ROW('Hygiene Data'!F138)))</f>
        <v/>
      </c>
      <c r="DW144" s="262" t="str">
        <f ca="true">+IF(OFFSET('Hygiene Data'!$F$13,0,10*ROW('Hygiene Data'!F138))="","",OFFSET('Hygiene Data'!$F$13,0,10*ROW('Hygiene Data'!F138)))</f>
        <v/>
      </c>
      <c r="DX144" s="262" t="str">
        <f ca="true">+IF(OFFSET('Hygiene Data'!$G$11,0,10*ROW('Hygiene Data'!G138))="","",OFFSET('Hygiene Data'!$G$11,0,10*ROW('Hygiene Data'!G138)))</f>
        <v/>
      </c>
      <c r="DY144" s="262" t="str">
        <f ca="true">+IF(OFFSET('Hygiene Data'!$G$12,0,10*ROW('Hygiene Data'!G138))="","",OFFSET('Hygiene Data'!$G$12,0,10*ROW('Hygiene Data'!G138)))</f>
        <v/>
      </c>
      <c r="DZ144" s="262" t="str">
        <f ca="true">+IF(OFFSET('Hygiene Data'!$G$13,0,10*ROW('Hygiene Data'!G138))="","",OFFSET('Hygiene Data'!$G$13,0,10*ROW('Hygiene Data'!G138)))</f>
        <v/>
      </c>
      <c r="EA144" s="262" t="str">
        <f ca="true">+IF(OFFSET('Hygiene Data'!$H$11,0,10*ROW('Hygiene Data'!H138))="","",OFFSET('Hygiene Data'!$H$11,0,10*ROW('Hygiene Data'!H138)))</f>
        <v/>
      </c>
      <c r="EB144" s="262" t="str">
        <f ca="true">+IF(OFFSET('Hygiene Data'!$H$12,0,10*ROW('Hygiene Data'!H138))="","",OFFSET('Hygiene Data'!$H$12,0,10*ROW('Hygiene Data'!H138)))</f>
        <v/>
      </c>
      <c r="EC144" s="262" t="str">
        <f ca="true">+IF(OFFSET('Hygiene Data'!$H$13,0,10*ROW('Hygiene Data'!H138))="","",OFFSET('Hygiene Data'!$H$13,0,10*ROW('Hygiene Data'!H138)))</f>
        <v/>
      </c>
      <c r="ED144" s="262" t="str">
        <f ca="true">+IF(OFFSET('Hygiene Data'!$I$11,0,10*ROW('Hygiene Data'!I138))="","",OFFSET('Hygiene Data'!$I$11,0,10*ROW('Hygiene Data'!I138)))</f>
        <v/>
      </c>
      <c r="EE144" s="262" t="str">
        <f ca="true">+IF(OFFSET('Hygiene Data'!$I$12,0,10*ROW('Hygiene Data'!I138))="","",OFFSET('Hygiene Data'!$I$12,0,10*ROW('Hygiene Data'!I138)))</f>
        <v/>
      </c>
      <c r="EF144" s="262" t="str">
        <f ca="true">+IF(OFFSET('Hygiene Data'!$I$13,0,10*ROW('Hygiene Data'!I138))="","",OFFSET('Hygiene Data'!$I$13,0,10*ROW('Hygiene Data'!I138)))</f>
        <v/>
      </c>
    </row>
    <row xmlns:x14ac="http://schemas.microsoft.com/office/spreadsheetml/2009/9/ac" r="145" x14ac:dyDescent="0.2">
      <c r="A145" s="32" t="str">
        <f ca="true">+IF(OFFSET('Water Data'!$B$2,0,10*ROW('Water Data'!E139))="","",OFFSET('Water Data'!$B$2,0,10*ROW('Water Data'!E139)))</f>
        <v/>
      </c>
      <c r="B145" s="32" t="str">
        <f ca="true">+IF(OFFSET('Water Data'!$C$2,0,10*ROW('Water Data'!F139))="","",OFFSET('Water Data'!$C$2,0,10*ROW('Water Data'!F139)))</f>
        <v/>
      </c>
      <c r="C145" s="318" t="str">
        <f t="shared" ca="true" si="2"/>
        <v/>
      </c>
      <c r="D145" s="85"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85"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85"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85"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85"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85"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85"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85"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85"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85"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85"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85"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85"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85"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85"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85"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85"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85"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86"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86"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86"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86"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86"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86"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86"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86"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86"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86"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86"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86"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86"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86"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86"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86"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86"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86"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86"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86"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86"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86"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86"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86"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86"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86"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86"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86"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86"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86"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87"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87"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87"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87"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87"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87"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87"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87"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87"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87"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87"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87"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87"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87"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87"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87"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87"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87"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62"/>
      <c r="BS145" s="262" t="str">
        <f ca="true">+IF(OFFSET('Water Data'!$D$27,0,10*ROW('Water Data'!D139))="","",OFFSET('Water Data'!$D$27,0,10*ROW('Water Data'!D139)))</f>
        <v/>
      </c>
      <c r="BT145" s="262" t="str">
        <f ca="true">+IF(OFFSET('Water Data'!$D$28,0,10*ROW('Water Data'!D139))="","",OFFSET('Water Data'!$D$28,0,10*ROW('Water Data'!D139)))</f>
        <v/>
      </c>
      <c r="BU145" s="262" t="str">
        <f ca="true">+IF(OFFSET('Water Data'!$D$29,0,10*ROW('Water Data'!D139))="","",OFFSET('Water Data'!$D$29,0,10*ROW('Water Data'!D139)))</f>
        <v/>
      </c>
      <c r="BV145" s="262" t="str">
        <f ca="true">+IF(OFFSET('Water Data'!$E$27,0,10*ROW('Water Data'!E139))="","",OFFSET('Water Data'!$E$27,0,10*ROW('Water Data'!E139)))</f>
        <v/>
      </c>
      <c r="BW145" s="262" t="str">
        <f ca="true">+IF(OFFSET('Water Data'!$E$28,0,10*ROW('Water Data'!E139))="","",OFFSET('Water Data'!$E$28,0,10*ROW('Water Data'!E139)))</f>
        <v/>
      </c>
      <c r="BX145" s="262" t="str">
        <f ca="true">+IF(OFFSET('Water Data'!$E$29,0,10*ROW('Water Data'!E139))="","",OFFSET('Water Data'!$E$29,0,10*ROW('Water Data'!E139)))</f>
        <v/>
      </c>
      <c r="BY145" s="262" t="str">
        <f ca="true">+IF(OFFSET('Water Data'!$F$27,0,10*ROW('Water Data'!F139))="","",OFFSET('Water Data'!$F$27,0,10*ROW('Water Data'!F139)))</f>
        <v/>
      </c>
      <c r="BZ145" s="262" t="str">
        <f ca="true">+IF(OFFSET('Water Data'!$F$28,0,10*ROW('Water Data'!F139))="","",OFFSET('Water Data'!$F$28,0,10*ROW('Water Data'!F139)))</f>
        <v/>
      </c>
      <c r="CA145" s="262" t="str">
        <f ca="true">+IF(OFFSET('Water Data'!$F$29,0,10*ROW('Water Data'!F139))="","",OFFSET('Water Data'!$F$29,0,10*ROW('Water Data'!F139)))</f>
        <v/>
      </c>
      <c r="CB145" s="262" t="str">
        <f ca="true">+IF(OFFSET('Water Data'!$G$27,0,10*ROW('Water Data'!G139))="","",OFFSET('Water Data'!$G$27,0,10*ROW('Water Data'!G139)))</f>
        <v/>
      </c>
      <c r="CC145" s="262" t="str">
        <f ca="true">+IF(OFFSET('Water Data'!$G$28,0,10*ROW('Water Data'!G139))="","",OFFSET('Water Data'!$G$28,0,10*ROW('Water Data'!G139)))</f>
        <v/>
      </c>
      <c r="CD145" s="262" t="str">
        <f ca="true">+IF(OFFSET('Water Data'!$G$29,0,10*ROW('Water Data'!G139))="","",OFFSET('Water Data'!$G$29,0,10*ROW('Water Data'!G139)))</f>
        <v/>
      </c>
      <c r="CE145" s="262" t="str">
        <f ca="true">+IF(OFFSET('Water Data'!$H$27,0,10*ROW('Water Data'!H139))="","",OFFSET('Water Data'!$H$27,0,10*ROW('Water Data'!H139)))</f>
        <v/>
      </c>
      <c r="CF145" s="262" t="str">
        <f ca="true">+IF(OFFSET('Water Data'!$H$28,0,10*ROW('Water Data'!H139))="","",OFFSET('Water Data'!$H$28,0,10*ROW('Water Data'!H139)))</f>
        <v/>
      </c>
      <c r="CG145" s="262" t="str">
        <f ca="true">+IF(OFFSET('Water Data'!$H$29,0,10*ROW('Water Data'!H139))="","",OFFSET('Water Data'!$H$29,0,10*ROW('Water Data'!H139)))</f>
        <v/>
      </c>
      <c r="CH145" s="262" t="str">
        <f ca="true">+IF(OFFSET('Water Data'!$I$27,0,10*ROW('Water Data'!I139))="","",OFFSET('Water Data'!$I$27,0,10*ROW('Water Data'!I139)))</f>
        <v/>
      </c>
      <c r="CI145" s="262" t="str">
        <f ca="true">+IF(OFFSET('Water Data'!$I$28,0,10*ROW('Water Data'!I139))="","",OFFSET('Water Data'!$I$28,0,10*ROW('Water Data'!I139)))</f>
        <v/>
      </c>
      <c r="CJ145" s="262" t="str">
        <f ca="true">+IF(OFFSET('Water Data'!$I$29,0,10*ROW('Water Data'!I139))="","",OFFSET('Water Data'!$I$29,0,10*ROW('Water Data'!I139)))</f>
        <v/>
      </c>
      <c r="CK145" s="262" t="str">
        <f ca="true">+IF(OFFSET('Sanitation Data'!$D$28,0,10*ROW('Sanitation Data'!D139))="","",OFFSET('Sanitation Data'!$D$28,0,10*ROW('Sanitation Data'!D139)))</f>
        <v/>
      </c>
      <c r="CL145" s="262" t="str">
        <f ca="true">+IF(OFFSET('Sanitation Data'!$D$29,0,10*ROW('Sanitation Data'!D139))="","",OFFSET('Sanitation Data'!$D$29,0,10*ROW('Sanitation Data'!D139)))</f>
        <v/>
      </c>
      <c r="CM145" s="262" t="str">
        <f ca="true">+IF(OFFSET('Sanitation Data'!$D$30,0,10*ROW('Sanitation Data'!D139))="","",OFFSET('Sanitation Data'!$D$30,0,10*ROW('Sanitation Data'!D139)))</f>
        <v/>
      </c>
      <c r="CN145" s="262" t="str">
        <f ca="true">+IF(OFFSET('Sanitation Data'!$D$31,0,10*ROW('Sanitation Data'!D139))="","",OFFSET('Sanitation Data'!$D$31,0,10*ROW('Sanitation Data'!D139)))</f>
        <v/>
      </c>
      <c r="CO145" s="262" t="str">
        <f ca="true">+IF(OFFSET('Sanitation Data'!$D$32,0,10*ROW('Sanitation Data'!D139))="","",OFFSET('Sanitation Data'!$D$32,0,10*ROW('Sanitation Data'!D139)))</f>
        <v/>
      </c>
      <c r="CP145" s="262" t="str">
        <f ca="true">+IF(OFFSET('Sanitation Data'!$E$28,0,10*ROW('Sanitation Data'!E139))="","",OFFSET('Sanitation Data'!$E$28,0,10*ROW('Sanitation Data'!E139)))</f>
        <v/>
      </c>
      <c r="CQ145" s="262" t="str">
        <f ca="true">+IF(OFFSET('Sanitation Data'!$E$29,0,10*ROW('Sanitation Data'!E139))="","",OFFSET('Sanitation Data'!$E$29,0,10*ROW('Sanitation Data'!E139)))</f>
        <v/>
      </c>
      <c r="CR145" s="262" t="str">
        <f ca="true">+IF(OFFSET('Sanitation Data'!$E$30,0,10*ROW('Sanitation Data'!E139))="","",OFFSET('Sanitation Data'!$E$30,0,10*ROW('Sanitation Data'!E139)))</f>
        <v/>
      </c>
      <c r="CS145" s="262" t="str">
        <f ca="true">+IF(OFFSET('Sanitation Data'!$E$31,0,10*ROW('Sanitation Data'!E139))="","",OFFSET('Sanitation Data'!$E$31,0,10*ROW('Sanitation Data'!E139)))</f>
        <v/>
      </c>
      <c r="CT145" s="262" t="str">
        <f ca="true">+IF(OFFSET('Sanitation Data'!$E$32,0,10*ROW('Sanitation Data'!E139))="","",OFFSET('Sanitation Data'!$E$32,0,10*ROW('Sanitation Data'!E139)))</f>
        <v/>
      </c>
      <c r="CU145" s="262" t="str">
        <f ca="true">+IF(OFFSET('Sanitation Data'!$F$28,0,10*ROW('Sanitation Data'!F139))="","",OFFSET('Sanitation Data'!$F$28,0,10*ROW('Sanitation Data'!F139)))</f>
        <v/>
      </c>
      <c r="CV145" s="262" t="str">
        <f ca="true">+IF(OFFSET('Sanitation Data'!$F$29,0,10*ROW('Sanitation Data'!F139))="","",OFFSET('Sanitation Data'!$F$29,0,10*ROW('Sanitation Data'!F139)))</f>
        <v/>
      </c>
      <c r="CW145" s="262" t="str">
        <f ca="true">+IF(OFFSET('Sanitation Data'!$F$30,0,10*ROW('Sanitation Data'!F139))="","",OFFSET('Sanitation Data'!$F$30,0,10*ROW('Sanitation Data'!F139)))</f>
        <v/>
      </c>
      <c r="CX145" s="262" t="str">
        <f ca="true">+IF(OFFSET('Sanitation Data'!$F$31,0,10*ROW('Sanitation Data'!F139))="","",OFFSET('Sanitation Data'!$F$31,0,10*ROW('Sanitation Data'!F139)))</f>
        <v/>
      </c>
      <c r="CY145" s="262" t="str">
        <f ca="true">+IF(OFFSET('Sanitation Data'!$F$32,0,10*ROW('Sanitation Data'!F139))="","",OFFSET('Sanitation Data'!$F$32,0,10*ROW('Sanitation Data'!F139)))</f>
        <v/>
      </c>
      <c r="CZ145" s="262" t="str">
        <f ca="true">+IF(OFFSET('Sanitation Data'!$G$28,0,10*ROW('Sanitation Data'!G139))="","",OFFSET('Sanitation Data'!$G$28,0,10*ROW('Sanitation Data'!G139)))</f>
        <v/>
      </c>
      <c r="DA145" s="262" t="str">
        <f ca="true">+IF(OFFSET('Sanitation Data'!$G$29,0,10*ROW('Sanitation Data'!G139))="","",OFFSET('Sanitation Data'!$G$29,0,10*ROW('Sanitation Data'!G139)))</f>
        <v/>
      </c>
      <c r="DB145" s="262" t="str">
        <f ca="true">+IF(OFFSET('Sanitation Data'!$G$30,0,10*ROW('Sanitation Data'!G139))="","",OFFSET('Sanitation Data'!$G$30,0,10*ROW('Sanitation Data'!G139)))</f>
        <v/>
      </c>
      <c r="DC145" s="262" t="str">
        <f ca="true">+IF(OFFSET('Sanitation Data'!$G$31,0,10*ROW('Sanitation Data'!G139))="","",OFFSET('Sanitation Data'!$G$31,0,10*ROW('Sanitation Data'!G139)))</f>
        <v/>
      </c>
      <c r="DD145" s="262" t="str">
        <f ca="true">+IF(OFFSET('Sanitation Data'!$G$32,0,10*ROW('Sanitation Data'!G139))="","",OFFSET('Sanitation Data'!$G$32,0,10*ROW('Sanitation Data'!G139)))</f>
        <v/>
      </c>
      <c r="DE145" s="262" t="str">
        <f ca="true">+IF(OFFSET('Sanitation Data'!$H$28,0,10*ROW('Sanitation Data'!H139))="","",OFFSET('Sanitation Data'!$H$28,0,10*ROW('Sanitation Data'!H139)))</f>
        <v/>
      </c>
      <c r="DF145" s="262" t="str">
        <f ca="true">+IF(OFFSET('Sanitation Data'!$H$29,0,10*ROW('Sanitation Data'!H139))="","",OFFSET('Sanitation Data'!$H$29,0,10*ROW('Sanitation Data'!H139)))</f>
        <v/>
      </c>
      <c r="DG145" s="262" t="str">
        <f ca="true">+IF(OFFSET('Sanitation Data'!$H$30,0,10*ROW('Sanitation Data'!H139))="","",OFFSET('Sanitation Data'!$H$30,0,10*ROW('Sanitation Data'!H139)))</f>
        <v/>
      </c>
      <c r="DH145" s="262" t="str">
        <f ca="true">+IF(OFFSET('Sanitation Data'!$H$31,0,10*ROW('Sanitation Data'!H139))="","",OFFSET('Sanitation Data'!$H$31,0,10*ROW('Sanitation Data'!H139)))</f>
        <v/>
      </c>
      <c r="DI145" s="262" t="str">
        <f ca="true">+IF(OFFSET('Sanitation Data'!$H$32,0,10*ROW('Sanitation Data'!H139))="","",OFFSET('Sanitation Data'!$H$32,0,10*ROW('Sanitation Data'!H139)))</f>
        <v/>
      </c>
      <c r="DJ145" s="262" t="str">
        <f ca="true">+IF(OFFSET('Sanitation Data'!$I$28,0,10*ROW('Sanitation Data'!I139))="","",OFFSET('Sanitation Data'!$I$28,0,10*ROW('Sanitation Data'!I139)))</f>
        <v/>
      </c>
      <c r="DK145" s="262" t="str">
        <f ca="true">+IF(OFFSET('Sanitation Data'!$I$29,0,10*ROW('Sanitation Data'!I139))="","",OFFSET('Sanitation Data'!$I$29,0,10*ROW('Sanitation Data'!I139)))</f>
        <v/>
      </c>
      <c r="DL145" s="262" t="str">
        <f ca="true">+IF(OFFSET('Sanitation Data'!$I$30,0,10*ROW('Sanitation Data'!I139))="","",OFFSET('Sanitation Data'!$I$30,0,10*ROW('Sanitation Data'!I139)))</f>
        <v/>
      </c>
      <c r="DM145" s="262" t="str">
        <f ca="true">+IF(OFFSET('Sanitation Data'!$I$31,0,10*ROW('Sanitation Data'!I139))="","",OFFSET('Sanitation Data'!$I$31,0,10*ROW('Sanitation Data'!I139)))</f>
        <v/>
      </c>
      <c r="DN145" s="262" t="str">
        <f ca="true">+IF(OFFSET('Sanitation Data'!$I$32,0,10*ROW('Sanitation Data'!I139))="","",OFFSET('Sanitation Data'!$I$32,0,10*ROW('Sanitation Data'!I139)))</f>
        <v/>
      </c>
      <c r="DO145" s="262" t="str">
        <f ca="true">+IF(OFFSET('Hygiene Data'!$D$11,0,10*ROW('Hygiene Data'!D139))="","",OFFSET('Hygiene Data'!$D$11,0,10*ROW('Hygiene Data'!D139)))</f>
        <v/>
      </c>
      <c r="DP145" s="262" t="str">
        <f ca="true">+IF(OFFSET('Hygiene Data'!$D$12,0,10*ROW('Hygiene Data'!D139))="","",OFFSET('Hygiene Data'!$D$12,0,10*ROW('Hygiene Data'!D139)))</f>
        <v/>
      </c>
      <c r="DQ145" s="262" t="str">
        <f ca="true">+IF(OFFSET('Hygiene Data'!$D$13,0,10*ROW('Hygiene Data'!D139))="","",OFFSET('Hygiene Data'!$D$13,0,10*ROW('Hygiene Data'!D139)))</f>
        <v/>
      </c>
      <c r="DR145" s="262" t="str">
        <f ca="true">+IF(OFFSET('Hygiene Data'!$E$11,0,10*ROW('Hygiene Data'!E139))="","",OFFSET('Hygiene Data'!$E$11,0,10*ROW('Hygiene Data'!E139)))</f>
        <v/>
      </c>
      <c r="DS145" s="262" t="str">
        <f ca="true">+IF(OFFSET('Hygiene Data'!$E$12,0,10*ROW('Hygiene Data'!E139))="","",OFFSET('Hygiene Data'!$E$12,0,10*ROW('Hygiene Data'!E139)))</f>
        <v/>
      </c>
      <c r="DT145" s="262" t="str">
        <f ca="true">+IF(OFFSET('Hygiene Data'!$E$13,0,10*ROW('Hygiene Data'!E139))="","",OFFSET('Hygiene Data'!$E$13,0,10*ROW('Hygiene Data'!E139)))</f>
        <v/>
      </c>
      <c r="DU145" s="262" t="str">
        <f ca="true">+IF(OFFSET('Hygiene Data'!$F$11,0,10*ROW('Hygiene Data'!F139))="","",OFFSET('Hygiene Data'!$F$11,0,10*ROW('Hygiene Data'!F139)))</f>
        <v/>
      </c>
      <c r="DV145" s="262" t="str">
        <f ca="true">+IF(OFFSET('Hygiene Data'!$F$12,0,10*ROW('Hygiene Data'!F139))="","",OFFSET('Hygiene Data'!$F$12,0,10*ROW('Hygiene Data'!F139)))</f>
        <v/>
      </c>
      <c r="DW145" s="262" t="str">
        <f ca="true">+IF(OFFSET('Hygiene Data'!$F$13,0,10*ROW('Hygiene Data'!F139))="","",OFFSET('Hygiene Data'!$F$13,0,10*ROW('Hygiene Data'!F139)))</f>
        <v/>
      </c>
      <c r="DX145" s="262" t="str">
        <f ca="true">+IF(OFFSET('Hygiene Data'!$G$11,0,10*ROW('Hygiene Data'!G139))="","",OFFSET('Hygiene Data'!$G$11,0,10*ROW('Hygiene Data'!G139)))</f>
        <v/>
      </c>
      <c r="DY145" s="262" t="str">
        <f ca="true">+IF(OFFSET('Hygiene Data'!$G$12,0,10*ROW('Hygiene Data'!G139))="","",OFFSET('Hygiene Data'!$G$12,0,10*ROW('Hygiene Data'!G139)))</f>
        <v/>
      </c>
      <c r="DZ145" s="262" t="str">
        <f ca="true">+IF(OFFSET('Hygiene Data'!$G$13,0,10*ROW('Hygiene Data'!G139))="","",OFFSET('Hygiene Data'!$G$13,0,10*ROW('Hygiene Data'!G139)))</f>
        <v/>
      </c>
      <c r="EA145" s="262" t="str">
        <f ca="true">+IF(OFFSET('Hygiene Data'!$H$11,0,10*ROW('Hygiene Data'!H139))="","",OFFSET('Hygiene Data'!$H$11,0,10*ROW('Hygiene Data'!H139)))</f>
        <v/>
      </c>
      <c r="EB145" s="262" t="str">
        <f ca="true">+IF(OFFSET('Hygiene Data'!$H$12,0,10*ROW('Hygiene Data'!H139))="","",OFFSET('Hygiene Data'!$H$12,0,10*ROW('Hygiene Data'!H139)))</f>
        <v/>
      </c>
      <c r="EC145" s="262" t="str">
        <f ca="true">+IF(OFFSET('Hygiene Data'!$H$13,0,10*ROW('Hygiene Data'!H139))="","",OFFSET('Hygiene Data'!$H$13,0,10*ROW('Hygiene Data'!H139)))</f>
        <v/>
      </c>
      <c r="ED145" s="262" t="str">
        <f ca="true">+IF(OFFSET('Hygiene Data'!$I$11,0,10*ROW('Hygiene Data'!I139))="","",OFFSET('Hygiene Data'!$I$11,0,10*ROW('Hygiene Data'!I139)))</f>
        <v/>
      </c>
      <c r="EE145" s="262" t="str">
        <f ca="true">+IF(OFFSET('Hygiene Data'!$I$12,0,10*ROW('Hygiene Data'!I139))="","",OFFSET('Hygiene Data'!$I$12,0,10*ROW('Hygiene Data'!I139)))</f>
        <v/>
      </c>
      <c r="EF145" s="262" t="str">
        <f ca="true">+IF(OFFSET('Hygiene Data'!$I$13,0,10*ROW('Hygiene Data'!I139))="","",OFFSET('Hygiene Data'!$I$13,0,10*ROW('Hygiene Data'!I139)))</f>
        <v/>
      </c>
    </row>
    <row xmlns:x14ac="http://schemas.microsoft.com/office/spreadsheetml/2009/9/ac" r="146" x14ac:dyDescent="0.2">
      <c r="A146" s="32" t="str">
        <f ca="true">+IF(OFFSET('Water Data'!$B$2,0,10*ROW('Water Data'!E140))="","",OFFSET('Water Data'!$B$2,0,10*ROW('Water Data'!E140)))</f>
        <v/>
      </c>
      <c r="B146" s="32" t="str">
        <f ca="true">+IF(OFFSET('Water Data'!$C$2,0,10*ROW('Water Data'!F140))="","",OFFSET('Water Data'!$C$2,0,10*ROW('Water Data'!F140)))</f>
        <v/>
      </c>
      <c r="C146" s="318" t="str">
        <f t="shared" ca="true" si="2"/>
        <v/>
      </c>
      <c r="D146" s="85"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85"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85"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85"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85"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85"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85"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85"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85"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85"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85"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85"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85"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85"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85"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85"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85"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85"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86"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86"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86"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86"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86"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86"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86"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86"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86"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86"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86"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86"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86"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86"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86"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86"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86"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86"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86"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86"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86"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86"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86"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86"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86"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86"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86"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86"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86"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86"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87"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87"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87"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87"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87"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87"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87"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87"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87"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87"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87"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87"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87"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87"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87"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87"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87"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87"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62"/>
      <c r="BS146" s="262" t="str">
        <f ca="true">+IF(OFFSET('Water Data'!$D$27,0,10*ROW('Water Data'!D140))="","",OFFSET('Water Data'!$D$27,0,10*ROW('Water Data'!D140)))</f>
        <v/>
      </c>
      <c r="BT146" s="262" t="str">
        <f ca="true">+IF(OFFSET('Water Data'!$D$28,0,10*ROW('Water Data'!D140))="","",OFFSET('Water Data'!$D$28,0,10*ROW('Water Data'!D140)))</f>
        <v/>
      </c>
      <c r="BU146" s="262" t="str">
        <f ca="true">+IF(OFFSET('Water Data'!$D$29,0,10*ROW('Water Data'!D140))="","",OFFSET('Water Data'!$D$29,0,10*ROW('Water Data'!D140)))</f>
        <v/>
      </c>
      <c r="BV146" s="262" t="str">
        <f ca="true">+IF(OFFSET('Water Data'!$E$27,0,10*ROW('Water Data'!E140))="","",OFFSET('Water Data'!$E$27,0,10*ROW('Water Data'!E140)))</f>
        <v/>
      </c>
      <c r="BW146" s="262" t="str">
        <f ca="true">+IF(OFFSET('Water Data'!$E$28,0,10*ROW('Water Data'!E140))="","",OFFSET('Water Data'!$E$28,0,10*ROW('Water Data'!E140)))</f>
        <v/>
      </c>
      <c r="BX146" s="262" t="str">
        <f ca="true">+IF(OFFSET('Water Data'!$E$29,0,10*ROW('Water Data'!E140))="","",OFFSET('Water Data'!$E$29,0,10*ROW('Water Data'!E140)))</f>
        <v/>
      </c>
      <c r="BY146" s="262" t="str">
        <f ca="true">+IF(OFFSET('Water Data'!$F$27,0,10*ROW('Water Data'!F140))="","",OFFSET('Water Data'!$F$27,0,10*ROW('Water Data'!F140)))</f>
        <v/>
      </c>
      <c r="BZ146" s="262" t="str">
        <f ca="true">+IF(OFFSET('Water Data'!$F$28,0,10*ROW('Water Data'!F140))="","",OFFSET('Water Data'!$F$28,0,10*ROW('Water Data'!F140)))</f>
        <v/>
      </c>
      <c r="CA146" s="262" t="str">
        <f ca="true">+IF(OFFSET('Water Data'!$F$29,0,10*ROW('Water Data'!F140))="","",OFFSET('Water Data'!$F$29,0,10*ROW('Water Data'!F140)))</f>
        <v/>
      </c>
      <c r="CB146" s="262" t="str">
        <f ca="true">+IF(OFFSET('Water Data'!$G$27,0,10*ROW('Water Data'!G140))="","",OFFSET('Water Data'!$G$27,0,10*ROW('Water Data'!G140)))</f>
        <v/>
      </c>
      <c r="CC146" s="262" t="str">
        <f ca="true">+IF(OFFSET('Water Data'!$G$28,0,10*ROW('Water Data'!G140))="","",OFFSET('Water Data'!$G$28,0,10*ROW('Water Data'!G140)))</f>
        <v/>
      </c>
      <c r="CD146" s="262" t="str">
        <f ca="true">+IF(OFFSET('Water Data'!$G$29,0,10*ROW('Water Data'!G140))="","",OFFSET('Water Data'!$G$29,0,10*ROW('Water Data'!G140)))</f>
        <v/>
      </c>
      <c r="CE146" s="262" t="str">
        <f ca="true">+IF(OFFSET('Water Data'!$H$27,0,10*ROW('Water Data'!H140))="","",OFFSET('Water Data'!$H$27,0,10*ROW('Water Data'!H140)))</f>
        <v/>
      </c>
      <c r="CF146" s="262" t="str">
        <f ca="true">+IF(OFFSET('Water Data'!$H$28,0,10*ROW('Water Data'!H140))="","",OFFSET('Water Data'!$H$28,0,10*ROW('Water Data'!H140)))</f>
        <v/>
      </c>
      <c r="CG146" s="262" t="str">
        <f ca="true">+IF(OFFSET('Water Data'!$H$29,0,10*ROW('Water Data'!H140))="","",OFFSET('Water Data'!$H$29,0,10*ROW('Water Data'!H140)))</f>
        <v/>
      </c>
      <c r="CH146" s="262" t="str">
        <f ca="true">+IF(OFFSET('Water Data'!$I$27,0,10*ROW('Water Data'!I140))="","",OFFSET('Water Data'!$I$27,0,10*ROW('Water Data'!I140)))</f>
        <v/>
      </c>
      <c r="CI146" s="262" t="str">
        <f ca="true">+IF(OFFSET('Water Data'!$I$28,0,10*ROW('Water Data'!I140))="","",OFFSET('Water Data'!$I$28,0,10*ROW('Water Data'!I140)))</f>
        <v/>
      </c>
      <c r="CJ146" s="262" t="str">
        <f ca="true">+IF(OFFSET('Water Data'!$I$29,0,10*ROW('Water Data'!I140))="","",OFFSET('Water Data'!$I$29,0,10*ROW('Water Data'!I140)))</f>
        <v/>
      </c>
      <c r="CK146" s="262" t="str">
        <f ca="true">+IF(OFFSET('Sanitation Data'!$D$28,0,10*ROW('Sanitation Data'!D140))="","",OFFSET('Sanitation Data'!$D$28,0,10*ROW('Sanitation Data'!D140)))</f>
        <v/>
      </c>
      <c r="CL146" s="262" t="str">
        <f ca="true">+IF(OFFSET('Sanitation Data'!$D$29,0,10*ROW('Sanitation Data'!D140))="","",OFFSET('Sanitation Data'!$D$29,0,10*ROW('Sanitation Data'!D140)))</f>
        <v/>
      </c>
      <c r="CM146" s="262" t="str">
        <f ca="true">+IF(OFFSET('Sanitation Data'!$D$30,0,10*ROW('Sanitation Data'!D140))="","",OFFSET('Sanitation Data'!$D$30,0,10*ROW('Sanitation Data'!D140)))</f>
        <v/>
      </c>
      <c r="CN146" s="262" t="str">
        <f ca="true">+IF(OFFSET('Sanitation Data'!$D$31,0,10*ROW('Sanitation Data'!D140))="","",OFFSET('Sanitation Data'!$D$31,0,10*ROW('Sanitation Data'!D140)))</f>
        <v/>
      </c>
      <c r="CO146" s="262" t="str">
        <f ca="true">+IF(OFFSET('Sanitation Data'!$D$32,0,10*ROW('Sanitation Data'!D140))="","",OFFSET('Sanitation Data'!$D$32,0,10*ROW('Sanitation Data'!D140)))</f>
        <v/>
      </c>
      <c r="CP146" s="262" t="str">
        <f ca="true">+IF(OFFSET('Sanitation Data'!$E$28,0,10*ROW('Sanitation Data'!E140))="","",OFFSET('Sanitation Data'!$E$28,0,10*ROW('Sanitation Data'!E140)))</f>
        <v/>
      </c>
      <c r="CQ146" s="262" t="str">
        <f ca="true">+IF(OFFSET('Sanitation Data'!$E$29,0,10*ROW('Sanitation Data'!E140))="","",OFFSET('Sanitation Data'!$E$29,0,10*ROW('Sanitation Data'!E140)))</f>
        <v/>
      </c>
      <c r="CR146" s="262" t="str">
        <f ca="true">+IF(OFFSET('Sanitation Data'!$E$30,0,10*ROW('Sanitation Data'!E140))="","",OFFSET('Sanitation Data'!$E$30,0,10*ROW('Sanitation Data'!E140)))</f>
        <v/>
      </c>
      <c r="CS146" s="262" t="str">
        <f ca="true">+IF(OFFSET('Sanitation Data'!$E$31,0,10*ROW('Sanitation Data'!E140))="","",OFFSET('Sanitation Data'!$E$31,0,10*ROW('Sanitation Data'!E140)))</f>
        <v/>
      </c>
      <c r="CT146" s="262" t="str">
        <f ca="true">+IF(OFFSET('Sanitation Data'!$E$32,0,10*ROW('Sanitation Data'!E140))="","",OFFSET('Sanitation Data'!$E$32,0,10*ROW('Sanitation Data'!E140)))</f>
        <v/>
      </c>
      <c r="CU146" s="262" t="str">
        <f ca="true">+IF(OFFSET('Sanitation Data'!$F$28,0,10*ROW('Sanitation Data'!F140))="","",OFFSET('Sanitation Data'!$F$28,0,10*ROW('Sanitation Data'!F140)))</f>
        <v/>
      </c>
      <c r="CV146" s="262" t="str">
        <f ca="true">+IF(OFFSET('Sanitation Data'!$F$29,0,10*ROW('Sanitation Data'!F140))="","",OFFSET('Sanitation Data'!$F$29,0,10*ROW('Sanitation Data'!F140)))</f>
        <v/>
      </c>
      <c r="CW146" s="262" t="str">
        <f ca="true">+IF(OFFSET('Sanitation Data'!$F$30,0,10*ROW('Sanitation Data'!F140))="","",OFFSET('Sanitation Data'!$F$30,0,10*ROW('Sanitation Data'!F140)))</f>
        <v/>
      </c>
      <c r="CX146" s="262" t="str">
        <f ca="true">+IF(OFFSET('Sanitation Data'!$F$31,0,10*ROW('Sanitation Data'!F140))="","",OFFSET('Sanitation Data'!$F$31,0,10*ROW('Sanitation Data'!F140)))</f>
        <v/>
      </c>
      <c r="CY146" s="262" t="str">
        <f ca="true">+IF(OFFSET('Sanitation Data'!$F$32,0,10*ROW('Sanitation Data'!F140))="","",OFFSET('Sanitation Data'!$F$32,0,10*ROW('Sanitation Data'!F140)))</f>
        <v/>
      </c>
      <c r="CZ146" s="262" t="str">
        <f ca="true">+IF(OFFSET('Sanitation Data'!$G$28,0,10*ROW('Sanitation Data'!G140))="","",OFFSET('Sanitation Data'!$G$28,0,10*ROW('Sanitation Data'!G140)))</f>
        <v/>
      </c>
      <c r="DA146" s="262" t="str">
        <f ca="true">+IF(OFFSET('Sanitation Data'!$G$29,0,10*ROW('Sanitation Data'!G140))="","",OFFSET('Sanitation Data'!$G$29,0,10*ROW('Sanitation Data'!G140)))</f>
        <v/>
      </c>
      <c r="DB146" s="262" t="str">
        <f ca="true">+IF(OFFSET('Sanitation Data'!$G$30,0,10*ROW('Sanitation Data'!G140))="","",OFFSET('Sanitation Data'!$G$30,0,10*ROW('Sanitation Data'!G140)))</f>
        <v/>
      </c>
      <c r="DC146" s="262" t="str">
        <f ca="true">+IF(OFFSET('Sanitation Data'!$G$31,0,10*ROW('Sanitation Data'!G140))="","",OFFSET('Sanitation Data'!$G$31,0,10*ROW('Sanitation Data'!G140)))</f>
        <v/>
      </c>
      <c r="DD146" s="262" t="str">
        <f ca="true">+IF(OFFSET('Sanitation Data'!$G$32,0,10*ROW('Sanitation Data'!G140))="","",OFFSET('Sanitation Data'!$G$32,0,10*ROW('Sanitation Data'!G140)))</f>
        <v/>
      </c>
      <c r="DE146" s="262" t="str">
        <f ca="true">+IF(OFFSET('Sanitation Data'!$H$28,0,10*ROW('Sanitation Data'!H140))="","",OFFSET('Sanitation Data'!$H$28,0,10*ROW('Sanitation Data'!H140)))</f>
        <v/>
      </c>
      <c r="DF146" s="262" t="str">
        <f ca="true">+IF(OFFSET('Sanitation Data'!$H$29,0,10*ROW('Sanitation Data'!H140))="","",OFFSET('Sanitation Data'!$H$29,0,10*ROW('Sanitation Data'!H140)))</f>
        <v/>
      </c>
      <c r="DG146" s="262" t="str">
        <f ca="true">+IF(OFFSET('Sanitation Data'!$H$30,0,10*ROW('Sanitation Data'!H140))="","",OFFSET('Sanitation Data'!$H$30,0,10*ROW('Sanitation Data'!H140)))</f>
        <v/>
      </c>
      <c r="DH146" s="262" t="str">
        <f ca="true">+IF(OFFSET('Sanitation Data'!$H$31,0,10*ROW('Sanitation Data'!H140))="","",OFFSET('Sanitation Data'!$H$31,0,10*ROW('Sanitation Data'!H140)))</f>
        <v/>
      </c>
      <c r="DI146" s="262" t="str">
        <f ca="true">+IF(OFFSET('Sanitation Data'!$H$32,0,10*ROW('Sanitation Data'!H140))="","",OFFSET('Sanitation Data'!$H$32,0,10*ROW('Sanitation Data'!H140)))</f>
        <v/>
      </c>
      <c r="DJ146" s="262" t="str">
        <f ca="true">+IF(OFFSET('Sanitation Data'!$I$28,0,10*ROW('Sanitation Data'!I140))="","",OFFSET('Sanitation Data'!$I$28,0,10*ROW('Sanitation Data'!I140)))</f>
        <v/>
      </c>
      <c r="DK146" s="262" t="str">
        <f ca="true">+IF(OFFSET('Sanitation Data'!$I$29,0,10*ROW('Sanitation Data'!I140))="","",OFFSET('Sanitation Data'!$I$29,0,10*ROW('Sanitation Data'!I140)))</f>
        <v/>
      </c>
      <c r="DL146" s="262" t="str">
        <f ca="true">+IF(OFFSET('Sanitation Data'!$I$30,0,10*ROW('Sanitation Data'!I140))="","",OFFSET('Sanitation Data'!$I$30,0,10*ROW('Sanitation Data'!I140)))</f>
        <v/>
      </c>
      <c r="DM146" s="262" t="str">
        <f ca="true">+IF(OFFSET('Sanitation Data'!$I$31,0,10*ROW('Sanitation Data'!I140))="","",OFFSET('Sanitation Data'!$I$31,0,10*ROW('Sanitation Data'!I140)))</f>
        <v/>
      </c>
      <c r="DN146" s="262" t="str">
        <f ca="true">+IF(OFFSET('Sanitation Data'!$I$32,0,10*ROW('Sanitation Data'!I140))="","",OFFSET('Sanitation Data'!$I$32,0,10*ROW('Sanitation Data'!I140)))</f>
        <v/>
      </c>
      <c r="DO146" s="262" t="str">
        <f ca="true">+IF(OFFSET('Hygiene Data'!$D$11,0,10*ROW('Hygiene Data'!D140))="","",OFFSET('Hygiene Data'!$D$11,0,10*ROW('Hygiene Data'!D140)))</f>
        <v/>
      </c>
      <c r="DP146" s="262" t="str">
        <f ca="true">+IF(OFFSET('Hygiene Data'!$D$12,0,10*ROW('Hygiene Data'!D140))="","",OFFSET('Hygiene Data'!$D$12,0,10*ROW('Hygiene Data'!D140)))</f>
        <v/>
      </c>
      <c r="DQ146" s="262" t="str">
        <f ca="true">+IF(OFFSET('Hygiene Data'!$D$13,0,10*ROW('Hygiene Data'!D140))="","",OFFSET('Hygiene Data'!$D$13,0,10*ROW('Hygiene Data'!D140)))</f>
        <v/>
      </c>
      <c r="DR146" s="262" t="str">
        <f ca="true">+IF(OFFSET('Hygiene Data'!$E$11,0,10*ROW('Hygiene Data'!E140))="","",OFFSET('Hygiene Data'!$E$11,0,10*ROW('Hygiene Data'!E140)))</f>
        <v/>
      </c>
      <c r="DS146" s="262" t="str">
        <f ca="true">+IF(OFFSET('Hygiene Data'!$E$12,0,10*ROW('Hygiene Data'!E140))="","",OFFSET('Hygiene Data'!$E$12,0,10*ROW('Hygiene Data'!E140)))</f>
        <v/>
      </c>
      <c r="DT146" s="262" t="str">
        <f ca="true">+IF(OFFSET('Hygiene Data'!$E$13,0,10*ROW('Hygiene Data'!E140))="","",OFFSET('Hygiene Data'!$E$13,0,10*ROW('Hygiene Data'!E140)))</f>
        <v/>
      </c>
      <c r="DU146" s="262" t="str">
        <f ca="true">+IF(OFFSET('Hygiene Data'!$F$11,0,10*ROW('Hygiene Data'!F140))="","",OFFSET('Hygiene Data'!$F$11,0,10*ROW('Hygiene Data'!F140)))</f>
        <v/>
      </c>
      <c r="DV146" s="262" t="str">
        <f ca="true">+IF(OFFSET('Hygiene Data'!$F$12,0,10*ROW('Hygiene Data'!F140))="","",OFFSET('Hygiene Data'!$F$12,0,10*ROW('Hygiene Data'!F140)))</f>
        <v/>
      </c>
      <c r="DW146" s="262" t="str">
        <f ca="true">+IF(OFFSET('Hygiene Data'!$F$13,0,10*ROW('Hygiene Data'!F140))="","",OFFSET('Hygiene Data'!$F$13,0,10*ROW('Hygiene Data'!F140)))</f>
        <v/>
      </c>
      <c r="DX146" s="262" t="str">
        <f ca="true">+IF(OFFSET('Hygiene Data'!$G$11,0,10*ROW('Hygiene Data'!G140))="","",OFFSET('Hygiene Data'!$G$11,0,10*ROW('Hygiene Data'!G140)))</f>
        <v/>
      </c>
      <c r="DY146" s="262" t="str">
        <f ca="true">+IF(OFFSET('Hygiene Data'!$G$12,0,10*ROW('Hygiene Data'!G140))="","",OFFSET('Hygiene Data'!$G$12,0,10*ROW('Hygiene Data'!G140)))</f>
        <v/>
      </c>
      <c r="DZ146" s="262" t="str">
        <f ca="true">+IF(OFFSET('Hygiene Data'!$G$13,0,10*ROW('Hygiene Data'!G140))="","",OFFSET('Hygiene Data'!$G$13,0,10*ROW('Hygiene Data'!G140)))</f>
        <v/>
      </c>
      <c r="EA146" s="262" t="str">
        <f ca="true">+IF(OFFSET('Hygiene Data'!$H$11,0,10*ROW('Hygiene Data'!H140))="","",OFFSET('Hygiene Data'!$H$11,0,10*ROW('Hygiene Data'!H140)))</f>
        <v/>
      </c>
      <c r="EB146" s="262" t="str">
        <f ca="true">+IF(OFFSET('Hygiene Data'!$H$12,0,10*ROW('Hygiene Data'!H140))="","",OFFSET('Hygiene Data'!$H$12,0,10*ROW('Hygiene Data'!H140)))</f>
        <v/>
      </c>
      <c r="EC146" s="262" t="str">
        <f ca="true">+IF(OFFSET('Hygiene Data'!$H$13,0,10*ROW('Hygiene Data'!H140))="","",OFFSET('Hygiene Data'!$H$13,0,10*ROW('Hygiene Data'!H140)))</f>
        <v/>
      </c>
      <c r="ED146" s="262" t="str">
        <f ca="true">+IF(OFFSET('Hygiene Data'!$I$11,0,10*ROW('Hygiene Data'!I140))="","",OFFSET('Hygiene Data'!$I$11,0,10*ROW('Hygiene Data'!I140)))</f>
        <v/>
      </c>
      <c r="EE146" s="262" t="str">
        <f ca="true">+IF(OFFSET('Hygiene Data'!$I$12,0,10*ROW('Hygiene Data'!I140))="","",OFFSET('Hygiene Data'!$I$12,0,10*ROW('Hygiene Data'!I140)))</f>
        <v/>
      </c>
      <c r="EF146" s="262" t="str">
        <f ca="true">+IF(OFFSET('Hygiene Data'!$I$13,0,10*ROW('Hygiene Data'!I140))="","",OFFSET('Hygiene Data'!$I$13,0,10*ROW('Hygiene Data'!I140)))</f>
        <v/>
      </c>
    </row>
    <row xmlns:x14ac="http://schemas.microsoft.com/office/spreadsheetml/2009/9/ac" r="147" x14ac:dyDescent="0.2">
      <c r="A147" s="32" t="str">
        <f ca="true">+IF(OFFSET('Water Data'!$B$2,0,10*ROW('Water Data'!E141))="","",OFFSET('Water Data'!$B$2,0,10*ROW('Water Data'!E141)))</f>
        <v/>
      </c>
      <c r="B147" s="32" t="str">
        <f ca="true">+IF(OFFSET('Water Data'!$C$2,0,10*ROW('Water Data'!F141))="","",OFFSET('Water Data'!$C$2,0,10*ROW('Water Data'!F141)))</f>
        <v/>
      </c>
      <c r="C147" s="318" t="str">
        <f t="shared" ca="true" si="2"/>
        <v/>
      </c>
      <c r="D147" s="85"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85"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85"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85"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85"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85"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85"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85"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85"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85"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85"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85"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85"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85"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85"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85"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85"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85"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86"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86"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86"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86"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86"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86"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86"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86"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86"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86"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86"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86"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86"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86"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86"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86"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86"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86"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86"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86"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86"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86"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86"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86"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86"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86"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86"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86"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86"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86"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87"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87"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87"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87"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87"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87"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87"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87"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87"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87"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87"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87"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87"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87"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87"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87"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87"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87"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62"/>
      <c r="BS147" s="262" t="str">
        <f ca="true">+IF(OFFSET('Water Data'!$D$27,0,10*ROW('Water Data'!D141))="","",OFFSET('Water Data'!$D$27,0,10*ROW('Water Data'!D141)))</f>
        <v/>
      </c>
      <c r="BT147" s="262" t="str">
        <f ca="true">+IF(OFFSET('Water Data'!$D$28,0,10*ROW('Water Data'!D141))="","",OFFSET('Water Data'!$D$28,0,10*ROW('Water Data'!D141)))</f>
        <v/>
      </c>
      <c r="BU147" s="262" t="str">
        <f ca="true">+IF(OFFSET('Water Data'!$D$29,0,10*ROW('Water Data'!D141))="","",OFFSET('Water Data'!$D$29,0,10*ROW('Water Data'!D141)))</f>
        <v/>
      </c>
      <c r="BV147" s="262" t="str">
        <f ca="true">+IF(OFFSET('Water Data'!$E$27,0,10*ROW('Water Data'!E141))="","",OFFSET('Water Data'!$E$27,0,10*ROW('Water Data'!E141)))</f>
        <v/>
      </c>
      <c r="BW147" s="262" t="str">
        <f ca="true">+IF(OFFSET('Water Data'!$E$28,0,10*ROW('Water Data'!E141))="","",OFFSET('Water Data'!$E$28,0,10*ROW('Water Data'!E141)))</f>
        <v/>
      </c>
      <c r="BX147" s="262" t="str">
        <f ca="true">+IF(OFFSET('Water Data'!$E$29,0,10*ROW('Water Data'!E141))="","",OFFSET('Water Data'!$E$29,0,10*ROW('Water Data'!E141)))</f>
        <v/>
      </c>
      <c r="BY147" s="262" t="str">
        <f ca="true">+IF(OFFSET('Water Data'!$F$27,0,10*ROW('Water Data'!F141))="","",OFFSET('Water Data'!$F$27,0,10*ROW('Water Data'!F141)))</f>
        <v/>
      </c>
      <c r="BZ147" s="262" t="str">
        <f ca="true">+IF(OFFSET('Water Data'!$F$28,0,10*ROW('Water Data'!F141))="","",OFFSET('Water Data'!$F$28,0,10*ROW('Water Data'!F141)))</f>
        <v/>
      </c>
      <c r="CA147" s="262" t="str">
        <f ca="true">+IF(OFFSET('Water Data'!$F$29,0,10*ROW('Water Data'!F141))="","",OFFSET('Water Data'!$F$29,0,10*ROW('Water Data'!F141)))</f>
        <v/>
      </c>
      <c r="CB147" s="262" t="str">
        <f ca="true">+IF(OFFSET('Water Data'!$G$27,0,10*ROW('Water Data'!G141))="","",OFFSET('Water Data'!$G$27,0,10*ROW('Water Data'!G141)))</f>
        <v/>
      </c>
      <c r="CC147" s="262" t="str">
        <f ca="true">+IF(OFFSET('Water Data'!$G$28,0,10*ROW('Water Data'!G141))="","",OFFSET('Water Data'!$G$28,0,10*ROW('Water Data'!G141)))</f>
        <v/>
      </c>
      <c r="CD147" s="262" t="str">
        <f ca="true">+IF(OFFSET('Water Data'!$G$29,0,10*ROW('Water Data'!G141))="","",OFFSET('Water Data'!$G$29,0,10*ROW('Water Data'!G141)))</f>
        <v/>
      </c>
      <c r="CE147" s="262" t="str">
        <f ca="true">+IF(OFFSET('Water Data'!$H$27,0,10*ROW('Water Data'!H141))="","",OFFSET('Water Data'!$H$27,0,10*ROW('Water Data'!H141)))</f>
        <v/>
      </c>
      <c r="CF147" s="262" t="str">
        <f ca="true">+IF(OFFSET('Water Data'!$H$28,0,10*ROW('Water Data'!H141))="","",OFFSET('Water Data'!$H$28,0,10*ROW('Water Data'!H141)))</f>
        <v/>
      </c>
      <c r="CG147" s="262" t="str">
        <f ca="true">+IF(OFFSET('Water Data'!$H$29,0,10*ROW('Water Data'!H141))="","",OFFSET('Water Data'!$H$29,0,10*ROW('Water Data'!H141)))</f>
        <v/>
      </c>
      <c r="CH147" s="262" t="str">
        <f ca="true">+IF(OFFSET('Water Data'!$I$27,0,10*ROW('Water Data'!I141))="","",OFFSET('Water Data'!$I$27,0,10*ROW('Water Data'!I141)))</f>
        <v/>
      </c>
      <c r="CI147" s="262" t="str">
        <f ca="true">+IF(OFFSET('Water Data'!$I$28,0,10*ROW('Water Data'!I141))="","",OFFSET('Water Data'!$I$28,0,10*ROW('Water Data'!I141)))</f>
        <v/>
      </c>
      <c r="CJ147" s="262" t="str">
        <f ca="true">+IF(OFFSET('Water Data'!$I$29,0,10*ROW('Water Data'!I141))="","",OFFSET('Water Data'!$I$29,0,10*ROW('Water Data'!I141)))</f>
        <v/>
      </c>
      <c r="CK147" s="262" t="str">
        <f ca="true">+IF(OFFSET('Sanitation Data'!$D$28,0,10*ROW('Sanitation Data'!D141))="","",OFFSET('Sanitation Data'!$D$28,0,10*ROW('Sanitation Data'!D141)))</f>
        <v/>
      </c>
      <c r="CL147" s="262" t="str">
        <f ca="true">+IF(OFFSET('Sanitation Data'!$D$29,0,10*ROW('Sanitation Data'!D141))="","",OFFSET('Sanitation Data'!$D$29,0,10*ROW('Sanitation Data'!D141)))</f>
        <v/>
      </c>
      <c r="CM147" s="262" t="str">
        <f ca="true">+IF(OFFSET('Sanitation Data'!$D$30,0,10*ROW('Sanitation Data'!D141))="","",OFFSET('Sanitation Data'!$D$30,0,10*ROW('Sanitation Data'!D141)))</f>
        <v/>
      </c>
      <c r="CN147" s="262" t="str">
        <f ca="true">+IF(OFFSET('Sanitation Data'!$D$31,0,10*ROW('Sanitation Data'!D141))="","",OFFSET('Sanitation Data'!$D$31,0,10*ROW('Sanitation Data'!D141)))</f>
        <v/>
      </c>
      <c r="CO147" s="262" t="str">
        <f ca="true">+IF(OFFSET('Sanitation Data'!$D$32,0,10*ROW('Sanitation Data'!D141))="","",OFFSET('Sanitation Data'!$D$32,0,10*ROW('Sanitation Data'!D141)))</f>
        <v/>
      </c>
      <c r="CP147" s="262" t="str">
        <f ca="true">+IF(OFFSET('Sanitation Data'!$E$28,0,10*ROW('Sanitation Data'!E141))="","",OFFSET('Sanitation Data'!$E$28,0,10*ROW('Sanitation Data'!E141)))</f>
        <v/>
      </c>
      <c r="CQ147" s="262" t="str">
        <f ca="true">+IF(OFFSET('Sanitation Data'!$E$29,0,10*ROW('Sanitation Data'!E141))="","",OFFSET('Sanitation Data'!$E$29,0,10*ROW('Sanitation Data'!E141)))</f>
        <v/>
      </c>
      <c r="CR147" s="262" t="str">
        <f ca="true">+IF(OFFSET('Sanitation Data'!$E$30,0,10*ROW('Sanitation Data'!E141))="","",OFFSET('Sanitation Data'!$E$30,0,10*ROW('Sanitation Data'!E141)))</f>
        <v/>
      </c>
      <c r="CS147" s="262" t="str">
        <f ca="true">+IF(OFFSET('Sanitation Data'!$E$31,0,10*ROW('Sanitation Data'!E141))="","",OFFSET('Sanitation Data'!$E$31,0,10*ROW('Sanitation Data'!E141)))</f>
        <v/>
      </c>
      <c r="CT147" s="262" t="str">
        <f ca="true">+IF(OFFSET('Sanitation Data'!$E$32,0,10*ROW('Sanitation Data'!E141))="","",OFFSET('Sanitation Data'!$E$32,0,10*ROW('Sanitation Data'!E141)))</f>
        <v/>
      </c>
      <c r="CU147" s="262" t="str">
        <f ca="true">+IF(OFFSET('Sanitation Data'!$F$28,0,10*ROW('Sanitation Data'!F141))="","",OFFSET('Sanitation Data'!$F$28,0,10*ROW('Sanitation Data'!F141)))</f>
        <v/>
      </c>
      <c r="CV147" s="262" t="str">
        <f ca="true">+IF(OFFSET('Sanitation Data'!$F$29,0,10*ROW('Sanitation Data'!F141))="","",OFFSET('Sanitation Data'!$F$29,0,10*ROW('Sanitation Data'!F141)))</f>
        <v/>
      </c>
      <c r="CW147" s="262" t="str">
        <f ca="true">+IF(OFFSET('Sanitation Data'!$F$30,0,10*ROW('Sanitation Data'!F141))="","",OFFSET('Sanitation Data'!$F$30,0,10*ROW('Sanitation Data'!F141)))</f>
        <v/>
      </c>
      <c r="CX147" s="262" t="str">
        <f ca="true">+IF(OFFSET('Sanitation Data'!$F$31,0,10*ROW('Sanitation Data'!F141))="","",OFFSET('Sanitation Data'!$F$31,0,10*ROW('Sanitation Data'!F141)))</f>
        <v/>
      </c>
      <c r="CY147" s="262" t="str">
        <f ca="true">+IF(OFFSET('Sanitation Data'!$F$32,0,10*ROW('Sanitation Data'!F141))="","",OFFSET('Sanitation Data'!$F$32,0,10*ROW('Sanitation Data'!F141)))</f>
        <v/>
      </c>
      <c r="CZ147" s="262" t="str">
        <f ca="true">+IF(OFFSET('Sanitation Data'!$G$28,0,10*ROW('Sanitation Data'!G141))="","",OFFSET('Sanitation Data'!$G$28,0,10*ROW('Sanitation Data'!G141)))</f>
        <v/>
      </c>
      <c r="DA147" s="262" t="str">
        <f ca="true">+IF(OFFSET('Sanitation Data'!$G$29,0,10*ROW('Sanitation Data'!G141))="","",OFFSET('Sanitation Data'!$G$29,0,10*ROW('Sanitation Data'!G141)))</f>
        <v/>
      </c>
      <c r="DB147" s="262" t="str">
        <f ca="true">+IF(OFFSET('Sanitation Data'!$G$30,0,10*ROW('Sanitation Data'!G141))="","",OFFSET('Sanitation Data'!$G$30,0,10*ROW('Sanitation Data'!G141)))</f>
        <v/>
      </c>
      <c r="DC147" s="262" t="str">
        <f ca="true">+IF(OFFSET('Sanitation Data'!$G$31,0,10*ROW('Sanitation Data'!G141))="","",OFFSET('Sanitation Data'!$G$31,0,10*ROW('Sanitation Data'!G141)))</f>
        <v/>
      </c>
      <c r="DD147" s="262" t="str">
        <f ca="true">+IF(OFFSET('Sanitation Data'!$G$32,0,10*ROW('Sanitation Data'!G141))="","",OFFSET('Sanitation Data'!$G$32,0,10*ROW('Sanitation Data'!G141)))</f>
        <v/>
      </c>
      <c r="DE147" s="262" t="str">
        <f ca="true">+IF(OFFSET('Sanitation Data'!$H$28,0,10*ROW('Sanitation Data'!H141))="","",OFFSET('Sanitation Data'!$H$28,0,10*ROW('Sanitation Data'!H141)))</f>
        <v/>
      </c>
      <c r="DF147" s="262" t="str">
        <f ca="true">+IF(OFFSET('Sanitation Data'!$H$29,0,10*ROW('Sanitation Data'!H141))="","",OFFSET('Sanitation Data'!$H$29,0,10*ROW('Sanitation Data'!H141)))</f>
        <v/>
      </c>
      <c r="DG147" s="262" t="str">
        <f ca="true">+IF(OFFSET('Sanitation Data'!$H$30,0,10*ROW('Sanitation Data'!H141))="","",OFFSET('Sanitation Data'!$H$30,0,10*ROW('Sanitation Data'!H141)))</f>
        <v/>
      </c>
      <c r="DH147" s="262" t="str">
        <f ca="true">+IF(OFFSET('Sanitation Data'!$H$31,0,10*ROW('Sanitation Data'!H141))="","",OFFSET('Sanitation Data'!$H$31,0,10*ROW('Sanitation Data'!H141)))</f>
        <v/>
      </c>
      <c r="DI147" s="262" t="str">
        <f ca="true">+IF(OFFSET('Sanitation Data'!$H$32,0,10*ROW('Sanitation Data'!H141))="","",OFFSET('Sanitation Data'!$H$32,0,10*ROW('Sanitation Data'!H141)))</f>
        <v/>
      </c>
      <c r="DJ147" s="262" t="str">
        <f ca="true">+IF(OFFSET('Sanitation Data'!$I$28,0,10*ROW('Sanitation Data'!I141))="","",OFFSET('Sanitation Data'!$I$28,0,10*ROW('Sanitation Data'!I141)))</f>
        <v/>
      </c>
      <c r="DK147" s="262" t="str">
        <f ca="true">+IF(OFFSET('Sanitation Data'!$I$29,0,10*ROW('Sanitation Data'!I141))="","",OFFSET('Sanitation Data'!$I$29,0,10*ROW('Sanitation Data'!I141)))</f>
        <v/>
      </c>
      <c r="DL147" s="262" t="str">
        <f ca="true">+IF(OFFSET('Sanitation Data'!$I$30,0,10*ROW('Sanitation Data'!I141))="","",OFFSET('Sanitation Data'!$I$30,0,10*ROW('Sanitation Data'!I141)))</f>
        <v/>
      </c>
      <c r="DM147" s="262" t="str">
        <f ca="true">+IF(OFFSET('Sanitation Data'!$I$31,0,10*ROW('Sanitation Data'!I141))="","",OFFSET('Sanitation Data'!$I$31,0,10*ROW('Sanitation Data'!I141)))</f>
        <v/>
      </c>
      <c r="DN147" s="262" t="str">
        <f ca="true">+IF(OFFSET('Sanitation Data'!$I$32,0,10*ROW('Sanitation Data'!I141))="","",OFFSET('Sanitation Data'!$I$32,0,10*ROW('Sanitation Data'!I141)))</f>
        <v/>
      </c>
      <c r="DO147" s="262" t="str">
        <f ca="true">+IF(OFFSET('Hygiene Data'!$D$11,0,10*ROW('Hygiene Data'!D141))="","",OFFSET('Hygiene Data'!$D$11,0,10*ROW('Hygiene Data'!D141)))</f>
        <v/>
      </c>
      <c r="DP147" s="262" t="str">
        <f ca="true">+IF(OFFSET('Hygiene Data'!$D$12,0,10*ROW('Hygiene Data'!D141))="","",OFFSET('Hygiene Data'!$D$12,0,10*ROW('Hygiene Data'!D141)))</f>
        <v/>
      </c>
      <c r="DQ147" s="262" t="str">
        <f ca="true">+IF(OFFSET('Hygiene Data'!$D$13,0,10*ROW('Hygiene Data'!D141))="","",OFFSET('Hygiene Data'!$D$13,0,10*ROW('Hygiene Data'!D141)))</f>
        <v/>
      </c>
      <c r="DR147" s="262" t="str">
        <f ca="true">+IF(OFFSET('Hygiene Data'!$E$11,0,10*ROW('Hygiene Data'!E141))="","",OFFSET('Hygiene Data'!$E$11,0,10*ROW('Hygiene Data'!E141)))</f>
        <v/>
      </c>
      <c r="DS147" s="262" t="str">
        <f ca="true">+IF(OFFSET('Hygiene Data'!$E$12,0,10*ROW('Hygiene Data'!E141))="","",OFFSET('Hygiene Data'!$E$12,0,10*ROW('Hygiene Data'!E141)))</f>
        <v/>
      </c>
      <c r="DT147" s="262" t="str">
        <f ca="true">+IF(OFFSET('Hygiene Data'!$E$13,0,10*ROW('Hygiene Data'!E141))="","",OFFSET('Hygiene Data'!$E$13,0,10*ROW('Hygiene Data'!E141)))</f>
        <v/>
      </c>
      <c r="DU147" s="262" t="str">
        <f ca="true">+IF(OFFSET('Hygiene Data'!$F$11,0,10*ROW('Hygiene Data'!F141))="","",OFFSET('Hygiene Data'!$F$11,0,10*ROW('Hygiene Data'!F141)))</f>
        <v/>
      </c>
      <c r="DV147" s="262" t="str">
        <f ca="true">+IF(OFFSET('Hygiene Data'!$F$12,0,10*ROW('Hygiene Data'!F141))="","",OFFSET('Hygiene Data'!$F$12,0,10*ROW('Hygiene Data'!F141)))</f>
        <v/>
      </c>
      <c r="DW147" s="262" t="str">
        <f ca="true">+IF(OFFSET('Hygiene Data'!$F$13,0,10*ROW('Hygiene Data'!F141))="","",OFFSET('Hygiene Data'!$F$13,0,10*ROW('Hygiene Data'!F141)))</f>
        <v/>
      </c>
      <c r="DX147" s="262" t="str">
        <f ca="true">+IF(OFFSET('Hygiene Data'!$G$11,0,10*ROW('Hygiene Data'!G141))="","",OFFSET('Hygiene Data'!$G$11,0,10*ROW('Hygiene Data'!G141)))</f>
        <v/>
      </c>
      <c r="DY147" s="262" t="str">
        <f ca="true">+IF(OFFSET('Hygiene Data'!$G$12,0,10*ROW('Hygiene Data'!G141))="","",OFFSET('Hygiene Data'!$G$12,0,10*ROW('Hygiene Data'!G141)))</f>
        <v/>
      </c>
      <c r="DZ147" s="262" t="str">
        <f ca="true">+IF(OFFSET('Hygiene Data'!$G$13,0,10*ROW('Hygiene Data'!G141))="","",OFFSET('Hygiene Data'!$G$13,0,10*ROW('Hygiene Data'!G141)))</f>
        <v/>
      </c>
      <c r="EA147" s="262" t="str">
        <f ca="true">+IF(OFFSET('Hygiene Data'!$H$11,0,10*ROW('Hygiene Data'!H141))="","",OFFSET('Hygiene Data'!$H$11,0,10*ROW('Hygiene Data'!H141)))</f>
        <v/>
      </c>
      <c r="EB147" s="262" t="str">
        <f ca="true">+IF(OFFSET('Hygiene Data'!$H$12,0,10*ROW('Hygiene Data'!H141))="","",OFFSET('Hygiene Data'!$H$12,0,10*ROW('Hygiene Data'!H141)))</f>
        <v/>
      </c>
      <c r="EC147" s="262" t="str">
        <f ca="true">+IF(OFFSET('Hygiene Data'!$H$13,0,10*ROW('Hygiene Data'!H141))="","",OFFSET('Hygiene Data'!$H$13,0,10*ROW('Hygiene Data'!H141)))</f>
        <v/>
      </c>
      <c r="ED147" s="262" t="str">
        <f ca="true">+IF(OFFSET('Hygiene Data'!$I$11,0,10*ROW('Hygiene Data'!I141))="","",OFFSET('Hygiene Data'!$I$11,0,10*ROW('Hygiene Data'!I141)))</f>
        <v/>
      </c>
      <c r="EE147" s="262" t="str">
        <f ca="true">+IF(OFFSET('Hygiene Data'!$I$12,0,10*ROW('Hygiene Data'!I141))="","",OFFSET('Hygiene Data'!$I$12,0,10*ROW('Hygiene Data'!I141)))</f>
        <v/>
      </c>
      <c r="EF147" s="262" t="str">
        <f ca="true">+IF(OFFSET('Hygiene Data'!$I$13,0,10*ROW('Hygiene Data'!I141))="","",OFFSET('Hygiene Data'!$I$13,0,10*ROW('Hygiene Data'!I141)))</f>
        <v/>
      </c>
    </row>
    <row xmlns:x14ac="http://schemas.microsoft.com/office/spreadsheetml/2009/9/ac" r="148" x14ac:dyDescent="0.2">
      <c r="A148" s="32" t="str">
        <f ca="true">+IF(OFFSET('Water Data'!$B$2,0,10*ROW('Water Data'!E142))="","",OFFSET('Water Data'!$B$2,0,10*ROW('Water Data'!E142)))</f>
        <v/>
      </c>
      <c r="B148" s="32" t="str">
        <f ca="true">+IF(OFFSET('Water Data'!$C$2,0,10*ROW('Water Data'!F142))="","",OFFSET('Water Data'!$C$2,0,10*ROW('Water Data'!F142)))</f>
        <v/>
      </c>
      <c r="C148" s="318" t="str">
        <f t="shared" ca="true" si="2"/>
        <v/>
      </c>
      <c r="D148" s="85"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85"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85"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85"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85"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85"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85"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85"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85"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85"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85"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85"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85"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85"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85"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85"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85"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85"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86"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86"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86"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86"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86"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86"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86"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86"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86"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86"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86"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86"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86"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86"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86"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86"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86"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86"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86"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86"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86"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86"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86"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86"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86"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86"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86"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86"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86"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86"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87"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87"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87"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87"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87"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87"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87"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87"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87"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87"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87"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87"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87"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87"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87"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87"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87"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87"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62"/>
      <c r="BS148" s="262" t="str">
        <f ca="true">+IF(OFFSET('Water Data'!$D$27,0,10*ROW('Water Data'!D142))="","",OFFSET('Water Data'!$D$27,0,10*ROW('Water Data'!D142)))</f>
        <v/>
      </c>
      <c r="BT148" s="262" t="str">
        <f ca="true">+IF(OFFSET('Water Data'!$D$28,0,10*ROW('Water Data'!D142))="","",OFFSET('Water Data'!$D$28,0,10*ROW('Water Data'!D142)))</f>
        <v/>
      </c>
      <c r="BU148" s="262" t="str">
        <f ca="true">+IF(OFFSET('Water Data'!$D$29,0,10*ROW('Water Data'!D142))="","",OFFSET('Water Data'!$D$29,0,10*ROW('Water Data'!D142)))</f>
        <v/>
      </c>
      <c r="BV148" s="262" t="str">
        <f ca="true">+IF(OFFSET('Water Data'!$E$27,0,10*ROW('Water Data'!E142))="","",OFFSET('Water Data'!$E$27,0,10*ROW('Water Data'!E142)))</f>
        <v/>
      </c>
      <c r="BW148" s="262" t="str">
        <f ca="true">+IF(OFFSET('Water Data'!$E$28,0,10*ROW('Water Data'!E142))="","",OFFSET('Water Data'!$E$28,0,10*ROW('Water Data'!E142)))</f>
        <v/>
      </c>
      <c r="BX148" s="262" t="str">
        <f ca="true">+IF(OFFSET('Water Data'!$E$29,0,10*ROW('Water Data'!E142))="","",OFFSET('Water Data'!$E$29,0,10*ROW('Water Data'!E142)))</f>
        <v/>
      </c>
      <c r="BY148" s="262" t="str">
        <f ca="true">+IF(OFFSET('Water Data'!$F$27,0,10*ROW('Water Data'!F142))="","",OFFSET('Water Data'!$F$27,0,10*ROW('Water Data'!F142)))</f>
        <v/>
      </c>
      <c r="BZ148" s="262" t="str">
        <f ca="true">+IF(OFFSET('Water Data'!$F$28,0,10*ROW('Water Data'!F142))="","",OFFSET('Water Data'!$F$28,0,10*ROW('Water Data'!F142)))</f>
        <v/>
      </c>
      <c r="CA148" s="262" t="str">
        <f ca="true">+IF(OFFSET('Water Data'!$F$29,0,10*ROW('Water Data'!F142))="","",OFFSET('Water Data'!$F$29,0,10*ROW('Water Data'!F142)))</f>
        <v/>
      </c>
      <c r="CB148" s="262" t="str">
        <f ca="true">+IF(OFFSET('Water Data'!$G$27,0,10*ROW('Water Data'!G142))="","",OFFSET('Water Data'!$G$27,0,10*ROW('Water Data'!G142)))</f>
        <v/>
      </c>
      <c r="CC148" s="262" t="str">
        <f ca="true">+IF(OFFSET('Water Data'!$G$28,0,10*ROW('Water Data'!G142))="","",OFFSET('Water Data'!$G$28,0,10*ROW('Water Data'!G142)))</f>
        <v/>
      </c>
      <c r="CD148" s="262" t="str">
        <f ca="true">+IF(OFFSET('Water Data'!$G$29,0,10*ROW('Water Data'!G142))="","",OFFSET('Water Data'!$G$29,0,10*ROW('Water Data'!G142)))</f>
        <v/>
      </c>
      <c r="CE148" s="262" t="str">
        <f ca="true">+IF(OFFSET('Water Data'!$H$27,0,10*ROW('Water Data'!H142))="","",OFFSET('Water Data'!$H$27,0,10*ROW('Water Data'!H142)))</f>
        <v/>
      </c>
      <c r="CF148" s="262" t="str">
        <f ca="true">+IF(OFFSET('Water Data'!$H$28,0,10*ROW('Water Data'!H142))="","",OFFSET('Water Data'!$H$28,0,10*ROW('Water Data'!H142)))</f>
        <v/>
      </c>
      <c r="CG148" s="262" t="str">
        <f ca="true">+IF(OFFSET('Water Data'!$H$29,0,10*ROW('Water Data'!H142))="","",OFFSET('Water Data'!$H$29,0,10*ROW('Water Data'!H142)))</f>
        <v/>
      </c>
      <c r="CH148" s="262" t="str">
        <f ca="true">+IF(OFFSET('Water Data'!$I$27,0,10*ROW('Water Data'!I142))="","",OFFSET('Water Data'!$I$27,0,10*ROW('Water Data'!I142)))</f>
        <v/>
      </c>
      <c r="CI148" s="262" t="str">
        <f ca="true">+IF(OFFSET('Water Data'!$I$28,0,10*ROW('Water Data'!I142))="","",OFFSET('Water Data'!$I$28,0,10*ROW('Water Data'!I142)))</f>
        <v/>
      </c>
      <c r="CJ148" s="262" t="str">
        <f ca="true">+IF(OFFSET('Water Data'!$I$29,0,10*ROW('Water Data'!I142))="","",OFFSET('Water Data'!$I$29,0,10*ROW('Water Data'!I142)))</f>
        <v/>
      </c>
      <c r="CK148" s="262" t="str">
        <f ca="true">+IF(OFFSET('Sanitation Data'!$D$28,0,10*ROW('Sanitation Data'!D142))="","",OFFSET('Sanitation Data'!$D$28,0,10*ROW('Sanitation Data'!D142)))</f>
        <v/>
      </c>
      <c r="CL148" s="262" t="str">
        <f ca="true">+IF(OFFSET('Sanitation Data'!$D$29,0,10*ROW('Sanitation Data'!D142))="","",OFFSET('Sanitation Data'!$D$29,0,10*ROW('Sanitation Data'!D142)))</f>
        <v/>
      </c>
      <c r="CM148" s="262" t="str">
        <f ca="true">+IF(OFFSET('Sanitation Data'!$D$30,0,10*ROW('Sanitation Data'!D142))="","",OFFSET('Sanitation Data'!$D$30,0,10*ROW('Sanitation Data'!D142)))</f>
        <v/>
      </c>
      <c r="CN148" s="262" t="str">
        <f ca="true">+IF(OFFSET('Sanitation Data'!$D$31,0,10*ROW('Sanitation Data'!D142))="","",OFFSET('Sanitation Data'!$D$31,0,10*ROW('Sanitation Data'!D142)))</f>
        <v/>
      </c>
      <c r="CO148" s="262" t="str">
        <f ca="true">+IF(OFFSET('Sanitation Data'!$D$32,0,10*ROW('Sanitation Data'!D142))="","",OFFSET('Sanitation Data'!$D$32,0,10*ROW('Sanitation Data'!D142)))</f>
        <v/>
      </c>
      <c r="CP148" s="262" t="str">
        <f ca="true">+IF(OFFSET('Sanitation Data'!$E$28,0,10*ROW('Sanitation Data'!E142))="","",OFFSET('Sanitation Data'!$E$28,0,10*ROW('Sanitation Data'!E142)))</f>
        <v/>
      </c>
      <c r="CQ148" s="262" t="str">
        <f ca="true">+IF(OFFSET('Sanitation Data'!$E$29,0,10*ROW('Sanitation Data'!E142))="","",OFFSET('Sanitation Data'!$E$29,0,10*ROW('Sanitation Data'!E142)))</f>
        <v/>
      </c>
      <c r="CR148" s="262" t="str">
        <f ca="true">+IF(OFFSET('Sanitation Data'!$E$30,0,10*ROW('Sanitation Data'!E142))="","",OFFSET('Sanitation Data'!$E$30,0,10*ROW('Sanitation Data'!E142)))</f>
        <v/>
      </c>
      <c r="CS148" s="262" t="str">
        <f ca="true">+IF(OFFSET('Sanitation Data'!$E$31,0,10*ROW('Sanitation Data'!E142))="","",OFFSET('Sanitation Data'!$E$31,0,10*ROW('Sanitation Data'!E142)))</f>
        <v/>
      </c>
      <c r="CT148" s="262" t="str">
        <f ca="true">+IF(OFFSET('Sanitation Data'!$E$32,0,10*ROW('Sanitation Data'!E142))="","",OFFSET('Sanitation Data'!$E$32,0,10*ROW('Sanitation Data'!E142)))</f>
        <v/>
      </c>
      <c r="CU148" s="262" t="str">
        <f ca="true">+IF(OFFSET('Sanitation Data'!$F$28,0,10*ROW('Sanitation Data'!F142))="","",OFFSET('Sanitation Data'!$F$28,0,10*ROW('Sanitation Data'!F142)))</f>
        <v/>
      </c>
      <c r="CV148" s="262" t="str">
        <f ca="true">+IF(OFFSET('Sanitation Data'!$F$29,0,10*ROW('Sanitation Data'!F142))="","",OFFSET('Sanitation Data'!$F$29,0,10*ROW('Sanitation Data'!F142)))</f>
        <v/>
      </c>
      <c r="CW148" s="262" t="str">
        <f ca="true">+IF(OFFSET('Sanitation Data'!$F$30,0,10*ROW('Sanitation Data'!F142))="","",OFFSET('Sanitation Data'!$F$30,0,10*ROW('Sanitation Data'!F142)))</f>
        <v/>
      </c>
      <c r="CX148" s="262" t="str">
        <f ca="true">+IF(OFFSET('Sanitation Data'!$F$31,0,10*ROW('Sanitation Data'!F142))="","",OFFSET('Sanitation Data'!$F$31,0,10*ROW('Sanitation Data'!F142)))</f>
        <v/>
      </c>
      <c r="CY148" s="262" t="str">
        <f ca="true">+IF(OFFSET('Sanitation Data'!$F$32,0,10*ROW('Sanitation Data'!F142))="","",OFFSET('Sanitation Data'!$F$32,0,10*ROW('Sanitation Data'!F142)))</f>
        <v/>
      </c>
      <c r="CZ148" s="262" t="str">
        <f ca="true">+IF(OFFSET('Sanitation Data'!$G$28,0,10*ROW('Sanitation Data'!G142))="","",OFFSET('Sanitation Data'!$G$28,0,10*ROW('Sanitation Data'!G142)))</f>
        <v/>
      </c>
      <c r="DA148" s="262" t="str">
        <f ca="true">+IF(OFFSET('Sanitation Data'!$G$29,0,10*ROW('Sanitation Data'!G142))="","",OFFSET('Sanitation Data'!$G$29,0,10*ROW('Sanitation Data'!G142)))</f>
        <v/>
      </c>
      <c r="DB148" s="262" t="str">
        <f ca="true">+IF(OFFSET('Sanitation Data'!$G$30,0,10*ROW('Sanitation Data'!G142))="","",OFFSET('Sanitation Data'!$G$30,0,10*ROW('Sanitation Data'!G142)))</f>
        <v/>
      </c>
      <c r="DC148" s="262" t="str">
        <f ca="true">+IF(OFFSET('Sanitation Data'!$G$31,0,10*ROW('Sanitation Data'!G142))="","",OFFSET('Sanitation Data'!$G$31,0,10*ROW('Sanitation Data'!G142)))</f>
        <v/>
      </c>
      <c r="DD148" s="262" t="str">
        <f ca="true">+IF(OFFSET('Sanitation Data'!$G$32,0,10*ROW('Sanitation Data'!G142))="","",OFFSET('Sanitation Data'!$G$32,0,10*ROW('Sanitation Data'!G142)))</f>
        <v/>
      </c>
      <c r="DE148" s="262" t="str">
        <f ca="true">+IF(OFFSET('Sanitation Data'!$H$28,0,10*ROW('Sanitation Data'!H142))="","",OFFSET('Sanitation Data'!$H$28,0,10*ROW('Sanitation Data'!H142)))</f>
        <v/>
      </c>
      <c r="DF148" s="262" t="str">
        <f ca="true">+IF(OFFSET('Sanitation Data'!$H$29,0,10*ROW('Sanitation Data'!H142))="","",OFFSET('Sanitation Data'!$H$29,0,10*ROW('Sanitation Data'!H142)))</f>
        <v/>
      </c>
      <c r="DG148" s="262" t="str">
        <f ca="true">+IF(OFFSET('Sanitation Data'!$H$30,0,10*ROW('Sanitation Data'!H142))="","",OFFSET('Sanitation Data'!$H$30,0,10*ROW('Sanitation Data'!H142)))</f>
        <v/>
      </c>
      <c r="DH148" s="262" t="str">
        <f ca="true">+IF(OFFSET('Sanitation Data'!$H$31,0,10*ROW('Sanitation Data'!H142))="","",OFFSET('Sanitation Data'!$H$31,0,10*ROW('Sanitation Data'!H142)))</f>
        <v/>
      </c>
      <c r="DI148" s="262" t="str">
        <f ca="true">+IF(OFFSET('Sanitation Data'!$H$32,0,10*ROW('Sanitation Data'!H142))="","",OFFSET('Sanitation Data'!$H$32,0,10*ROW('Sanitation Data'!H142)))</f>
        <v/>
      </c>
      <c r="DJ148" s="262" t="str">
        <f ca="true">+IF(OFFSET('Sanitation Data'!$I$28,0,10*ROW('Sanitation Data'!I142))="","",OFFSET('Sanitation Data'!$I$28,0,10*ROW('Sanitation Data'!I142)))</f>
        <v/>
      </c>
      <c r="DK148" s="262" t="str">
        <f ca="true">+IF(OFFSET('Sanitation Data'!$I$29,0,10*ROW('Sanitation Data'!I142))="","",OFFSET('Sanitation Data'!$I$29,0,10*ROW('Sanitation Data'!I142)))</f>
        <v/>
      </c>
      <c r="DL148" s="262" t="str">
        <f ca="true">+IF(OFFSET('Sanitation Data'!$I$30,0,10*ROW('Sanitation Data'!I142))="","",OFFSET('Sanitation Data'!$I$30,0,10*ROW('Sanitation Data'!I142)))</f>
        <v/>
      </c>
      <c r="DM148" s="262" t="str">
        <f ca="true">+IF(OFFSET('Sanitation Data'!$I$31,0,10*ROW('Sanitation Data'!I142))="","",OFFSET('Sanitation Data'!$I$31,0,10*ROW('Sanitation Data'!I142)))</f>
        <v/>
      </c>
      <c r="DN148" s="262" t="str">
        <f ca="true">+IF(OFFSET('Sanitation Data'!$I$32,0,10*ROW('Sanitation Data'!I142))="","",OFFSET('Sanitation Data'!$I$32,0,10*ROW('Sanitation Data'!I142)))</f>
        <v/>
      </c>
      <c r="DO148" s="262" t="str">
        <f ca="true">+IF(OFFSET('Hygiene Data'!$D$11,0,10*ROW('Hygiene Data'!D142))="","",OFFSET('Hygiene Data'!$D$11,0,10*ROW('Hygiene Data'!D142)))</f>
        <v/>
      </c>
      <c r="DP148" s="262" t="str">
        <f ca="true">+IF(OFFSET('Hygiene Data'!$D$12,0,10*ROW('Hygiene Data'!D142))="","",OFFSET('Hygiene Data'!$D$12,0,10*ROW('Hygiene Data'!D142)))</f>
        <v/>
      </c>
      <c r="DQ148" s="262" t="str">
        <f ca="true">+IF(OFFSET('Hygiene Data'!$D$13,0,10*ROW('Hygiene Data'!D142))="","",OFFSET('Hygiene Data'!$D$13,0,10*ROW('Hygiene Data'!D142)))</f>
        <v/>
      </c>
      <c r="DR148" s="262" t="str">
        <f ca="true">+IF(OFFSET('Hygiene Data'!$E$11,0,10*ROW('Hygiene Data'!E142))="","",OFFSET('Hygiene Data'!$E$11,0,10*ROW('Hygiene Data'!E142)))</f>
        <v/>
      </c>
      <c r="DS148" s="262" t="str">
        <f ca="true">+IF(OFFSET('Hygiene Data'!$E$12,0,10*ROW('Hygiene Data'!E142))="","",OFFSET('Hygiene Data'!$E$12,0,10*ROW('Hygiene Data'!E142)))</f>
        <v/>
      </c>
      <c r="DT148" s="262" t="str">
        <f ca="true">+IF(OFFSET('Hygiene Data'!$E$13,0,10*ROW('Hygiene Data'!E142))="","",OFFSET('Hygiene Data'!$E$13,0,10*ROW('Hygiene Data'!E142)))</f>
        <v/>
      </c>
      <c r="DU148" s="262" t="str">
        <f ca="true">+IF(OFFSET('Hygiene Data'!$F$11,0,10*ROW('Hygiene Data'!F142))="","",OFFSET('Hygiene Data'!$F$11,0,10*ROW('Hygiene Data'!F142)))</f>
        <v/>
      </c>
      <c r="DV148" s="262" t="str">
        <f ca="true">+IF(OFFSET('Hygiene Data'!$F$12,0,10*ROW('Hygiene Data'!F142))="","",OFFSET('Hygiene Data'!$F$12,0,10*ROW('Hygiene Data'!F142)))</f>
        <v/>
      </c>
      <c r="DW148" s="262" t="str">
        <f ca="true">+IF(OFFSET('Hygiene Data'!$F$13,0,10*ROW('Hygiene Data'!F142))="","",OFFSET('Hygiene Data'!$F$13,0,10*ROW('Hygiene Data'!F142)))</f>
        <v/>
      </c>
      <c r="DX148" s="262" t="str">
        <f ca="true">+IF(OFFSET('Hygiene Data'!$G$11,0,10*ROW('Hygiene Data'!G142))="","",OFFSET('Hygiene Data'!$G$11,0,10*ROW('Hygiene Data'!G142)))</f>
        <v/>
      </c>
      <c r="DY148" s="262" t="str">
        <f ca="true">+IF(OFFSET('Hygiene Data'!$G$12,0,10*ROW('Hygiene Data'!G142))="","",OFFSET('Hygiene Data'!$G$12,0,10*ROW('Hygiene Data'!G142)))</f>
        <v/>
      </c>
      <c r="DZ148" s="262" t="str">
        <f ca="true">+IF(OFFSET('Hygiene Data'!$G$13,0,10*ROW('Hygiene Data'!G142))="","",OFFSET('Hygiene Data'!$G$13,0,10*ROW('Hygiene Data'!G142)))</f>
        <v/>
      </c>
      <c r="EA148" s="262" t="str">
        <f ca="true">+IF(OFFSET('Hygiene Data'!$H$11,0,10*ROW('Hygiene Data'!H142))="","",OFFSET('Hygiene Data'!$H$11,0,10*ROW('Hygiene Data'!H142)))</f>
        <v/>
      </c>
      <c r="EB148" s="262" t="str">
        <f ca="true">+IF(OFFSET('Hygiene Data'!$H$12,0,10*ROW('Hygiene Data'!H142))="","",OFFSET('Hygiene Data'!$H$12,0,10*ROW('Hygiene Data'!H142)))</f>
        <v/>
      </c>
      <c r="EC148" s="262" t="str">
        <f ca="true">+IF(OFFSET('Hygiene Data'!$H$13,0,10*ROW('Hygiene Data'!H142))="","",OFFSET('Hygiene Data'!$H$13,0,10*ROW('Hygiene Data'!H142)))</f>
        <v/>
      </c>
      <c r="ED148" s="262" t="str">
        <f ca="true">+IF(OFFSET('Hygiene Data'!$I$11,0,10*ROW('Hygiene Data'!I142))="","",OFFSET('Hygiene Data'!$I$11,0,10*ROW('Hygiene Data'!I142)))</f>
        <v/>
      </c>
      <c r="EE148" s="262" t="str">
        <f ca="true">+IF(OFFSET('Hygiene Data'!$I$12,0,10*ROW('Hygiene Data'!I142))="","",OFFSET('Hygiene Data'!$I$12,0,10*ROW('Hygiene Data'!I142)))</f>
        <v/>
      </c>
      <c r="EF148" s="262" t="str">
        <f ca="true">+IF(OFFSET('Hygiene Data'!$I$13,0,10*ROW('Hygiene Data'!I142))="","",OFFSET('Hygiene Data'!$I$13,0,10*ROW('Hygiene Data'!I142)))</f>
        <v/>
      </c>
    </row>
    <row xmlns:x14ac="http://schemas.microsoft.com/office/spreadsheetml/2009/9/ac" r="149" x14ac:dyDescent="0.2">
      <c r="A149" s="32" t="str">
        <f ca="true">+IF(OFFSET('Water Data'!$B$2,0,10*ROW('Water Data'!E143))="","",OFFSET('Water Data'!$B$2,0,10*ROW('Water Data'!E143)))</f>
        <v/>
      </c>
      <c r="B149" s="32" t="str">
        <f ca="true">+IF(OFFSET('Water Data'!$C$2,0,10*ROW('Water Data'!F143))="","",OFFSET('Water Data'!$C$2,0,10*ROW('Water Data'!F143)))</f>
        <v/>
      </c>
      <c r="C149" s="318" t="str">
        <f t="shared" ca="true" si="2"/>
        <v/>
      </c>
      <c r="D149" s="85"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85"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85"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85"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85"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85"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85"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85"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85"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85"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85"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85"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85"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85"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85"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85"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85"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85"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86"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86"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86"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86"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86"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86"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86"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86"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86"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86"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86"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86"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86"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86"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86"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86"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86"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86"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86"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86"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86"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86"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86"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86"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86"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86"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86"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86"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86"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86"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87"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87"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87"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87"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87"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87"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87"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87"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87"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87"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87"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87"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87"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87"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87"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87"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87"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87"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62"/>
      <c r="BS149" s="262" t="str">
        <f ca="true">+IF(OFFSET('Water Data'!$D$27,0,10*ROW('Water Data'!D143))="","",OFFSET('Water Data'!$D$27,0,10*ROW('Water Data'!D143)))</f>
        <v/>
      </c>
      <c r="BT149" s="262" t="str">
        <f ca="true">+IF(OFFSET('Water Data'!$D$28,0,10*ROW('Water Data'!D143))="","",OFFSET('Water Data'!$D$28,0,10*ROW('Water Data'!D143)))</f>
        <v/>
      </c>
      <c r="BU149" s="262" t="str">
        <f ca="true">+IF(OFFSET('Water Data'!$D$29,0,10*ROW('Water Data'!D143))="","",OFFSET('Water Data'!$D$29,0,10*ROW('Water Data'!D143)))</f>
        <v/>
      </c>
      <c r="BV149" s="262" t="str">
        <f ca="true">+IF(OFFSET('Water Data'!$E$27,0,10*ROW('Water Data'!E143))="","",OFFSET('Water Data'!$E$27,0,10*ROW('Water Data'!E143)))</f>
        <v/>
      </c>
      <c r="BW149" s="262" t="str">
        <f ca="true">+IF(OFFSET('Water Data'!$E$28,0,10*ROW('Water Data'!E143))="","",OFFSET('Water Data'!$E$28,0,10*ROW('Water Data'!E143)))</f>
        <v/>
      </c>
      <c r="BX149" s="262" t="str">
        <f ca="true">+IF(OFFSET('Water Data'!$E$29,0,10*ROW('Water Data'!E143))="","",OFFSET('Water Data'!$E$29,0,10*ROW('Water Data'!E143)))</f>
        <v/>
      </c>
      <c r="BY149" s="262" t="str">
        <f ca="true">+IF(OFFSET('Water Data'!$F$27,0,10*ROW('Water Data'!F143))="","",OFFSET('Water Data'!$F$27,0,10*ROW('Water Data'!F143)))</f>
        <v/>
      </c>
      <c r="BZ149" s="262" t="str">
        <f ca="true">+IF(OFFSET('Water Data'!$F$28,0,10*ROW('Water Data'!F143))="","",OFFSET('Water Data'!$F$28,0,10*ROW('Water Data'!F143)))</f>
        <v/>
      </c>
      <c r="CA149" s="262" t="str">
        <f ca="true">+IF(OFFSET('Water Data'!$F$29,0,10*ROW('Water Data'!F143))="","",OFFSET('Water Data'!$F$29,0,10*ROW('Water Data'!F143)))</f>
        <v/>
      </c>
      <c r="CB149" s="262" t="str">
        <f ca="true">+IF(OFFSET('Water Data'!$G$27,0,10*ROW('Water Data'!G143))="","",OFFSET('Water Data'!$G$27,0,10*ROW('Water Data'!G143)))</f>
        <v/>
      </c>
      <c r="CC149" s="262" t="str">
        <f ca="true">+IF(OFFSET('Water Data'!$G$28,0,10*ROW('Water Data'!G143))="","",OFFSET('Water Data'!$G$28,0,10*ROW('Water Data'!G143)))</f>
        <v/>
      </c>
      <c r="CD149" s="262" t="str">
        <f ca="true">+IF(OFFSET('Water Data'!$G$29,0,10*ROW('Water Data'!G143))="","",OFFSET('Water Data'!$G$29,0,10*ROW('Water Data'!G143)))</f>
        <v/>
      </c>
      <c r="CE149" s="262" t="str">
        <f ca="true">+IF(OFFSET('Water Data'!$H$27,0,10*ROW('Water Data'!H143))="","",OFFSET('Water Data'!$H$27,0,10*ROW('Water Data'!H143)))</f>
        <v/>
      </c>
      <c r="CF149" s="262" t="str">
        <f ca="true">+IF(OFFSET('Water Data'!$H$28,0,10*ROW('Water Data'!H143))="","",OFFSET('Water Data'!$H$28,0,10*ROW('Water Data'!H143)))</f>
        <v/>
      </c>
      <c r="CG149" s="262" t="str">
        <f ca="true">+IF(OFFSET('Water Data'!$H$29,0,10*ROW('Water Data'!H143))="","",OFFSET('Water Data'!$H$29,0,10*ROW('Water Data'!H143)))</f>
        <v/>
      </c>
      <c r="CH149" s="262" t="str">
        <f ca="true">+IF(OFFSET('Water Data'!$I$27,0,10*ROW('Water Data'!I143))="","",OFFSET('Water Data'!$I$27,0,10*ROW('Water Data'!I143)))</f>
        <v/>
      </c>
      <c r="CI149" s="262" t="str">
        <f ca="true">+IF(OFFSET('Water Data'!$I$28,0,10*ROW('Water Data'!I143))="","",OFFSET('Water Data'!$I$28,0,10*ROW('Water Data'!I143)))</f>
        <v/>
      </c>
      <c r="CJ149" s="262" t="str">
        <f ca="true">+IF(OFFSET('Water Data'!$I$29,0,10*ROW('Water Data'!I143))="","",OFFSET('Water Data'!$I$29,0,10*ROW('Water Data'!I143)))</f>
        <v/>
      </c>
      <c r="CK149" s="262" t="str">
        <f ca="true">+IF(OFFSET('Sanitation Data'!$D$28,0,10*ROW('Sanitation Data'!D143))="","",OFFSET('Sanitation Data'!$D$28,0,10*ROW('Sanitation Data'!D143)))</f>
        <v/>
      </c>
      <c r="CL149" s="262" t="str">
        <f ca="true">+IF(OFFSET('Sanitation Data'!$D$29,0,10*ROW('Sanitation Data'!D143))="","",OFFSET('Sanitation Data'!$D$29,0,10*ROW('Sanitation Data'!D143)))</f>
        <v/>
      </c>
      <c r="CM149" s="262" t="str">
        <f ca="true">+IF(OFFSET('Sanitation Data'!$D$30,0,10*ROW('Sanitation Data'!D143))="","",OFFSET('Sanitation Data'!$D$30,0,10*ROW('Sanitation Data'!D143)))</f>
        <v/>
      </c>
      <c r="CN149" s="262" t="str">
        <f ca="true">+IF(OFFSET('Sanitation Data'!$D$31,0,10*ROW('Sanitation Data'!D143))="","",OFFSET('Sanitation Data'!$D$31,0,10*ROW('Sanitation Data'!D143)))</f>
        <v/>
      </c>
      <c r="CO149" s="262" t="str">
        <f ca="true">+IF(OFFSET('Sanitation Data'!$D$32,0,10*ROW('Sanitation Data'!D143))="","",OFFSET('Sanitation Data'!$D$32,0,10*ROW('Sanitation Data'!D143)))</f>
        <v/>
      </c>
      <c r="CP149" s="262" t="str">
        <f ca="true">+IF(OFFSET('Sanitation Data'!$E$28,0,10*ROW('Sanitation Data'!E143))="","",OFFSET('Sanitation Data'!$E$28,0,10*ROW('Sanitation Data'!E143)))</f>
        <v/>
      </c>
      <c r="CQ149" s="262" t="str">
        <f ca="true">+IF(OFFSET('Sanitation Data'!$E$29,0,10*ROW('Sanitation Data'!E143))="","",OFFSET('Sanitation Data'!$E$29,0,10*ROW('Sanitation Data'!E143)))</f>
        <v/>
      </c>
      <c r="CR149" s="262" t="str">
        <f ca="true">+IF(OFFSET('Sanitation Data'!$E$30,0,10*ROW('Sanitation Data'!E143))="","",OFFSET('Sanitation Data'!$E$30,0,10*ROW('Sanitation Data'!E143)))</f>
        <v/>
      </c>
      <c r="CS149" s="262" t="str">
        <f ca="true">+IF(OFFSET('Sanitation Data'!$E$31,0,10*ROW('Sanitation Data'!E143))="","",OFFSET('Sanitation Data'!$E$31,0,10*ROW('Sanitation Data'!E143)))</f>
        <v/>
      </c>
      <c r="CT149" s="262" t="str">
        <f ca="true">+IF(OFFSET('Sanitation Data'!$E$32,0,10*ROW('Sanitation Data'!E143))="","",OFFSET('Sanitation Data'!$E$32,0,10*ROW('Sanitation Data'!E143)))</f>
        <v/>
      </c>
      <c r="CU149" s="262" t="str">
        <f ca="true">+IF(OFFSET('Sanitation Data'!$F$28,0,10*ROW('Sanitation Data'!F143))="","",OFFSET('Sanitation Data'!$F$28,0,10*ROW('Sanitation Data'!F143)))</f>
        <v/>
      </c>
      <c r="CV149" s="262" t="str">
        <f ca="true">+IF(OFFSET('Sanitation Data'!$F$29,0,10*ROW('Sanitation Data'!F143))="","",OFFSET('Sanitation Data'!$F$29,0,10*ROW('Sanitation Data'!F143)))</f>
        <v/>
      </c>
      <c r="CW149" s="262" t="str">
        <f ca="true">+IF(OFFSET('Sanitation Data'!$F$30,0,10*ROW('Sanitation Data'!F143))="","",OFFSET('Sanitation Data'!$F$30,0,10*ROW('Sanitation Data'!F143)))</f>
        <v/>
      </c>
      <c r="CX149" s="262" t="str">
        <f ca="true">+IF(OFFSET('Sanitation Data'!$F$31,0,10*ROW('Sanitation Data'!F143))="","",OFFSET('Sanitation Data'!$F$31,0,10*ROW('Sanitation Data'!F143)))</f>
        <v/>
      </c>
      <c r="CY149" s="262" t="str">
        <f ca="true">+IF(OFFSET('Sanitation Data'!$F$32,0,10*ROW('Sanitation Data'!F143))="","",OFFSET('Sanitation Data'!$F$32,0,10*ROW('Sanitation Data'!F143)))</f>
        <v/>
      </c>
      <c r="CZ149" s="262" t="str">
        <f ca="true">+IF(OFFSET('Sanitation Data'!$G$28,0,10*ROW('Sanitation Data'!G143))="","",OFFSET('Sanitation Data'!$G$28,0,10*ROW('Sanitation Data'!G143)))</f>
        <v/>
      </c>
      <c r="DA149" s="262" t="str">
        <f ca="true">+IF(OFFSET('Sanitation Data'!$G$29,0,10*ROW('Sanitation Data'!G143))="","",OFFSET('Sanitation Data'!$G$29,0,10*ROW('Sanitation Data'!G143)))</f>
        <v/>
      </c>
      <c r="DB149" s="262" t="str">
        <f ca="true">+IF(OFFSET('Sanitation Data'!$G$30,0,10*ROW('Sanitation Data'!G143))="","",OFFSET('Sanitation Data'!$G$30,0,10*ROW('Sanitation Data'!G143)))</f>
        <v/>
      </c>
      <c r="DC149" s="262" t="str">
        <f ca="true">+IF(OFFSET('Sanitation Data'!$G$31,0,10*ROW('Sanitation Data'!G143))="","",OFFSET('Sanitation Data'!$G$31,0,10*ROW('Sanitation Data'!G143)))</f>
        <v/>
      </c>
      <c r="DD149" s="262" t="str">
        <f ca="true">+IF(OFFSET('Sanitation Data'!$G$32,0,10*ROW('Sanitation Data'!G143))="","",OFFSET('Sanitation Data'!$G$32,0,10*ROW('Sanitation Data'!G143)))</f>
        <v/>
      </c>
      <c r="DE149" s="262" t="str">
        <f ca="true">+IF(OFFSET('Sanitation Data'!$H$28,0,10*ROW('Sanitation Data'!H143))="","",OFFSET('Sanitation Data'!$H$28,0,10*ROW('Sanitation Data'!H143)))</f>
        <v/>
      </c>
      <c r="DF149" s="262" t="str">
        <f ca="true">+IF(OFFSET('Sanitation Data'!$H$29,0,10*ROW('Sanitation Data'!H143))="","",OFFSET('Sanitation Data'!$H$29,0,10*ROW('Sanitation Data'!H143)))</f>
        <v/>
      </c>
      <c r="DG149" s="262" t="str">
        <f ca="true">+IF(OFFSET('Sanitation Data'!$H$30,0,10*ROW('Sanitation Data'!H143))="","",OFFSET('Sanitation Data'!$H$30,0,10*ROW('Sanitation Data'!H143)))</f>
        <v/>
      </c>
      <c r="DH149" s="262" t="str">
        <f ca="true">+IF(OFFSET('Sanitation Data'!$H$31,0,10*ROW('Sanitation Data'!H143))="","",OFFSET('Sanitation Data'!$H$31,0,10*ROW('Sanitation Data'!H143)))</f>
        <v/>
      </c>
      <c r="DI149" s="262" t="str">
        <f ca="true">+IF(OFFSET('Sanitation Data'!$H$32,0,10*ROW('Sanitation Data'!H143))="","",OFFSET('Sanitation Data'!$H$32,0,10*ROW('Sanitation Data'!H143)))</f>
        <v/>
      </c>
      <c r="DJ149" s="262" t="str">
        <f ca="true">+IF(OFFSET('Sanitation Data'!$I$28,0,10*ROW('Sanitation Data'!I143))="","",OFFSET('Sanitation Data'!$I$28,0,10*ROW('Sanitation Data'!I143)))</f>
        <v/>
      </c>
      <c r="DK149" s="262" t="str">
        <f ca="true">+IF(OFFSET('Sanitation Data'!$I$29,0,10*ROW('Sanitation Data'!I143))="","",OFFSET('Sanitation Data'!$I$29,0,10*ROW('Sanitation Data'!I143)))</f>
        <v/>
      </c>
      <c r="DL149" s="262" t="str">
        <f ca="true">+IF(OFFSET('Sanitation Data'!$I$30,0,10*ROW('Sanitation Data'!I143))="","",OFFSET('Sanitation Data'!$I$30,0,10*ROW('Sanitation Data'!I143)))</f>
        <v/>
      </c>
      <c r="DM149" s="262" t="str">
        <f ca="true">+IF(OFFSET('Sanitation Data'!$I$31,0,10*ROW('Sanitation Data'!I143))="","",OFFSET('Sanitation Data'!$I$31,0,10*ROW('Sanitation Data'!I143)))</f>
        <v/>
      </c>
      <c r="DN149" s="262" t="str">
        <f ca="true">+IF(OFFSET('Sanitation Data'!$I$32,0,10*ROW('Sanitation Data'!I143))="","",OFFSET('Sanitation Data'!$I$32,0,10*ROW('Sanitation Data'!I143)))</f>
        <v/>
      </c>
      <c r="DO149" s="262" t="str">
        <f ca="true">+IF(OFFSET('Hygiene Data'!$D$11,0,10*ROW('Hygiene Data'!D143))="","",OFFSET('Hygiene Data'!$D$11,0,10*ROW('Hygiene Data'!D143)))</f>
        <v/>
      </c>
      <c r="DP149" s="262" t="str">
        <f ca="true">+IF(OFFSET('Hygiene Data'!$D$12,0,10*ROW('Hygiene Data'!D143))="","",OFFSET('Hygiene Data'!$D$12,0,10*ROW('Hygiene Data'!D143)))</f>
        <v/>
      </c>
      <c r="DQ149" s="262" t="str">
        <f ca="true">+IF(OFFSET('Hygiene Data'!$D$13,0,10*ROW('Hygiene Data'!D143))="","",OFFSET('Hygiene Data'!$D$13,0,10*ROW('Hygiene Data'!D143)))</f>
        <v/>
      </c>
      <c r="DR149" s="262" t="str">
        <f ca="true">+IF(OFFSET('Hygiene Data'!$E$11,0,10*ROW('Hygiene Data'!E143))="","",OFFSET('Hygiene Data'!$E$11,0,10*ROW('Hygiene Data'!E143)))</f>
        <v/>
      </c>
      <c r="DS149" s="262" t="str">
        <f ca="true">+IF(OFFSET('Hygiene Data'!$E$12,0,10*ROW('Hygiene Data'!E143))="","",OFFSET('Hygiene Data'!$E$12,0,10*ROW('Hygiene Data'!E143)))</f>
        <v/>
      </c>
      <c r="DT149" s="262" t="str">
        <f ca="true">+IF(OFFSET('Hygiene Data'!$E$13,0,10*ROW('Hygiene Data'!E143))="","",OFFSET('Hygiene Data'!$E$13,0,10*ROW('Hygiene Data'!E143)))</f>
        <v/>
      </c>
      <c r="DU149" s="262" t="str">
        <f ca="true">+IF(OFFSET('Hygiene Data'!$F$11,0,10*ROW('Hygiene Data'!F143))="","",OFFSET('Hygiene Data'!$F$11,0,10*ROW('Hygiene Data'!F143)))</f>
        <v/>
      </c>
      <c r="DV149" s="262" t="str">
        <f ca="true">+IF(OFFSET('Hygiene Data'!$F$12,0,10*ROW('Hygiene Data'!F143))="","",OFFSET('Hygiene Data'!$F$12,0,10*ROW('Hygiene Data'!F143)))</f>
        <v/>
      </c>
      <c r="DW149" s="262" t="str">
        <f ca="true">+IF(OFFSET('Hygiene Data'!$F$13,0,10*ROW('Hygiene Data'!F143))="","",OFFSET('Hygiene Data'!$F$13,0,10*ROW('Hygiene Data'!F143)))</f>
        <v/>
      </c>
      <c r="DX149" s="262" t="str">
        <f ca="true">+IF(OFFSET('Hygiene Data'!$G$11,0,10*ROW('Hygiene Data'!G143))="","",OFFSET('Hygiene Data'!$G$11,0,10*ROW('Hygiene Data'!G143)))</f>
        <v/>
      </c>
      <c r="DY149" s="262" t="str">
        <f ca="true">+IF(OFFSET('Hygiene Data'!$G$12,0,10*ROW('Hygiene Data'!G143))="","",OFFSET('Hygiene Data'!$G$12,0,10*ROW('Hygiene Data'!G143)))</f>
        <v/>
      </c>
      <c r="DZ149" s="262" t="str">
        <f ca="true">+IF(OFFSET('Hygiene Data'!$G$13,0,10*ROW('Hygiene Data'!G143))="","",OFFSET('Hygiene Data'!$G$13,0,10*ROW('Hygiene Data'!G143)))</f>
        <v/>
      </c>
      <c r="EA149" s="262" t="str">
        <f ca="true">+IF(OFFSET('Hygiene Data'!$H$11,0,10*ROW('Hygiene Data'!H143))="","",OFFSET('Hygiene Data'!$H$11,0,10*ROW('Hygiene Data'!H143)))</f>
        <v/>
      </c>
      <c r="EB149" s="262" t="str">
        <f ca="true">+IF(OFFSET('Hygiene Data'!$H$12,0,10*ROW('Hygiene Data'!H143))="","",OFFSET('Hygiene Data'!$H$12,0,10*ROW('Hygiene Data'!H143)))</f>
        <v/>
      </c>
      <c r="EC149" s="262" t="str">
        <f ca="true">+IF(OFFSET('Hygiene Data'!$H$13,0,10*ROW('Hygiene Data'!H143))="","",OFFSET('Hygiene Data'!$H$13,0,10*ROW('Hygiene Data'!H143)))</f>
        <v/>
      </c>
      <c r="ED149" s="262" t="str">
        <f ca="true">+IF(OFFSET('Hygiene Data'!$I$11,0,10*ROW('Hygiene Data'!I143))="","",OFFSET('Hygiene Data'!$I$11,0,10*ROW('Hygiene Data'!I143)))</f>
        <v/>
      </c>
      <c r="EE149" s="262" t="str">
        <f ca="true">+IF(OFFSET('Hygiene Data'!$I$12,0,10*ROW('Hygiene Data'!I143))="","",OFFSET('Hygiene Data'!$I$12,0,10*ROW('Hygiene Data'!I143)))</f>
        <v/>
      </c>
      <c r="EF149" s="262" t="str">
        <f ca="true">+IF(OFFSET('Hygiene Data'!$I$13,0,10*ROW('Hygiene Data'!I143))="","",OFFSET('Hygiene Data'!$I$13,0,10*ROW('Hygiene Data'!I143)))</f>
        <v/>
      </c>
    </row>
    <row xmlns:x14ac="http://schemas.microsoft.com/office/spreadsheetml/2009/9/ac" r="150" x14ac:dyDescent="0.2">
      <c r="A150" s="32" t="str">
        <f ca="true">+IF(OFFSET('Water Data'!$B$2,0,10*ROW('Water Data'!E144))="","",OFFSET('Water Data'!$B$2,0,10*ROW('Water Data'!E144)))</f>
        <v/>
      </c>
      <c r="B150" s="32" t="str">
        <f ca="true">+IF(OFFSET('Water Data'!$C$2,0,10*ROW('Water Data'!F144))="","",OFFSET('Water Data'!$C$2,0,10*ROW('Water Data'!F144)))</f>
        <v/>
      </c>
      <c r="C150" s="318" t="str">
        <f t="shared" ca="true" si="2"/>
        <v/>
      </c>
      <c r="D150" s="85"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85"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85"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85"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85"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85"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85"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85"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85"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85"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85"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85"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85"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85"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85"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85"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85"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85"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86"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86"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86"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86"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86"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86"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86"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86"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86"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86"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86"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86"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86"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86"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86"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86"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86"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86"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86"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86"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86"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86"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86"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86"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86"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86"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86"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86"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86"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86"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87"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87"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87"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87"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87"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87"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87"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87"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87"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87"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87"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87"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87"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87"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87"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87"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87"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87"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62"/>
      <c r="BS150" s="262" t="str">
        <f ca="true">+IF(OFFSET('Water Data'!$D$27,0,10*ROW('Water Data'!D144))="","",OFFSET('Water Data'!$D$27,0,10*ROW('Water Data'!D144)))</f>
        <v/>
      </c>
      <c r="BT150" s="262" t="str">
        <f ca="true">+IF(OFFSET('Water Data'!$D$28,0,10*ROW('Water Data'!D144))="","",OFFSET('Water Data'!$D$28,0,10*ROW('Water Data'!D144)))</f>
        <v/>
      </c>
      <c r="BU150" s="262" t="str">
        <f ca="true">+IF(OFFSET('Water Data'!$D$29,0,10*ROW('Water Data'!D144))="","",OFFSET('Water Data'!$D$29,0,10*ROW('Water Data'!D144)))</f>
        <v/>
      </c>
      <c r="BV150" s="262" t="str">
        <f ca="true">+IF(OFFSET('Water Data'!$E$27,0,10*ROW('Water Data'!E144))="","",OFFSET('Water Data'!$E$27,0,10*ROW('Water Data'!E144)))</f>
        <v/>
      </c>
      <c r="BW150" s="262" t="str">
        <f ca="true">+IF(OFFSET('Water Data'!$E$28,0,10*ROW('Water Data'!E144))="","",OFFSET('Water Data'!$E$28,0,10*ROW('Water Data'!E144)))</f>
        <v/>
      </c>
      <c r="BX150" s="262" t="str">
        <f ca="true">+IF(OFFSET('Water Data'!$E$29,0,10*ROW('Water Data'!E144))="","",OFFSET('Water Data'!$E$29,0,10*ROW('Water Data'!E144)))</f>
        <v/>
      </c>
      <c r="BY150" s="262" t="str">
        <f ca="true">+IF(OFFSET('Water Data'!$F$27,0,10*ROW('Water Data'!F144))="","",OFFSET('Water Data'!$F$27,0,10*ROW('Water Data'!F144)))</f>
        <v/>
      </c>
      <c r="BZ150" s="262" t="str">
        <f ca="true">+IF(OFFSET('Water Data'!$F$28,0,10*ROW('Water Data'!F144))="","",OFFSET('Water Data'!$F$28,0,10*ROW('Water Data'!F144)))</f>
        <v/>
      </c>
      <c r="CA150" s="262" t="str">
        <f ca="true">+IF(OFFSET('Water Data'!$F$29,0,10*ROW('Water Data'!F144))="","",OFFSET('Water Data'!$F$29,0,10*ROW('Water Data'!F144)))</f>
        <v/>
      </c>
      <c r="CB150" s="262" t="str">
        <f ca="true">+IF(OFFSET('Water Data'!$G$27,0,10*ROW('Water Data'!G144))="","",OFFSET('Water Data'!$G$27,0,10*ROW('Water Data'!G144)))</f>
        <v/>
      </c>
      <c r="CC150" s="262" t="str">
        <f ca="true">+IF(OFFSET('Water Data'!$G$28,0,10*ROW('Water Data'!G144))="","",OFFSET('Water Data'!$G$28,0,10*ROW('Water Data'!G144)))</f>
        <v/>
      </c>
      <c r="CD150" s="262" t="str">
        <f ca="true">+IF(OFFSET('Water Data'!$G$29,0,10*ROW('Water Data'!G144))="","",OFFSET('Water Data'!$G$29,0,10*ROW('Water Data'!G144)))</f>
        <v/>
      </c>
      <c r="CE150" s="262" t="str">
        <f ca="true">+IF(OFFSET('Water Data'!$H$27,0,10*ROW('Water Data'!H144))="","",OFFSET('Water Data'!$H$27,0,10*ROW('Water Data'!H144)))</f>
        <v/>
      </c>
      <c r="CF150" s="262" t="str">
        <f ca="true">+IF(OFFSET('Water Data'!$H$28,0,10*ROW('Water Data'!H144))="","",OFFSET('Water Data'!$H$28,0,10*ROW('Water Data'!H144)))</f>
        <v/>
      </c>
      <c r="CG150" s="262" t="str">
        <f ca="true">+IF(OFFSET('Water Data'!$H$29,0,10*ROW('Water Data'!H144))="","",OFFSET('Water Data'!$H$29,0,10*ROW('Water Data'!H144)))</f>
        <v/>
      </c>
      <c r="CH150" s="262" t="str">
        <f ca="true">+IF(OFFSET('Water Data'!$I$27,0,10*ROW('Water Data'!I144))="","",OFFSET('Water Data'!$I$27,0,10*ROW('Water Data'!I144)))</f>
        <v/>
      </c>
      <c r="CI150" s="262" t="str">
        <f ca="true">+IF(OFFSET('Water Data'!$I$28,0,10*ROW('Water Data'!I144))="","",OFFSET('Water Data'!$I$28,0,10*ROW('Water Data'!I144)))</f>
        <v/>
      </c>
      <c r="CJ150" s="262" t="str">
        <f ca="true">+IF(OFFSET('Water Data'!$I$29,0,10*ROW('Water Data'!I144))="","",OFFSET('Water Data'!$I$29,0,10*ROW('Water Data'!I144)))</f>
        <v/>
      </c>
      <c r="CK150" s="262" t="str">
        <f ca="true">+IF(OFFSET('Sanitation Data'!$D$28,0,10*ROW('Sanitation Data'!D144))="","",OFFSET('Sanitation Data'!$D$28,0,10*ROW('Sanitation Data'!D144)))</f>
        <v/>
      </c>
      <c r="CL150" s="262" t="str">
        <f ca="true">+IF(OFFSET('Sanitation Data'!$D$29,0,10*ROW('Sanitation Data'!D144))="","",OFFSET('Sanitation Data'!$D$29,0,10*ROW('Sanitation Data'!D144)))</f>
        <v/>
      </c>
      <c r="CM150" s="262" t="str">
        <f ca="true">+IF(OFFSET('Sanitation Data'!$D$30,0,10*ROW('Sanitation Data'!D144))="","",OFFSET('Sanitation Data'!$D$30,0,10*ROW('Sanitation Data'!D144)))</f>
        <v/>
      </c>
      <c r="CN150" s="262" t="str">
        <f ca="true">+IF(OFFSET('Sanitation Data'!$D$31,0,10*ROW('Sanitation Data'!D144))="","",OFFSET('Sanitation Data'!$D$31,0,10*ROW('Sanitation Data'!D144)))</f>
        <v/>
      </c>
      <c r="CO150" s="262" t="str">
        <f ca="true">+IF(OFFSET('Sanitation Data'!$D$32,0,10*ROW('Sanitation Data'!D144))="","",OFFSET('Sanitation Data'!$D$32,0,10*ROW('Sanitation Data'!D144)))</f>
        <v/>
      </c>
      <c r="CP150" s="262" t="str">
        <f ca="true">+IF(OFFSET('Sanitation Data'!$E$28,0,10*ROW('Sanitation Data'!E144))="","",OFFSET('Sanitation Data'!$E$28,0,10*ROW('Sanitation Data'!E144)))</f>
        <v/>
      </c>
      <c r="CQ150" s="262" t="str">
        <f ca="true">+IF(OFFSET('Sanitation Data'!$E$29,0,10*ROW('Sanitation Data'!E144))="","",OFFSET('Sanitation Data'!$E$29,0,10*ROW('Sanitation Data'!E144)))</f>
        <v/>
      </c>
      <c r="CR150" s="262" t="str">
        <f ca="true">+IF(OFFSET('Sanitation Data'!$E$30,0,10*ROW('Sanitation Data'!E144))="","",OFFSET('Sanitation Data'!$E$30,0,10*ROW('Sanitation Data'!E144)))</f>
        <v/>
      </c>
      <c r="CS150" s="262" t="str">
        <f ca="true">+IF(OFFSET('Sanitation Data'!$E$31,0,10*ROW('Sanitation Data'!E144))="","",OFFSET('Sanitation Data'!$E$31,0,10*ROW('Sanitation Data'!E144)))</f>
        <v/>
      </c>
      <c r="CT150" s="262" t="str">
        <f ca="true">+IF(OFFSET('Sanitation Data'!$E$32,0,10*ROW('Sanitation Data'!E144))="","",OFFSET('Sanitation Data'!$E$32,0,10*ROW('Sanitation Data'!E144)))</f>
        <v/>
      </c>
      <c r="CU150" s="262" t="str">
        <f ca="true">+IF(OFFSET('Sanitation Data'!$F$28,0,10*ROW('Sanitation Data'!F144))="","",OFFSET('Sanitation Data'!$F$28,0,10*ROW('Sanitation Data'!F144)))</f>
        <v/>
      </c>
      <c r="CV150" s="262" t="str">
        <f ca="true">+IF(OFFSET('Sanitation Data'!$F$29,0,10*ROW('Sanitation Data'!F144))="","",OFFSET('Sanitation Data'!$F$29,0,10*ROW('Sanitation Data'!F144)))</f>
        <v/>
      </c>
      <c r="CW150" s="262" t="str">
        <f ca="true">+IF(OFFSET('Sanitation Data'!$F$30,0,10*ROW('Sanitation Data'!F144))="","",OFFSET('Sanitation Data'!$F$30,0,10*ROW('Sanitation Data'!F144)))</f>
        <v/>
      </c>
      <c r="CX150" s="262" t="str">
        <f ca="true">+IF(OFFSET('Sanitation Data'!$F$31,0,10*ROW('Sanitation Data'!F144))="","",OFFSET('Sanitation Data'!$F$31,0,10*ROW('Sanitation Data'!F144)))</f>
        <v/>
      </c>
      <c r="CY150" s="262" t="str">
        <f ca="true">+IF(OFFSET('Sanitation Data'!$F$32,0,10*ROW('Sanitation Data'!F144))="","",OFFSET('Sanitation Data'!$F$32,0,10*ROW('Sanitation Data'!F144)))</f>
        <v/>
      </c>
      <c r="CZ150" s="262" t="str">
        <f ca="true">+IF(OFFSET('Sanitation Data'!$G$28,0,10*ROW('Sanitation Data'!G144))="","",OFFSET('Sanitation Data'!$G$28,0,10*ROW('Sanitation Data'!G144)))</f>
        <v/>
      </c>
      <c r="DA150" s="262" t="str">
        <f ca="true">+IF(OFFSET('Sanitation Data'!$G$29,0,10*ROW('Sanitation Data'!G144))="","",OFFSET('Sanitation Data'!$G$29,0,10*ROW('Sanitation Data'!G144)))</f>
        <v/>
      </c>
      <c r="DB150" s="262" t="str">
        <f ca="true">+IF(OFFSET('Sanitation Data'!$G$30,0,10*ROW('Sanitation Data'!G144))="","",OFFSET('Sanitation Data'!$G$30,0,10*ROW('Sanitation Data'!G144)))</f>
        <v/>
      </c>
      <c r="DC150" s="262" t="str">
        <f ca="true">+IF(OFFSET('Sanitation Data'!$G$31,0,10*ROW('Sanitation Data'!G144))="","",OFFSET('Sanitation Data'!$G$31,0,10*ROW('Sanitation Data'!G144)))</f>
        <v/>
      </c>
      <c r="DD150" s="262" t="str">
        <f ca="true">+IF(OFFSET('Sanitation Data'!$G$32,0,10*ROW('Sanitation Data'!G144))="","",OFFSET('Sanitation Data'!$G$32,0,10*ROW('Sanitation Data'!G144)))</f>
        <v/>
      </c>
      <c r="DE150" s="262" t="str">
        <f ca="true">+IF(OFFSET('Sanitation Data'!$H$28,0,10*ROW('Sanitation Data'!H144))="","",OFFSET('Sanitation Data'!$H$28,0,10*ROW('Sanitation Data'!H144)))</f>
        <v/>
      </c>
      <c r="DF150" s="262" t="str">
        <f ca="true">+IF(OFFSET('Sanitation Data'!$H$29,0,10*ROW('Sanitation Data'!H144))="","",OFFSET('Sanitation Data'!$H$29,0,10*ROW('Sanitation Data'!H144)))</f>
        <v/>
      </c>
      <c r="DG150" s="262" t="str">
        <f ca="true">+IF(OFFSET('Sanitation Data'!$H$30,0,10*ROW('Sanitation Data'!H144))="","",OFFSET('Sanitation Data'!$H$30,0,10*ROW('Sanitation Data'!H144)))</f>
        <v/>
      </c>
      <c r="DH150" s="262" t="str">
        <f ca="true">+IF(OFFSET('Sanitation Data'!$H$31,0,10*ROW('Sanitation Data'!H144))="","",OFFSET('Sanitation Data'!$H$31,0,10*ROW('Sanitation Data'!H144)))</f>
        <v/>
      </c>
      <c r="DI150" s="262" t="str">
        <f ca="true">+IF(OFFSET('Sanitation Data'!$H$32,0,10*ROW('Sanitation Data'!H144))="","",OFFSET('Sanitation Data'!$H$32,0,10*ROW('Sanitation Data'!H144)))</f>
        <v/>
      </c>
      <c r="DJ150" s="262" t="str">
        <f ca="true">+IF(OFFSET('Sanitation Data'!$I$28,0,10*ROW('Sanitation Data'!I144))="","",OFFSET('Sanitation Data'!$I$28,0,10*ROW('Sanitation Data'!I144)))</f>
        <v/>
      </c>
      <c r="DK150" s="262" t="str">
        <f ca="true">+IF(OFFSET('Sanitation Data'!$I$29,0,10*ROW('Sanitation Data'!I144))="","",OFFSET('Sanitation Data'!$I$29,0,10*ROW('Sanitation Data'!I144)))</f>
        <v/>
      </c>
      <c r="DL150" s="262" t="str">
        <f ca="true">+IF(OFFSET('Sanitation Data'!$I$30,0,10*ROW('Sanitation Data'!I144))="","",OFFSET('Sanitation Data'!$I$30,0,10*ROW('Sanitation Data'!I144)))</f>
        <v/>
      </c>
      <c r="DM150" s="262" t="str">
        <f ca="true">+IF(OFFSET('Sanitation Data'!$I$31,0,10*ROW('Sanitation Data'!I144))="","",OFFSET('Sanitation Data'!$I$31,0,10*ROW('Sanitation Data'!I144)))</f>
        <v/>
      </c>
      <c r="DN150" s="262" t="str">
        <f ca="true">+IF(OFFSET('Sanitation Data'!$I$32,0,10*ROW('Sanitation Data'!I144))="","",OFFSET('Sanitation Data'!$I$32,0,10*ROW('Sanitation Data'!I144)))</f>
        <v/>
      </c>
      <c r="DO150" s="262" t="str">
        <f ca="true">+IF(OFFSET('Hygiene Data'!$D$11,0,10*ROW('Hygiene Data'!D144))="","",OFFSET('Hygiene Data'!$D$11,0,10*ROW('Hygiene Data'!D144)))</f>
        <v/>
      </c>
      <c r="DP150" s="262" t="str">
        <f ca="true">+IF(OFFSET('Hygiene Data'!$D$12,0,10*ROW('Hygiene Data'!D144))="","",OFFSET('Hygiene Data'!$D$12,0,10*ROW('Hygiene Data'!D144)))</f>
        <v/>
      </c>
      <c r="DQ150" s="262" t="str">
        <f ca="true">+IF(OFFSET('Hygiene Data'!$D$13,0,10*ROW('Hygiene Data'!D144))="","",OFFSET('Hygiene Data'!$D$13,0,10*ROW('Hygiene Data'!D144)))</f>
        <v/>
      </c>
      <c r="DR150" s="262" t="str">
        <f ca="true">+IF(OFFSET('Hygiene Data'!$E$11,0,10*ROW('Hygiene Data'!E144))="","",OFFSET('Hygiene Data'!$E$11,0,10*ROW('Hygiene Data'!E144)))</f>
        <v/>
      </c>
      <c r="DS150" s="262" t="str">
        <f ca="true">+IF(OFFSET('Hygiene Data'!$E$12,0,10*ROW('Hygiene Data'!E144))="","",OFFSET('Hygiene Data'!$E$12,0,10*ROW('Hygiene Data'!E144)))</f>
        <v/>
      </c>
      <c r="DT150" s="262" t="str">
        <f ca="true">+IF(OFFSET('Hygiene Data'!$E$13,0,10*ROW('Hygiene Data'!E144))="","",OFFSET('Hygiene Data'!$E$13,0,10*ROW('Hygiene Data'!E144)))</f>
        <v/>
      </c>
      <c r="DU150" s="262" t="str">
        <f ca="true">+IF(OFFSET('Hygiene Data'!$F$11,0,10*ROW('Hygiene Data'!F144))="","",OFFSET('Hygiene Data'!$F$11,0,10*ROW('Hygiene Data'!F144)))</f>
        <v/>
      </c>
      <c r="DV150" s="262" t="str">
        <f ca="true">+IF(OFFSET('Hygiene Data'!$F$12,0,10*ROW('Hygiene Data'!F144))="","",OFFSET('Hygiene Data'!$F$12,0,10*ROW('Hygiene Data'!F144)))</f>
        <v/>
      </c>
      <c r="DW150" s="262" t="str">
        <f ca="true">+IF(OFFSET('Hygiene Data'!$F$13,0,10*ROW('Hygiene Data'!F144))="","",OFFSET('Hygiene Data'!$F$13,0,10*ROW('Hygiene Data'!F144)))</f>
        <v/>
      </c>
      <c r="DX150" s="262" t="str">
        <f ca="true">+IF(OFFSET('Hygiene Data'!$G$11,0,10*ROW('Hygiene Data'!G144))="","",OFFSET('Hygiene Data'!$G$11,0,10*ROW('Hygiene Data'!G144)))</f>
        <v/>
      </c>
      <c r="DY150" s="262" t="str">
        <f ca="true">+IF(OFFSET('Hygiene Data'!$G$12,0,10*ROW('Hygiene Data'!G144))="","",OFFSET('Hygiene Data'!$G$12,0,10*ROW('Hygiene Data'!G144)))</f>
        <v/>
      </c>
      <c r="DZ150" s="262" t="str">
        <f ca="true">+IF(OFFSET('Hygiene Data'!$G$13,0,10*ROW('Hygiene Data'!G144))="","",OFFSET('Hygiene Data'!$G$13,0,10*ROW('Hygiene Data'!G144)))</f>
        <v/>
      </c>
      <c r="EA150" s="262" t="str">
        <f ca="true">+IF(OFFSET('Hygiene Data'!$H$11,0,10*ROW('Hygiene Data'!H144))="","",OFFSET('Hygiene Data'!$H$11,0,10*ROW('Hygiene Data'!H144)))</f>
        <v/>
      </c>
      <c r="EB150" s="262" t="str">
        <f ca="true">+IF(OFFSET('Hygiene Data'!$H$12,0,10*ROW('Hygiene Data'!H144))="","",OFFSET('Hygiene Data'!$H$12,0,10*ROW('Hygiene Data'!H144)))</f>
        <v/>
      </c>
      <c r="EC150" s="262" t="str">
        <f ca="true">+IF(OFFSET('Hygiene Data'!$H$13,0,10*ROW('Hygiene Data'!H144))="","",OFFSET('Hygiene Data'!$H$13,0,10*ROW('Hygiene Data'!H144)))</f>
        <v/>
      </c>
      <c r="ED150" s="262" t="str">
        <f ca="true">+IF(OFFSET('Hygiene Data'!$I$11,0,10*ROW('Hygiene Data'!I144))="","",OFFSET('Hygiene Data'!$I$11,0,10*ROW('Hygiene Data'!I144)))</f>
        <v/>
      </c>
      <c r="EE150" s="262" t="str">
        <f ca="true">+IF(OFFSET('Hygiene Data'!$I$12,0,10*ROW('Hygiene Data'!I144))="","",OFFSET('Hygiene Data'!$I$12,0,10*ROW('Hygiene Data'!I144)))</f>
        <v/>
      </c>
      <c r="EF150" s="262" t="str">
        <f ca="true">+IF(OFFSET('Hygiene Data'!$I$13,0,10*ROW('Hygiene Data'!I144))="","",OFFSET('Hygiene Data'!$I$13,0,10*ROW('Hygiene Data'!I144)))</f>
        <v/>
      </c>
    </row>
    <row xmlns:x14ac="http://schemas.microsoft.com/office/spreadsheetml/2009/9/ac" r="151" x14ac:dyDescent="0.2">
      <c r="A151" s="32" t="str">
        <f ca="true">+IF(OFFSET('Water Data'!$B$2,0,10*ROW('Water Data'!E145))="","",OFFSET('Water Data'!$B$2,0,10*ROW('Water Data'!E145)))</f>
        <v/>
      </c>
      <c r="B151" s="32" t="str">
        <f ca="true">+IF(OFFSET('Water Data'!$C$2,0,10*ROW('Water Data'!F145))="","",OFFSET('Water Data'!$C$2,0,10*ROW('Water Data'!F145)))</f>
        <v/>
      </c>
      <c r="C151" s="318" t="str">
        <f t="shared" ca="true" si="2"/>
        <v/>
      </c>
      <c r="D151" s="85"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85"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85"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85"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85"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85"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85"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85"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85"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85"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85"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85"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85"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85"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85"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85"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85"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85"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86"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86"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86"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86"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86"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86"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86"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86"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86"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86"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86"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86"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86"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86"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86"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86"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86"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86"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86"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86"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86"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86"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86"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86"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86"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86"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86"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86"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86"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86"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87"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87"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87"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87"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87"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87"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87"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87"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87"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87"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87"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87"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87"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87"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87"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87"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87"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87"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62"/>
      <c r="BS151" s="262" t="str">
        <f ca="true">+IF(OFFSET('Water Data'!$D$27,0,10*ROW('Water Data'!D145))="","",OFFSET('Water Data'!$D$27,0,10*ROW('Water Data'!D145)))</f>
        <v/>
      </c>
      <c r="BT151" s="262" t="str">
        <f ca="true">+IF(OFFSET('Water Data'!$D$28,0,10*ROW('Water Data'!D145))="","",OFFSET('Water Data'!$D$28,0,10*ROW('Water Data'!D145)))</f>
        <v/>
      </c>
      <c r="BU151" s="262" t="str">
        <f ca="true">+IF(OFFSET('Water Data'!$D$29,0,10*ROW('Water Data'!D145))="","",OFFSET('Water Data'!$D$29,0,10*ROW('Water Data'!D145)))</f>
        <v/>
      </c>
      <c r="BV151" s="262" t="str">
        <f ca="true">+IF(OFFSET('Water Data'!$E$27,0,10*ROW('Water Data'!E145))="","",OFFSET('Water Data'!$E$27,0,10*ROW('Water Data'!E145)))</f>
        <v/>
      </c>
      <c r="BW151" s="262" t="str">
        <f ca="true">+IF(OFFSET('Water Data'!$E$28,0,10*ROW('Water Data'!E145))="","",OFFSET('Water Data'!$E$28,0,10*ROW('Water Data'!E145)))</f>
        <v/>
      </c>
      <c r="BX151" s="262" t="str">
        <f ca="true">+IF(OFFSET('Water Data'!$E$29,0,10*ROW('Water Data'!E145))="","",OFFSET('Water Data'!$E$29,0,10*ROW('Water Data'!E145)))</f>
        <v/>
      </c>
      <c r="BY151" s="262" t="str">
        <f ca="true">+IF(OFFSET('Water Data'!$F$27,0,10*ROW('Water Data'!F145))="","",OFFSET('Water Data'!$F$27,0,10*ROW('Water Data'!F145)))</f>
        <v/>
      </c>
      <c r="BZ151" s="262" t="str">
        <f ca="true">+IF(OFFSET('Water Data'!$F$28,0,10*ROW('Water Data'!F145))="","",OFFSET('Water Data'!$F$28,0,10*ROW('Water Data'!F145)))</f>
        <v/>
      </c>
      <c r="CA151" s="262" t="str">
        <f ca="true">+IF(OFFSET('Water Data'!$F$29,0,10*ROW('Water Data'!F145))="","",OFFSET('Water Data'!$F$29,0,10*ROW('Water Data'!F145)))</f>
        <v/>
      </c>
      <c r="CB151" s="262" t="str">
        <f ca="true">+IF(OFFSET('Water Data'!$G$27,0,10*ROW('Water Data'!G145))="","",OFFSET('Water Data'!$G$27,0,10*ROW('Water Data'!G145)))</f>
        <v/>
      </c>
      <c r="CC151" s="262" t="str">
        <f ca="true">+IF(OFFSET('Water Data'!$G$28,0,10*ROW('Water Data'!G145))="","",OFFSET('Water Data'!$G$28,0,10*ROW('Water Data'!G145)))</f>
        <v/>
      </c>
      <c r="CD151" s="262" t="str">
        <f ca="true">+IF(OFFSET('Water Data'!$G$29,0,10*ROW('Water Data'!G145))="","",OFFSET('Water Data'!$G$29,0,10*ROW('Water Data'!G145)))</f>
        <v/>
      </c>
      <c r="CE151" s="262" t="str">
        <f ca="true">+IF(OFFSET('Water Data'!$H$27,0,10*ROW('Water Data'!H145))="","",OFFSET('Water Data'!$H$27,0,10*ROW('Water Data'!H145)))</f>
        <v/>
      </c>
      <c r="CF151" s="262" t="str">
        <f ca="true">+IF(OFFSET('Water Data'!$H$28,0,10*ROW('Water Data'!H145))="","",OFFSET('Water Data'!$H$28,0,10*ROW('Water Data'!H145)))</f>
        <v/>
      </c>
      <c r="CG151" s="262" t="str">
        <f ca="true">+IF(OFFSET('Water Data'!$H$29,0,10*ROW('Water Data'!H145))="","",OFFSET('Water Data'!$H$29,0,10*ROW('Water Data'!H145)))</f>
        <v/>
      </c>
      <c r="CH151" s="262" t="str">
        <f ca="true">+IF(OFFSET('Water Data'!$I$27,0,10*ROW('Water Data'!I145))="","",OFFSET('Water Data'!$I$27,0,10*ROW('Water Data'!I145)))</f>
        <v/>
      </c>
      <c r="CI151" s="262" t="str">
        <f ca="true">+IF(OFFSET('Water Data'!$I$28,0,10*ROW('Water Data'!I145))="","",OFFSET('Water Data'!$I$28,0,10*ROW('Water Data'!I145)))</f>
        <v/>
      </c>
      <c r="CJ151" s="262" t="str">
        <f ca="true">+IF(OFFSET('Water Data'!$I$29,0,10*ROW('Water Data'!I145))="","",OFFSET('Water Data'!$I$29,0,10*ROW('Water Data'!I145)))</f>
        <v/>
      </c>
      <c r="CK151" s="262" t="str">
        <f ca="true">+IF(OFFSET('Sanitation Data'!$D$28,0,10*ROW('Sanitation Data'!D145))="","",OFFSET('Sanitation Data'!$D$28,0,10*ROW('Sanitation Data'!D145)))</f>
        <v/>
      </c>
      <c r="CL151" s="262" t="str">
        <f ca="true">+IF(OFFSET('Sanitation Data'!$D$29,0,10*ROW('Sanitation Data'!D145))="","",OFFSET('Sanitation Data'!$D$29,0,10*ROW('Sanitation Data'!D145)))</f>
        <v/>
      </c>
      <c r="CM151" s="262" t="str">
        <f ca="true">+IF(OFFSET('Sanitation Data'!$D$30,0,10*ROW('Sanitation Data'!D145))="","",OFFSET('Sanitation Data'!$D$30,0,10*ROW('Sanitation Data'!D145)))</f>
        <v/>
      </c>
      <c r="CN151" s="262" t="str">
        <f ca="true">+IF(OFFSET('Sanitation Data'!$D$31,0,10*ROW('Sanitation Data'!D145))="","",OFFSET('Sanitation Data'!$D$31,0,10*ROW('Sanitation Data'!D145)))</f>
        <v/>
      </c>
      <c r="CO151" s="262" t="str">
        <f ca="true">+IF(OFFSET('Sanitation Data'!$D$32,0,10*ROW('Sanitation Data'!D145))="","",OFFSET('Sanitation Data'!$D$32,0,10*ROW('Sanitation Data'!D145)))</f>
        <v/>
      </c>
      <c r="CP151" s="262" t="str">
        <f ca="true">+IF(OFFSET('Sanitation Data'!$E$28,0,10*ROW('Sanitation Data'!E145))="","",OFFSET('Sanitation Data'!$E$28,0,10*ROW('Sanitation Data'!E145)))</f>
        <v/>
      </c>
      <c r="CQ151" s="262" t="str">
        <f ca="true">+IF(OFFSET('Sanitation Data'!$E$29,0,10*ROW('Sanitation Data'!E145))="","",OFFSET('Sanitation Data'!$E$29,0,10*ROW('Sanitation Data'!E145)))</f>
        <v/>
      </c>
      <c r="CR151" s="262" t="str">
        <f ca="true">+IF(OFFSET('Sanitation Data'!$E$30,0,10*ROW('Sanitation Data'!E145))="","",OFFSET('Sanitation Data'!$E$30,0,10*ROW('Sanitation Data'!E145)))</f>
        <v/>
      </c>
      <c r="CS151" s="262" t="str">
        <f ca="true">+IF(OFFSET('Sanitation Data'!$E$31,0,10*ROW('Sanitation Data'!E145))="","",OFFSET('Sanitation Data'!$E$31,0,10*ROW('Sanitation Data'!E145)))</f>
        <v/>
      </c>
      <c r="CT151" s="262" t="str">
        <f ca="true">+IF(OFFSET('Sanitation Data'!$E$32,0,10*ROW('Sanitation Data'!E145))="","",OFFSET('Sanitation Data'!$E$32,0,10*ROW('Sanitation Data'!E145)))</f>
        <v/>
      </c>
      <c r="CU151" s="262" t="str">
        <f ca="true">+IF(OFFSET('Sanitation Data'!$F$28,0,10*ROW('Sanitation Data'!F145))="","",OFFSET('Sanitation Data'!$F$28,0,10*ROW('Sanitation Data'!F145)))</f>
        <v/>
      </c>
      <c r="CV151" s="262" t="str">
        <f ca="true">+IF(OFFSET('Sanitation Data'!$F$29,0,10*ROW('Sanitation Data'!F145))="","",OFFSET('Sanitation Data'!$F$29,0,10*ROW('Sanitation Data'!F145)))</f>
        <v/>
      </c>
      <c r="CW151" s="262" t="str">
        <f ca="true">+IF(OFFSET('Sanitation Data'!$F$30,0,10*ROW('Sanitation Data'!F145))="","",OFFSET('Sanitation Data'!$F$30,0,10*ROW('Sanitation Data'!F145)))</f>
        <v/>
      </c>
      <c r="CX151" s="262" t="str">
        <f ca="true">+IF(OFFSET('Sanitation Data'!$F$31,0,10*ROW('Sanitation Data'!F145))="","",OFFSET('Sanitation Data'!$F$31,0,10*ROW('Sanitation Data'!F145)))</f>
        <v/>
      </c>
      <c r="CY151" s="262" t="str">
        <f ca="true">+IF(OFFSET('Sanitation Data'!$F$32,0,10*ROW('Sanitation Data'!F145))="","",OFFSET('Sanitation Data'!$F$32,0,10*ROW('Sanitation Data'!F145)))</f>
        <v/>
      </c>
      <c r="CZ151" s="262" t="str">
        <f ca="true">+IF(OFFSET('Sanitation Data'!$G$28,0,10*ROW('Sanitation Data'!G145))="","",OFFSET('Sanitation Data'!$G$28,0,10*ROW('Sanitation Data'!G145)))</f>
        <v/>
      </c>
      <c r="DA151" s="262" t="str">
        <f ca="true">+IF(OFFSET('Sanitation Data'!$G$29,0,10*ROW('Sanitation Data'!G145))="","",OFFSET('Sanitation Data'!$G$29,0,10*ROW('Sanitation Data'!G145)))</f>
        <v/>
      </c>
      <c r="DB151" s="262" t="str">
        <f ca="true">+IF(OFFSET('Sanitation Data'!$G$30,0,10*ROW('Sanitation Data'!G145))="","",OFFSET('Sanitation Data'!$G$30,0,10*ROW('Sanitation Data'!G145)))</f>
        <v/>
      </c>
      <c r="DC151" s="262" t="str">
        <f ca="true">+IF(OFFSET('Sanitation Data'!$G$31,0,10*ROW('Sanitation Data'!G145))="","",OFFSET('Sanitation Data'!$G$31,0,10*ROW('Sanitation Data'!G145)))</f>
        <v/>
      </c>
      <c r="DD151" s="262" t="str">
        <f ca="true">+IF(OFFSET('Sanitation Data'!$G$32,0,10*ROW('Sanitation Data'!G145))="","",OFFSET('Sanitation Data'!$G$32,0,10*ROW('Sanitation Data'!G145)))</f>
        <v/>
      </c>
      <c r="DE151" s="262" t="str">
        <f ca="true">+IF(OFFSET('Sanitation Data'!$H$28,0,10*ROW('Sanitation Data'!H145))="","",OFFSET('Sanitation Data'!$H$28,0,10*ROW('Sanitation Data'!H145)))</f>
        <v/>
      </c>
      <c r="DF151" s="262" t="str">
        <f ca="true">+IF(OFFSET('Sanitation Data'!$H$29,0,10*ROW('Sanitation Data'!H145))="","",OFFSET('Sanitation Data'!$H$29,0,10*ROW('Sanitation Data'!H145)))</f>
        <v/>
      </c>
      <c r="DG151" s="262" t="str">
        <f ca="true">+IF(OFFSET('Sanitation Data'!$H$30,0,10*ROW('Sanitation Data'!H145))="","",OFFSET('Sanitation Data'!$H$30,0,10*ROW('Sanitation Data'!H145)))</f>
        <v/>
      </c>
      <c r="DH151" s="262" t="str">
        <f ca="true">+IF(OFFSET('Sanitation Data'!$H$31,0,10*ROW('Sanitation Data'!H145))="","",OFFSET('Sanitation Data'!$H$31,0,10*ROW('Sanitation Data'!H145)))</f>
        <v/>
      </c>
      <c r="DI151" s="262" t="str">
        <f ca="true">+IF(OFFSET('Sanitation Data'!$H$32,0,10*ROW('Sanitation Data'!H145))="","",OFFSET('Sanitation Data'!$H$32,0,10*ROW('Sanitation Data'!H145)))</f>
        <v/>
      </c>
      <c r="DJ151" s="262" t="str">
        <f ca="true">+IF(OFFSET('Sanitation Data'!$I$28,0,10*ROW('Sanitation Data'!I145))="","",OFFSET('Sanitation Data'!$I$28,0,10*ROW('Sanitation Data'!I145)))</f>
        <v/>
      </c>
      <c r="DK151" s="262" t="str">
        <f ca="true">+IF(OFFSET('Sanitation Data'!$I$29,0,10*ROW('Sanitation Data'!I145))="","",OFFSET('Sanitation Data'!$I$29,0,10*ROW('Sanitation Data'!I145)))</f>
        <v/>
      </c>
      <c r="DL151" s="262" t="str">
        <f ca="true">+IF(OFFSET('Sanitation Data'!$I$30,0,10*ROW('Sanitation Data'!I145))="","",OFFSET('Sanitation Data'!$I$30,0,10*ROW('Sanitation Data'!I145)))</f>
        <v/>
      </c>
      <c r="DM151" s="262" t="str">
        <f ca="true">+IF(OFFSET('Sanitation Data'!$I$31,0,10*ROW('Sanitation Data'!I145))="","",OFFSET('Sanitation Data'!$I$31,0,10*ROW('Sanitation Data'!I145)))</f>
        <v/>
      </c>
      <c r="DN151" s="262" t="str">
        <f ca="true">+IF(OFFSET('Sanitation Data'!$I$32,0,10*ROW('Sanitation Data'!I145))="","",OFFSET('Sanitation Data'!$I$32,0,10*ROW('Sanitation Data'!I145)))</f>
        <v/>
      </c>
      <c r="DO151" s="262" t="str">
        <f ca="true">+IF(OFFSET('Hygiene Data'!$D$11,0,10*ROW('Hygiene Data'!D145))="","",OFFSET('Hygiene Data'!$D$11,0,10*ROW('Hygiene Data'!D145)))</f>
        <v/>
      </c>
      <c r="DP151" s="262" t="str">
        <f ca="true">+IF(OFFSET('Hygiene Data'!$D$12,0,10*ROW('Hygiene Data'!D145))="","",OFFSET('Hygiene Data'!$D$12,0,10*ROW('Hygiene Data'!D145)))</f>
        <v/>
      </c>
      <c r="DQ151" s="262" t="str">
        <f ca="true">+IF(OFFSET('Hygiene Data'!$D$13,0,10*ROW('Hygiene Data'!D145))="","",OFFSET('Hygiene Data'!$D$13,0,10*ROW('Hygiene Data'!D145)))</f>
        <v/>
      </c>
      <c r="DR151" s="262" t="str">
        <f ca="true">+IF(OFFSET('Hygiene Data'!$E$11,0,10*ROW('Hygiene Data'!E145))="","",OFFSET('Hygiene Data'!$E$11,0,10*ROW('Hygiene Data'!E145)))</f>
        <v/>
      </c>
      <c r="DS151" s="262" t="str">
        <f ca="true">+IF(OFFSET('Hygiene Data'!$E$12,0,10*ROW('Hygiene Data'!E145))="","",OFFSET('Hygiene Data'!$E$12,0,10*ROW('Hygiene Data'!E145)))</f>
        <v/>
      </c>
      <c r="DT151" s="262" t="str">
        <f ca="true">+IF(OFFSET('Hygiene Data'!$E$13,0,10*ROW('Hygiene Data'!E145))="","",OFFSET('Hygiene Data'!$E$13,0,10*ROW('Hygiene Data'!E145)))</f>
        <v/>
      </c>
      <c r="DU151" s="262" t="str">
        <f ca="true">+IF(OFFSET('Hygiene Data'!$F$11,0,10*ROW('Hygiene Data'!F145))="","",OFFSET('Hygiene Data'!$F$11,0,10*ROW('Hygiene Data'!F145)))</f>
        <v/>
      </c>
      <c r="DV151" s="262" t="str">
        <f ca="true">+IF(OFFSET('Hygiene Data'!$F$12,0,10*ROW('Hygiene Data'!F145))="","",OFFSET('Hygiene Data'!$F$12,0,10*ROW('Hygiene Data'!F145)))</f>
        <v/>
      </c>
      <c r="DW151" s="262" t="str">
        <f ca="true">+IF(OFFSET('Hygiene Data'!$F$13,0,10*ROW('Hygiene Data'!F145))="","",OFFSET('Hygiene Data'!$F$13,0,10*ROW('Hygiene Data'!F145)))</f>
        <v/>
      </c>
      <c r="DX151" s="262" t="str">
        <f ca="true">+IF(OFFSET('Hygiene Data'!$G$11,0,10*ROW('Hygiene Data'!G145))="","",OFFSET('Hygiene Data'!$G$11,0,10*ROW('Hygiene Data'!G145)))</f>
        <v/>
      </c>
      <c r="DY151" s="262" t="str">
        <f ca="true">+IF(OFFSET('Hygiene Data'!$G$12,0,10*ROW('Hygiene Data'!G145))="","",OFFSET('Hygiene Data'!$G$12,0,10*ROW('Hygiene Data'!G145)))</f>
        <v/>
      </c>
      <c r="DZ151" s="262" t="str">
        <f ca="true">+IF(OFFSET('Hygiene Data'!$G$13,0,10*ROW('Hygiene Data'!G145))="","",OFFSET('Hygiene Data'!$G$13,0,10*ROW('Hygiene Data'!G145)))</f>
        <v/>
      </c>
      <c r="EA151" s="262" t="str">
        <f ca="true">+IF(OFFSET('Hygiene Data'!$H$11,0,10*ROW('Hygiene Data'!H145))="","",OFFSET('Hygiene Data'!$H$11,0,10*ROW('Hygiene Data'!H145)))</f>
        <v/>
      </c>
      <c r="EB151" s="262" t="str">
        <f ca="true">+IF(OFFSET('Hygiene Data'!$H$12,0,10*ROW('Hygiene Data'!H145))="","",OFFSET('Hygiene Data'!$H$12,0,10*ROW('Hygiene Data'!H145)))</f>
        <v/>
      </c>
      <c r="EC151" s="262" t="str">
        <f ca="true">+IF(OFFSET('Hygiene Data'!$H$13,0,10*ROW('Hygiene Data'!H145))="","",OFFSET('Hygiene Data'!$H$13,0,10*ROW('Hygiene Data'!H145)))</f>
        <v/>
      </c>
      <c r="ED151" s="262" t="str">
        <f ca="true">+IF(OFFSET('Hygiene Data'!$I$11,0,10*ROW('Hygiene Data'!I145))="","",OFFSET('Hygiene Data'!$I$11,0,10*ROW('Hygiene Data'!I145)))</f>
        <v/>
      </c>
      <c r="EE151" s="262" t="str">
        <f ca="true">+IF(OFFSET('Hygiene Data'!$I$12,0,10*ROW('Hygiene Data'!I145))="","",OFFSET('Hygiene Data'!$I$12,0,10*ROW('Hygiene Data'!I145)))</f>
        <v/>
      </c>
      <c r="EF151" s="262" t="str">
        <f ca="true">+IF(OFFSET('Hygiene Data'!$I$13,0,10*ROW('Hygiene Data'!I145))="","",OFFSET('Hygiene Data'!$I$13,0,10*ROW('Hygiene Data'!I145)))</f>
        <v/>
      </c>
    </row>
    <row xmlns:x14ac="http://schemas.microsoft.com/office/spreadsheetml/2009/9/ac" r="152" x14ac:dyDescent="0.2">
      <c r="A152" s="32" t="str">
        <f ca="true">+IF(OFFSET('Water Data'!$B$2,0,10*ROW('Water Data'!E146))="","",OFFSET('Water Data'!$B$2,0,10*ROW('Water Data'!E146)))</f>
        <v/>
      </c>
      <c r="B152" s="32" t="str">
        <f ca="true">+IF(OFFSET('Water Data'!$C$2,0,10*ROW('Water Data'!F146))="","",OFFSET('Water Data'!$C$2,0,10*ROW('Water Data'!F146)))</f>
        <v/>
      </c>
      <c r="C152" s="318" t="str">
        <f t="shared" ca="true" si="2"/>
        <v/>
      </c>
      <c r="D152" s="85"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85"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85"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85"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85"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85"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85"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85"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85"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85"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85"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85"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85"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85"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85"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85"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85"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85"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86"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86"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86"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86"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86"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86"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86"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86"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86"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86"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86"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86"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86"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86"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86"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86"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86"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86"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86"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86"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86"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86"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86"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86"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86"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86"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86"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86"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86"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86"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87"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87"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87"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87"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87"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87"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87"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87"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87"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87"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87"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87"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87"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87"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87"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87"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87"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87"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62"/>
      <c r="BS152" s="262" t="str">
        <f ca="true">+IF(OFFSET('Water Data'!$D$27,0,10*ROW('Water Data'!D146))="","",OFFSET('Water Data'!$D$27,0,10*ROW('Water Data'!D146)))</f>
        <v/>
      </c>
      <c r="BT152" s="262" t="str">
        <f ca="true">+IF(OFFSET('Water Data'!$D$28,0,10*ROW('Water Data'!D146))="","",OFFSET('Water Data'!$D$28,0,10*ROW('Water Data'!D146)))</f>
        <v/>
      </c>
      <c r="BU152" s="262" t="str">
        <f ca="true">+IF(OFFSET('Water Data'!$D$29,0,10*ROW('Water Data'!D146))="","",OFFSET('Water Data'!$D$29,0,10*ROW('Water Data'!D146)))</f>
        <v/>
      </c>
      <c r="BV152" s="262" t="str">
        <f ca="true">+IF(OFFSET('Water Data'!$E$27,0,10*ROW('Water Data'!E146))="","",OFFSET('Water Data'!$E$27,0,10*ROW('Water Data'!E146)))</f>
        <v/>
      </c>
      <c r="BW152" s="262" t="str">
        <f ca="true">+IF(OFFSET('Water Data'!$E$28,0,10*ROW('Water Data'!E146))="","",OFFSET('Water Data'!$E$28,0,10*ROW('Water Data'!E146)))</f>
        <v/>
      </c>
      <c r="BX152" s="262" t="str">
        <f ca="true">+IF(OFFSET('Water Data'!$E$29,0,10*ROW('Water Data'!E146))="","",OFFSET('Water Data'!$E$29,0,10*ROW('Water Data'!E146)))</f>
        <v/>
      </c>
      <c r="BY152" s="262" t="str">
        <f ca="true">+IF(OFFSET('Water Data'!$F$27,0,10*ROW('Water Data'!F146))="","",OFFSET('Water Data'!$F$27,0,10*ROW('Water Data'!F146)))</f>
        <v/>
      </c>
      <c r="BZ152" s="262" t="str">
        <f ca="true">+IF(OFFSET('Water Data'!$F$28,0,10*ROW('Water Data'!F146))="","",OFFSET('Water Data'!$F$28,0,10*ROW('Water Data'!F146)))</f>
        <v/>
      </c>
      <c r="CA152" s="262" t="str">
        <f ca="true">+IF(OFFSET('Water Data'!$F$29,0,10*ROW('Water Data'!F146))="","",OFFSET('Water Data'!$F$29,0,10*ROW('Water Data'!F146)))</f>
        <v/>
      </c>
      <c r="CB152" s="262" t="str">
        <f ca="true">+IF(OFFSET('Water Data'!$G$27,0,10*ROW('Water Data'!G146))="","",OFFSET('Water Data'!$G$27,0,10*ROW('Water Data'!G146)))</f>
        <v/>
      </c>
      <c r="CC152" s="262" t="str">
        <f ca="true">+IF(OFFSET('Water Data'!$G$28,0,10*ROW('Water Data'!G146))="","",OFFSET('Water Data'!$G$28,0,10*ROW('Water Data'!G146)))</f>
        <v/>
      </c>
      <c r="CD152" s="262" t="str">
        <f ca="true">+IF(OFFSET('Water Data'!$G$29,0,10*ROW('Water Data'!G146))="","",OFFSET('Water Data'!$G$29,0,10*ROW('Water Data'!G146)))</f>
        <v/>
      </c>
      <c r="CE152" s="262" t="str">
        <f ca="true">+IF(OFFSET('Water Data'!$H$27,0,10*ROW('Water Data'!H146))="","",OFFSET('Water Data'!$H$27,0,10*ROW('Water Data'!H146)))</f>
        <v/>
      </c>
      <c r="CF152" s="262" t="str">
        <f ca="true">+IF(OFFSET('Water Data'!$H$28,0,10*ROW('Water Data'!H146))="","",OFFSET('Water Data'!$H$28,0,10*ROW('Water Data'!H146)))</f>
        <v/>
      </c>
      <c r="CG152" s="262" t="str">
        <f ca="true">+IF(OFFSET('Water Data'!$H$29,0,10*ROW('Water Data'!H146))="","",OFFSET('Water Data'!$H$29,0,10*ROW('Water Data'!H146)))</f>
        <v/>
      </c>
      <c r="CH152" s="262" t="str">
        <f ca="true">+IF(OFFSET('Water Data'!$I$27,0,10*ROW('Water Data'!I146))="","",OFFSET('Water Data'!$I$27,0,10*ROW('Water Data'!I146)))</f>
        <v/>
      </c>
      <c r="CI152" s="262" t="str">
        <f ca="true">+IF(OFFSET('Water Data'!$I$28,0,10*ROW('Water Data'!I146))="","",OFFSET('Water Data'!$I$28,0,10*ROW('Water Data'!I146)))</f>
        <v/>
      </c>
      <c r="CJ152" s="262" t="str">
        <f ca="true">+IF(OFFSET('Water Data'!$I$29,0,10*ROW('Water Data'!I146))="","",OFFSET('Water Data'!$I$29,0,10*ROW('Water Data'!I146)))</f>
        <v/>
      </c>
      <c r="CK152" s="262" t="str">
        <f ca="true">+IF(OFFSET('Sanitation Data'!$D$28,0,10*ROW('Sanitation Data'!D146))="","",OFFSET('Sanitation Data'!$D$28,0,10*ROW('Sanitation Data'!D146)))</f>
        <v/>
      </c>
      <c r="CL152" s="262" t="str">
        <f ca="true">+IF(OFFSET('Sanitation Data'!$D$29,0,10*ROW('Sanitation Data'!D146))="","",OFFSET('Sanitation Data'!$D$29,0,10*ROW('Sanitation Data'!D146)))</f>
        <v/>
      </c>
      <c r="CM152" s="262" t="str">
        <f ca="true">+IF(OFFSET('Sanitation Data'!$D$30,0,10*ROW('Sanitation Data'!D146))="","",OFFSET('Sanitation Data'!$D$30,0,10*ROW('Sanitation Data'!D146)))</f>
        <v/>
      </c>
      <c r="CN152" s="262" t="str">
        <f ca="true">+IF(OFFSET('Sanitation Data'!$D$31,0,10*ROW('Sanitation Data'!D146))="","",OFFSET('Sanitation Data'!$D$31,0,10*ROW('Sanitation Data'!D146)))</f>
        <v/>
      </c>
      <c r="CO152" s="262" t="str">
        <f ca="true">+IF(OFFSET('Sanitation Data'!$D$32,0,10*ROW('Sanitation Data'!D146))="","",OFFSET('Sanitation Data'!$D$32,0,10*ROW('Sanitation Data'!D146)))</f>
        <v/>
      </c>
      <c r="CP152" s="262" t="str">
        <f ca="true">+IF(OFFSET('Sanitation Data'!$E$28,0,10*ROW('Sanitation Data'!E146))="","",OFFSET('Sanitation Data'!$E$28,0,10*ROW('Sanitation Data'!E146)))</f>
        <v/>
      </c>
      <c r="CQ152" s="262" t="str">
        <f ca="true">+IF(OFFSET('Sanitation Data'!$E$29,0,10*ROW('Sanitation Data'!E146))="","",OFFSET('Sanitation Data'!$E$29,0,10*ROW('Sanitation Data'!E146)))</f>
        <v/>
      </c>
      <c r="CR152" s="262" t="str">
        <f ca="true">+IF(OFFSET('Sanitation Data'!$E$30,0,10*ROW('Sanitation Data'!E146))="","",OFFSET('Sanitation Data'!$E$30,0,10*ROW('Sanitation Data'!E146)))</f>
        <v/>
      </c>
      <c r="CS152" s="262" t="str">
        <f ca="true">+IF(OFFSET('Sanitation Data'!$E$31,0,10*ROW('Sanitation Data'!E146))="","",OFFSET('Sanitation Data'!$E$31,0,10*ROW('Sanitation Data'!E146)))</f>
        <v/>
      </c>
      <c r="CT152" s="262" t="str">
        <f ca="true">+IF(OFFSET('Sanitation Data'!$E$32,0,10*ROW('Sanitation Data'!E146))="","",OFFSET('Sanitation Data'!$E$32,0,10*ROW('Sanitation Data'!E146)))</f>
        <v/>
      </c>
      <c r="CU152" s="262" t="str">
        <f ca="true">+IF(OFFSET('Sanitation Data'!$F$28,0,10*ROW('Sanitation Data'!F146))="","",OFFSET('Sanitation Data'!$F$28,0,10*ROW('Sanitation Data'!F146)))</f>
        <v/>
      </c>
      <c r="CV152" s="262" t="str">
        <f ca="true">+IF(OFFSET('Sanitation Data'!$F$29,0,10*ROW('Sanitation Data'!F146))="","",OFFSET('Sanitation Data'!$F$29,0,10*ROW('Sanitation Data'!F146)))</f>
        <v/>
      </c>
      <c r="CW152" s="262" t="str">
        <f ca="true">+IF(OFFSET('Sanitation Data'!$F$30,0,10*ROW('Sanitation Data'!F146))="","",OFFSET('Sanitation Data'!$F$30,0,10*ROW('Sanitation Data'!F146)))</f>
        <v/>
      </c>
      <c r="CX152" s="262" t="str">
        <f ca="true">+IF(OFFSET('Sanitation Data'!$F$31,0,10*ROW('Sanitation Data'!F146))="","",OFFSET('Sanitation Data'!$F$31,0,10*ROW('Sanitation Data'!F146)))</f>
        <v/>
      </c>
      <c r="CY152" s="262" t="str">
        <f ca="true">+IF(OFFSET('Sanitation Data'!$F$32,0,10*ROW('Sanitation Data'!F146))="","",OFFSET('Sanitation Data'!$F$32,0,10*ROW('Sanitation Data'!F146)))</f>
        <v/>
      </c>
      <c r="CZ152" s="262" t="str">
        <f ca="true">+IF(OFFSET('Sanitation Data'!$G$28,0,10*ROW('Sanitation Data'!G146))="","",OFFSET('Sanitation Data'!$G$28,0,10*ROW('Sanitation Data'!G146)))</f>
        <v/>
      </c>
      <c r="DA152" s="262" t="str">
        <f ca="true">+IF(OFFSET('Sanitation Data'!$G$29,0,10*ROW('Sanitation Data'!G146))="","",OFFSET('Sanitation Data'!$G$29,0,10*ROW('Sanitation Data'!G146)))</f>
        <v/>
      </c>
      <c r="DB152" s="262" t="str">
        <f ca="true">+IF(OFFSET('Sanitation Data'!$G$30,0,10*ROW('Sanitation Data'!G146))="","",OFFSET('Sanitation Data'!$G$30,0,10*ROW('Sanitation Data'!G146)))</f>
        <v/>
      </c>
      <c r="DC152" s="262" t="str">
        <f ca="true">+IF(OFFSET('Sanitation Data'!$G$31,0,10*ROW('Sanitation Data'!G146))="","",OFFSET('Sanitation Data'!$G$31,0,10*ROW('Sanitation Data'!G146)))</f>
        <v/>
      </c>
      <c r="DD152" s="262" t="str">
        <f ca="true">+IF(OFFSET('Sanitation Data'!$G$32,0,10*ROW('Sanitation Data'!G146))="","",OFFSET('Sanitation Data'!$G$32,0,10*ROW('Sanitation Data'!G146)))</f>
        <v/>
      </c>
      <c r="DE152" s="262" t="str">
        <f ca="true">+IF(OFFSET('Sanitation Data'!$H$28,0,10*ROW('Sanitation Data'!H146))="","",OFFSET('Sanitation Data'!$H$28,0,10*ROW('Sanitation Data'!H146)))</f>
        <v/>
      </c>
      <c r="DF152" s="262" t="str">
        <f ca="true">+IF(OFFSET('Sanitation Data'!$H$29,0,10*ROW('Sanitation Data'!H146))="","",OFFSET('Sanitation Data'!$H$29,0,10*ROW('Sanitation Data'!H146)))</f>
        <v/>
      </c>
      <c r="DG152" s="262" t="str">
        <f ca="true">+IF(OFFSET('Sanitation Data'!$H$30,0,10*ROW('Sanitation Data'!H146))="","",OFFSET('Sanitation Data'!$H$30,0,10*ROW('Sanitation Data'!H146)))</f>
        <v/>
      </c>
      <c r="DH152" s="262" t="str">
        <f ca="true">+IF(OFFSET('Sanitation Data'!$H$31,0,10*ROW('Sanitation Data'!H146))="","",OFFSET('Sanitation Data'!$H$31,0,10*ROW('Sanitation Data'!H146)))</f>
        <v/>
      </c>
      <c r="DI152" s="262" t="str">
        <f ca="true">+IF(OFFSET('Sanitation Data'!$H$32,0,10*ROW('Sanitation Data'!H146))="","",OFFSET('Sanitation Data'!$H$32,0,10*ROW('Sanitation Data'!H146)))</f>
        <v/>
      </c>
      <c r="DJ152" s="262" t="str">
        <f ca="true">+IF(OFFSET('Sanitation Data'!$I$28,0,10*ROW('Sanitation Data'!I146))="","",OFFSET('Sanitation Data'!$I$28,0,10*ROW('Sanitation Data'!I146)))</f>
        <v/>
      </c>
      <c r="DK152" s="262" t="str">
        <f ca="true">+IF(OFFSET('Sanitation Data'!$I$29,0,10*ROW('Sanitation Data'!I146))="","",OFFSET('Sanitation Data'!$I$29,0,10*ROW('Sanitation Data'!I146)))</f>
        <v/>
      </c>
      <c r="DL152" s="262" t="str">
        <f ca="true">+IF(OFFSET('Sanitation Data'!$I$30,0,10*ROW('Sanitation Data'!I146))="","",OFFSET('Sanitation Data'!$I$30,0,10*ROW('Sanitation Data'!I146)))</f>
        <v/>
      </c>
      <c r="DM152" s="262" t="str">
        <f ca="true">+IF(OFFSET('Sanitation Data'!$I$31,0,10*ROW('Sanitation Data'!I146))="","",OFFSET('Sanitation Data'!$I$31,0,10*ROW('Sanitation Data'!I146)))</f>
        <v/>
      </c>
      <c r="DN152" s="262" t="str">
        <f ca="true">+IF(OFFSET('Sanitation Data'!$I$32,0,10*ROW('Sanitation Data'!I146))="","",OFFSET('Sanitation Data'!$I$32,0,10*ROW('Sanitation Data'!I146)))</f>
        <v/>
      </c>
      <c r="DO152" s="262" t="str">
        <f ca="true">+IF(OFFSET('Hygiene Data'!$D$11,0,10*ROW('Hygiene Data'!D146))="","",OFFSET('Hygiene Data'!$D$11,0,10*ROW('Hygiene Data'!D146)))</f>
        <v/>
      </c>
      <c r="DP152" s="262" t="str">
        <f ca="true">+IF(OFFSET('Hygiene Data'!$D$12,0,10*ROW('Hygiene Data'!D146))="","",OFFSET('Hygiene Data'!$D$12,0,10*ROW('Hygiene Data'!D146)))</f>
        <v/>
      </c>
      <c r="DQ152" s="262" t="str">
        <f ca="true">+IF(OFFSET('Hygiene Data'!$D$13,0,10*ROW('Hygiene Data'!D146))="","",OFFSET('Hygiene Data'!$D$13,0,10*ROW('Hygiene Data'!D146)))</f>
        <v/>
      </c>
      <c r="DR152" s="262" t="str">
        <f ca="true">+IF(OFFSET('Hygiene Data'!$E$11,0,10*ROW('Hygiene Data'!E146))="","",OFFSET('Hygiene Data'!$E$11,0,10*ROW('Hygiene Data'!E146)))</f>
        <v/>
      </c>
      <c r="DS152" s="262" t="str">
        <f ca="true">+IF(OFFSET('Hygiene Data'!$E$12,0,10*ROW('Hygiene Data'!E146))="","",OFFSET('Hygiene Data'!$E$12,0,10*ROW('Hygiene Data'!E146)))</f>
        <v/>
      </c>
      <c r="DT152" s="262" t="str">
        <f ca="true">+IF(OFFSET('Hygiene Data'!$E$13,0,10*ROW('Hygiene Data'!E146))="","",OFFSET('Hygiene Data'!$E$13,0,10*ROW('Hygiene Data'!E146)))</f>
        <v/>
      </c>
      <c r="DU152" s="262" t="str">
        <f ca="true">+IF(OFFSET('Hygiene Data'!$F$11,0,10*ROW('Hygiene Data'!F146))="","",OFFSET('Hygiene Data'!$F$11,0,10*ROW('Hygiene Data'!F146)))</f>
        <v/>
      </c>
      <c r="DV152" s="262" t="str">
        <f ca="true">+IF(OFFSET('Hygiene Data'!$F$12,0,10*ROW('Hygiene Data'!F146))="","",OFFSET('Hygiene Data'!$F$12,0,10*ROW('Hygiene Data'!F146)))</f>
        <v/>
      </c>
      <c r="DW152" s="262" t="str">
        <f ca="true">+IF(OFFSET('Hygiene Data'!$F$13,0,10*ROW('Hygiene Data'!F146))="","",OFFSET('Hygiene Data'!$F$13,0,10*ROW('Hygiene Data'!F146)))</f>
        <v/>
      </c>
      <c r="DX152" s="262" t="str">
        <f ca="true">+IF(OFFSET('Hygiene Data'!$G$11,0,10*ROW('Hygiene Data'!G146))="","",OFFSET('Hygiene Data'!$G$11,0,10*ROW('Hygiene Data'!G146)))</f>
        <v/>
      </c>
      <c r="DY152" s="262" t="str">
        <f ca="true">+IF(OFFSET('Hygiene Data'!$G$12,0,10*ROW('Hygiene Data'!G146))="","",OFFSET('Hygiene Data'!$G$12,0,10*ROW('Hygiene Data'!G146)))</f>
        <v/>
      </c>
      <c r="DZ152" s="262" t="str">
        <f ca="true">+IF(OFFSET('Hygiene Data'!$G$13,0,10*ROW('Hygiene Data'!G146))="","",OFFSET('Hygiene Data'!$G$13,0,10*ROW('Hygiene Data'!G146)))</f>
        <v/>
      </c>
      <c r="EA152" s="262" t="str">
        <f ca="true">+IF(OFFSET('Hygiene Data'!$H$11,0,10*ROW('Hygiene Data'!H146))="","",OFFSET('Hygiene Data'!$H$11,0,10*ROW('Hygiene Data'!H146)))</f>
        <v/>
      </c>
      <c r="EB152" s="262" t="str">
        <f ca="true">+IF(OFFSET('Hygiene Data'!$H$12,0,10*ROW('Hygiene Data'!H146))="","",OFFSET('Hygiene Data'!$H$12,0,10*ROW('Hygiene Data'!H146)))</f>
        <v/>
      </c>
      <c r="EC152" s="262" t="str">
        <f ca="true">+IF(OFFSET('Hygiene Data'!$H$13,0,10*ROW('Hygiene Data'!H146))="","",OFFSET('Hygiene Data'!$H$13,0,10*ROW('Hygiene Data'!H146)))</f>
        <v/>
      </c>
      <c r="ED152" s="262" t="str">
        <f ca="true">+IF(OFFSET('Hygiene Data'!$I$11,0,10*ROW('Hygiene Data'!I146))="","",OFFSET('Hygiene Data'!$I$11,0,10*ROW('Hygiene Data'!I146)))</f>
        <v/>
      </c>
      <c r="EE152" s="262" t="str">
        <f ca="true">+IF(OFFSET('Hygiene Data'!$I$12,0,10*ROW('Hygiene Data'!I146))="","",OFFSET('Hygiene Data'!$I$12,0,10*ROW('Hygiene Data'!I146)))</f>
        <v/>
      </c>
      <c r="EF152" s="262" t="str">
        <f ca="true">+IF(OFFSET('Hygiene Data'!$I$13,0,10*ROW('Hygiene Data'!I146))="","",OFFSET('Hygiene Data'!$I$13,0,10*ROW('Hygiene Data'!I146)))</f>
        <v/>
      </c>
    </row>
    <row xmlns:x14ac="http://schemas.microsoft.com/office/spreadsheetml/2009/9/ac" r="153" x14ac:dyDescent="0.2">
      <c r="A153" s="32" t="str">
        <f ca="true">+IF(OFFSET('Water Data'!$B$2,0,10*ROW('Water Data'!E147))="","",OFFSET('Water Data'!$B$2,0,10*ROW('Water Data'!E147)))</f>
        <v/>
      </c>
      <c r="B153" s="32" t="str">
        <f ca="true">+IF(OFFSET('Water Data'!$C$2,0,10*ROW('Water Data'!F147))="","",OFFSET('Water Data'!$C$2,0,10*ROW('Water Data'!F147)))</f>
        <v/>
      </c>
      <c r="C153" s="318" t="str">
        <f t="shared" ca="true" si="2"/>
        <v/>
      </c>
      <c r="D153" s="85"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85"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85"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85"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85"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85"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85"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85"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85"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85"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85"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85"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85"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85"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85"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85"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85"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85"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86"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86"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86"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86"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86"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86"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86"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86"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86"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86"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86"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86"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86"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86"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86"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86"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86"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86"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86"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86"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86"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86"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86"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86"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86"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86"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86"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86"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86"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86"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87"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87"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87"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87"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87"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87"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87"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87"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87"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87"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87"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87"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87"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87"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87"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87"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87"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87"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62"/>
      <c r="BS153" s="262" t="str">
        <f ca="true">+IF(OFFSET('Water Data'!$D$27,0,10*ROW('Water Data'!D147))="","",OFFSET('Water Data'!$D$27,0,10*ROW('Water Data'!D147)))</f>
        <v/>
      </c>
      <c r="BT153" s="262" t="str">
        <f ca="true">+IF(OFFSET('Water Data'!$D$28,0,10*ROW('Water Data'!D147))="","",OFFSET('Water Data'!$D$28,0,10*ROW('Water Data'!D147)))</f>
        <v/>
      </c>
      <c r="BU153" s="262" t="str">
        <f ca="true">+IF(OFFSET('Water Data'!$D$29,0,10*ROW('Water Data'!D147))="","",OFFSET('Water Data'!$D$29,0,10*ROW('Water Data'!D147)))</f>
        <v/>
      </c>
      <c r="BV153" s="262" t="str">
        <f ca="true">+IF(OFFSET('Water Data'!$E$27,0,10*ROW('Water Data'!E147))="","",OFFSET('Water Data'!$E$27,0,10*ROW('Water Data'!E147)))</f>
        <v/>
      </c>
      <c r="BW153" s="262" t="str">
        <f ca="true">+IF(OFFSET('Water Data'!$E$28,0,10*ROW('Water Data'!E147))="","",OFFSET('Water Data'!$E$28,0,10*ROW('Water Data'!E147)))</f>
        <v/>
      </c>
      <c r="BX153" s="262" t="str">
        <f ca="true">+IF(OFFSET('Water Data'!$E$29,0,10*ROW('Water Data'!E147))="","",OFFSET('Water Data'!$E$29,0,10*ROW('Water Data'!E147)))</f>
        <v/>
      </c>
      <c r="BY153" s="262" t="str">
        <f ca="true">+IF(OFFSET('Water Data'!$F$27,0,10*ROW('Water Data'!F147))="","",OFFSET('Water Data'!$F$27,0,10*ROW('Water Data'!F147)))</f>
        <v/>
      </c>
      <c r="BZ153" s="262" t="str">
        <f ca="true">+IF(OFFSET('Water Data'!$F$28,0,10*ROW('Water Data'!F147))="","",OFFSET('Water Data'!$F$28,0,10*ROW('Water Data'!F147)))</f>
        <v/>
      </c>
      <c r="CA153" s="262" t="str">
        <f ca="true">+IF(OFFSET('Water Data'!$F$29,0,10*ROW('Water Data'!F147))="","",OFFSET('Water Data'!$F$29,0,10*ROW('Water Data'!F147)))</f>
        <v/>
      </c>
      <c r="CB153" s="262" t="str">
        <f ca="true">+IF(OFFSET('Water Data'!$G$27,0,10*ROW('Water Data'!G147))="","",OFFSET('Water Data'!$G$27,0,10*ROW('Water Data'!G147)))</f>
        <v/>
      </c>
      <c r="CC153" s="262" t="str">
        <f ca="true">+IF(OFFSET('Water Data'!$G$28,0,10*ROW('Water Data'!G147))="","",OFFSET('Water Data'!$G$28,0,10*ROW('Water Data'!G147)))</f>
        <v/>
      </c>
      <c r="CD153" s="262" t="str">
        <f ca="true">+IF(OFFSET('Water Data'!$G$29,0,10*ROW('Water Data'!G147))="","",OFFSET('Water Data'!$G$29,0,10*ROW('Water Data'!G147)))</f>
        <v/>
      </c>
      <c r="CE153" s="262" t="str">
        <f ca="true">+IF(OFFSET('Water Data'!$H$27,0,10*ROW('Water Data'!H147))="","",OFFSET('Water Data'!$H$27,0,10*ROW('Water Data'!H147)))</f>
        <v/>
      </c>
      <c r="CF153" s="262" t="str">
        <f ca="true">+IF(OFFSET('Water Data'!$H$28,0,10*ROW('Water Data'!H147))="","",OFFSET('Water Data'!$H$28,0,10*ROW('Water Data'!H147)))</f>
        <v/>
      </c>
      <c r="CG153" s="262" t="str">
        <f ca="true">+IF(OFFSET('Water Data'!$H$29,0,10*ROW('Water Data'!H147))="","",OFFSET('Water Data'!$H$29,0,10*ROW('Water Data'!H147)))</f>
        <v/>
      </c>
      <c r="CH153" s="262" t="str">
        <f ca="true">+IF(OFFSET('Water Data'!$I$27,0,10*ROW('Water Data'!I147))="","",OFFSET('Water Data'!$I$27,0,10*ROW('Water Data'!I147)))</f>
        <v/>
      </c>
      <c r="CI153" s="262" t="str">
        <f ca="true">+IF(OFFSET('Water Data'!$I$28,0,10*ROW('Water Data'!I147))="","",OFFSET('Water Data'!$I$28,0,10*ROW('Water Data'!I147)))</f>
        <v/>
      </c>
      <c r="CJ153" s="262" t="str">
        <f ca="true">+IF(OFFSET('Water Data'!$I$29,0,10*ROW('Water Data'!I147))="","",OFFSET('Water Data'!$I$29,0,10*ROW('Water Data'!I147)))</f>
        <v/>
      </c>
      <c r="CK153" s="262" t="str">
        <f ca="true">+IF(OFFSET('Sanitation Data'!$D$28,0,10*ROW('Sanitation Data'!D147))="","",OFFSET('Sanitation Data'!$D$28,0,10*ROW('Sanitation Data'!D147)))</f>
        <v/>
      </c>
      <c r="CL153" s="262" t="str">
        <f ca="true">+IF(OFFSET('Sanitation Data'!$D$29,0,10*ROW('Sanitation Data'!D147))="","",OFFSET('Sanitation Data'!$D$29,0,10*ROW('Sanitation Data'!D147)))</f>
        <v/>
      </c>
      <c r="CM153" s="262" t="str">
        <f ca="true">+IF(OFFSET('Sanitation Data'!$D$30,0,10*ROW('Sanitation Data'!D147))="","",OFFSET('Sanitation Data'!$D$30,0,10*ROW('Sanitation Data'!D147)))</f>
        <v/>
      </c>
      <c r="CN153" s="262" t="str">
        <f ca="true">+IF(OFFSET('Sanitation Data'!$D$31,0,10*ROW('Sanitation Data'!D147))="","",OFFSET('Sanitation Data'!$D$31,0,10*ROW('Sanitation Data'!D147)))</f>
        <v/>
      </c>
      <c r="CO153" s="262" t="str">
        <f ca="true">+IF(OFFSET('Sanitation Data'!$D$32,0,10*ROW('Sanitation Data'!D147))="","",OFFSET('Sanitation Data'!$D$32,0,10*ROW('Sanitation Data'!D147)))</f>
        <v/>
      </c>
      <c r="CP153" s="262" t="str">
        <f ca="true">+IF(OFFSET('Sanitation Data'!$E$28,0,10*ROW('Sanitation Data'!E147))="","",OFFSET('Sanitation Data'!$E$28,0,10*ROW('Sanitation Data'!E147)))</f>
        <v/>
      </c>
      <c r="CQ153" s="262" t="str">
        <f ca="true">+IF(OFFSET('Sanitation Data'!$E$29,0,10*ROW('Sanitation Data'!E147))="","",OFFSET('Sanitation Data'!$E$29,0,10*ROW('Sanitation Data'!E147)))</f>
        <v/>
      </c>
      <c r="CR153" s="262" t="str">
        <f ca="true">+IF(OFFSET('Sanitation Data'!$E$30,0,10*ROW('Sanitation Data'!E147))="","",OFFSET('Sanitation Data'!$E$30,0,10*ROW('Sanitation Data'!E147)))</f>
        <v/>
      </c>
      <c r="CS153" s="262" t="str">
        <f ca="true">+IF(OFFSET('Sanitation Data'!$E$31,0,10*ROW('Sanitation Data'!E147))="","",OFFSET('Sanitation Data'!$E$31,0,10*ROW('Sanitation Data'!E147)))</f>
        <v/>
      </c>
      <c r="CT153" s="262" t="str">
        <f ca="true">+IF(OFFSET('Sanitation Data'!$E$32,0,10*ROW('Sanitation Data'!E147))="","",OFFSET('Sanitation Data'!$E$32,0,10*ROW('Sanitation Data'!E147)))</f>
        <v/>
      </c>
      <c r="CU153" s="262" t="str">
        <f ca="true">+IF(OFFSET('Sanitation Data'!$F$28,0,10*ROW('Sanitation Data'!F147))="","",OFFSET('Sanitation Data'!$F$28,0,10*ROW('Sanitation Data'!F147)))</f>
        <v/>
      </c>
      <c r="CV153" s="262" t="str">
        <f ca="true">+IF(OFFSET('Sanitation Data'!$F$29,0,10*ROW('Sanitation Data'!F147))="","",OFFSET('Sanitation Data'!$F$29,0,10*ROW('Sanitation Data'!F147)))</f>
        <v/>
      </c>
      <c r="CW153" s="262" t="str">
        <f ca="true">+IF(OFFSET('Sanitation Data'!$F$30,0,10*ROW('Sanitation Data'!F147))="","",OFFSET('Sanitation Data'!$F$30,0,10*ROW('Sanitation Data'!F147)))</f>
        <v/>
      </c>
      <c r="CX153" s="262" t="str">
        <f ca="true">+IF(OFFSET('Sanitation Data'!$F$31,0,10*ROW('Sanitation Data'!F147))="","",OFFSET('Sanitation Data'!$F$31,0,10*ROW('Sanitation Data'!F147)))</f>
        <v/>
      </c>
      <c r="CY153" s="262" t="str">
        <f ca="true">+IF(OFFSET('Sanitation Data'!$F$32,0,10*ROW('Sanitation Data'!F147))="","",OFFSET('Sanitation Data'!$F$32,0,10*ROW('Sanitation Data'!F147)))</f>
        <v/>
      </c>
      <c r="CZ153" s="262" t="str">
        <f ca="true">+IF(OFFSET('Sanitation Data'!$G$28,0,10*ROW('Sanitation Data'!G147))="","",OFFSET('Sanitation Data'!$G$28,0,10*ROW('Sanitation Data'!G147)))</f>
        <v/>
      </c>
      <c r="DA153" s="262" t="str">
        <f ca="true">+IF(OFFSET('Sanitation Data'!$G$29,0,10*ROW('Sanitation Data'!G147))="","",OFFSET('Sanitation Data'!$G$29,0,10*ROW('Sanitation Data'!G147)))</f>
        <v/>
      </c>
      <c r="DB153" s="262" t="str">
        <f ca="true">+IF(OFFSET('Sanitation Data'!$G$30,0,10*ROW('Sanitation Data'!G147))="","",OFFSET('Sanitation Data'!$G$30,0,10*ROW('Sanitation Data'!G147)))</f>
        <v/>
      </c>
      <c r="DC153" s="262" t="str">
        <f ca="true">+IF(OFFSET('Sanitation Data'!$G$31,0,10*ROW('Sanitation Data'!G147))="","",OFFSET('Sanitation Data'!$G$31,0,10*ROW('Sanitation Data'!G147)))</f>
        <v/>
      </c>
      <c r="DD153" s="262" t="str">
        <f ca="true">+IF(OFFSET('Sanitation Data'!$G$32,0,10*ROW('Sanitation Data'!G147))="","",OFFSET('Sanitation Data'!$G$32,0,10*ROW('Sanitation Data'!G147)))</f>
        <v/>
      </c>
      <c r="DE153" s="262" t="str">
        <f ca="true">+IF(OFFSET('Sanitation Data'!$H$28,0,10*ROW('Sanitation Data'!H147))="","",OFFSET('Sanitation Data'!$H$28,0,10*ROW('Sanitation Data'!H147)))</f>
        <v/>
      </c>
      <c r="DF153" s="262" t="str">
        <f ca="true">+IF(OFFSET('Sanitation Data'!$H$29,0,10*ROW('Sanitation Data'!H147))="","",OFFSET('Sanitation Data'!$H$29,0,10*ROW('Sanitation Data'!H147)))</f>
        <v/>
      </c>
      <c r="DG153" s="262" t="str">
        <f ca="true">+IF(OFFSET('Sanitation Data'!$H$30,0,10*ROW('Sanitation Data'!H147))="","",OFFSET('Sanitation Data'!$H$30,0,10*ROW('Sanitation Data'!H147)))</f>
        <v/>
      </c>
      <c r="DH153" s="262" t="str">
        <f ca="true">+IF(OFFSET('Sanitation Data'!$H$31,0,10*ROW('Sanitation Data'!H147))="","",OFFSET('Sanitation Data'!$H$31,0,10*ROW('Sanitation Data'!H147)))</f>
        <v/>
      </c>
      <c r="DI153" s="262" t="str">
        <f ca="true">+IF(OFFSET('Sanitation Data'!$H$32,0,10*ROW('Sanitation Data'!H147))="","",OFFSET('Sanitation Data'!$H$32,0,10*ROW('Sanitation Data'!H147)))</f>
        <v/>
      </c>
      <c r="DJ153" s="262" t="str">
        <f ca="true">+IF(OFFSET('Sanitation Data'!$I$28,0,10*ROW('Sanitation Data'!I147))="","",OFFSET('Sanitation Data'!$I$28,0,10*ROW('Sanitation Data'!I147)))</f>
        <v/>
      </c>
      <c r="DK153" s="262" t="str">
        <f ca="true">+IF(OFFSET('Sanitation Data'!$I$29,0,10*ROW('Sanitation Data'!I147))="","",OFFSET('Sanitation Data'!$I$29,0,10*ROW('Sanitation Data'!I147)))</f>
        <v/>
      </c>
      <c r="DL153" s="262" t="str">
        <f ca="true">+IF(OFFSET('Sanitation Data'!$I$30,0,10*ROW('Sanitation Data'!I147))="","",OFFSET('Sanitation Data'!$I$30,0,10*ROW('Sanitation Data'!I147)))</f>
        <v/>
      </c>
      <c r="DM153" s="262" t="str">
        <f ca="true">+IF(OFFSET('Sanitation Data'!$I$31,0,10*ROW('Sanitation Data'!I147))="","",OFFSET('Sanitation Data'!$I$31,0,10*ROW('Sanitation Data'!I147)))</f>
        <v/>
      </c>
      <c r="DN153" s="262" t="str">
        <f ca="true">+IF(OFFSET('Sanitation Data'!$I$32,0,10*ROW('Sanitation Data'!I147))="","",OFFSET('Sanitation Data'!$I$32,0,10*ROW('Sanitation Data'!I147)))</f>
        <v/>
      </c>
      <c r="DO153" s="262" t="str">
        <f ca="true">+IF(OFFSET('Hygiene Data'!$D$11,0,10*ROW('Hygiene Data'!D147))="","",OFFSET('Hygiene Data'!$D$11,0,10*ROW('Hygiene Data'!D147)))</f>
        <v/>
      </c>
      <c r="DP153" s="262" t="str">
        <f ca="true">+IF(OFFSET('Hygiene Data'!$D$12,0,10*ROW('Hygiene Data'!D147))="","",OFFSET('Hygiene Data'!$D$12,0,10*ROW('Hygiene Data'!D147)))</f>
        <v/>
      </c>
      <c r="DQ153" s="262" t="str">
        <f ca="true">+IF(OFFSET('Hygiene Data'!$D$13,0,10*ROW('Hygiene Data'!D147))="","",OFFSET('Hygiene Data'!$D$13,0,10*ROW('Hygiene Data'!D147)))</f>
        <v/>
      </c>
      <c r="DR153" s="262" t="str">
        <f ca="true">+IF(OFFSET('Hygiene Data'!$E$11,0,10*ROW('Hygiene Data'!E147))="","",OFFSET('Hygiene Data'!$E$11,0,10*ROW('Hygiene Data'!E147)))</f>
        <v/>
      </c>
      <c r="DS153" s="262" t="str">
        <f ca="true">+IF(OFFSET('Hygiene Data'!$E$12,0,10*ROW('Hygiene Data'!E147))="","",OFFSET('Hygiene Data'!$E$12,0,10*ROW('Hygiene Data'!E147)))</f>
        <v/>
      </c>
      <c r="DT153" s="262" t="str">
        <f ca="true">+IF(OFFSET('Hygiene Data'!$E$13,0,10*ROW('Hygiene Data'!E147))="","",OFFSET('Hygiene Data'!$E$13,0,10*ROW('Hygiene Data'!E147)))</f>
        <v/>
      </c>
      <c r="DU153" s="262" t="str">
        <f ca="true">+IF(OFFSET('Hygiene Data'!$F$11,0,10*ROW('Hygiene Data'!F147))="","",OFFSET('Hygiene Data'!$F$11,0,10*ROW('Hygiene Data'!F147)))</f>
        <v/>
      </c>
      <c r="DV153" s="262" t="str">
        <f ca="true">+IF(OFFSET('Hygiene Data'!$F$12,0,10*ROW('Hygiene Data'!F147))="","",OFFSET('Hygiene Data'!$F$12,0,10*ROW('Hygiene Data'!F147)))</f>
        <v/>
      </c>
      <c r="DW153" s="262" t="str">
        <f ca="true">+IF(OFFSET('Hygiene Data'!$F$13,0,10*ROW('Hygiene Data'!F147))="","",OFFSET('Hygiene Data'!$F$13,0,10*ROW('Hygiene Data'!F147)))</f>
        <v/>
      </c>
      <c r="DX153" s="262" t="str">
        <f ca="true">+IF(OFFSET('Hygiene Data'!$G$11,0,10*ROW('Hygiene Data'!G147))="","",OFFSET('Hygiene Data'!$G$11,0,10*ROW('Hygiene Data'!G147)))</f>
        <v/>
      </c>
      <c r="DY153" s="262" t="str">
        <f ca="true">+IF(OFFSET('Hygiene Data'!$G$12,0,10*ROW('Hygiene Data'!G147))="","",OFFSET('Hygiene Data'!$G$12,0,10*ROW('Hygiene Data'!G147)))</f>
        <v/>
      </c>
      <c r="DZ153" s="262" t="str">
        <f ca="true">+IF(OFFSET('Hygiene Data'!$G$13,0,10*ROW('Hygiene Data'!G147))="","",OFFSET('Hygiene Data'!$G$13,0,10*ROW('Hygiene Data'!G147)))</f>
        <v/>
      </c>
      <c r="EA153" s="262" t="str">
        <f ca="true">+IF(OFFSET('Hygiene Data'!$H$11,0,10*ROW('Hygiene Data'!H147))="","",OFFSET('Hygiene Data'!$H$11,0,10*ROW('Hygiene Data'!H147)))</f>
        <v/>
      </c>
      <c r="EB153" s="262" t="str">
        <f ca="true">+IF(OFFSET('Hygiene Data'!$H$12,0,10*ROW('Hygiene Data'!H147))="","",OFFSET('Hygiene Data'!$H$12,0,10*ROW('Hygiene Data'!H147)))</f>
        <v/>
      </c>
      <c r="EC153" s="262" t="str">
        <f ca="true">+IF(OFFSET('Hygiene Data'!$H$13,0,10*ROW('Hygiene Data'!H147))="","",OFFSET('Hygiene Data'!$H$13,0,10*ROW('Hygiene Data'!H147)))</f>
        <v/>
      </c>
      <c r="ED153" s="262" t="str">
        <f ca="true">+IF(OFFSET('Hygiene Data'!$I$11,0,10*ROW('Hygiene Data'!I147))="","",OFFSET('Hygiene Data'!$I$11,0,10*ROW('Hygiene Data'!I147)))</f>
        <v/>
      </c>
      <c r="EE153" s="262" t="str">
        <f ca="true">+IF(OFFSET('Hygiene Data'!$I$12,0,10*ROW('Hygiene Data'!I147))="","",OFFSET('Hygiene Data'!$I$12,0,10*ROW('Hygiene Data'!I147)))</f>
        <v/>
      </c>
      <c r="EF153" s="262" t="str">
        <f ca="true">+IF(OFFSET('Hygiene Data'!$I$13,0,10*ROW('Hygiene Data'!I147))="","",OFFSET('Hygiene Data'!$I$13,0,10*ROW('Hygiene Data'!I147)))</f>
        <v/>
      </c>
    </row>
    <row xmlns:x14ac="http://schemas.microsoft.com/office/spreadsheetml/2009/9/ac" r="154" x14ac:dyDescent="0.2">
      <c r="A154" s="32" t="str">
        <f ca="true">+IF(OFFSET('Water Data'!$B$2,0,10*ROW('Water Data'!E148))="","",OFFSET('Water Data'!$B$2,0,10*ROW('Water Data'!E148)))</f>
        <v/>
      </c>
      <c r="B154" s="32" t="str">
        <f ca="true">+IF(OFFSET('Water Data'!$C$2,0,10*ROW('Water Data'!F148))="","",OFFSET('Water Data'!$C$2,0,10*ROW('Water Data'!F148)))</f>
        <v/>
      </c>
      <c r="C154" s="318" t="str">
        <f t="shared" ca="true" si="2"/>
        <v/>
      </c>
      <c r="D154" s="85"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85"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85"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85"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85"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85"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85"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85"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85"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85"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85"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85"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85"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85"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85"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85"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85"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85"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86"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86"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86"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86"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86"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86"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86"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86"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86"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86"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86"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86"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86"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86"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86"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86"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86"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86"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86"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86"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86"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86"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86"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86"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86"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86"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86"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86"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86"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86"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87"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87"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87"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87"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87"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87"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87"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87"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87"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87"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87"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87"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87"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87"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87"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87"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87"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87"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62"/>
      <c r="BS154" s="262" t="str">
        <f ca="true">+IF(OFFSET('Water Data'!$D$27,0,10*ROW('Water Data'!D148))="","",OFFSET('Water Data'!$D$27,0,10*ROW('Water Data'!D148)))</f>
        <v/>
      </c>
      <c r="BT154" s="262" t="str">
        <f ca="true">+IF(OFFSET('Water Data'!$D$28,0,10*ROW('Water Data'!D148))="","",OFFSET('Water Data'!$D$28,0,10*ROW('Water Data'!D148)))</f>
        <v/>
      </c>
      <c r="BU154" s="262" t="str">
        <f ca="true">+IF(OFFSET('Water Data'!$D$29,0,10*ROW('Water Data'!D148))="","",OFFSET('Water Data'!$D$29,0,10*ROW('Water Data'!D148)))</f>
        <v/>
      </c>
      <c r="BV154" s="262" t="str">
        <f ca="true">+IF(OFFSET('Water Data'!$E$27,0,10*ROW('Water Data'!E148))="","",OFFSET('Water Data'!$E$27,0,10*ROW('Water Data'!E148)))</f>
        <v/>
      </c>
      <c r="BW154" s="262" t="str">
        <f ca="true">+IF(OFFSET('Water Data'!$E$28,0,10*ROW('Water Data'!E148))="","",OFFSET('Water Data'!$E$28,0,10*ROW('Water Data'!E148)))</f>
        <v/>
      </c>
      <c r="BX154" s="262" t="str">
        <f ca="true">+IF(OFFSET('Water Data'!$E$29,0,10*ROW('Water Data'!E148))="","",OFFSET('Water Data'!$E$29,0,10*ROW('Water Data'!E148)))</f>
        <v/>
      </c>
      <c r="BY154" s="262" t="str">
        <f ca="true">+IF(OFFSET('Water Data'!$F$27,0,10*ROW('Water Data'!F148))="","",OFFSET('Water Data'!$F$27,0,10*ROW('Water Data'!F148)))</f>
        <v/>
      </c>
      <c r="BZ154" s="262" t="str">
        <f ca="true">+IF(OFFSET('Water Data'!$F$28,0,10*ROW('Water Data'!F148))="","",OFFSET('Water Data'!$F$28,0,10*ROW('Water Data'!F148)))</f>
        <v/>
      </c>
      <c r="CA154" s="262" t="str">
        <f ca="true">+IF(OFFSET('Water Data'!$F$29,0,10*ROW('Water Data'!F148))="","",OFFSET('Water Data'!$F$29,0,10*ROW('Water Data'!F148)))</f>
        <v/>
      </c>
      <c r="CB154" s="262" t="str">
        <f ca="true">+IF(OFFSET('Water Data'!$G$27,0,10*ROW('Water Data'!G148))="","",OFFSET('Water Data'!$G$27,0,10*ROW('Water Data'!G148)))</f>
        <v/>
      </c>
      <c r="CC154" s="262" t="str">
        <f ca="true">+IF(OFFSET('Water Data'!$G$28,0,10*ROW('Water Data'!G148))="","",OFFSET('Water Data'!$G$28,0,10*ROW('Water Data'!G148)))</f>
        <v/>
      </c>
      <c r="CD154" s="262" t="str">
        <f ca="true">+IF(OFFSET('Water Data'!$G$29,0,10*ROW('Water Data'!G148))="","",OFFSET('Water Data'!$G$29,0,10*ROW('Water Data'!G148)))</f>
        <v/>
      </c>
      <c r="CE154" s="262" t="str">
        <f ca="true">+IF(OFFSET('Water Data'!$H$27,0,10*ROW('Water Data'!H148))="","",OFFSET('Water Data'!$H$27,0,10*ROW('Water Data'!H148)))</f>
        <v/>
      </c>
      <c r="CF154" s="262" t="str">
        <f ca="true">+IF(OFFSET('Water Data'!$H$28,0,10*ROW('Water Data'!H148))="","",OFFSET('Water Data'!$H$28,0,10*ROW('Water Data'!H148)))</f>
        <v/>
      </c>
      <c r="CG154" s="262" t="str">
        <f ca="true">+IF(OFFSET('Water Data'!$H$29,0,10*ROW('Water Data'!H148))="","",OFFSET('Water Data'!$H$29,0,10*ROW('Water Data'!H148)))</f>
        <v/>
      </c>
      <c r="CH154" s="262" t="str">
        <f ca="true">+IF(OFFSET('Water Data'!$I$27,0,10*ROW('Water Data'!I148))="","",OFFSET('Water Data'!$I$27,0,10*ROW('Water Data'!I148)))</f>
        <v/>
      </c>
      <c r="CI154" s="262" t="str">
        <f ca="true">+IF(OFFSET('Water Data'!$I$28,0,10*ROW('Water Data'!I148))="","",OFFSET('Water Data'!$I$28,0,10*ROW('Water Data'!I148)))</f>
        <v/>
      </c>
      <c r="CJ154" s="262" t="str">
        <f ca="true">+IF(OFFSET('Water Data'!$I$29,0,10*ROW('Water Data'!I148))="","",OFFSET('Water Data'!$I$29,0,10*ROW('Water Data'!I148)))</f>
        <v/>
      </c>
      <c r="CK154" s="262" t="str">
        <f ca="true">+IF(OFFSET('Sanitation Data'!$D$28,0,10*ROW('Sanitation Data'!D148))="","",OFFSET('Sanitation Data'!$D$28,0,10*ROW('Sanitation Data'!D148)))</f>
        <v/>
      </c>
      <c r="CL154" s="262" t="str">
        <f ca="true">+IF(OFFSET('Sanitation Data'!$D$29,0,10*ROW('Sanitation Data'!D148))="","",OFFSET('Sanitation Data'!$D$29,0,10*ROW('Sanitation Data'!D148)))</f>
        <v/>
      </c>
      <c r="CM154" s="262" t="str">
        <f ca="true">+IF(OFFSET('Sanitation Data'!$D$30,0,10*ROW('Sanitation Data'!D148))="","",OFFSET('Sanitation Data'!$D$30,0,10*ROW('Sanitation Data'!D148)))</f>
        <v/>
      </c>
      <c r="CN154" s="262" t="str">
        <f ca="true">+IF(OFFSET('Sanitation Data'!$D$31,0,10*ROW('Sanitation Data'!D148))="","",OFFSET('Sanitation Data'!$D$31,0,10*ROW('Sanitation Data'!D148)))</f>
        <v/>
      </c>
      <c r="CO154" s="262" t="str">
        <f ca="true">+IF(OFFSET('Sanitation Data'!$D$32,0,10*ROW('Sanitation Data'!D148))="","",OFFSET('Sanitation Data'!$D$32,0,10*ROW('Sanitation Data'!D148)))</f>
        <v/>
      </c>
      <c r="CP154" s="262" t="str">
        <f ca="true">+IF(OFFSET('Sanitation Data'!$E$28,0,10*ROW('Sanitation Data'!E148))="","",OFFSET('Sanitation Data'!$E$28,0,10*ROW('Sanitation Data'!E148)))</f>
        <v/>
      </c>
      <c r="CQ154" s="262" t="str">
        <f ca="true">+IF(OFFSET('Sanitation Data'!$E$29,0,10*ROW('Sanitation Data'!E148))="","",OFFSET('Sanitation Data'!$E$29,0,10*ROW('Sanitation Data'!E148)))</f>
        <v/>
      </c>
      <c r="CR154" s="262" t="str">
        <f ca="true">+IF(OFFSET('Sanitation Data'!$E$30,0,10*ROW('Sanitation Data'!E148))="","",OFFSET('Sanitation Data'!$E$30,0,10*ROW('Sanitation Data'!E148)))</f>
        <v/>
      </c>
      <c r="CS154" s="262" t="str">
        <f ca="true">+IF(OFFSET('Sanitation Data'!$E$31,0,10*ROW('Sanitation Data'!E148))="","",OFFSET('Sanitation Data'!$E$31,0,10*ROW('Sanitation Data'!E148)))</f>
        <v/>
      </c>
      <c r="CT154" s="262" t="str">
        <f ca="true">+IF(OFFSET('Sanitation Data'!$E$32,0,10*ROW('Sanitation Data'!E148))="","",OFFSET('Sanitation Data'!$E$32,0,10*ROW('Sanitation Data'!E148)))</f>
        <v/>
      </c>
      <c r="CU154" s="262" t="str">
        <f ca="true">+IF(OFFSET('Sanitation Data'!$F$28,0,10*ROW('Sanitation Data'!F148))="","",OFFSET('Sanitation Data'!$F$28,0,10*ROW('Sanitation Data'!F148)))</f>
        <v/>
      </c>
      <c r="CV154" s="262" t="str">
        <f ca="true">+IF(OFFSET('Sanitation Data'!$F$29,0,10*ROW('Sanitation Data'!F148))="","",OFFSET('Sanitation Data'!$F$29,0,10*ROW('Sanitation Data'!F148)))</f>
        <v/>
      </c>
      <c r="CW154" s="262" t="str">
        <f ca="true">+IF(OFFSET('Sanitation Data'!$F$30,0,10*ROW('Sanitation Data'!F148))="","",OFFSET('Sanitation Data'!$F$30,0,10*ROW('Sanitation Data'!F148)))</f>
        <v/>
      </c>
      <c r="CX154" s="262" t="str">
        <f ca="true">+IF(OFFSET('Sanitation Data'!$F$31,0,10*ROW('Sanitation Data'!F148))="","",OFFSET('Sanitation Data'!$F$31,0,10*ROW('Sanitation Data'!F148)))</f>
        <v/>
      </c>
      <c r="CY154" s="262" t="str">
        <f ca="true">+IF(OFFSET('Sanitation Data'!$F$32,0,10*ROW('Sanitation Data'!F148))="","",OFFSET('Sanitation Data'!$F$32,0,10*ROW('Sanitation Data'!F148)))</f>
        <v/>
      </c>
      <c r="CZ154" s="262" t="str">
        <f ca="true">+IF(OFFSET('Sanitation Data'!$G$28,0,10*ROW('Sanitation Data'!G148))="","",OFFSET('Sanitation Data'!$G$28,0,10*ROW('Sanitation Data'!G148)))</f>
        <v/>
      </c>
      <c r="DA154" s="262" t="str">
        <f ca="true">+IF(OFFSET('Sanitation Data'!$G$29,0,10*ROW('Sanitation Data'!G148))="","",OFFSET('Sanitation Data'!$G$29,0,10*ROW('Sanitation Data'!G148)))</f>
        <v/>
      </c>
      <c r="DB154" s="262" t="str">
        <f ca="true">+IF(OFFSET('Sanitation Data'!$G$30,0,10*ROW('Sanitation Data'!G148))="","",OFFSET('Sanitation Data'!$G$30,0,10*ROW('Sanitation Data'!G148)))</f>
        <v/>
      </c>
      <c r="DC154" s="262" t="str">
        <f ca="true">+IF(OFFSET('Sanitation Data'!$G$31,0,10*ROW('Sanitation Data'!G148))="","",OFFSET('Sanitation Data'!$G$31,0,10*ROW('Sanitation Data'!G148)))</f>
        <v/>
      </c>
      <c r="DD154" s="262" t="str">
        <f ca="true">+IF(OFFSET('Sanitation Data'!$G$32,0,10*ROW('Sanitation Data'!G148))="","",OFFSET('Sanitation Data'!$G$32,0,10*ROW('Sanitation Data'!G148)))</f>
        <v/>
      </c>
      <c r="DE154" s="262" t="str">
        <f ca="true">+IF(OFFSET('Sanitation Data'!$H$28,0,10*ROW('Sanitation Data'!H148))="","",OFFSET('Sanitation Data'!$H$28,0,10*ROW('Sanitation Data'!H148)))</f>
        <v/>
      </c>
      <c r="DF154" s="262" t="str">
        <f ca="true">+IF(OFFSET('Sanitation Data'!$H$29,0,10*ROW('Sanitation Data'!H148))="","",OFFSET('Sanitation Data'!$H$29,0,10*ROW('Sanitation Data'!H148)))</f>
        <v/>
      </c>
      <c r="DG154" s="262" t="str">
        <f ca="true">+IF(OFFSET('Sanitation Data'!$H$30,0,10*ROW('Sanitation Data'!H148))="","",OFFSET('Sanitation Data'!$H$30,0,10*ROW('Sanitation Data'!H148)))</f>
        <v/>
      </c>
      <c r="DH154" s="262" t="str">
        <f ca="true">+IF(OFFSET('Sanitation Data'!$H$31,0,10*ROW('Sanitation Data'!H148))="","",OFFSET('Sanitation Data'!$H$31,0,10*ROW('Sanitation Data'!H148)))</f>
        <v/>
      </c>
      <c r="DI154" s="262" t="str">
        <f ca="true">+IF(OFFSET('Sanitation Data'!$H$32,0,10*ROW('Sanitation Data'!H148))="","",OFFSET('Sanitation Data'!$H$32,0,10*ROW('Sanitation Data'!H148)))</f>
        <v/>
      </c>
      <c r="DJ154" s="262" t="str">
        <f ca="true">+IF(OFFSET('Sanitation Data'!$I$28,0,10*ROW('Sanitation Data'!I148))="","",OFFSET('Sanitation Data'!$I$28,0,10*ROW('Sanitation Data'!I148)))</f>
        <v/>
      </c>
      <c r="DK154" s="262" t="str">
        <f ca="true">+IF(OFFSET('Sanitation Data'!$I$29,0,10*ROW('Sanitation Data'!I148))="","",OFFSET('Sanitation Data'!$I$29,0,10*ROW('Sanitation Data'!I148)))</f>
        <v/>
      </c>
      <c r="DL154" s="262" t="str">
        <f ca="true">+IF(OFFSET('Sanitation Data'!$I$30,0,10*ROW('Sanitation Data'!I148))="","",OFFSET('Sanitation Data'!$I$30,0,10*ROW('Sanitation Data'!I148)))</f>
        <v/>
      </c>
      <c r="DM154" s="262" t="str">
        <f ca="true">+IF(OFFSET('Sanitation Data'!$I$31,0,10*ROW('Sanitation Data'!I148))="","",OFFSET('Sanitation Data'!$I$31,0,10*ROW('Sanitation Data'!I148)))</f>
        <v/>
      </c>
      <c r="DN154" s="262" t="str">
        <f ca="true">+IF(OFFSET('Sanitation Data'!$I$32,0,10*ROW('Sanitation Data'!I148))="","",OFFSET('Sanitation Data'!$I$32,0,10*ROW('Sanitation Data'!I148)))</f>
        <v/>
      </c>
      <c r="DO154" s="262" t="str">
        <f ca="true">+IF(OFFSET('Hygiene Data'!$D$11,0,10*ROW('Hygiene Data'!D148))="","",OFFSET('Hygiene Data'!$D$11,0,10*ROW('Hygiene Data'!D148)))</f>
        <v/>
      </c>
      <c r="DP154" s="262" t="str">
        <f ca="true">+IF(OFFSET('Hygiene Data'!$D$12,0,10*ROW('Hygiene Data'!D148))="","",OFFSET('Hygiene Data'!$D$12,0,10*ROW('Hygiene Data'!D148)))</f>
        <v/>
      </c>
      <c r="DQ154" s="262" t="str">
        <f ca="true">+IF(OFFSET('Hygiene Data'!$D$13,0,10*ROW('Hygiene Data'!D148))="","",OFFSET('Hygiene Data'!$D$13,0,10*ROW('Hygiene Data'!D148)))</f>
        <v/>
      </c>
      <c r="DR154" s="262" t="str">
        <f ca="true">+IF(OFFSET('Hygiene Data'!$E$11,0,10*ROW('Hygiene Data'!E148))="","",OFFSET('Hygiene Data'!$E$11,0,10*ROW('Hygiene Data'!E148)))</f>
        <v/>
      </c>
      <c r="DS154" s="262" t="str">
        <f ca="true">+IF(OFFSET('Hygiene Data'!$E$12,0,10*ROW('Hygiene Data'!E148))="","",OFFSET('Hygiene Data'!$E$12,0,10*ROW('Hygiene Data'!E148)))</f>
        <v/>
      </c>
      <c r="DT154" s="262" t="str">
        <f ca="true">+IF(OFFSET('Hygiene Data'!$E$13,0,10*ROW('Hygiene Data'!E148))="","",OFFSET('Hygiene Data'!$E$13,0,10*ROW('Hygiene Data'!E148)))</f>
        <v/>
      </c>
      <c r="DU154" s="262" t="str">
        <f ca="true">+IF(OFFSET('Hygiene Data'!$F$11,0,10*ROW('Hygiene Data'!F148))="","",OFFSET('Hygiene Data'!$F$11,0,10*ROW('Hygiene Data'!F148)))</f>
        <v/>
      </c>
      <c r="DV154" s="262" t="str">
        <f ca="true">+IF(OFFSET('Hygiene Data'!$F$12,0,10*ROW('Hygiene Data'!F148))="","",OFFSET('Hygiene Data'!$F$12,0,10*ROW('Hygiene Data'!F148)))</f>
        <v/>
      </c>
      <c r="DW154" s="262" t="str">
        <f ca="true">+IF(OFFSET('Hygiene Data'!$F$13,0,10*ROW('Hygiene Data'!F148))="","",OFFSET('Hygiene Data'!$F$13,0,10*ROW('Hygiene Data'!F148)))</f>
        <v/>
      </c>
      <c r="DX154" s="262" t="str">
        <f ca="true">+IF(OFFSET('Hygiene Data'!$G$11,0,10*ROW('Hygiene Data'!G148))="","",OFFSET('Hygiene Data'!$G$11,0,10*ROW('Hygiene Data'!G148)))</f>
        <v/>
      </c>
      <c r="DY154" s="262" t="str">
        <f ca="true">+IF(OFFSET('Hygiene Data'!$G$12,0,10*ROW('Hygiene Data'!G148))="","",OFFSET('Hygiene Data'!$G$12,0,10*ROW('Hygiene Data'!G148)))</f>
        <v/>
      </c>
      <c r="DZ154" s="262" t="str">
        <f ca="true">+IF(OFFSET('Hygiene Data'!$G$13,0,10*ROW('Hygiene Data'!G148))="","",OFFSET('Hygiene Data'!$G$13,0,10*ROW('Hygiene Data'!G148)))</f>
        <v/>
      </c>
      <c r="EA154" s="262" t="str">
        <f ca="true">+IF(OFFSET('Hygiene Data'!$H$11,0,10*ROW('Hygiene Data'!H148))="","",OFFSET('Hygiene Data'!$H$11,0,10*ROW('Hygiene Data'!H148)))</f>
        <v/>
      </c>
      <c r="EB154" s="262" t="str">
        <f ca="true">+IF(OFFSET('Hygiene Data'!$H$12,0,10*ROW('Hygiene Data'!H148))="","",OFFSET('Hygiene Data'!$H$12,0,10*ROW('Hygiene Data'!H148)))</f>
        <v/>
      </c>
      <c r="EC154" s="262" t="str">
        <f ca="true">+IF(OFFSET('Hygiene Data'!$H$13,0,10*ROW('Hygiene Data'!H148))="","",OFFSET('Hygiene Data'!$H$13,0,10*ROW('Hygiene Data'!H148)))</f>
        <v/>
      </c>
      <c r="ED154" s="262" t="str">
        <f ca="true">+IF(OFFSET('Hygiene Data'!$I$11,0,10*ROW('Hygiene Data'!I148))="","",OFFSET('Hygiene Data'!$I$11,0,10*ROW('Hygiene Data'!I148)))</f>
        <v/>
      </c>
      <c r="EE154" s="262" t="str">
        <f ca="true">+IF(OFFSET('Hygiene Data'!$I$12,0,10*ROW('Hygiene Data'!I148))="","",OFFSET('Hygiene Data'!$I$12,0,10*ROW('Hygiene Data'!I148)))</f>
        <v/>
      </c>
      <c r="EF154" s="262" t="str">
        <f ca="true">+IF(OFFSET('Hygiene Data'!$I$13,0,10*ROW('Hygiene Data'!I148))="","",OFFSET('Hygiene Data'!$I$13,0,10*ROW('Hygiene Data'!I148)))</f>
        <v/>
      </c>
    </row>
    <row xmlns:x14ac="http://schemas.microsoft.com/office/spreadsheetml/2009/9/ac" r="155" x14ac:dyDescent="0.2">
      <c r="A155" s="32" t="str">
        <f ca="true">+IF(OFFSET('Water Data'!$B$2,0,10*ROW('Water Data'!E149))="","",OFFSET('Water Data'!$B$2,0,10*ROW('Water Data'!E149)))</f>
        <v/>
      </c>
      <c r="B155" s="32" t="str">
        <f ca="true">+IF(OFFSET('Water Data'!$C$2,0,10*ROW('Water Data'!F149))="","",OFFSET('Water Data'!$C$2,0,10*ROW('Water Data'!F149)))</f>
        <v/>
      </c>
      <c r="C155" s="318" t="str">
        <f t="shared" ca="true" si="2"/>
        <v/>
      </c>
      <c r="D155" s="85"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85"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85"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85"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85"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85"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85"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85"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85"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85"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85"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85"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85"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85"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85"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85"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85"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85"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86"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86"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86"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86"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86"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86"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86"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86"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86"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86"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86"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86"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86"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86"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86"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86"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86"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86"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86"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86"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86"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86"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86"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86"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86"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86"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86"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86"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86"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86"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87"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87"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87"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87"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87"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87"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87"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87"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87"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87"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87"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87"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87"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87"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87"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87"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87"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87"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62"/>
      <c r="BS155" s="262" t="str">
        <f ca="true">+IF(OFFSET('Water Data'!$D$27,0,10*ROW('Water Data'!D149))="","",OFFSET('Water Data'!$D$27,0,10*ROW('Water Data'!D149)))</f>
        <v/>
      </c>
      <c r="BT155" s="262" t="str">
        <f ca="true">+IF(OFFSET('Water Data'!$D$28,0,10*ROW('Water Data'!D149))="","",OFFSET('Water Data'!$D$28,0,10*ROW('Water Data'!D149)))</f>
        <v/>
      </c>
      <c r="BU155" s="262" t="str">
        <f ca="true">+IF(OFFSET('Water Data'!$D$29,0,10*ROW('Water Data'!D149))="","",OFFSET('Water Data'!$D$29,0,10*ROW('Water Data'!D149)))</f>
        <v/>
      </c>
      <c r="BV155" s="262" t="str">
        <f ca="true">+IF(OFFSET('Water Data'!$E$27,0,10*ROW('Water Data'!E149))="","",OFFSET('Water Data'!$E$27,0,10*ROW('Water Data'!E149)))</f>
        <v/>
      </c>
      <c r="BW155" s="262" t="str">
        <f ca="true">+IF(OFFSET('Water Data'!$E$28,0,10*ROW('Water Data'!E149))="","",OFFSET('Water Data'!$E$28,0,10*ROW('Water Data'!E149)))</f>
        <v/>
      </c>
      <c r="BX155" s="262" t="str">
        <f ca="true">+IF(OFFSET('Water Data'!$E$29,0,10*ROW('Water Data'!E149))="","",OFFSET('Water Data'!$E$29,0,10*ROW('Water Data'!E149)))</f>
        <v/>
      </c>
      <c r="BY155" s="262" t="str">
        <f ca="true">+IF(OFFSET('Water Data'!$F$27,0,10*ROW('Water Data'!F149))="","",OFFSET('Water Data'!$F$27,0,10*ROW('Water Data'!F149)))</f>
        <v/>
      </c>
      <c r="BZ155" s="262" t="str">
        <f ca="true">+IF(OFFSET('Water Data'!$F$28,0,10*ROW('Water Data'!F149))="","",OFFSET('Water Data'!$F$28,0,10*ROW('Water Data'!F149)))</f>
        <v/>
      </c>
      <c r="CA155" s="262" t="str">
        <f ca="true">+IF(OFFSET('Water Data'!$F$29,0,10*ROW('Water Data'!F149))="","",OFFSET('Water Data'!$F$29,0,10*ROW('Water Data'!F149)))</f>
        <v/>
      </c>
      <c r="CB155" s="262" t="str">
        <f ca="true">+IF(OFFSET('Water Data'!$G$27,0,10*ROW('Water Data'!G149))="","",OFFSET('Water Data'!$G$27,0,10*ROW('Water Data'!G149)))</f>
        <v/>
      </c>
      <c r="CC155" s="262" t="str">
        <f ca="true">+IF(OFFSET('Water Data'!$G$28,0,10*ROW('Water Data'!G149))="","",OFFSET('Water Data'!$G$28,0,10*ROW('Water Data'!G149)))</f>
        <v/>
      </c>
      <c r="CD155" s="262" t="str">
        <f ca="true">+IF(OFFSET('Water Data'!$G$29,0,10*ROW('Water Data'!G149))="","",OFFSET('Water Data'!$G$29,0,10*ROW('Water Data'!G149)))</f>
        <v/>
      </c>
      <c r="CE155" s="262" t="str">
        <f ca="true">+IF(OFFSET('Water Data'!$H$27,0,10*ROW('Water Data'!H149))="","",OFFSET('Water Data'!$H$27,0,10*ROW('Water Data'!H149)))</f>
        <v/>
      </c>
      <c r="CF155" s="262" t="str">
        <f ca="true">+IF(OFFSET('Water Data'!$H$28,0,10*ROW('Water Data'!H149))="","",OFFSET('Water Data'!$H$28,0,10*ROW('Water Data'!H149)))</f>
        <v/>
      </c>
      <c r="CG155" s="262" t="str">
        <f ca="true">+IF(OFFSET('Water Data'!$H$29,0,10*ROW('Water Data'!H149))="","",OFFSET('Water Data'!$H$29,0,10*ROW('Water Data'!H149)))</f>
        <v/>
      </c>
      <c r="CH155" s="262" t="str">
        <f ca="true">+IF(OFFSET('Water Data'!$I$27,0,10*ROW('Water Data'!I149))="","",OFFSET('Water Data'!$I$27,0,10*ROW('Water Data'!I149)))</f>
        <v/>
      </c>
      <c r="CI155" s="262" t="str">
        <f ca="true">+IF(OFFSET('Water Data'!$I$28,0,10*ROW('Water Data'!I149))="","",OFFSET('Water Data'!$I$28,0,10*ROW('Water Data'!I149)))</f>
        <v/>
      </c>
      <c r="CJ155" s="262" t="str">
        <f ca="true">+IF(OFFSET('Water Data'!$I$29,0,10*ROW('Water Data'!I149))="","",OFFSET('Water Data'!$I$29,0,10*ROW('Water Data'!I149)))</f>
        <v/>
      </c>
      <c r="CK155" s="262" t="str">
        <f ca="true">+IF(OFFSET('Sanitation Data'!$D$28,0,10*ROW('Sanitation Data'!D149))="","",OFFSET('Sanitation Data'!$D$28,0,10*ROW('Sanitation Data'!D149)))</f>
        <v/>
      </c>
      <c r="CL155" s="262" t="str">
        <f ca="true">+IF(OFFSET('Sanitation Data'!$D$29,0,10*ROW('Sanitation Data'!D149))="","",OFFSET('Sanitation Data'!$D$29,0,10*ROW('Sanitation Data'!D149)))</f>
        <v/>
      </c>
      <c r="CM155" s="262" t="str">
        <f ca="true">+IF(OFFSET('Sanitation Data'!$D$30,0,10*ROW('Sanitation Data'!D149))="","",OFFSET('Sanitation Data'!$D$30,0,10*ROW('Sanitation Data'!D149)))</f>
        <v/>
      </c>
      <c r="CN155" s="262" t="str">
        <f ca="true">+IF(OFFSET('Sanitation Data'!$D$31,0,10*ROW('Sanitation Data'!D149))="","",OFFSET('Sanitation Data'!$D$31,0,10*ROW('Sanitation Data'!D149)))</f>
        <v/>
      </c>
      <c r="CO155" s="262" t="str">
        <f ca="true">+IF(OFFSET('Sanitation Data'!$D$32,0,10*ROW('Sanitation Data'!D149))="","",OFFSET('Sanitation Data'!$D$32,0,10*ROW('Sanitation Data'!D149)))</f>
        <v/>
      </c>
      <c r="CP155" s="262" t="str">
        <f ca="true">+IF(OFFSET('Sanitation Data'!$E$28,0,10*ROW('Sanitation Data'!E149))="","",OFFSET('Sanitation Data'!$E$28,0,10*ROW('Sanitation Data'!E149)))</f>
        <v/>
      </c>
      <c r="CQ155" s="262" t="str">
        <f ca="true">+IF(OFFSET('Sanitation Data'!$E$29,0,10*ROW('Sanitation Data'!E149))="","",OFFSET('Sanitation Data'!$E$29,0,10*ROW('Sanitation Data'!E149)))</f>
        <v/>
      </c>
      <c r="CR155" s="262" t="str">
        <f ca="true">+IF(OFFSET('Sanitation Data'!$E$30,0,10*ROW('Sanitation Data'!E149))="","",OFFSET('Sanitation Data'!$E$30,0,10*ROW('Sanitation Data'!E149)))</f>
        <v/>
      </c>
      <c r="CS155" s="262" t="str">
        <f ca="true">+IF(OFFSET('Sanitation Data'!$E$31,0,10*ROW('Sanitation Data'!E149))="","",OFFSET('Sanitation Data'!$E$31,0,10*ROW('Sanitation Data'!E149)))</f>
        <v/>
      </c>
      <c r="CT155" s="262" t="str">
        <f ca="true">+IF(OFFSET('Sanitation Data'!$E$32,0,10*ROW('Sanitation Data'!E149))="","",OFFSET('Sanitation Data'!$E$32,0,10*ROW('Sanitation Data'!E149)))</f>
        <v/>
      </c>
      <c r="CU155" s="262" t="str">
        <f ca="true">+IF(OFFSET('Sanitation Data'!$F$28,0,10*ROW('Sanitation Data'!F149))="","",OFFSET('Sanitation Data'!$F$28,0,10*ROW('Sanitation Data'!F149)))</f>
        <v/>
      </c>
      <c r="CV155" s="262" t="str">
        <f ca="true">+IF(OFFSET('Sanitation Data'!$F$29,0,10*ROW('Sanitation Data'!F149))="","",OFFSET('Sanitation Data'!$F$29,0,10*ROW('Sanitation Data'!F149)))</f>
        <v/>
      </c>
      <c r="CW155" s="262" t="str">
        <f ca="true">+IF(OFFSET('Sanitation Data'!$F$30,0,10*ROW('Sanitation Data'!F149))="","",OFFSET('Sanitation Data'!$F$30,0,10*ROW('Sanitation Data'!F149)))</f>
        <v/>
      </c>
      <c r="CX155" s="262" t="str">
        <f ca="true">+IF(OFFSET('Sanitation Data'!$F$31,0,10*ROW('Sanitation Data'!F149))="","",OFFSET('Sanitation Data'!$F$31,0,10*ROW('Sanitation Data'!F149)))</f>
        <v/>
      </c>
      <c r="CY155" s="262" t="str">
        <f ca="true">+IF(OFFSET('Sanitation Data'!$F$32,0,10*ROW('Sanitation Data'!F149))="","",OFFSET('Sanitation Data'!$F$32,0,10*ROW('Sanitation Data'!F149)))</f>
        <v/>
      </c>
      <c r="CZ155" s="262" t="str">
        <f ca="true">+IF(OFFSET('Sanitation Data'!$G$28,0,10*ROW('Sanitation Data'!G149))="","",OFFSET('Sanitation Data'!$G$28,0,10*ROW('Sanitation Data'!G149)))</f>
        <v/>
      </c>
      <c r="DA155" s="262" t="str">
        <f ca="true">+IF(OFFSET('Sanitation Data'!$G$29,0,10*ROW('Sanitation Data'!G149))="","",OFFSET('Sanitation Data'!$G$29,0,10*ROW('Sanitation Data'!G149)))</f>
        <v/>
      </c>
      <c r="DB155" s="262" t="str">
        <f ca="true">+IF(OFFSET('Sanitation Data'!$G$30,0,10*ROW('Sanitation Data'!G149))="","",OFFSET('Sanitation Data'!$G$30,0,10*ROW('Sanitation Data'!G149)))</f>
        <v/>
      </c>
      <c r="DC155" s="262" t="str">
        <f ca="true">+IF(OFFSET('Sanitation Data'!$G$31,0,10*ROW('Sanitation Data'!G149))="","",OFFSET('Sanitation Data'!$G$31,0,10*ROW('Sanitation Data'!G149)))</f>
        <v/>
      </c>
      <c r="DD155" s="262" t="str">
        <f ca="true">+IF(OFFSET('Sanitation Data'!$G$32,0,10*ROW('Sanitation Data'!G149))="","",OFFSET('Sanitation Data'!$G$32,0,10*ROW('Sanitation Data'!G149)))</f>
        <v/>
      </c>
      <c r="DE155" s="262" t="str">
        <f ca="true">+IF(OFFSET('Sanitation Data'!$H$28,0,10*ROW('Sanitation Data'!H149))="","",OFFSET('Sanitation Data'!$H$28,0,10*ROW('Sanitation Data'!H149)))</f>
        <v/>
      </c>
      <c r="DF155" s="262" t="str">
        <f ca="true">+IF(OFFSET('Sanitation Data'!$H$29,0,10*ROW('Sanitation Data'!H149))="","",OFFSET('Sanitation Data'!$H$29,0,10*ROW('Sanitation Data'!H149)))</f>
        <v/>
      </c>
      <c r="DG155" s="262" t="str">
        <f ca="true">+IF(OFFSET('Sanitation Data'!$H$30,0,10*ROW('Sanitation Data'!H149))="","",OFFSET('Sanitation Data'!$H$30,0,10*ROW('Sanitation Data'!H149)))</f>
        <v/>
      </c>
      <c r="DH155" s="262" t="str">
        <f ca="true">+IF(OFFSET('Sanitation Data'!$H$31,0,10*ROW('Sanitation Data'!H149))="","",OFFSET('Sanitation Data'!$H$31,0,10*ROW('Sanitation Data'!H149)))</f>
        <v/>
      </c>
      <c r="DI155" s="262" t="str">
        <f ca="true">+IF(OFFSET('Sanitation Data'!$H$32,0,10*ROW('Sanitation Data'!H149))="","",OFFSET('Sanitation Data'!$H$32,0,10*ROW('Sanitation Data'!H149)))</f>
        <v/>
      </c>
      <c r="DJ155" s="262" t="str">
        <f ca="true">+IF(OFFSET('Sanitation Data'!$I$28,0,10*ROW('Sanitation Data'!I149))="","",OFFSET('Sanitation Data'!$I$28,0,10*ROW('Sanitation Data'!I149)))</f>
        <v/>
      </c>
      <c r="DK155" s="262" t="str">
        <f ca="true">+IF(OFFSET('Sanitation Data'!$I$29,0,10*ROW('Sanitation Data'!I149))="","",OFFSET('Sanitation Data'!$I$29,0,10*ROW('Sanitation Data'!I149)))</f>
        <v/>
      </c>
      <c r="DL155" s="262" t="str">
        <f ca="true">+IF(OFFSET('Sanitation Data'!$I$30,0,10*ROW('Sanitation Data'!I149))="","",OFFSET('Sanitation Data'!$I$30,0,10*ROW('Sanitation Data'!I149)))</f>
        <v/>
      </c>
      <c r="DM155" s="262" t="str">
        <f ca="true">+IF(OFFSET('Sanitation Data'!$I$31,0,10*ROW('Sanitation Data'!I149))="","",OFFSET('Sanitation Data'!$I$31,0,10*ROW('Sanitation Data'!I149)))</f>
        <v/>
      </c>
      <c r="DN155" s="262" t="str">
        <f ca="true">+IF(OFFSET('Sanitation Data'!$I$32,0,10*ROW('Sanitation Data'!I149))="","",OFFSET('Sanitation Data'!$I$32,0,10*ROW('Sanitation Data'!I149)))</f>
        <v/>
      </c>
      <c r="DO155" s="262" t="str">
        <f ca="true">+IF(OFFSET('Hygiene Data'!$D$11,0,10*ROW('Hygiene Data'!D149))="","",OFFSET('Hygiene Data'!$D$11,0,10*ROW('Hygiene Data'!D149)))</f>
        <v/>
      </c>
      <c r="DP155" s="262" t="str">
        <f ca="true">+IF(OFFSET('Hygiene Data'!$D$12,0,10*ROW('Hygiene Data'!D149))="","",OFFSET('Hygiene Data'!$D$12,0,10*ROW('Hygiene Data'!D149)))</f>
        <v/>
      </c>
      <c r="DQ155" s="262" t="str">
        <f ca="true">+IF(OFFSET('Hygiene Data'!$D$13,0,10*ROW('Hygiene Data'!D149))="","",OFFSET('Hygiene Data'!$D$13,0,10*ROW('Hygiene Data'!D149)))</f>
        <v/>
      </c>
      <c r="DR155" s="262" t="str">
        <f ca="true">+IF(OFFSET('Hygiene Data'!$E$11,0,10*ROW('Hygiene Data'!E149))="","",OFFSET('Hygiene Data'!$E$11,0,10*ROW('Hygiene Data'!E149)))</f>
        <v/>
      </c>
      <c r="DS155" s="262" t="str">
        <f ca="true">+IF(OFFSET('Hygiene Data'!$E$12,0,10*ROW('Hygiene Data'!E149))="","",OFFSET('Hygiene Data'!$E$12,0,10*ROW('Hygiene Data'!E149)))</f>
        <v/>
      </c>
      <c r="DT155" s="262" t="str">
        <f ca="true">+IF(OFFSET('Hygiene Data'!$E$13,0,10*ROW('Hygiene Data'!E149))="","",OFFSET('Hygiene Data'!$E$13,0,10*ROW('Hygiene Data'!E149)))</f>
        <v/>
      </c>
      <c r="DU155" s="262" t="str">
        <f ca="true">+IF(OFFSET('Hygiene Data'!$F$11,0,10*ROW('Hygiene Data'!F149))="","",OFFSET('Hygiene Data'!$F$11,0,10*ROW('Hygiene Data'!F149)))</f>
        <v/>
      </c>
      <c r="DV155" s="262" t="str">
        <f ca="true">+IF(OFFSET('Hygiene Data'!$F$12,0,10*ROW('Hygiene Data'!F149))="","",OFFSET('Hygiene Data'!$F$12,0,10*ROW('Hygiene Data'!F149)))</f>
        <v/>
      </c>
      <c r="DW155" s="262" t="str">
        <f ca="true">+IF(OFFSET('Hygiene Data'!$F$13,0,10*ROW('Hygiene Data'!F149))="","",OFFSET('Hygiene Data'!$F$13,0,10*ROW('Hygiene Data'!F149)))</f>
        <v/>
      </c>
      <c r="DX155" s="262" t="str">
        <f ca="true">+IF(OFFSET('Hygiene Data'!$G$11,0,10*ROW('Hygiene Data'!G149))="","",OFFSET('Hygiene Data'!$G$11,0,10*ROW('Hygiene Data'!G149)))</f>
        <v/>
      </c>
      <c r="DY155" s="262" t="str">
        <f ca="true">+IF(OFFSET('Hygiene Data'!$G$12,0,10*ROW('Hygiene Data'!G149))="","",OFFSET('Hygiene Data'!$G$12,0,10*ROW('Hygiene Data'!G149)))</f>
        <v/>
      </c>
      <c r="DZ155" s="262" t="str">
        <f ca="true">+IF(OFFSET('Hygiene Data'!$G$13,0,10*ROW('Hygiene Data'!G149))="","",OFFSET('Hygiene Data'!$G$13,0,10*ROW('Hygiene Data'!G149)))</f>
        <v/>
      </c>
      <c r="EA155" s="262" t="str">
        <f ca="true">+IF(OFFSET('Hygiene Data'!$H$11,0,10*ROW('Hygiene Data'!H149))="","",OFFSET('Hygiene Data'!$H$11,0,10*ROW('Hygiene Data'!H149)))</f>
        <v/>
      </c>
      <c r="EB155" s="262" t="str">
        <f ca="true">+IF(OFFSET('Hygiene Data'!$H$12,0,10*ROW('Hygiene Data'!H149))="","",OFFSET('Hygiene Data'!$H$12,0,10*ROW('Hygiene Data'!H149)))</f>
        <v/>
      </c>
      <c r="EC155" s="262" t="str">
        <f ca="true">+IF(OFFSET('Hygiene Data'!$H$13,0,10*ROW('Hygiene Data'!H149))="","",OFFSET('Hygiene Data'!$H$13,0,10*ROW('Hygiene Data'!H149)))</f>
        <v/>
      </c>
      <c r="ED155" s="262" t="str">
        <f ca="true">+IF(OFFSET('Hygiene Data'!$I$11,0,10*ROW('Hygiene Data'!I149))="","",OFFSET('Hygiene Data'!$I$11,0,10*ROW('Hygiene Data'!I149)))</f>
        <v/>
      </c>
      <c r="EE155" s="262" t="str">
        <f ca="true">+IF(OFFSET('Hygiene Data'!$I$12,0,10*ROW('Hygiene Data'!I149))="","",OFFSET('Hygiene Data'!$I$12,0,10*ROW('Hygiene Data'!I149)))</f>
        <v/>
      </c>
      <c r="EF155" s="262" t="str">
        <f ca="true">+IF(OFFSET('Hygiene Data'!$I$13,0,10*ROW('Hygiene Data'!I149))="","",OFFSET('Hygiene Data'!$I$13,0,10*ROW('Hygiene Data'!I149)))</f>
        <v/>
      </c>
    </row>
    <row xmlns:x14ac="http://schemas.microsoft.com/office/spreadsheetml/2009/9/ac" r="156" x14ac:dyDescent="0.2">
      <c r="A156" s="32" t="str">
        <f ca="true">+IF(OFFSET('Water Data'!$B$2,0,10*ROW('Water Data'!E150))="","",OFFSET('Water Data'!$B$2,0,10*ROW('Water Data'!E150)))</f>
        <v/>
      </c>
      <c r="B156" s="32" t="str">
        <f ca="true">+IF(OFFSET('Water Data'!$C$2,0,10*ROW('Water Data'!F150))="","",OFFSET('Water Data'!$C$2,0,10*ROW('Water Data'!F150)))</f>
        <v/>
      </c>
      <c r="C156" s="318" t="str">
        <f t="shared" ca="true" si="2"/>
        <v/>
      </c>
      <c r="D156" s="85"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85"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85"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85"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85"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85"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85"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85"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85"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85"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85"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85"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85"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85"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85"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85"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85"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85"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86"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86"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86"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86"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86"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86"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86"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86"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86"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86"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86"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86"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86"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86"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86"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86"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86"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86"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86"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86"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86"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86"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86"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86"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86"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86"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86"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86"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86"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86"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87"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87"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87"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87"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87"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87"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87"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87"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87"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87"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87"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87"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87"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87"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87"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87"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87"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87"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62"/>
      <c r="BS156" s="262" t="str">
        <f ca="true">+IF(OFFSET('Water Data'!$D$27,0,10*ROW('Water Data'!D150))="","",OFFSET('Water Data'!$D$27,0,10*ROW('Water Data'!D150)))</f>
        <v/>
      </c>
      <c r="BT156" s="262" t="str">
        <f ca="true">+IF(OFFSET('Water Data'!$D$28,0,10*ROW('Water Data'!D150))="","",OFFSET('Water Data'!$D$28,0,10*ROW('Water Data'!D150)))</f>
        <v/>
      </c>
      <c r="BU156" s="262" t="str">
        <f ca="true">+IF(OFFSET('Water Data'!$D$29,0,10*ROW('Water Data'!D150))="","",OFFSET('Water Data'!$D$29,0,10*ROW('Water Data'!D150)))</f>
        <v/>
      </c>
      <c r="BV156" s="262" t="str">
        <f ca="true">+IF(OFFSET('Water Data'!$E$27,0,10*ROW('Water Data'!E150))="","",OFFSET('Water Data'!$E$27,0,10*ROW('Water Data'!E150)))</f>
        <v/>
      </c>
      <c r="BW156" s="262" t="str">
        <f ca="true">+IF(OFFSET('Water Data'!$E$28,0,10*ROW('Water Data'!E150))="","",OFFSET('Water Data'!$E$28,0,10*ROW('Water Data'!E150)))</f>
        <v/>
      </c>
      <c r="BX156" s="262" t="str">
        <f ca="true">+IF(OFFSET('Water Data'!$E$29,0,10*ROW('Water Data'!E150))="","",OFFSET('Water Data'!$E$29,0,10*ROW('Water Data'!E150)))</f>
        <v/>
      </c>
      <c r="BY156" s="262" t="str">
        <f ca="true">+IF(OFFSET('Water Data'!$F$27,0,10*ROW('Water Data'!F150))="","",OFFSET('Water Data'!$F$27,0,10*ROW('Water Data'!F150)))</f>
        <v/>
      </c>
      <c r="BZ156" s="262" t="str">
        <f ca="true">+IF(OFFSET('Water Data'!$F$28,0,10*ROW('Water Data'!F150))="","",OFFSET('Water Data'!$F$28,0,10*ROW('Water Data'!F150)))</f>
        <v/>
      </c>
      <c r="CA156" s="262" t="str">
        <f ca="true">+IF(OFFSET('Water Data'!$F$29,0,10*ROW('Water Data'!F150))="","",OFFSET('Water Data'!$F$29,0,10*ROW('Water Data'!F150)))</f>
        <v/>
      </c>
      <c r="CB156" s="262" t="str">
        <f ca="true">+IF(OFFSET('Water Data'!$G$27,0,10*ROW('Water Data'!G150))="","",OFFSET('Water Data'!$G$27,0,10*ROW('Water Data'!G150)))</f>
        <v/>
      </c>
      <c r="CC156" s="262" t="str">
        <f ca="true">+IF(OFFSET('Water Data'!$G$28,0,10*ROW('Water Data'!G150))="","",OFFSET('Water Data'!$G$28,0,10*ROW('Water Data'!G150)))</f>
        <v/>
      </c>
      <c r="CD156" s="262" t="str">
        <f ca="true">+IF(OFFSET('Water Data'!$G$29,0,10*ROW('Water Data'!G150))="","",OFFSET('Water Data'!$G$29,0,10*ROW('Water Data'!G150)))</f>
        <v/>
      </c>
      <c r="CE156" s="262" t="str">
        <f ca="true">+IF(OFFSET('Water Data'!$H$27,0,10*ROW('Water Data'!H150))="","",OFFSET('Water Data'!$H$27,0,10*ROW('Water Data'!H150)))</f>
        <v/>
      </c>
      <c r="CF156" s="262" t="str">
        <f ca="true">+IF(OFFSET('Water Data'!$H$28,0,10*ROW('Water Data'!H150))="","",OFFSET('Water Data'!$H$28,0,10*ROW('Water Data'!H150)))</f>
        <v/>
      </c>
      <c r="CG156" s="262" t="str">
        <f ca="true">+IF(OFFSET('Water Data'!$H$29,0,10*ROW('Water Data'!H150))="","",OFFSET('Water Data'!$H$29,0,10*ROW('Water Data'!H150)))</f>
        <v/>
      </c>
      <c r="CH156" s="262" t="str">
        <f ca="true">+IF(OFFSET('Water Data'!$I$27,0,10*ROW('Water Data'!I150))="","",OFFSET('Water Data'!$I$27,0,10*ROW('Water Data'!I150)))</f>
        <v/>
      </c>
      <c r="CI156" s="262" t="str">
        <f ca="true">+IF(OFFSET('Water Data'!$I$28,0,10*ROW('Water Data'!I150))="","",OFFSET('Water Data'!$I$28,0,10*ROW('Water Data'!I150)))</f>
        <v/>
      </c>
      <c r="CJ156" s="262" t="str">
        <f ca="true">+IF(OFFSET('Water Data'!$I$29,0,10*ROW('Water Data'!I150))="","",OFFSET('Water Data'!$I$29,0,10*ROW('Water Data'!I150)))</f>
        <v/>
      </c>
      <c r="CK156" s="262" t="str">
        <f ca="true">+IF(OFFSET('Sanitation Data'!$D$28,0,10*ROW('Sanitation Data'!D150))="","",OFFSET('Sanitation Data'!$D$28,0,10*ROW('Sanitation Data'!D150)))</f>
        <v/>
      </c>
      <c r="CL156" s="262" t="str">
        <f ca="true">+IF(OFFSET('Sanitation Data'!$D$29,0,10*ROW('Sanitation Data'!D150))="","",OFFSET('Sanitation Data'!$D$29,0,10*ROW('Sanitation Data'!D150)))</f>
        <v/>
      </c>
      <c r="CM156" s="262" t="str">
        <f ca="true">+IF(OFFSET('Sanitation Data'!$D$30,0,10*ROW('Sanitation Data'!D150))="","",OFFSET('Sanitation Data'!$D$30,0,10*ROW('Sanitation Data'!D150)))</f>
        <v/>
      </c>
      <c r="CN156" s="262" t="str">
        <f ca="true">+IF(OFFSET('Sanitation Data'!$D$31,0,10*ROW('Sanitation Data'!D150))="","",OFFSET('Sanitation Data'!$D$31,0,10*ROW('Sanitation Data'!D150)))</f>
        <v/>
      </c>
      <c r="CO156" s="262" t="str">
        <f ca="true">+IF(OFFSET('Sanitation Data'!$D$32,0,10*ROW('Sanitation Data'!D150))="","",OFFSET('Sanitation Data'!$D$32,0,10*ROW('Sanitation Data'!D150)))</f>
        <v/>
      </c>
      <c r="CP156" s="262" t="str">
        <f ca="true">+IF(OFFSET('Sanitation Data'!$E$28,0,10*ROW('Sanitation Data'!E150))="","",OFFSET('Sanitation Data'!$E$28,0,10*ROW('Sanitation Data'!E150)))</f>
        <v/>
      </c>
      <c r="CQ156" s="262" t="str">
        <f ca="true">+IF(OFFSET('Sanitation Data'!$E$29,0,10*ROW('Sanitation Data'!E150))="","",OFFSET('Sanitation Data'!$E$29,0,10*ROW('Sanitation Data'!E150)))</f>
        <v/>
      </c>
      <c r="CR156" s="262" t="str">
        <f ca="true">+IF(OFFSET('Sanitation Data'!$E$30,0,10*ROW('Sanitation Data'!E150))="","",OFFSET('Sanitation Data'!$E$30,0,10*ROW('Sanitation Data'!E150)))</f>
        <v/>
      </c>
      <c r="CS156" s="262" t="str">
        <f ca="true">+IF(OFFSET('Sanitation Data'!$E$31,0,10*ROW('Sanitation Data'!E150))="","",OFFSET('Sanitation Data'!$E$31,0,10*ROW('Sanitation Data'!E150)))</f>
        <v/>
      </c>
      <c r="CT156" s="262" t="str">
        <f ca="true">+IF(OFFSET('Sanitation Data'!$E$32,0,10*ROW('Sanitation Data'!E150))="","",OFFSET('Sanitation Data'!$E$32,0,10*ROW('Sanitation Data'!E150)))</f>
        <v/>
      </c>
      <c r="CU156" s="262" t="str">
        <f ca="true">+IF(OFFSET('Sanitation Data'!$F$28,0,10*ROW('Sanitation Data'!F150))="","",OFFSET('Sanitation Data'!$F$28,0,10*ROW('Sanitation Data'!F150)))</f>
        <v/>
      </c>
      <c r="CV156" s="262" t="str">
        <f ca="true">+IF(OFFSET('Sanitation Data'!$F$29,0,10*ROW('Sanitation Data'!F150))="","",OFFSET('Sanitation Data'!$F$29,0,10*ROW('Sanitation Data'!F150)))</f>
        <v/>
      </c>
      <c r="CW156" s="262" t="str">
        <f ca="true">+IF(OFFSET('Sanitation Data'!$F$30,0,10*ROW('Sanitation Data'!F150))="","",OFFSET('Sanitation Data'!$F$30,0,10*ROW('Sanitation Data'!F150)))</f>
        <v/>
      </c>
      <c r="CX156" s="262" t="str">
        <f ca="true">+IF(OFFSET('Sanitation Data'!$F$31,0,10*ROW('Sanitation Data'!F150))="","",OFFSET('Sanitation Data'!$F$31,0,10*ROW('Sanitation Data'!F150)))</f>
        <v/>
      </c>
      <c r="CY156" s="262" t="str">
        <f ca="true">+IF(OFFSET('Sanitation Data'!$F$32,0,10*ROW('Sanitation Data'!F150))="","",OFFSET('Sanitation Data'!$F$32,0,10*ROW('Sanitation Data'!F150)))</f>
        <v/>
      </c>
      <c r="CZ156" s="262" t="str">
        <f ca="true">+IF(OFFSET('Sanitation Data'!$G$28,0,10*ROW('Sanitation Data'!G150))="","",OFFSET('Sanitation Data'!$G$28,0,10*ROW('Sanitation Data'!G150)))</f>
        <v/>
      </c>
      <c r="DA156" s="262" t="str">
        <f ca="true">+IF(OFFSET('Sanitation Data'!$G$29,0,10*ROW('Sanitation Data'!G150))="","",OFFSET('Sanitation Data'!$G$29,0,10*ROW('Sanitation Data'!G150)))</f>
        <v/>
      </c>
      <c r="DB156" s="262" t="str">
        <f ca="true">+IF(OFFSET('Sanitation Data'!$G$30,0,10*ROW('Sanitation Data'!G150))="","",OFFSET('Sanitation Data'!$G$30,0,10*ROW('Sanitation Data'!G150)))</f>
        <v/>
      </c>
      <c r="DC156" s="262" t="str">
        <f ca="true">+IF(OFFSET('Sanitation Data'!$G$31,0,10*ROW('Sanitation Data'!G150))="","",OFFSET('Sanitation Data'!$G$31,0,10*ROW('Sanitation Data'!G150)))</f>
        <v/>
      </c>
      <c r="DD156" s="262" t="str">
        <f ca="true">+IF(OFFSET('Sanitation Data'!$G$32,0,10*ROW('Sanitation Data'!G150))="","",OFFSET('Sanitation Data'!$G$32,0,10*ROW('Sanitation Data'!G150)))</f>
        <v/>
      </c>
      <c r="DE156" s="262" t="str">
        <f ca="true">+IF(OFFSET('Sanitation Data'!$H$28,0,10*ROW('Sanitation Data'!H150))="","",OFFSET('Sanitation Data'!$H$28,0,10*ROW('Sanitation Data'!H150)))</f>
        <v/>
      </c>
      <c r="DF156" s="262" t="str">
        <f ca="true">+IF(OFFSET('Sanitation Data'!$H$29,0,10*ROW('Sanitation Data'!H150))="","",OFFSET('Sanitation Data'!$H$29,0,10*ROW('Sanitation Data'!H150)))</f>
        <v/>
      </c>
      <c r="DG156" s="262" t="str">
        <f ca="true">+IF(OFFSET('Sanitation Data'!$H$30,0,10*ROW('Sanitation Data'!H150))="","",OFFSET('Sanitation Data'!$H$30,0,10*ROW('Sanitation Data'!H150)))</f>
        <v/>
      </c>
      <c r="DH156" s="262" t="str">
        <f ca="true">+IF(OFFSET('Sanitation Data'!$H$31,0,10*ROW('Sanitation Data'!H150))="","",OFFSET('Sanitation Data'!$H$31,0,10*ROW('Sanitation Data'!H150)))</f>
        <v/>
      </c>
      <c r="DI156" s="262" t="str">
        <f ca="true">+IF(OFFSET('Sanitation Data'!$H$32,0,10*ROW('Sanitation Data'!H150))="","",OFFSET('Sanitation Data'!$H$32,0,10*ROW('Sanitation Data'!H150)))</f>
        <v/>
      </c>
      <c r="DJ156" s="262" t="str">
        <f ca="true">+IF(OFFSET('Sanitation Data'!$I$28,0,10*ROW('Sanitation Data'!I150))="","",OFFSET('Sanitation Data'!$I$28,0,10*ROW('Sanitation Data'!I150)))</f>
        <v/>
      </c>
      <c r="DK156" s="262" t="str">
        <f ca="true">+IF(OFFSET('Sanitation Data'!$I$29,0,10*ROW('Sanitation Data'!I150))="","",OFFSET('Sanitation Data'!$I$29,0,10*ROW('Sanitation Data'!I150)))</f>
        <v/>
      </c>
      <c r="DL156" s="262" t="str">
        <f ca="true">+IF(OFFSET('Sanitation Data'!$I$30,0,10*ROW('Sanitation Data'!I150))="","",OFFSET('Sanitation Data'!$I$30,0,10*ROW('Sanitation Data'!I150)))</f>
        <v/>
      </c>
      <c r="DM156" s="262" t="str">
        <f ca="true">+IF(OFFSET('Sanitation Data'!$I$31,0,10*ROW('Sanitation Data'!I150))="","",OFFSET('Sanitation Data'!$I$31,0,10*ROW('Sanitation Data'!I150)))</f>
        <v/>
      </c>
      <c r="DN156" s="262" t="str">
        <f ca="true">+IF(OFFSET('Sanitation Data'!$I$32,0,10*ROW('Sanitation Data'!I150))="","",OFFSET('Sanitation Data'!$I$32,0,10*ROW('Sanitation Data'!I150)))</f>
        <v/>
      </c>
      <c r="DO156" s="262" t="str">
        <f ca="true">+IF(OFFSET('Hygiene Data'!$D$11,0,10*ROW('Hygiene Data'!D150))="","",OFFSET('Hygiene Data'!$D$11,0,10*ROW('Hygiene Data'!D150)))</f>
        <v/>
      </c>
      <c r="DP156" s="262" t="str">
        <f ca="true">+IF(OFFSET('Hygiene Data'!$D$12,0,10*ROW('Hygiene Data'!D150))="","",OFFSET('Hygiene Data'!$D$12,0,10*ROW('Hygiene Data'!D150)))</f>
        <v/>
      </c>
      <c r="DQ156" s="262" t="str">
        <f ca="true">+IF(OFFSET('Hygiene Data'!$D$13,0,10*ROW('Hygiene Data'!D150))="","",OFFSET('Hygiene Data'!$D$13,0,10*ROW('Hygiene Data'!D150)))</f>
        <v/>
      </c>
      <c r="DR156" s="262" t="str">
        <f ca="true">+IF(OFFSET('Hygiene Data'!$E$11,0,10*ROW('Hygiene Data'!E150))="","",OFFSET('Hygiene Data'!$E$11,0,10*ROW('Hygiene Data'!E150)))</f>
        <v/>
      </c>
      <c r="DS156" s="262" t="str">
        <f ca="true">+IF(OFFSET('Hygiene Data'!$E$12,0,10*ROW('Hygiene Data'!E150))="","",OFFSET('Hygiene Data'!$E$12,0,10*ROW('Hygiene Data'!E150)))</f>
        <v/>
      </c>
      <c r="DT156" s="262" t="str">
        <f ca="true">+IF(OFFSET('Hygiene Data'!$E$13,0,10*ROW('Hygiene Data'!E150))="","",OFFSET('Hygiene Data'!$E$13,0,10*ROW('Hygiene Data'!E150)))</f>
        <v/>
      </c>
      <c r="DU156" s="262" t="str">
        <f ca="true">+IF(OFFSET('Hygiene Data'!$F$11,0,10*ROW('Hygiene Data'!F150))="","",OFFSET('Hygiene Data'!$F$11,0,10*ROW('Hygiene Data'!F150)))</f>
        <v/>
      </c>
      <c r="DV156" s="262" t="str">
        <f ca="true">+IF(OFFSET('Hygiene Data'!$F$12,0,10*ROW('Hygiene Data'!F150))="","",OFFSET('Hygiene Data'!$F$12,0,10*ROW('Hygiene Data'!F150)))</f>
        <v/>
      </c>
      <c r="DW156" s="262" t="str">
        <f ca="true">+IF(OFFSET('Hygiene Data'!$F$13,0,10*ROW('Hygiene Data'!F150))="","",OFFSET('Hygiene Data'!$F$13,0,10*ROW('Hygiene Data'!F150)))</f>
        <v/>
      </c>
      <c r="DX156" s="262" t="str">
        <f ca="true">+IF(OFFSET('Hygiene Data'!$G$11,0,10*ROW('Hygiene Data'!G150))="","",OFFSET('Hygiene Data'!$G$11,0,10*ROW('Hygiene Data'!G150)))</f>
        <v/>
      </c>
      <c r="DY156" s="262" t="str">
        <f ca="true">+IF(OFFSET('Hygiene Data'!$G$12,0,10*ROW('Hygiene Data'!G150))="","",OFFSET('Hygiene Data'!$G$12,0,10*ROW('Hygiene Data'!G150)))</f>
        <v/>
      </c>
      <c r="DZ156" s="262" t="str">
        <f ca="true">+IF(OFFSET('Hygiene Data'!$G$13,0,10*ROW('Hygiene Data'!G150))="","",OFFSET('Hygiene Data'!$G$13,0,10*ROW('Hygiene Data'!G150)))</f>
        <v/>
      </c>
      <c r="EA156" s="262" t="str">
        <f ca="true">+IF(OFFSET('Hygiene Data'!$H$11,0,10*ROW('Hygiene Data'!H150))="","",OFFSET('Hygiene Data'!$H$11,0,10*ROW('Hygiene Data'!H150)))</f>
        <v/>
      </c>
      <c r="EB156" s="262" t="str">
        <f ca="true">+IF(OFFSET('Hygiene Data'!$H$12,0,10*ROW('Hygiene Data'!H150))="","",OFFSET('Hygiene Data'!$H$12,0,10*ROW('Hygiene Data'!H150)))</f>
        <v/>
      </c>
      <c r="EC156" s="262" t="str">
        <f ca="true">+IF(OFFSET('Hygiene Data'!$H$13,0,10*ROW('Hygiene Data'!H150))="","",OFFSET('Hygiene Data'!$H$13,0,10*ROW('Hygiene Data'!H150)))</f>
        <v/>
      </c>
      <c r="ED156" s="262" t="str">
        <f ca="true">+IF(OFFSET('Hygiene Data'!$I$11,0,10*ROW('Hygiene Data'!I150))="","",OFFSET('Hygiene Data'!$I$11,0,10*ROW('Hygiene Data'!I150)))</f>
        <v/>
      </c>
      <c r="EE156" s="262" t="str">
        <f ca="true">+IF(OFFSET('Hygiene Data'!$I$12,0,10*ROW('Hygiene Data'!I150))="","",OFFSET('Hygiene Data'!$I$12,0,10*ROW('Hygiene Data'!I150)))</f>
        <v/>
      </c>
      <c r="EF156" s="262" t="str">
        <f ca="true">+IF(OFFSET('Hygiene Data'!$I$13,0,10*ROW('Hygiene Data'!I150))="","",OFFSET('Hygiene Data'!$I$13,0,10*ROW('Hygiene Data'!I150)))</f>
        <v/>
      </c>
    </row>
    <row xmlns:x14ac="http://schemas.microsoft.com/office/spreadsheetml/2009/9/ac" r="157" x14ac:dyDescent="0.2">
      <c r="A157" s="32" t="str">
        <f ca="true">+IF(OFFSET('Water Data'!$B$2,0,10*ROW('Water Data'!E151))="","",OFFSET('Water Data'!$B$2,0,10*ROW('Water Data'!E151)))</f>
        <v/>
      </c>
      <c r="B157" s="32" t="str">
        <f ca="true">+IF(OFFSET('Water Data'!$C$2,0,10*ROW('Water Data'!F151))="","",OFFSET('Water Data'!$C$2,0,10*ROW('Water Data'!F151)))</f>
        <v/>
      </c>
      <c r="C157" s="318" t="str">
        <f t="shared" ca="true" si="2"/>
        <v/>
      </c>
      <c r="D157" s="85"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85"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85"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85"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85"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85"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85"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85"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85"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85"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85"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85"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85"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85"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85"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85"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85"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85"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86"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86"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86"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86"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86"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86"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86"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86"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86"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86"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86"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86"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86"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86"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86"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86"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86"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86"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86"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86"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86"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86"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86"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86"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86"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86"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86"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86"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86"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86"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87"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87"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87"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87"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87"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87"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87"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87"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87"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87"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87"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87"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87"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87"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87"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87"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87"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87"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62"/>
      <c r="BS157" s="262" t="str">
        <f ca="true">+IF(OFFSET('Water Data'!$D$27,0,10*ROW('Water Data'!D151))="","",OFFSET('Water Data'!$D$27,0,10*ROW('Water Data'!D151)))</f>
        <v/>
      </c>
      <c r="BT157" s="262" t="str">
        <f ca="true">+IF(OFFSET('Water Data'!$D$28,0,10*ROW('Water Data'!D151))="","",OFFSET('Water Data'!$D$28,0,10*ROW('Water Data'!D151)))</f>
        <v/>
      </c>
      <c r="BU157" s="262" t="str">
        <f ca="true">+IF(OFFSET('Water Data'!$D$29,0,10*ROW('Water Data'!D151))="","",OFFSET('Water Data'!$D$29,0,10*ROW('Water Data'!D151)))</f>
        <v/>
      </c>
      <c r="BV157" s="262" t="str">
        <f ca="true">+IF(OFFSET('Water Data'!$E$27,0,10*ROW('Water Data'!E151))="","",OFFSET('Water Data'!$E$27,0,10*ROW('Water Data'!E151)))</f>
        <v/>
      </c>
      <c r="BW157" s="262" t="str">
        <f ca="true">+IF(OFFSET('Water Data'!$E$28,0,10*ROW('Water Data'!E151))="","",OFFSET('Water Data'!$E$28,0,10*ROW('Water Data'!E151)))</f>
        <v/>
      </c>
      <c r="BX157" s="262" t="str">
        <f ca="true">+IF(OFFSET('Water Data'!$E$29,0,10*ROW('Water Data'!E151))="","",OFFSET('Water Data'!$E$29,0,10*ROW('Water Data'!E151)))</f>
        <v/>
      </c>
      <c r="BY157" s="262" t="str">
        <f ca="true">+IF(OFFSET('Water Data'!$F$27,0,10*ROW('Water Data'!F151))="","",OFFSET('Water Data'!$F$27,0,10*ROW('Water Data'!F151)))</f>
        <v/>
      </c>
      <c r="BZ157" s="262" t="str">
        <f ca="true">+IF(OFFSET('Water Data'!$F$28,0,10*ROW('Water Data'!F151))="","",OFFSET('Water Data'!$F$28,0,10*ROW('Water Data'!F151)))</f>
        <v/>
      </c>
      <c r="CA157" s="262" t="str">
        <f ca="true">+IF(OFFSET('Water Data'!$F$29,0,10*ROW('Water Data'!F151))="","",OFFSET('Water Data'!$F$29,0,10*ROW('Water Data'!F151)))</f>
        <v/>
      </c>
      <c r="CB157" s="262" t="str">
        <f ca="true">+IF(OFFSET('Water Data'!$G$27,0,10*ROW('Water Data'!G151))="","",OFFSET('Water Data'!$G$27,0,10*ROW('Water Data'!G151)))</f>
        <v/>
      </c>
      <c r="CC157" s="262" t="str">
        <f ca="true">+IF(OFFSET('Water Data'!$G$28,0,10*ROW('Water Data'!G151))="","",OFFSET('Water Data'!$G$28,0,10*ROW('Water Data'!G151)))</f>
        <v/>
      </c>
      <c r="CD157" s="262" t="str">
        <f ca="true">+IF(OFFSET('Water Data'!$G$29,0,10*ROW('Water Data'!G151))="","",OFFSET('Water Data'!$G$29,0,10*ROW('Water Data'!G151)))</f>
        <v/>
      </c>
      <c r="CE157" s="262" t="str">
        <f ca="true">+IF(OFFSET('Water Data'!$H$27,0,10*ROW('Water Data'!H151))="","",OFFSET('Water Data'!$H$27,0,10*ROW('Water Data'!H151)))</f>
        <v/>
      </c>
      <c r="CF157" s="262" t="str">
        <f ca="true">+IF(OFFSET('Water Data'!$H$28,0,10*ROW('Water Data'!H151))="","",OFFSET('Water Data'!$H$28,0,10*ROW('Water Data'!H151)))</f>
        <v/>
      </c>
      <c r="CG157" s="262" t="str">
        <f ca="true">+IF(OFFSET('Water Data'!$H$29,0,10*ROW('Water Data'!H151))="","",OFFSET('Water Data'!$H$29,0,10*ROW('Water Data'!H151)))</f>
        <v/>
      </c>
      <c r="CH157" s="262" t="str">
        <f ca="true">+IF(OFFSET('Water Data'!$I$27,0,10*ROW('Water Data'!I151))="","",OFFSET('Water Data'!$I$27,0,10*ROW('Water Data'!I151)))</f>
        <v/>
      </c>
      <c r="CI157" s="262" t="str">
        <f ca="true">+IF(OFFSET('Water Data'!$I$28,0,10*ROW('Water Data'!I151))="","",OFFSET('Water Data'!$I$28,0,10*ROW('Water Data'!I151)))</f>
        <v/>
      </c>
      <c r="CJ157" s="262" t="str">
        <f ca="true">+IF(OFFSET('Water Data'!$I$29,0,10*ROW('Water Data'!I151))="","",OFFSET('Water Data'!$I$29,0,10*ROW('Water Data'!I151)))</f>
        <v/>
      </c>
      <c r="CK157" s="262" t="str">
        <f ca="true">+IF(OFFSET('Sanitation Data'!$D$28,0,10*ROW('Sanitation Data'!D151))="","",OFFSET('Sanitation Data'!$D$28,0,10*ROW('Sanitation Data'!D151)))</f>
        <v/>
      </c>
      <c r="CL157" s="262" t="str">
        <f ca="true">+IF(OFFSET('Sanitation Data'!$D$29,0,10*ROW('Sanitation Data'!D151))="","",OFFSET('Sanitation Data'!$D$29,0,10*ROW('Sanitation Data'!D151)))</f>
        <v/>
      </c>
      <c r="CM157" s="262" t="str">
        <f ca="true">+IF(OFFSET('Sanitation Data'!$D$30,0,10*ROW('Sanitation Data'!D151))="","",OFFSET('Sanitation Data'!$D$30,0,10*ROW('Sanitation Data'!D151)))</f>
        <v/>
      </c>
      <c r="CN157" s="262" t="str">
        <f ca="true">+IF(OFFSET('Sanitation Data'!$D$31,0,10*ROW('Sanitation Data'!D151))="","",OFFSET('Sanitation Data'!$D$31,0,10*ROW('Sanitation Data'!D151)))</f>
        <v/>
      </c>
      <c r="CO157" s="262" t="str">
        <f ca="true">+IF(OFFSET('Sanitation Data'!$D$32,0,10*ROW('Sanitation Data'!D151))="","",OFFSET('Sanitation Data'!$D$32,0,10*ROW('Sanitation Data'!D151)))</f>
        <v/>
      </c>
      <c r="CP157" s="262" t="str">
        <f ca="true">+IF(OFFSET('Sanitation Data'!$E$28,0,10*ROW('Sanitation Data'!E151))="","",OFFSET('Sanitation Data'!$E$28,0,10*ROW('Sanitation Data'!E151)))</f>
        <v/>
      </c>
      <c r="CQ157" s="262" t="str">
        <f ca="true">+IF(OFFSET('Sanitation Data'!$E$29,0,10*ROW('Sanitation Data'!E151))="","",OFFSET('Sanitation Data'!$E$29,0,10*ROW('Sanitation Data'!E151)))</f>
        <v/>
      </c>
      <c r="CR157" s="262" t="str">
        <f ca="true">+IF(OFFSET('Sanitation Data'!$E$30,0,10*ROW('Sanitation Data'!E151))="","",OFFSET('Sanitation Data'!$E$30,0,10*ROW('Sanitation Data'!E151)))</f>
        <v/>
      </c>
      <c r="CS157" s="262" t="str">
        <f ca="true">+IF(OFFSET('Sanitation Data'!$E$31,0,10*ROW('Sanitation Data'!E151))="","",OFFSET('Sanitation Data'!$E$31,0,10*ROW('Sanitation Data'!E151)))</f>
        <v/>
      </c>
      <c r="CT157" s="262" t="str">
        <f ca="true">+IF(OFFSET('Sanitation Data'!$E$32,0,10*ROW('Sanitation Data'!E151))="","",OFFSET('Sanitation Data'!$E$32,0,10*ROW('Sanitation Data'!E151)))</f>
        <v/>
      </c>
      <c r="CU157" s="262" t="str">
        <f ca="true">+IF(OFFSET('Sanitation Data'!$F$28,0,10*ROW('Sanitation Data'!F151))="","",OFFSET('Sanitation Data'!$F$28,0,10*ROW('Sanitation Data'!F151)))</f>
        <v/>
      </c>
      <c r="CV157" s="262" t="str">
        <f ca="true">+IF(OFFSET('Sanitation Data'!$F$29,0,10*ROW('Sanitation Data'!F151))="","",OFFSET('Sanitation Data'!$F$29,0,10*ROW('Sanitation Data'!F151)))</f>
        <v/>
      </c>
      <c r="CW157" s="262" t="str">
        <f ca="true">+IF(OFFSET('Sanitation Data'!$F$30,0,10*ROW('Sanitation Data'!F151))="","",OFFSET('Sanitation Data'!$F$30,0,10*ROW('Sanitation Data'!F151)))</f>
        <v/>
      </c>
      <c r="CX157" s="262" t="str">
        <f ca="true">+IF(OFFSET('Sanitation Data'!$F$31,0,10*ROW('Sanitation Data'!F151))="","",OFFSET('Sanitation Data'!$F$31,0,10*ROW('Sanitation Data'!F151)))</f>
        <v/>
      </c>
      <c r="CY157" s="262" t="str">
        <f ca="true">+IF(OFFSET('Sanitation Data'!$F$32,0,10*ROW('Sanitation Data'!F151))="","",OFFSET('Sanitation Data'!$F$32,0,10*ROW('Sanitation Data'!F151)))</f>
        <v/>
      </c>
      <c r="CZ157" s="262" t="str">
        <f ca="true">+IF(OFFSET('Sanitation Data'!$G$28,0,10*ROW('Sanitation Data'!G151))="","",OFFSET('Sanitation Data'!$G$28,0,10*ROW('Sanitation Data'!G151)))</f>
        <v/>
      </c>
      <c r="DA157" s="262" t="str">
        <f ca="true">+IF(OFFSET('Sanitation Data'!$G$29,0,10*ROW('Sanitation Data'!G151))="","",OFFSET('Sanitation Data'!$G$29,0,10*ROW('Sanitation Data'!G151)))</f>
        <v/>
      </c>
      <c r="DB157" s="262" t="str">
        <f ca="true">+IF(OFFSET('Sanitation Data'!$G$30,0,10*ROW('Sanitation Data'!G151))="","",OFFSET('Sanitation Data'!$G$30,0,10*ROW('Sanitation Data'!G151)))</f>
        <v/>
      </c>
      <c r="DC157" s="262" t="str">
        <f ca="true">+IF(OFFSET('Sanitation Data'!$G$31,0,10*ROW('Sanitation Data'!G151))="","",OFFSET('Sanitation Data'!$G$31,0,10*ROW('Sanitation Data'!G151)))</f>
        <v/>
      </c>
      <c r="DD157" s="262" t="str">
        <f ca="true">+IF(OFFSET('Sanitation Data'!$G$32,0,10*ROW('Sanitation Data'!G151))="","",OFFSET('Sanitation Data'!$G$32,0,10*ROW('Sanitation Data'!G151)))</f>
        <v/>
      </c>
      <c r="DE157" s="262" t="str">
        <f ca="true">+IF(OFFSET('Sanitation Data'!$H$28,0,10*ROW('Sanitation Data'!H151))="","",OFFSET('Sanitation Data'!$H$28,0,10*ROW('Sanitation Data'!H151)))</f>
        <v/>
      </c>
      <c r="DF157" s="262" t="str">
        <f ca="true">+IF(OFFSET('Sanitation Data'!$H$29,0,10*ROW('Sanitation Data'!H151))="","",OFFSET('Sanitation Data'!$H$29,0,10*ROW('Sanitation Data'!H151)))</f>
        <v/>
      </c>
      <c r="DG157" s="262" t="str">
        <f ca="true">+IF(OFFSET('Sanitation Data'!$H$30,0,10*ROW('Sanitation Data'!H151))="","",OFFSET('Sanitation Data'!$H$30,0,10*ROW('Sanitation Data'!H151)))</f>
        <v/>
      </c>
      <c r="DH157" s="262" t="str">
        <f ca="true">+IF(OFFSET('Sanitation Data'!$H$31,0,10*ROW('Sanitation Data'!H151))="","",OFFSET('Sanitation Data'!$H$31,0,10*ROW('Sanitation Data'!H151)))</f>
        <v/>
      </c>
      <c r="DI157" s="262" t="str">
        <f ca="true">+IF(OFFSET('Sanitation Data'!$H$32,0,10*ROW('Sanitation Data'!H151))="","",OFFSET('Sanitation Data'!$H$32,0,10*ROW('Sanitation Data'!H151)))</f>
        <v/>
      </c>
      <c r="DJ157" s="262" t="str">
        <f ca="true">+IF(OFFSET('Sanitation Data'!$I$28,0,10*ROW('Sanitation Data'!I151))="","",OFFSET('Sanitation Data'!$I$28,0,10*ROW('Sanitation Data'!I151)))</f>
        <v/>
      </c>
      <c r="DK157" s="262" t="str">
        <f ca="true">+IF(OFFSET('Sanitation Data'!$I$29,0,10*ROW('Sanitation Data'!I151))="","",OFFSET('Sanitation Data'!$I$29,0,10*ROW('Sanitation Data'!I151)))</f>
        <v/>
      </c>
      <c r="DL157" s="262" t="str">
        <f ca="true">+IF(OFFSET('Sanitation Data'!$I$30,0,10*ROW('Sanitation Data'!I151))="","",OFFSET('Sanitation Data'!$I$30,0,10*ROW('Sanitation Data'!I151)))</f>
        <v/>
      </c>
      <c r="DM157" s="262" t="str">
        <f ca="true">+IF(OFFSET('Sanitation Data'!$I$31,0,10*ROW('Sanitation Data'!I151))="","",OFFSET('Sanitation Data'!$I$31,0,10*ROW('Sanitation Data'!I151)))</f>
        <v/>
      </c>
      <c r="DN157" s="262" t="str">
        <f ca="true">+IF(OFFSET('Sanitation Data'!$I$32,0,10*ROW('Sanitation Data'!I151))="","",OFFSET('Sanitation Data'!$I$32,0,10*ROW('Sanitation Data'!I151)))</f>
        <v/>
      </c>
      <c r="DO157" s="262" t="str">
        <f ca="true">+IF(OFFSET('Hygiene Data'!$D$11,0,10*ROW('Hygiene Data'!D151))="","",OFFSET('Hygiene Data'!$D$11,0,10*ROW('Hygiene Data'!D151)))</f>
        <v/>
      </c>
      <c r="DP157" s="262" t="str">
        <f ca="true">+IF(OFFSET('Hygiene Data'!$D$12,0,10*ROW('Hygiene Data'!D151))="","",OFFSET('Hygiene Data'!$D$12,0,10*ROW('Hygiene Data'!D151)))</f>
        <v/>
      </c>
      <c r="DQ157" s="262" t="str">
        <f ca="true">+IF(OFFSET('Hygiene Data'!$D$13,0,10*ROW('Hygiene Data'!D151))="","",OFFSET('Hygiene Data'!$D$13,0,10*ROW('Hygiene Data'!D151)))</f>
        <v/>
      </c>
      <c r="DR157" s="262" t="str">
        <f ca="true">+IF(OFFSET('Hygiene Data'!$E$11,0,10*ROW('Hygiene Data'!E151))="","",OFFSET('Hygiene Data'!$E$11,0,10*ROW('Hygiene Data'!E151)))</f>
        <v/>
      </c>
      <c r="DS157" s="262" t="str">
        <f ca="true">+IF(OFFSET('Hygiene Data'!$E$12,0,10*ROW('Hygiene Data'!E151))="","",OFFSET('Hygiene Data'!$E$12,0,10*ROW('Hygiene Data'!E151)))</f>
        <v/>
      </c>
      <c r="DT157" s="262" t="str">
        <f ca="true">+IF(OFFSET('Hygiene Data'!$E$13,0,10*ROW('Hygiene Data'!E151))="","",OFFSET('Hygiene Data'!$E$13,0,10*ROW('Hygiene Data'!E151)))</f>
        <v/>
      </c>
      <c r="DU157" s="262" t="str">
        <f ca="true">+IF(OFFSET('Hygiene Data'!$F$11,0,10*ROW('Hygiene Data'!F151))="","",OFFSET('Hygiene Data'!$F$11,0,10*ROW('Hygiene Data'!F151)))</f>
        <v/>
      </c>
      <c r="DV157" s="262" t="str">
        <f ca="true">+IF(OFFSET('Hygiene Data'!$F$12,0,10*ROW('Hygiene Data'!F151))="","",OFFSET('Hygiene Data'!$F$12,0,10*ROW('Hygiene Data'!F151)))</f>
        <v/>
      </c>
      <c r="DW157" s="262" t="str">
        <f ca="true">+IF(OFFSET('Hygiene Data'!$F$13,0,10*ROW('Hygiene Data'!F151))="","",OFFSET('Hygiene Data'!$F$13,0,10*ROW('Hygiene Data'!F151)))</f>
        <v/>
      </c>
      <c r="DX157" s="262" t="str">
        <f ca="true">+IF(OFFSET('Hygiene Data'!$G$11,0,10*ROW('Hygiene Data'!G151))="","",OFFSET('Hygiene Data'!$G$11,0,10*ROW('Hygiene Data'!G151)))</f>
        <v/>
      </c>
      <c r="DY157" s="262" t="str">
        <f ca="true">+IF(OFFSET('Hygiene Data'!$G$12,0,10*ROW('Hygiene Data'!G151))="","",OFFSET('Hygiene Data'!$G$12,0,10*ROW('Hygiene Data'!G151)))</f>
        <v/>
      </c>
      <c r="DZ157" s="262" t="str">
        <f ca="true">+IF(OFFSET('Hygiene Data'!$G$13,0,10*ROW('Hygiene Data'!G151))="","",OFFSET('Hygiene Data'!$G$13,0,10*ROW('Hygiene Data'!G151)))</f>
        <v/>
      </c>
      <c r="EA157" s="262" t="str">
        <f ca="true">+IF(OFFSET('Hygiene Data'!$H$11,0,10*ROW('Hygiene Data'!H151))="","",OFFSET('Hygiene Data'!$H$11,0,10*ROW('Hygiene Data'!H151)))</f>
        <v/>
      </c>
      <c r="EB157" s="262" t="str">
        <f ca="true">+IF(OFFSET('Hygiene Data'!$H$12,0,10*ROW('Hygiene Data'!H151))="","",OFFSET('Hygiene Data'!$H$12,0,10*ROW('Hygiene Data'!H151)))</f>
        <v/>
      </c>
      <c r="EC157" s="262" t="str">
        <f ca="true">+IF(OFFSET('Hygiene Data'!$H$13,0,10*ROW('Hygiene Data'!H151))="","",OFFSET('Hygiene Data'!$H$13,0,10*ROW('Hygiene Data'!H151)))</f>
        <v/>
      </c>
      <c r="ED157" s="262" t="str">
        <f ca="true">+IF(OFFSET('Hygiene Data'!$I$11,0,10*ROW('Hygiene Data'!I151))="","",OFFSET('Hygiene Data'!$I$11,0,10*ROW('Hygiene Data'!I151)))</f>
        <v/>
      </c>
      <c r="EE157" s="262" t="str">
        <f ca="true">+IF(OFFSET('Hygiene Data'!$I$12,0,10*ROW('Hygiene Data'!I151))="","",OFFSET('Hygiene Data'!$I$12,0,10*ROW('Hygiene Data'!I151)))</f>
        <v/>
      </c>
      <c r="EF157" s="262" t="str">
        <f ca="true">+IF(OFFSET('Hygiene Data'!$I$13,0,10*ROW('Hygiene Data'!I151))="","",OFFSET('Hygiene Data'!$I$13,0,10*ROW('Hygiene Data'!I151)))</f>
        <v/>
      </c>
    </row>
    <row xmlns:x14ac="http://schemas.microsoft.com/office/spreadsheetml/2009/9/ac" r="158" x14ac:dyDescent="0.2">
      <c r="A158" s="32" t="str">
        <f ca="true">+IF(OFFSET('Water Data'!$B$2,0,10*ROW('Water Data'!E152))="","",OFFSET('Water Data'!$B$2,0,10*ROW('Water Data'!E152)))</f>
        <v/>
      </c>
      <c r="B158" s="32" t="str">
        <f ca="true">+IF(OFFSET('Water Data'!$C$2,0,10*ROW('Water Data'!F152))="","",OFFSET('Water Data'!$C$2,0,10*ROW('Water Data'!F152)))</f>
        <v/>
      </c>
      <c r="C158" s="318" t="str">
        <f t="shared" ca="true" si="2"/>
        <v/>
      </c>
      <c r="D158" s="85"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85"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85"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85"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85"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85"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85"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85"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85"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85"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85"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85"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85"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85"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85"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85"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85"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85"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86"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86"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86"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86"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86"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86"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86"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86"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86"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86"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86"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86"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86"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86"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86"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86"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86"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86"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86"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86"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86"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86"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86"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86"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86"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86"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86"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86"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86"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86"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87"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87"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87"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87"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87"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87"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87"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87"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87"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87"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87"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87"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87"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87"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87"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87"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87"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87"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62"/>
      <c r="BS158" s="262" t="str">
        <f ca="true">+IF(OFFSET('Water Data'!$D$27,0,10*ROW('Water Data'!D152))="","",OFFSET('Water Data'!$D$27,0,10*ROW('Water Data'!D152)))</f>
        <v/>
      </c>
      <c r="BT158" s="262" t="str">
        <f ca="true">+IF(OFFSET('Water Data'!$D$28,0,10*ROW('Water Data'!D152))="","",OFFSET('Water Data'!$D$28,0,10*ROW('Water Data'!D152)))</f>
        <v/>
      </c>
      <c r="BU158" s="262" t="str">
        <f ca="true">+IF(OFFSET('Water Data'!$D$29,0,10*ROW('Water Data'!D152))="","",OFFSET('Water Data'!$D$29,0,10*ROW('Water Data'!D152)))</f>
        <v/>
      </c>
      <c r="BV158" s="262" t="str">
        <f ca="true">+IF(OFFSET('Water Data'!$E$27,0,10*ROW('Water Data'!E152))="","",OFFSET('Water Data'!$E$27,0,10*ROW('Water Data'!E152)))</f>
        <v/>
      </c>
      <c r="BW158" s="262" t="str">
        <f ca="true">+IF(OFFSET('Water Data'!$E$28,0,10*ROW('Water Data'!E152))="","",OFFSET('Water Data'!$E$28,0,10*ROW('Water Data'!E152)))</f>
        <v/>
      </c>
      <c r="BX158" s="262" t="str">
        <f ca="true">+IF(OFFSET('Water Data'!$E$29,0,10*ROW('Water Data'!E152))="","",OFFSET('Water Data'!$E$29,0,10*ROW('Water Data'!E152)))</f>
        <v/>
      </c>
      <c r="BY158" s="262" t="str">
        <f ca="true">+IF(OFFSET('Water Data'!$F$27,0,10*ROW('Water Data'!F152))="","",OFFSET('Water Data'!$F$27,0,10*ROW('Water Data'!F152)))</f>
        <v/>
      </c>
      <c r="BZ158" s="262" t="str">
        <f ca="true">+IF(OFFSET('Water Data'!$F$28,0,10*ROW('Water Data'!F152))="","",OFFSET('Water Data'!$F$28,0,10*ROW('Water Data'!F152)))</f>
        <v/>
      </c>
      <c r="CA158" s="262" t="str">
        <f ca="true">+IF(OFFSET('Water Data'!$F$29,0,10*ROW('Water Data'!F152))="","",OFFSET('Water Data'!$F$29,0,10*ROW('Water Data'!F152)))</f>
        <v/>
      </c>
      <c r="CB158" s="262" t="str">
        <f ca="true">+IF(OFFSET('Water Data'!$G$27,0,10*ROW('Water Data'!G152))="","",OFFSET('Water Data'!$G$27,0,10*ROW('Water Data'!G152)))</f>
        <v/>
      </c>
      <c r="CC158" s="262" t="str">
        <f ca="true">+IF(OFFSET('Water Data'!$G$28,0,10*ROW('Water Data'!G152))="","",OFFSET('Water Data'!$G$28,0,10*ROW('Water Data'!G152)))</f>
        <v/>
      </c>
      <c r="CD158" s="262" t="str">
        <f ca="true">+IF(OFFSET('Water Data'!$G$29,0,10*ROW('Water Data'!G152))="","",OFFSET('Water Data'!$G$29,0,10*ROW('Water Data'!G152)))</f>
        <v/>
      </c>
      <c r="CE158" s="262" t="str">
        <f ca="true">+IF(OFFSET('Water Data'!$H$27,0,10*ROW('Water Data'!H152))="","",OFFSET('Water Data'!$H$27,0,10*ROW('Water Data'!H152)))</f>
        <v/>
      </c>
      <c r="CF158" s="262" t="str">
        <f ca="true">+IF(OFFSET('Water Data'!$H$28,0,10*ROW('Water Data'!H152))="","",OFFSET('Water Data'!$H$28,0,10*ROW('Water Data'!H152)))</f>
        <v/>
      </c>
      <c r="CG158" s="262" t="str">
        <f ca="true">+IF(OFFSET('Water Data'!$H$29,0,10*ROW('Water Data'!H152))="","",OFFSET('Water Data'!$H$29,0,10*ROW('Water Data'!H152)))</f>
        <v/>
      </c>
      <c r="CH158" s="262" t="str">
        <f ca="true">+IF(OFFSET('Water Data'!$I$27,0,10*ROW('Water Data'!I152))="","",OFFSET('Water Data'!$I$27,0,10*ROW('Water Data'!I152)))</f>
        <v/>
      </c>
      <c r="CI158" s="262" t="str">
        <f ca="true">+IF(OFFSET('Water Data'!$I$28,0,10*ROW('Water Data'!I152))="","",OFFSET('Water Data'!$I$28,0,10*ROW('Water Data'!I152)))</f>
        <v/>
      </c>
      <c r="CJ158" s="262" t="str">
        <f ca="true">+IF(OFFSET('Water Data'!$I$29,0,10*ROW('Water Data'!I152))="","",OFFSET('Water Data'!$I$29,0,10*ROW('Water Data'!I152)))</f>
        <v/>
      </c>
      <c r="CK158" s="262" t="str">
        <f ca="true">+IF(OFFSET('Sanitation Data'!$D$28,0,10*ROW('Sanitation Data'!D152))="","",OFFSET('Sanitation Data'!$D$28,0,10*ROW('Sanitation Data'!D152)))</f>
        <v/>
      </c>
      <c r="CL158" s="262" t="str">
        <f ca="true">+IF(OFFSET('Sanitation Data'!$D$29,0,10*ROW('Sanitation Data'!D152))="","",OFFSET('Sanitation Data'!$D$29,0,10*ROW('Sanitation Data'!D152)))</f>
        <v/>
      </c>
      <c r="CM158" s="262" t="str">
        <f ca="true">+IF(OFFSET('Sanitation Data'!$D$30,0,10*ROW('Sanitation Data'!D152))="","",OFFSET('Sanitation Data'!$D$30,0,10*ROW('Sanitation Data'!D152)))</f>
        <v/>
      </c>
      <c r="CN158" s="262" t="str">
        <f ca="true">+IF(OFFSET('Sanitation Data'!$D$31,0,10*ROW('Sanitation Data'!D152))="","",OFFSET('Sanitation Data'!$D$31,0,10*ROW('Sanitation Data'!D152)))</f>
        <v/>
      </c>
      <c r="CO158" s="262" t="str">
        <f ca="true">+IF(OFFSET('Sanitation Data'!$D$32,0,10*ROW('Sanitation Data'!D152))="","",OFFSET('Sanitation Data'!$D$32,0,10*ROW('Sanitation Data'!D152)))</f>
        <v/>
      </c>
      <c r="CP158" s="262" t="str">
        <f ca="true">+IF(OFFSET('Sanitation Data'!$E$28,0,10*ROW('Sanitation Data'!E152))="","",OFFSET('Sanitation Data'!$E$28,0,10*ROW('Sanitation Data'!E152)))</f>
        <v/>
      </c>
      <c r="CQ158" s="262" t="str">
        <f ca="true">+IF(OFFSET('Sanitation Data'!$E$29,0,10*ROW('Sanitation Data'!E152))="","",OFFSET('Sanitation Data'!$E$29,0,10*ROW('Sanitation Data'!E152)))</f>
        <v/>
      </c>
      <c r="CR158" s="262" t="str">
        <f ca="true">+IF(OFFSET('Sanitation Data'!$E$30,0,10*ROW('Sanitation Data'!E152))="","",OFFSET('Sanitation Data'!$E$30,0,10*ROW('Sanitation Data'!E152)))</f>
        <v/>
      </c>
      <c r="CS158" s="262" t="str">
        <f ca="true">+IF(OFFSET('Sanitation Data'!$E$31,0,10*ROW('Sanitation Data'!E152))="","",OFFSET('Sanitation Data'!$E$31,0,10*ROW('Sanitation Data'!E152)))</f>
        <v/>
      </c>
      <c r="CT158" s="262" t="str">
        <f ca="true">+IF(OFFSET('Sanitation Data'!$E$32,0,10*ROW('Sanitation Data'!E152))="","",OFFSET('Sanitation Data'!$E$32,0,10*ROW('Sanitation Data'!E152)))</f>
        <v/>
      </c>
      <c r="CU158" s="262" t="str">
        <f ca="true">+IF(OFFSET('Sanitation Data'!$F$28,0,10*ROW('Sanitation Data'!F152))="","",OFFSET('Sanitation Data'!$F$28,0,10*ROW('Sanitation Data'!F152)))</f>
        <v/>
      </c>
      <c r="CV158" s="262" t="str">
        <f ca="true">+IF(OFFSET('Sanitation Data'!$F$29,0,10*ROW('Sanitation Data'!F152))="","",OFFSET('Sanitation Data'!$F$29,0,10*ROW('Sanitation Data'!F152)))</f>
        <v/>
      </c>
      <c r="CW158" s="262" t="str">
        <f ca="true">+IF(OFFSET('Sanitation Data'!$F$30,0,10*ROW('Sanitation Data'!F152))="","",OFFSET('Sanitation Data'!$F$30,0,10*ROW('Sanitation Data'!F152)))</f>
        <v/>
      </c>
      <c r="CX158" s="262" t="str">
        <f ca="true">+IF(OFFSET('Sanitation Data'!$F$31,0,10*ROW('Sanitation Data'!F152))="","",OFFSET('Sanitation Data'!$F$31,0,10*ROW('Sanitation Data'!F152)))</f>
        <v/>
      </c>
      <c r="CY158" s="262" t="str">
        <f ca="true">+IF(OFFSET('Sanitation Data'!$F$32,0,10*ROW('Sanitation Data'!F152))="","",OFFSET('Sanitation Data'!$F$32,0,10*ROW('Sanitation Data'!F152)))</f>
        <v/>
      </c>
      <c r="CZ158" s="262" t="str">
        <f ca="true">+IF(OFFSET('Sanitation Data'!$G$28,0,10*ROW('Sanitation Data'!G152))="","",OFFSET('Sanitation Data'!$G$28,0,10*ROW('Sanitation Data'!G152)))</f>
        <v/>
      </c>
      <c r="DA158" s="262" t="str">
        <f ca="true">+IF(OFFSET('Sanitation Data'!$G$29,0,10*ROW('Sanitation Data'!G152))="","",OFFSET('Sanitation Data'!$G$29,0,10*ROW('Sanitation Data'!G152)))</f>
        <v/>
      </c>
      <c r="DB158" s="262" t="str">
        <f ca="true">+IF(OFFSET('Sanitation Data'!$G$30,0,10*ROW('Sanitation Data'!G152))="","",OFFSET('Sanitation Data'!$G$30,0,10*ROW('Sanitation Data'!G152)))</f>
        <v/>
      </c>
      <c r="DC158" s="262" t="str">
        <f ca="true">+IF(OFFSET('Sanitation Data'!$G$31,0,10*ROW('Sanitation Data'!G152))="","",OFFSET('Sanitation Data'!$G$31,0,10*ROW('Sanitation Data'!G152)))</f>
        <v/>
      </c>
      <c r="DD158" s="262" t="str">
        <f ca="true">+IF(OFFSET('Sanitation Data'!$G$32,0,10*ROW('Sanitation Data'!G152))="","",OFFSET('Sanitation Data'!$G$32,0,10*ROW('Sanitation Data'!G152)))</f>
        <v/>
      </c>
      <c r="DE158" s="262" t="str">
        <f ca="true">+IF(OFFSET('Sanitation Data'!$H$28,0,10*ROW('Sanitation Data'!H152))="","",OFFSET('Sanitation Data'!$H$28,0,10*ROW('Sanitation Data'!H152)))</f>
        <v/>
      </c>
      <c r="DF158" s="262" t="str">
        <f ca="true">+IF(OFFSET('Sanitation Data'!$H$29,0,10*ROW('Sanitation Data'!H152))="","",OFFSET('Sanitation Data'!$H$29,0,10*ROW('Sanitation Data'!H152)))</f>
        <v/>
      </c>
      <c r="DG158" s="262" t="str">
        <f ca="true">+IF(OFFSET('Sanitation Data'!$H$30,0,10*ROW('Sanitation Data'!H152))="","",OFFSET('Sanitation Data'!$H$30,0,10*ROW('Sanitation Data'!H152)))</f>
        <v/>
      </c>
      <c r="DH158" s="262" t="str">
        <f ca="true">+IF(OFFSET('Sanitation Data'!$H$31,0,10*ROW('Sanitation Data'!H152))="","",OFFSET('Sanitation Data'!$H$31,0,10*ROW('Sanitation Data'!H152)))</f>
        <v/>
      </c>
      <c r="DI158" s="262" t="str">
        <f ca="true">+IF(OFFSET('Sanitation Data'!$H$32,0,10*ROW('Sanitation Data'!H152))="","",OFFSET('Sanitation Data'!$H$32,0,10*ROW('Sanitation Data'!H152)))</f>
        <v/>
      </c>
      <c r="DJ158" s="262" t="str">
        <f ca="true">+IF(OFFSET('Sanitation Data'!$I$28,0,10*ROW('Sanitation Data'!I152))="","",OFFSET('Sanitation Data'!$I$28,0,10*ROW('Sanitation Data'!I152)))</f>
        <v/>
      </c>
      <c r="DK158" s="262" t="str">
        <f ca="true">+IF(OFFSET('Sanitation Data'!$I$29,0,10*ROW('Sanitation Data'!I152))="","",OFFSET('Sanitation Data'!$I$29,0,10*ROW('Sanitation Data'!I152)))</f>
        <v/>
      </c>
      <c r="DL158" s="262" t="str">
        <f ca="true">+IF(OFFSET('Sanitation Data'!$I$30,0,10*ROW('Sanitation Data'!I152))="","",OFFSET('Sanitation Data'!$I$30,0,10*ROW('Sanitation Data'!I152)))</f>
        <v/>
      </c>
      <c r="DM158" s="262" t="str">
        <f ca="true">+IF(OFFSET('Sanitation Data'!$I$31,0,10*ROW('Sanitation Data'!I152))="","",OFFSET('Sanitation Data'!$I$31,0,10*ROW('Sanitation Data'!I152)))</f>
        <v/>
      </c>
      <c r="DN158" s="262" t="str">
        <f ca="true">+IF(OFFSET('Sanitation Data'!$I$32,0,10*ROW('Sanitation Data'!I152))="","",OFFSET('Sanitation Data'!$I$32,0,10*ROW('Sanitation Data'!I152)))</f>
        <v/>
      </c>
      <c r="DO158" s="262" t="str">
        <f ca="true">+IF(OFFSET('Hygiene Data'!$D$11,0,10*ROW('Hygiene Data'!D152))="","",OFFSET('Hygiene Data'!$D$11,0,10*ROW('Hygiene Data'!D152)))</f>
        <v/>
      </c>
      <c r="DP158" s="262" t="str">
        <f ca="true">+IF(OFFSET('Hygiene Data'!$D$12,0,10*ROW('Hygiene Data'!D152))="","",OFFSET('Hygiene Data'!$D$12,0,10*ROW('Hygiene Data'!D152)))</f>
        <v/>
      </c>
      <c r="DQ158" s="262" t="str">
        <f ca="true">+IF(OFFSET('Hygiene Data'!$D$13,0,10*ROW('Hygiene Data'!D152))="","",OFFSET('Hygiene Data'!$D$13,0,10*ROW('Hygiene Data'!D152)))</f>
        <v/>
      </c>
      <c r="DR158" s="262" t="str">
        <f ca="true">+IF(OFFSET('Hygiene Data'!$E$11,0,10*ROW('Hygiene Data'!E152))="","",OFFSET('Hygiene Data'!$E$11,0,10*ROW('Hygiene Data'!E152)))</f>
        <v/>
      </c>
      <c r="DS158" s="262" t="str">
        <f ca="true">+IF(OFFSET('Hygiene Data'!$E$12,0,10*ROW('Hygiene Data'!E152))="","",OFFSET('Hygiene Data'!$E$12,0,10*ROW('Hygiene Data'!E152)))</f>
        <v/>
      </c>
      <c r="DT158" s="262" t="str">
        <f ca="true">+IF(OFFSET('Hygiene Data'!$E$13,0,10*ROW('Hygiene Data'!E152))="","",OFFSET('Hygiene Data'!$E$13,0,10*ROW('Hygiene Data'!E152)))</f>
        <v/>
      </c>
      <c r="DU158" s="262" t="str">
        <f ca="true">+IF(OFFSET('Hygiene Data'!$F$11,0,10*ROW('Hygiene Data'!F152))="","",OFFSET('Hygiene Data'!$F$11,0,10*ROW('Hygiene Data'!F152)))</f>
        <v/>
      </c>
      <c r="DV158" s="262" t="str">
        <f ca="true">+IF(OFFSET('Hygiene Data'!$F$12,0,10*ROW('Hygiene Data'!F152))="","",OFFSET('Hygiene Data'!$F$12,0,10*ROW('Hygiene Data'!F152)))</f>
        <v/>
      </c>
      <c r="DW158" s="262" t="str">
        <f ca="true">+IF(OFFSET('Hygiene Data'!$F$13,0,10*ROW('Hygiene Data'!F152))="","",OFFSET('Hygiene Data'!$F$13,0,10*ROW('Hygiene Data'!F152)))</f>
        <v/>
      </c>
      <c r="DX158" s="262" t="str">
        <f ca="true">+IF(OFFSET('Hygiene Data'!$G$11,0,10*ROW('Hygiene Data'!G152))="","",OFFSET('Hygiene Data'!$G$11,0,10*ROW('Hygiene Data'!G152)))</f>
        <v/>
      </c>
      <c r="DY158" s="262" t="str">
        <f ca="true">+IF(OFFSET('Hygiene Data'!$G$12,0,10*ROW('Hygiene Data'!G152))="","",OFFSET('Hygiene Data'!$G$12,0,10*ROW('Hygiene Data'!G152)))</f>
        <v/>
      </c>
      <c r="DZ158" s="262" t="str">
        <f ca="true">+IF(OFFSET('Hygiene Data'!$G$13,0,10*ROW('Hygiene Data'!G152))="","",OFFSET('Hygiene Data'!$G$13,0,10*ROW('Hygiene Data'!G152)))</f>
        <v/>
      </c>
      <c r="EA158" s="262" t="str">
        <f ca="true">+IF(OFFSET('Hygiene Data'!$H$11,0,10*ROW('Hygiene Data'!H152))="","",OFFSET('Hygiene Data'!$H$11,0,10*ROW('Hygiene Data'!H152)))</f>
        <v/>
      </c>
      <c r="EB158" s="262" t="str">
        <f ca="true">+IF(OFFSET('Hygiene Data'!$H$12,0,10*ROW('Hygiene Data'!H152))="","",OFFSET('Hygiene Data'!$H$12,0,10*ROW('Hygiene Data'!H152)))</f>
        <v/>
      </c>
      <c r="EC158" s="262" t="str">
        <f ca="true">+IF(OFFSET('Hygiene Data'!$H$13,0,10*ROW('Hygiene Data'!H152))="","",OFFSET('Hygiene Data'!$H$13,0,10*ROW('Hygiene Data'!H152)))</f>
        <v/>
      </c>
      <c r="ED158" s="262" t="str">
        <f ca="true">+IF(OFFSET('Hygiene Data'!$I$11,0,10*ROW('Hygiene Data'!I152))="","",OFFSET('Hygiene Data'!$I$11,0,10*ROW('Hygiene Data'!I152)))</f>
        <v/>
      </c>
      <c r="EE158" s="262" t="str">
        <f ca="true">+IF(OFFSET('Hygiene Data'!$I$12,0,10*ROW('Hygiene Data'!I152))="","",OFFSET('Hygiene Data'!$I$12,0,10*ROW('Hygiene Data'!I152)))</f>
        <v/>
      </c>
      <c r="EF158" s="262" t="str">
        <f ca="true">+IF(OFFSET('Hygiene Data'!$I$13,0,10*ROW('Hygiene Data'!I152))="","",OFFSET('Hygiene Data'!$I$13,0,10*ROW('Hygiene Data'!I152)))</f>
        <v/>
      </c>
    </row>
    <row xmlns:x14ac="http://schemas.microsoft.com/office/spreadsheetml/2009/9/ac" r="159" x14ac:dyDescent="0.2">
      <c r="A159" s="32" t="str">
        <f ca="true">+IF(OFFSET('Water Data'!$B$2,0,10*ROW('Water Data'!E153))="","",OFFSET('Water Data'!$B$2,0,10*ROW('Water Data'!E153)))</f>
        <v/>
      </c>
      <c r="B159" s="32" t="str">
        <f ca="true">+IF(OFFSET('Water Data'!$C$2,0,10*ROW('Water Data'!F153))="","",OFFSET('Water Data'!$C$2,0,10*ROW('Water Data'!F153)))</f>
        <v/>
      </c>
      <c r="C159" s="318" t="str">
        <f t="shared" ca="true" si="2"/>
        <v/>
      </c>
      <c r="D159" s="85"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85"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85"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85"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85"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85"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85"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85"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85"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85"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85"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85"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85"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85"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85"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85"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85"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85"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86"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86"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86"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86"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86"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86"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86"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86"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86"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86"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86"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86"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86"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86"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86"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86"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86"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86"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86"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86"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86"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86"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86"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86"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86"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86"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86"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86"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86"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86"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87"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87"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87"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87"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87"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87"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87"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87"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87"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87"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87"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87"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87"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87"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87"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87"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87"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87"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62"/>
      <c r="BS159" s="262" t="str">
        <f ca="true">+IF(OFFSET('Water Data'!$D$27,0,10*ROW('Water Data'!D153))="","",OFFSET('Water Data'!$D$27,0,10*ROW('Water Data'!D153)))</f>
        <v/>
      </c>
      <c r="BT159" s="262" t="str">
        <f ca="true">+IF(OFFSET('Water Data'!$D$28,0,10*ROW('Water Data'!D153))="","",OFFSET('Water Data'!$D$28,0,10*ROW('Water Data'!D153)))</f>
        <v/>
      </c>
      <c r="BU159" s="262" t="str">
        <f ca="true">+IF(OFFSET('Water Data'!$D$29,0,10*ROW('Water Data'!D153))="","",OFFSET('Water Data'!$D$29,0,10*ROW('Water Data'!D153)))</f>
        <v/>
      </c>
      <c r="BV159" s="262" t="str">
        <f ca="true">+IF(OFFSET('Water Data'!$E$27,0,10*ROW('Water Data'!E153))="","",OFFSET('Water Data'!$E$27,0,10*ROW('Water Data'!E153)))</f>
        <v/>
      </c>
      <c r="BW159" s="262" t="str">
        <f ca="true">+IF(OFFSET('Water Data'!$E$28,0,10*ROW('Water Data'!E153))="","",OFFSET('Water Data'!$E$28,0,10*ROW('Water Data'!E153)))</f>
        <v/>
      </c>
      <c r="BX159" s="262" t="str">
        <f ca="true">+IF(OFFSET('Water Data'!$E$29,0,10*ROW('Water Data'!E153))="","",OFFSET('Water Data'!$E$29,0,10*ROW('Water Data'!E153)))</f>
        <v/>
      </c>
      <c r="BY159" s="262" t="str">
        <f ca="true">+IF(OFFSET('Water Data'!$F$27,0,10*ROW('Water Data'!F153))="","",OFFSET('Water Data'!$F$27,0,10*ROW('Water Data'!F153)))</f>
        <v/>
      </c>
      <c r="BZ159" s="262" t="str">
        <f ca="true">+IF(OFFSET('Water Data'!$F$28,0,10*ROW('Water Data'!F153))="","",OFFSET('Water Data'!$F$28,0,10*ROW('Water Data'!F153)))</f>
        <v/>
      </c>
      <c r="CA159" s="262" t="str">
        <f ca="true">+IF(OFFSET('Water Data'!$F$29,0,10*ROW('Water Data'!F153))="","",OFFSET('Water Data'!$F$29,0,10*ROW('Water Data'!F153)))</f>
        <v/>
      </c>
      <c r="CB159" s="262" t="str">
        <f ca="true">+IF(OFFSET('Water Data'!$G$27,0,10*ROW('Water Data'!G153))="","",OFFSET('Water Data'!$G$27,0,10*ROW('Water Data'!G153)))</f>
        <v/>
      </c>
      <c r="CC159" s="262" t="str">
        <f ca="true">+IF(OFFSET('Water Data'!$G$28,0,10*ROW('Water Data'!G153))="","",OFFSET('Water Data'!$G$28,0,10*ROW('Water Data'!G153)))</f>
        <v/>
      </c>
      <c r="CD159" s="262" t="str">
        <f ca="true">+IF(OFFSET('Water Data'!$G$29,0,10*ROW('Water Data'!G153))="","",OFFSET('Water Data'!$G$29,0,10*ROW('Water Data'!G153)))</f>
        <v/>
      </c>
      <c r="CE159" s="262" t="str">
        <f ca="true">+IF(OFFSET('Water Data'!$H$27,0,10*ROW('Water Data'!H153))="","",OFFSET('Water Data'!$H$27,0,10*ROW('Water Data'!H153)))</f>
        <v/>
      </c>
      <c r="CF159" s="262" t="str">
        <f ca="true">+IF(OFFSET('Water Data'!$H$28,0,10*ROW('Water Data'!H153))="","",OFFSET('Water Data'!$H$28,0,10*ROW('Water Data'!H153)))</f>
        <v/>
      </c>
      <c r="CG159" s="262" t="str">
        <f ca="true">+IF(OFFSET('Water Data'!$H$29,0,10*ROW('Water Data'!H153))="","",OFFSET('Water Data'!$H$29,0,10*ROW('Water Data'!H153)))</f>
        <v/>
      </c>
      <c r="CH159" s="262" t="str">
        <f ca="true">+IF(OFFSET('Water Data'!$I$27,0,10*ROW('Water Data'!I153))="","",OFFSET('Water Data'!$I$27,0,10*ROW('Water Data'!I153)))</f>
        <v/>
      </c>
      <c r="CI159" s="262" t="str">
        <f ca="true">+IF(OFFSET('Water Data'!$I$28,0,10*ROW('Water Data'!I153))="","",OFFSET('Water Data'!$I$28,0,10*ROW('Water Data'!I153)))</f>
        <v/>
      </c>
      <c r="CJ159" s="262" t="str">
        <f ca="true">+IF(OFFSET('Water Data'!$I$29,0,10*ROW('Water Data'!I153))="","",OFFSET('Water Data'!$I$29,0,10*ROW('Water Data'!I153)))</f>
        <v/>
      </c>
      <c r="CK159" s="262" t="str">
        <f ca="true">+IF(OFFSET('Sanitation Data'!$D$28,0,10*ROW('Sanitation Data'!D153))="","",OFFSET('Sanitation Data'!$D$28,0,10*ROW('Sanitation Data'!D153)))</f>
        <v/>
      </c>
      <c r="CL159" s="262" t="str">
        <f ca="true">+IF(OFFSET('Sanitation Data'!$D$29,0,10*ROW('Sanitation Data'!D153))="","",OFFSET('Sanitation Data'!$D$29,0,10*ROW('Sanitation Data'!D153)))</f>
        <v/>
      </c>
      <c r="CM159" s="262" t="str">
        <f ca="true">+IF(OFFSET('Sanitation Data'!$D$30,0,10*ROW('Sanitation Data'!D153))="","",OFFSET('Sanitation Data'!$D$30,0,10*ROW('Sanitation Data'!D153)))</f>
        <v/>
      </c>
      <c r="CN159" s="262" t="str">
        <f ca="true">+IF(OFFSET('Sanitation Data'!$D$31,0,10*ROW('Sanitation Data'!D153))="","",OFFSET('Sanitation Data'!$D$31,0,10*ROW('Sanitation Data'!D153)))</f>
        <v/>
      </c>
      <c r="CO159" s="262" t="str">
        <f ca="true">+IF(OFFSET('Sanitation Data'!$D$32,0,10*ROW('Sanitation Data'!D153))="","",OFFSET('Sanitation Data'!$D$32,0,10*ROW('Sanitation Data'!D153)))</f>
        <v/>
      </c>
      <c r="CP159" s="262" t="str">
        <f ca="true">+IF(OFFSET('Sanitation Data'!$E$28,0,10*ROW('Sanitation Data'!E153))="","",OFFSET('Sanitation Data'!$E$28,0,10*ROW('Sanitation Data'!E153)))</f>
        <v/>
      </c>
      <c r="CQ159" s="262" t="str">
        <f ca="true">+IF(OFFSET('Sanitation Data'!$E$29,0,10*ROW('Sanitation Data'!E153))="","",OFFSET('Sanitation Data'!$E$29,0,10*ROW('Sanitation Data'!E153)))</f>
        <v/>
      </c>
      <c r="CR159" s="262" t="str">
        <f ca="true">+IF(OFFSET('Sanitation Data'!$E$30,0,10*ROW('Sanitation Data'!E153))="","",OFFSET('Sanitation Data'!$E$30,0,10*ROW('Sanitation Data'!E153)))</f>
        <v/>
      </c>
      <c r="CS159" s="262" t="str">
        <f ca="true">+IF(OFFSET('Sanitation Data'!$E$31,0,10*ROW('Sanitation Data'!E153))="","",OFFSET('Sanitation Data'!$E$31,0,10*ROW('Sanitation Data'!E153)))</f>
        <v/>
      </c>
      <c r="CT159" s="262" t="str">
        <f ca="true">+IF(OFFSET('Sanitation Data'!$E$32,0,10*ROW('Sanitation Data'!E153))="","",OFFSET('Sanitation Data'!$E$32,0,10*ROW('Sanitation Data'!E153)))</f>
        <v/>
      </c>
      <c r="CU159" s="262" t="str">
        <f ca="true">+IF(OFFSET('Sanitation Data'!$F$28,0,10*ROW('Sanitation Data'!F153))="","",OFFSET('Sanitation Data'!$F$28,0,10*ROW('Sanitation Data'!F153)))</f>
        <v/>
      </c>
      <c r="CV159" s="262" t="str">
        <f ca="true">+IF(OFFSET('Sanitation Data'!$F$29,0,10*ROW('Sanitation Data'!F153))="","",OFFSET('Sanitation Data'!$F$29,0,10*ROW('Sanitation Data'!F153)))</f>
        <v/>
      </c>
      <c r="CW159" s="262" t="str">
        <f ca="true">+IF(OFFSET('Sanitation Data'!$F$30,0,10*ROW('Sanitation Data'!F153))="","",OFFSET('Sanitation Data'!$F$30,0,10*ROW('Sanitation Data'!F153)))</f>
        <v/>
      </c>
      <c r="CX159" s="262" t="str">
        <f ca="true">+IF(OFFSET('Sanitation Data'!$F$31,0,10*ROW('Sanitation Data'!F153))="","",OFFSET('Sanitation Data'!$F$31,0,10*ROW('Sanitation Data'!F153)))</f>
        <v/>
      </c>
      <c r="CY159" s="262" t="str">
        <f ca="true">+IF(OFFSET('Sanitation Data'!$F$32,0,10*ROW('Sanitation Data'!F153))="","",OFFSET('Sanitation Data'!$F$32,0,10*ROW('Sanitation Data'!F153)))</f>
        <v/>
      </c>
      <c r="CZ159" s="262" t="str">
        <f ca="true">+IF(OFFSET('Sanitation Data'!$G$28,0,10*ROW('Sanitation Data'!G153))="","",OFFSET('Sanitation Data'!$G$28,0,10*ROW('Sanitation Data'!G153)))</f>
        <v/>
      </c>
      <c r="DA159" s="262" t="str">
        <f ca="true">+IF(OFFSET('Sanitation Data'!$G$29,0,10*ROW('Sanitation Data'!G153))="","",OFFSET('Sanitation Data'!$G$29,0,10*ROW('Sanitation Data'!G153)))</f>
        <v/>
      </c>
      <c r="DB159" s="262" t="str">
        <f ca="true">+IF(OFFSET('Sanitation Data'!$G$30,0,10*ROW('Sanitation Data'!G153))="","",OFFSET('Sanitation Data'!$G$30,0,10*ROW('Sanitation Data'!G153)))</f>
        <v/>
      </c>
      <c r="DC159" s="262" t="str">
        <f ca="true">+IF(OFFSET('Sanitation Data'!$G$31,0,10*ROW('Sanitation Data'!G153))="","",OFFSET('Sanitation Data'!$G$31,0,10*ROW('Sanitation Data'!G153)))</f>
        <v/>
      </c>
      <c r="DD159" s="262" t="str">
        <f ca="true">+IF(OFFSET('Sanitation Data'!$G$32,0,10*ROW('Sanitation Data'!G153))="","",OFFSET('Sanitation Data'!$G$32,0,10*ROW('Sanitation Data'!G153)))</f>
        <v/>
      </c>
      <c r="DE159" s="262" t="str">
        <f ca="true">+IF(OFFSET('Sanitation Data'!$H$28,0,10*ROW('Sanitation Data'!H153))="","",OFFSET('Sanitation Data'!$H$28,0,10*ROW('Sanitation Data'!H153)))</f>
        <v/>
      </c>
      <c r="DF159" s="262" t="str">
        <f ca="true">+IF(OFFSET('Sanitation Data'!$H$29,0,10*ROW('Sanitation Data'!H153))="","",OFFSET('Sanitation Data'!$H$29,0,10*ROW('Sanitation Data'!H153)))</f>
        <v/>
      </c>
      <c r="DG159" s="262" t="str">
        <f ca="true">+IF(OFFSET('Sanitation Data'!$H$30,0,10*ROW('Sanitation Data'!H153))="","",OFFSET('Sanitation Data'!$H$30,0,10*ROW('Sanitation Data'!H153)))</f>
        <v/>
      </c>
      <c r="DH159" s="262" t="str">
        <f ca="true">+IF(OFFSET('Sanitation Data'!$H$31,0,10*ROW('Sanitation Data'!H153))="","",OFFSET('Sanitation Data'!$H$31,0,10*ROW('Sanitation Data'!H153)))</f>
        <v/>
      </c>
      <c r="DI159" s="262" t="str">
        <f ca="true">+IF(OFFSET('Sanitation Data'!$H$32,0,10*ROW('Sanitation Data'!H153))="","",OFFSET('Sanitation Data'!$H$32,0,10*ROW('Sanitation Data'!H153)))</f>
        <v/>
      </c>
      <c r="DJ159" s="262" t="str">
        <f ca="true">+IF(OFFSET('Sanitation Data'!$I$28,0,10*ROW('Sanitation Data'!I153))="","",OFFSET('Sanitation Data'!$I$28,0,10*ROW('Sanitation Data'!I153)))</f>
        <v/>
      </c>
      <c r="DK159" s="262" t="str">
        <f ca="true">+IF(OFFSET('Sanitation Data'!$I$29,0,10*ROW('Sanitation Data'!I153))="","",OFFSET('Sanitation Data'!$I$29,0,10*ROW('Sanitation Data'!I153)))</f>
        <v/>
      </c>
      <c r="DL159" s="262" t="str">
        <f ca="true">+IF(OFFSET('Sanitation Data'!$I$30,0,10*ROW('Sanitation Data'!I153))="","",OFFSET('Sanitation Data'!$I$30,0,10*ROW('Sanitation Data'!I153)))</f>
        <v/>
      </c>
      <c r="DM159" s="262" t="str">
        <f ca="true">+IF(OFFSET('Sanitation Data'!$I$31,0,10*ROW('Sanitation Data'!I153))="","",OFFSET('Sanitation Data'!$I$31,0,10*ROW('Sanitation Data'!I153)))</f>
        <v/>
      </c>
      <c r="DN159" s="262" t="str">
        <f ca="true">+IF(OFFSET('Sanitation Data'!$I$32,0,10*ROW('Sanitation Data'!I153))="","",OFFSET('Sanitation Data'!$I$32,0,10*ROW('Sanitation Data'!I153)))</f>
        <v/>
      </c>
      <c r="DO159" s="262" t="str">
        <f ca="true">+IF(OFFSET('Hygiene Data'!$D$11,0,10*ROW('Hygiene Data'!D153))="","",OFFSET('Hygiene Data'!$D$11,0,10*ROW('Hygiene Data'!D153)))</f>
        <v/>
      </c>
      <c r="DP159" s="262" t="str">
        <f ca="true">+IF(OFFSET('Hygiene Data'!$D$12,0,10*ROW('Hygiene Data'!D153))="","",OFFSET('Hygiene Data'!$D$12,0,10*ROW('Hygiene Data'!D153)))</f>
        <v/>
      </c>
      <c r="DQ159" s="262" t="str">
        <f ca="true">+IF(OFFSET('Hygiene Data'!$D$13,0,10*ROW('Hygiene Data'!D153))="","",OFFSET('Hygiene Data'!$D$13,0,10*ROW('Hygiene Data'!D153)))</f>
        <v/>
      </c>
      <c r="DR159" s="262" t="str">
        <f ca="true">+IF(OFFSET('Hygiene Data'!$E$11,0,10*ROW('Hygiene Data'!E153))="","",OFFSET('Hygiene Data'!$E$11,0,10*ROW('Hygiene Data'!E153)))</f>
        <v/>
      </c>
      <c r="DS159" s="262" t="str">
        <f ca="true">+IF(OFFSET('Hygiene Data'!$E$12,0,10*ROW('Hygiene Data'!E153))="","",OFFSET('Hygiene Data'!$E$12,0,10*ROW('Hygiene Data'!E153)))</f>
        <v/>
      </c>
      <c r="DT159" s="262" t="str">
        <f ca="true">+IF(OFFSET('Hygiene Data'!$E$13,0,10*ROW('Hygiene Data'!E153))="","",OFFSET('Hygiene Data'!$E$13,0,10*ROW('Hygiene Data'!E153)))</f>
        <v/>
      </c>
      <c r="DU159" s="262" t="str">
        <f ca="true">+IF(OFFSET('Hygiene Data'!$F$11,0,10*ROW('Hygiene Data'!F153))="","",OFFSET('Hygiene Data'!$F$11,0,10*ROW('Hygiene Data'!F153)))</f>
        <v/>
      </c>
      <c r="DV159" s="262" t="str">
        <f ca="true">+IF(OFFSET('Hygiene Data'!$F$12,0,10*ROW('Hygiene Data'!F153))="","",OFFSET('Hygiene Data'!$F$12,0,10*ROW('Hygiene Data'!F153)))</f>
        <v/>
      </c>
      <c r="DW159" s="262" t="str">
        <f ca="true">+IF(OFFSET('Hygiene Data'!$F$13,0,10*ROW('Hygiene Data'!F153))="","",OFFSET('Hygiene Data'!$F$13,0,10*ROW('Hygiene Data'!F153)))</f>
        <v/>
      </c>
      <c r="DX159" s="262" t="str">
        <f ca="true">+IF(OFFSET('Hygiene Data'!$G$11,0,10*ROW('Hygiene Data'!G153))="","",OFFSET('Hygiene Data'!$G$11,0,10*ROW('Hygiene Data'!G153)))</f>
        <v/>
      </c>
      <c r="DY159" s="262" t="str">
        <f ca="true">+IF(OFFSET('Hygiene Data'!$G$12,0,10*ROW('Hygiene Data'!G153))="","",OFFSET('Hygiene Data'!$G$12,0,10*ROW('Hygiene Data'!G153)))</f>
        <v/>
      </c>
      <c r="DZ159" s="262" t="str">
        <f ca="true">+IF(OFFSET('Hygiene Data'!$G$13,0,10*ROW('Hygiene Data'!G153))="","",OFFSET('Hygiene Data'!$G$13,0,10*ROW('Hygiene Data'!G153)))</f>
        <v/>
      </c>
      <c r="EA159" s="262" t="str">
        <f ca="true">+IF(OFFSET('Hygiene Data'!$H$11,0,10*ROW('Hygiene Data'!H153))="","",OFFSET('Hygiene Data'!$H$11,0,10*ROW('Hygiene Data'!H153)))</f>
        <v/>
      </c>
      <c r="EB159" s="262" t="str">
        <f ca="true">+IF(OFFSET('Hygiene Data'!$H$12,0,10*ROW('Hygiene Data'!H153))="","",OFFSET('Hygiene Data'!$H$12,0,10*ROW('Hygiene Data'!H153)))</f>
        <v/>
      </c>
      <c r="EC159" s="262" t="str">
        <f ca="true">+IF(OFFSET('Hygiene Data'!$H$13,0,10*ROW('Hygiene Data'!H153))="","",OFFSET('Hygiene Data'!$H$13,0,10*ROW('Hygiene Data'!H153)))</f>
        <v/>
      </c>
      <c r="ED159" s="262" t="str">
        <f ca="true">+IF(OFFSET('Hygiene Data'!$I$11,0,10*ROW('Hygiene Data'!I153))="","",OFFSET('Hygiene Data'!$I$11,0,10*ROW('Hygiene Data'!I153)))</f>
        <v/>
      </c>
      <c r="EE159" s="262" t="str">
        <f ca="true">+IF(OFFSET('Hygiene Data'!$I$12,0,10*ROW('Hygiene Data'!I153))="","",OFFSET('Hygiene Data'!$I$12,0,10*ROW('Hygiene Data'!I153)))</f>
        <v/>
      </c>
      <c r="EF159" s="262" t="str">
        <f ca="true">+IF(OFFSET('Hygiene Data'!$I$13,0,10*ROW('Hygiene Data'!I153))="","",OFFSET('Hygiene Data'!$I$13,0,10*ROW('Hygiene Data'!I153)))</f>
        <v/>
      </c>
    </row>
    <row xmlns:x14ac="http://schemas.microsoft.com/office/spreadsheetml/2009/9/ac" r="160" x14ac:dyDescent="0.2">
      <c r="A160" s="32" t="str">
        <f ca="true">+IF(OFFSET('Water Data'!$B$2,0,10*ROW('Water Data'!E154))="","",OFFSET('Water Data'!$B$2,0,10*ROW('Water Data'!E154)))</f>
        <v/>
      </c>
      <c r="B160" s="32" t="str">
        <f ca="true">+IF(OFFSET('Water Data'!$C$2,0,10*ROW('Water Data'!F154))="","",OFFSET('Water Data'!$C$2,0,10*ROW('Water Data'!F154)))</f>
        <v/>
      </c>
      <c r="C160" s="318" t="str">
        <f t="shared" ca="true" si="2"/>
        <v/>
      </c>
      <c r="D160" s="85"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85"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85"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85"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85"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85"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85"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85"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85"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85"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85"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85"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85"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85"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85"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85"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85"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85"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86"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86"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86"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86"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86"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86"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86"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86"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86"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86"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86"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86"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86"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86"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86"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86"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86"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86"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86"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86"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86"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86"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86"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86"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86"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86"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86"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86"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86"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86"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87"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87"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87"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87"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87"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87"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87"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87"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87"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87"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87"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87"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87"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87"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87"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87"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87"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87"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62"/>
      <c r="BS160" s="262" t="str">
        <f ca="true">+IF(OFFSET('Water Data'!$D$27,0,10*ROW('Water Data'!D154))="","",OFFSET('Water Data'!$D$27,0,10*ROW('Water Data'!D154)))</f>
        <v/>
      </c>
      <c r="BT160" s="262" t="str">
        <f ca="true">+IF(OFFSET('Water Data'!$D$28,0,10*ROW('Water Data'!D154))="","",OFFSET('Water Data'!$D$28,0,10*ROW('Water Data'!D154)))</f>
        <v/>
      </c>
      <c r="BU160" s="262" t="str">
        <f ca="true">+IF(OFFSET('Water Data'!$D$29,0,10*ROW('Water Data'!D154))="","",OFFSET('Water Data'!$D$29,0,10*ROW('Water Data'!D154)))</f>
        <v/>
      </c>
      <c r="BV160" s="262" t="str">
        <f ca="true">+IF(OFFSET('Water Data'!$E$27,0,10*ROW('Water Data'!E154))="","",OFFSET('Water Data'!$E$27,0,10*ROW('Water Data'!E154)))</f>
        <v/>
      </c>
      <c r="BW160" s="262" t="str">
        <f ca="true">+IF(OFFSET('Water Data'!$E$28,0,10*ROW('Water Data'!E154))="","",OFFSET('Water Data'!$E$28,0,10*ROW('Water Data'!E154)))</f>
        <v/>
      </c>
      <c r="BX160" s="262" t="str">
        <f ca="true">+IF(OFFSET('Water Data'!$E$29,0,10*ROW('Water Data'!E154))="","",OFFSET('Water Data'!$E$29,0,10*ROW('Water Data'!E154)))</f>
        <v/>
      </c>
      <c r="BY160" s="262" t="str">
        <f ca="true">+IF(OFFSET('Water Data'!$F$27,0,10*ROW('Water Data'!F154))="","",OFFSET('Water Data'!$F$27,0,10*ROW('Water Data'!F154)))</f>
        <v/>
      </c>
      <c r="BZ160" s="262" t="str">
        <f ca="true">+IF(OFFSET('Water Data'!$F$28,0,10*ROW('Water Data'!F154))="","",OFFSET('Water Data'!$F$28,0,10*ROW('Water Data'!F154)))</f>
        <v/>
      </c>
      <c r="CA160" s="262" t="str">
        <f ca="true">+IF(OFFSET('Water Data'!$F$29,0,10*ROW('Water Data'!F154))="","",OFFSET('Water Data'!$F$29,0,10*ROW('Water Data'!F154)))</f>
        <v/>
      </c>
      <c r="CB160" s="262" t="str">
        <f ca="true">+IF(OFFSET('Water Data'!$G$27,0,10*ROW('Water Data'!G154))="","",OFFSET('Water Data'!$G$27,0,10*ROW('Water Data'!G154)))</f>
        <v/>
      </c>
      <c r="CC160" s="262" t="str">
        <f ca="true">+IF(OFFSET('Water Data'!$G$28,0,10*ROW('Water Data'!G154))="","",OFFSET('Water Data'!$G$28,0,10*ROW('Water Data'!G154)))</f>
        <v/>
      </c>
      <c r="CD160" s="262" t="str">
        <f ca="true">+IF(OFFSET('Water Data'!$G$29,0,10*ROW('Water Data'!G154))="","",OFFSET('Water Data'!$G$29,0,10*ROW('Water Data'!G154)))</f>
        <v/>
      </c>
      <c r="CE160" s="262" t="str">
        <f ca="true">+IF(OFFSET('Water Data'!$H$27,0,10*ROW('Water Data'!H154))="","",OFFSET('Water Data'!$H$27,0,10*ROW('Water Data'!H154)))</f>
        <v/>
      </c>
      <c r="CF160" s="262" t="str">
        <f ca="true">+IF(OFFSET('Water Data'!$H$28,0,10*ROW('Water Data'!H154))="","",OFFSET('Water Data'!$H$28,0,10*ROW('Water Data'!H154)))</f>
        <v/>
      </c>
      <c r="CG160" s="262" t="str">
        <f ca="true">+IF(OFFSET('Water Data'!$H$29,0,10*ROW('Water Data'!H154))="","",OFFSET('Water Data'!$H$29,0,10*ROW('Water Data'!H154)))</f>
        <v/>
      </c>
      <c r="CH160" s="262" t="str">
        <f ca="true">+IF(OFFSET('Water Data'!$I$27,0,10*ROW('Water Data'!I154))="","",OFFSET('Water Data'!$I$27,0,10*ROW('Water Data'!I154)))</f>
        <v/>
      </c>
      <c r="CI160" s="262" t="str">
        <f ca="true">+IF(OFFSET('Water Data'!$I$28,0,10*ROW('Water Data'!I154))="","",OFFSET('Water Data'!$I$28,0,10*ROW('Water Data'!I154)))</f>
        <v/>
      </c>
      <c r="CJ160" s="262" t="str">
        <f ca="true">+IF(OFFSET('Water Data'!$I$29,0,10*ROW('Water Data'!I154))="","",OFFSET('Water Data'!$I$29,0,10*ROW('Water Data'!I154)))</f>
        <v/>
      </c>
      <c r="CK160" s="262" t="str">
        <f ca="true">+IF(OFFSET('Sanitation Data'!$D$28,0,10*ROW('Sanitation Data'!D154))="","",OFFSET('Sanitation Data'!$D$28,0,10*ROW('Sanitation Data'!D154)))</f>
        <v/>
      </c>
      <c r="CL160" s="262" t="str">
        <f ca="true">+IF(OFFSET('Sanitation Data'!$D$29,0,10*ROW('Sanitation Data'!D154))="","",OFFSET('Sanitation Data'!$D$29,0,10*ROW('Sanitation Data'!D154)))</f>
        <v/>
      </c>
      <c r="CM160" s="262" t="str">
        <f ca="true">+IF(OFFSET('Sanitation Data'!$D$30,0,10*ROW('Sanitation Data'!D154))="","",OFFSET('Sanitation Data'!$D$30,0,10*ROW('Sanitation Data'!D154)))</f>
        <v/>
      </c>
      <c r="CN160" s="262" t="str">
        <f ca="true">+IF(OFFSET('Sanitation Data'!$D$31,0,10*ROW('Sanitation Data'!D154))="","",OFFSET('Sanitation Data'!$D$31,0,10*ROW('Sanitation Data'!D154)))</f>
        <v/>
      </c>
      <c r="CO160" s="262" t="str">
        <f ca="true">+IF(OFFSET('Sanitation Data'!$D$32,0,10*ROW('Sanitation Data'!D154))="","",OFFSET('Sanitation Data'!$D$32,0,10*ROW('Sanitation Data'!D154)))</f>
        <v/>
      </c>
      <c r="CP160" s="262" t="str">
        <f ca="true">+IF(OFFSET('Sanitation Data'!$E$28,0,10*ROW('Sanitation Data'!E154))="","",OFFSET('Sanitation Data'!$E$28,0,10*ROW('Sanitation Data'!E154)))</f>
        <v/>
      </c>
      <c r="CQ160" s="262" t="str">
        <f ca="true">+IF(OFFSET('Sanitation Data'!$E$29,0,10*ROW('Sanitation Data'!E154))="","",OFFSET('Sanitation Data'!$E$29,0,10*ROW('Sanitation Data'!E154)))</f>
        <v/>
      </c>
      <c r="CR160" s="262" t="str">
        <f ca="true">+IF(OFFSET('Sanitation Data'!$E$30,0,10*ROW('Sanitation Data'!E154))="","",OFFSET('Sanitation Data'!$E$30,0,10*ROW('Sanitation Data'!E154)))</f>
        <v/>
      </c>
      <c r="CS160" s="262" t="str">
        <f ca="true">+IF(OFFSET('Sanitation Data'!$E$31,0,10*ROW('Sanitation Data'!E154))="","",OFFSET('Sanitation Data'!$E$31,0,10*ROW('Sanitation Data'!E154)))</f>
        <v/>
      </c>
      <c r="CT160" s="262" t="str">
        <f ca="true">+IF(OFFSET('Sanitation Data'!$E$32,0,10*ROW('Sanitation Data'!E154))="","",OFFSET('Sanitation Data'!$E$32,0,10*ROW('Sanitation Data'!E154)))</f>
        <v/>
      </c>
      <c r="CU160" s="262" t="str">
        <f ca="true">+IF(OFFSET('Sanitation Data'!$F$28,0,10*ROW('Sanitation Data'!F154))="","",OFFSET('Sanitation Data'!$F$28,0,10*ROW('Sanitation Data'!F154)))</f>
        <v/>
      </c>
      <c r="CV160" s="262" t="str">
        <f ca="true">+IF(OFFSET('Sanitation Data'!$F$29,0,10*ROW('Sanitation Data'!F154))="","",OFFSET('Sanitation Data'!$F$29,0,10*ROW('Sanitation Data'!F154)))</f>
        <v/>
      </c>
      <c r="CW160" s="262" t="str">
        <f ca="true">+IF(OFFSET('Sanitation Data'!$F$30,0,10*ROW('Sanitation Data'!F154))="","",OFFSET('Sanitation Data'!$F$30,0,10*ROW('Sanitation Data'!F154)))</f>
        <v/>
      </c>
      <c r="CX160" s="262" t="str">
        <f ca="true">+IF(OFFSET('Sanitation Data'!$F$31,0,10*ROW('Sanitation Data'!F154))="","",OFFSET('Sanitation Data'!$F$31,0,10*ROW('Sanitation Data'!F154)))</f>
        <v/>
      </c>
      <c r="CY160" s="262" t="str">
        <f ca="true">+IF(OFFSET('Sanitation Data'!$F$32,0,10*ROW('Sanitation Data'!F154))="","",OFFSET('Sanitation Data'!$F$32,0,10*ROW('Sanitation Data'!F154)))</f>
        <v/>
      </c>
      <c r="CZ160" s="262" t="str">
        <f ca="true">+IF(OFFSET('Sanitation Data'!$G$28,0,10*ROW('Sanitation Data'!G154))="","",OFFSET('Sanitation Data'!$G$28,0,10*ROW('Sanitation Data'!G154)))</f>
        <v/>
      </c>
      <c r="DA160" s="262" t="str">
        <f ca="true">+IF(OFFSET('Sanitation Data'!$G$29,0,10*ROW('Sanitation Data'!G154))="","",OFFSET('Sanitation Data'!$G$29,0,10*ROW('Sanitation Data'!G154)))</f>
        <v/>
      </c>
      <c r="DB160" s="262" t="str">
        <f ca="true">+IF(OFFSET('Sanitation Data'!$G$30,0,10*ROW('Sanitation Data'!G154))="","",OFFSET('Sanitation Data'!$G$30,0,10*ROW('Sanitation Data'!G154)))</f>
        <v/>
      </c>
      <c r="DC160" s="262" t="str">
        <f ca="true">+IF(OFFSET('Sanitation Data'!$G$31,0,10*ROW('Sanitation Data'!G154))="","",OFFSET('Sanitation Data'!$G$31,0,10*ROW('Sanitation Data'!G154)))</f>
        <v/>
      </c>
      <c r="DD160" s="262" t="str">
        <f ca="true">+IF(OFFSET('Sanitation Data'!$G$32,0,10*ROW('Sanitation Data'!G154))="","",OFFSET('Sanitation Data'!$G$32,0,10*ROW('Sanitation Data'!G154)))</f>
        <v/>
      </c>
      <c r="DE160" s="262" t="str">
        <f ca="true">+IF(OFFSET('Sanitation Data'!$H$28,0,10*ROW('Sanitation Data'!H154))="","",OFFSET('Sanitation Data'!$H$28,0,10*ROW('Sanitation Data'!H154)))</f>
        <v/>
      </c>
      <c r="DF160" s="262" t="str">
        <f ca="true">+IF(OFFSET('Sanitation Data'!$H$29,0,10*ROW('Sanitation Data'!H154))="","",OFFSET('Sanitation Data'!$H$29,0,10*ROW('Sanitation Data'!H154)))</f>
        <v/>
      </c>
      <c r="DG160" s="262" t="str">
        <f ca="true">+IF(OFFSET('Sanitation Data'!$H$30,0,10*ROW('Sanitation Data'!H154))="","",OFFSET('Sanitation Data'!$H$30,0,10*ROW('Sanitation Data'!H154)))</f>
        <v/>
      </c>
      <c r="DH160" s="262" t="str">
        <f ca="true">+IF(OFFSET('Sanitation Data'!$H$31,0,10*ROW('Sanitation Data'!H154))="","",OFFSET('Sanitation Data'!$H$31,0,10*ROW('Sanitation Data'!H154)))</f>
        <v/>
      </c>
      <c r="DI160" s="262" t="str">
        <f ca="true">+IF(OFFSET('Sanitation Data'!$H$32,0,10*ROW('Sanitation Data'!H154))="","",OFFSET('Sanitation Data'!$H$32,0,10*ROW('Sanitation Data'!H154)))</f>
        <v/>
      </c>
      <c r="DJ160" s="262" t="str">
        <f ca="true">+IF(OFFSET('Sanitation Data'!$I$28,0,10*ROW('Sanitation Data'!I154))="","",OFFSET('Sanitation Data'!$I$28,0,10*ROW('Sanitation Data'!I154)))</f>
        <v/>
      </c>
      <c r="DK160" s="262" t="str">
        <f ca="true">+IF(OFFSET('Sanitation Data'!$I$29,0,10*ROW('Sanitation Data'!I154))="","",OFFSET('Sanitation Data'!$I$29,0,10*ROW('Sanitation Data'!I154)))</f>
        <v/>
      </c>
      <c r="DL160" s="262" t="str">
        <f ca="true">+IF(OFFSET('Sanitation Data'!$I$30,0,10*ROW('Sanitation Data'!I154))="","",OFFSET('Sanitation Data'!$I$30,0,10*ROW('Sanitation Data'!I154)))</f>
        <v/>
      </c>
      <c r="DM160" s="262" t="str">
        <f ca="true">+IF(OFFSET('Sanitation Data'!$I$31,0,10*ROW('Sanitation Data'!I154))="","",OFFSET('Sanitation Data'!$I$31,0,10*ROW('Sanitation Data'!I154)))</f>
        <v/>
      </c>
      <c r="DN160" s="262" t="str">
        <f ca="true">+IF(OFFSET('Sanitation Data'!$I$32,0,10*ROW('Sanitation Data'!I154))="","",OFFSET('Sanitation Data'!$I$32,0,10*ROW('Sanitation Data'!I154)))</f>
        <v/>
      </c>
      <c r="DO160" s="262" t="str">
        <f ca="true">+IF(OFFSET('Hygiene Data'!$D$11,0,10*ROW('Hygiene Data'!D154))="","",OFFSET('Hygiene Data'!$D$11,0,10*ROW('Hygiene Data'!D154)))</f>
        <v/>
      </c>
      <c r="DP160" s="262" t="str">
        <f ca="true">+IF(OFFSET('Hygiene Data'!$D$12,0,10*ROW('Hygiene Data'!D154))="","",OFFSET('Hygiene Data'!$D$12,0,10*ROW('Hygiene Data'!D154)))</f>
        <v/>
      </c>
      <c r="DQ160" s="262" t="str">
        <f ca="true">+IF(OFFSET('Hygiene Data'!$D$13,0,10*ROW('Hygiene Data'!D154))="","",OFFSET('Hygiene Data'!$D$13,0,10*ROW('Hygiene Data'!D154)))</f>
        <v/>
      </c>
      <c r="DR160" s="262" t="str">
        <f ca="true">+IF(OFFSET('Hygiene Data'!$E$11,0,10*ROW('Hygiene Data'!E154))="","",OFFSET('Hygiene Data'!$E$11,0,10*ROW('Hygiene Data'!E154)))</f>
        <v/>
      </c>
      <c r="DS160" s="262" t="str">
        <f ca="true">+IF(OFFSET('Hygiene Data'!$E$12,0,10*ROW('Hygiene Data'!E154))="","",OFFSET('Hygiene Data'!$E$12,0,10*ROW('Hygiene Data'!E154)))</f>
        <v/>
      </c>
      <c r="DT160" s="262" t="str">
        <f ca="true">+IF(OFFSET('Hygiene Data'!$E$13,0,10*ROW('Hygiene Data'!E154))="","",OFFSET('Hygiene Data'!$E$13,0,10*ROW('Hygiene Data'!E154)))</f>
        <v/>
      </c>
      <c r="DU160" s="262" t="str">
        <f ca="true">+IF(OFFSET('Hygiene Data'!$F$11,0,10*ROW('Hygiene Data'!F154))="","",OFFSET('Hygiene Data'!$F$11,0,10*ROW('Hygiene Data'!F154)))</f>
        <v/>
      </c>
      <c r="DV160" s="262" t="str">
        <f ca="true">+IF(OFFSET('Hygiene Data'!$F$12,0,10*ROW('Hygiene Data'!F154))="","",OFFSET('Hygiene Data'!$F$12,0,10*ROW('Hygiene Data'!F154)))</f>
        <v/>
      </c>
      <c r="DW160" s="262" t="str">
        <f ca="true">+IF(OFFSET('Hygiene Data'!$F$13,0,10*ROW('Hygiene Data'!F154))="","",OFFSET('Hygiene Data'!$F$13,0,10*ROW('Hygiene Data'!F154)))</f>
        <v/>
      </c>
      <c r="DX160" s="262" t="str">
        <f ca="true">+IF(OFFSET('Hygiene Data'!$G$11,0,10*ROW('Hygiene Data'!G154))="","",OFFSET('Hygiene Data'!$G$11,0,10*ROW('Hygiene Data'!G154)))</f>
        <v/>
      </c>
      <c r="DY160" s="262" t="str">
        <f ca="true">+IF(OFFSET('Hygiene Data'!$G$12,0,10*ROW('Hygiene Data'!G154))="","",OFFSET('Hygiene Data'!$G$12,0,10*ROW('Hygiene Data'!G154)))</f>
        <v/>
      </c>
      <c r="DZ160" s="262" t="str">
        <f ca="true">+IF(OFFSET('Hygiene Data'!$G$13,0,10*ROW('Hygiene Data'!G154))="","",OFFSET('Hygiene Data'!$G$13,0,10*ROW('Hygiene Data'!G154)))</f>
        <v/>
      </c>
      <c r="EA160" s="262" t="str">
        <f ca="true">+IF(OFFSET('Hygiene Data'!$H$11,0,10*ROW('Hygiene Data'!H154))="","",OFFSET('Hygiene Data'!$H$11,0,10*ROW('Hygiene Data'!H154)))</f>
        <v/>
      </c>
      <c r="EB160" s="262" t="str">
        <f ca="true">+IF(OFFSET('Hygiene Data'!$H$12,0,10*ROW('Hygiene Data'!H154))="","",OFFSET('Hygiene Data'!$H$12,0,10*ROW('Hygiene Data'!H154)))</f>
        <v/>
      </c>
      <c r="EC160" s="262" t="str">
        <f ca="true">+IF(OFFSET('Hygiene Data'!$H$13,0,10*ROW('Hygiene Data'!H154))="","",OFFSET('Hygiene Data'!$H$13,0,10*ROW('Hygiene Data'!H154)))</f>
        <v/>
      </c>
      <c r="ED160" s="262" t="str">
        <f ca="true">+IF(OFFSET('Hygiene Data'!$I$11,0,10*ROW('Hygiene Data'!I154))="","",OFFSET('Hygiene Data'!$I$11,0,10*ROW('Hygiene Data'!I154)))</f>
        <v/>
      </c>
      <c r="EE160" s="262" t="str">
        <f ca="true">+IF(OFFSET('Hygiene Data'!$I$12,0,10*ROW('Hygiene Data'!I154))="","",OFFSET('Hygiene Data'!$I$12,0,10*ROW('Hygiene Data'!I154)))</f>
        <v/>
      </c>
      <c r="EF160" s="262" t="str">
        <f ca="true">+IF(OFFSET('Hygiene Data'!$I$13,0,10*ROW('Hygiene Data'!I154))="","",OFFSET('Hygiene Data'!$I$13,0,10*ROW('Hygiene Data'!I154)))</f>
        <v/>
      </c>
    </row>
    <row xmlns:x14ac="http://schemas.microsoft.com/office/spreadsheetml/2009/9/ac" r="161" x14ac:dyDescent="0.2">
      <c r="A161" s="32" t="str">
        <f ca="true">+IF(OFFSET('Water Data'!$B$2,0,10*ROW('Water Data'!E155))="","",OFFSET('Water Data'!$B$2,0,10*ROW('Water Data'!E155)))</f>
        <v/>
      </c>
      <c r="B161" s="32" t="str">
        <f ca="true">+IF(OFFSET('Water Data'!$C$2,0,10*ROW('Water Data'!F155))="","",OFFSET('Water Data'!$C$2,0,10*ROW('Water Data'!F155)))</f>
        <v/>
      </c>
      <c r="C161" s="318" t="str">
        <f t="shared" ca="true" si="2"/>
        <v/>
      </c>
      <c r="D161" s="85"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85"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85"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85"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85"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85"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85"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85"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85"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85"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85"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85"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85"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85"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85"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85"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85"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85"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86"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86"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86"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86"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86"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86"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86"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86"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86"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86"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86"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86"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86"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86"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86"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86"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86"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86"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86"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86"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86"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86"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86"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86"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86"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86"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86"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86"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86"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86"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87"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87"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87"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87"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87"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87"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87"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87"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87"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87"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87"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87"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87"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87"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87"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87"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87"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87"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62"/>
      <c r="BS161" s="262" t="str">
        <f ca="true">+IF(OFFSET('Water Data'!$D$27,0,10*ROW('Water Data'!D155))="","",OFFSET('Water Data'!$D$27,0,10*ROW('Water Data'!D155)))</f>
        <v/>
      </c>
      <c r="BT161" s="262" t="str">
        <f ca="true">+IF(OFFSET('Water Data'!$D$28,0,10*ROW('Water Data'!D155))="","",OFFSET('Water Data'!$D$28,0,10*ROW('Water Data'!D155)))</f>
        <v/>
      </c>
      <c r="BU161" s="262" t="str">
        <f ca="true">+IF(OFFSET('Water Data'!$D$29,0,10*ROW('Water Data'!D155))="","",OFFSET('Water Data'!$D$29,0,10*ROW('Water Data'!D155)))</f>
        <v/>
      </c>
      <c r="BV161" s="262" t="str">
        <f ca="true">+IF(OFFSET('Water Data'!$E$27,0,10*ROW('Water Data'!E155))="","",OFFSET('Water Data'!$E$27,0,10*ROW('Water Data'!E155)))</f>
        <v/>
      </c>
      <c r="BW161" s="262" t="str">
        <f ca="true">+IF(OFFSET('Water Data'!$E$28,0,10*ROW('Water Data'!E155))="","",OFFSET('Water Data'!$E$28,0,10*ROW('Water Data'!E155)))</f>
        <v/>
      </c>
      <c r="BX161" s="262" t="str">
        <f ca="true">+IF(OFFSET('Water Data'!$E$29,0,10*ROW('Water Data'!E155))="","",OFFSET('Water Data'!$E$29,0,10*ROW('Water Data'!E155)))</f>
        <v/>
      </c>
      <c r="BY161" s="262" t="str">
        <f ca="true">+IF(OFFSET('Water Data'!$F$27,0,10*ROW('Water Data'!F155))="","",OFFSET('Water Data'!$F$27,0,10*ROW('Water Data'!F155)))</f>
        <v/>
      </c>
      <c r="BZ161" s="262" t="str">
        <f ca="true">+IF(OFFSET('Water Data'!$F$28,0,10*ROW('Water Data'!F155))="","",OFFSET('Water Data'!$F$28,0,10*ROW('Water Data'!F155)))</f>
        <v/>
      </c>
      <c r="CA161" s="262" t="str">
        <f ca="true">+IF(OFFSET('Water Data'!$F$29,0,10*ROW('Water Data'!F155))="","",OFFSET('Water Data'!$F$29,0,10*ROW('Water Data'!F155)))</f>
        <v/>
      </c>
      <c r="CB161" s="262" t="str">
        <f ca="true">+IF(OFFSET('Water Data'!$G$27,0,10*ROW('Water Data'!G155))="","",OFFSET('Water Data'!$G$27,0,10*ROW('Water Data'!G155)))</f>
        <v/>
      </c>
      <c r="CC161" s="262" t="str">
        <f ca="true">+IF(OFFSET('Water Data'!$G$28,0,10*ROW('Water Data'!G155))="","",OFFSET('Water Data'!$G$28,0,10*ROW('Water Data'!G155)))</f>
        <v/>
      </c>
      <c r="CD161" s="262" t="str">
        <f ca="true">+IF(OFFSET('Water Data'!$G$29,0,10*ROW('Water Data'!G155))="","",OFFSET('Water Data'!$G$29,0,10*ROW('Water Data'!G155)))</f>
        <v/>
      </c>
      <c r="CE161" s="262" t="str">
        <f ca="true">+IF(OFFSET('Water Data'!$H$27,0,10*ROW('Water Data'!H155))="","",OFFSET('Water Data'!$H$27,0,10*ROW('Water Data'!H155)))</f>
        <v/>
      </c>
      <c r="CF161" s="262" t="str">
        <f ca="true">+IF(OFFSET('Water Data'!$H$28,0,10*ROW('Water Data'!H155))="","",OFFSET('Water Data'!$H$28,0,10*ROW('Water Data'!H155)))</f>
        <v/>
      </c>
      <c r="CG161" s="262" t="str">
        <f ca="true">+IF(OFFSET('Water Data'!$H$29,0,10*ROW('Water Data'!H155))="","",OFFSET('Water Data'!$H$29,0,10*ROW('Water Data'!H155)))</f>
        <v/>
      </c>
      <c r="CH161" s="262" t="str">
        <f ca="true">+IF(OFFSET('Water Data'!$I$27,0,10*ROW('Water Data'!I155))="","",OFFSET('Water Data'!$I$27,0,10*ROW('Water Data'!I155)))</f>
        <v/>
      </c>
      <c r="CI161" s="262" t="str">
        <f ca="true">+IF(OFFSET('Water Data'!$I$28,0,10*ROW('Water Data'!I155))="","",OFFSET('Water Data'!$I$28,0,10*ROW('Water Data'!I155)))</f>
        <v/>
      </c>
      <c r="CJ161" s="262" t="str">
        <f ca="true">+IF(OFFSET('Water Data'!$I$29,0,10*ROW('Water Data'!I155))="","",OFFSET('Water Data'!$I$29,0,10*ROW('Water Data'!I155)))</f>
        <v/>
      </c>
      <c r="CK161" s="262" t="str">
        <f ca="true">+IF(OFFSET('Sanitation Data'!$D$28,0,10*ROW('Sanitation Data'!D155))="","",OFFSET('Sanitation Data'!$D$28,0,10*ROW('Sanitation Data'!D155)))</f>
        <v/>
      </c>
      <c r="CL161" s="262" t="str">
        <f ca="true">+IF(OFFSET('Sanitation Data'!$D$29,0,10*ROW('Sanitation Data'!D155))="","",OFFSET('Sanitation Data'!$D$29,0,10*ROW('Sanitation Data'!D155)))</f>
        <v/>
      </c>
      <c r="CM161" s="262" t="str">
        <f ca="true">+IF(OFFSET('Sanitation Data'!$D$30,0,10*ROW('Sanitation Data'!D155))="","",OFFSET('Sanitation Data'!$D$30,0,10*ROW('Sanitation Data'!D155)))</f>
        <v/>
      </c>
      <c r="CN161" s="262" t="str">
        <f ca="true">+IF(OFFSET('Sanitation Data'!$D$31,0,10*ROW('Sanitation Data'!D155))="","",OFFSET('Sanitation Data'!$D$31,0,10*ROW('Sanitation Data'!D155)))</f>
        <v/>
      </c>
      <c r="CO161" s="262" t="str">
        <f ca="true">+IF(OFFSET('Sanitation Data'!$D$32,0,10*ROW('Sanitation Data'!D155))="","",OFFSET('Sanitation Data'!$D$32,0,10*ROW('Sanitation Data'!D155)))</f>
        <v/>
      </c>
      <c r="CP161" s="262" t="str">
        <f ca="true">+IF(OFFSET('Sanitation Data'!$E$28,0,10*ROW('Sanitation Data'!E155))="","",OFFSET('Sanitation Data'!$E$28,0,10*ROW('Sanitation Data'!E155)))</f>
        <v/>
      </c>
      <c r="CQ161" s="262" t="str">
        <f ca="true">+IF(OFFSET('Sanitation Data'!$E$29,0,10*ROW('Sanitation Data'!E155))="","",OFFSET('Sanitation Data'!$E$29,0,10*ROW('Sanitation Data'!E155)))</f>
        <v/>
      </c>
      <c r="CR161" s="262" t="str">
        <f ca="true">+IF(OFFSET('Sanitation Data'!$E$30,0,10*ROW('Sanitation Data'!E155))="","",OFFSET('Sanitation Data'!$E$30,0,10*ROW('Sanitation Data'!E155)))</f>
        <v/>
      </c>
      <c r="CS161" s="262" t="str">
        <f ca="true">+IF(OFFSET('Sanitation Data'!$E$31,0,10*ROW('Sanitation Data'!E155))="","",OFFSET('Sanitation Data'!$E$31,0,10*ROW('Sanitation Data'!E155)))</f>
        <v/>
      </c>
      <c r="CT161" s="262" t="str">
        <f ca="true">+IF(OFFSET('Sanitation Data'!$E$32,0,10*ROW('Sanitation Data'!E155))="","",OFFSET('Sanitation Data'!$E$32,0,10*ROW('Sanitation Data'!E155)))</f>
        <v/>
      </c>
      <c r="CU161" s="262" t="str">
        <f ca="true">+IF(OFFSET('Sanitation Data'!$F$28,0,10*ROW('Sanitation Data'!F155))="","",OFFSET('Sanitation Data'!$F$28,0,10*ROW('Sanitation Data'!F155)))</f>
        <v/>
      </c>
      <c r="CV161" s="262" t="str">
        <f ca="true">+IF(OFFSET('Sanitation Data'!$F$29,0,10*ROW('Sanitation Data'!F155))="","",OFFSET('Sanitation Data'!$F$29,0,10*ROW('Sanitation Data'!F155)))</f>
        <v/>
      </c>
      <c r="CW161" s="262" t="str">
        <f ca="true">+IF(OFFSET('Sanitation Data'!$F$30,0,10*ROW('Sanitation Data'!F155))="","",OFFSET('Sanitation Data'!$F$30,0,10*ROW('Sanitation Data'!F155)))</f>
        <v/>
      </c>
      <c r="CX161" s="262" t="str">
        <f ca="true">+IF(OFFSET('Sanitation Data'!$F$31,0,10*ROW('Sanitation Data'!F155))="","",OFFSET('Sanitation Data'!$F$31,0,10*ROW('Sanitation Data'!F155)))</f>
        <v/>
      </c>
      <c r="CY161" s="262" t="str">
        <f ca="true">+IF(OFFSET('Sanitation Data'!$F$32,0,10*ROW('Sanitation Data'!F155))="","",OFFSET('Sanitation Data'!$F$32,0,10*ROW('Sanitation Data'!F155)))</f>
        <v/>
      </c>
      <c r="CZ161" s="262" t="str">
        <f ca="true">+IF(OFFSET('Sanitation Data'!$G$28,0,10*ROW('Sanitation Data'!G155))="","",OFFSET('Sanitation Data'!$G$28,0,10*ROW('Sanitation Data'!G155)))</f>
        <v/>
      </c>
      <c r="DA161" s="262" t="str">
        <f ca="true">+IF(OFFSET('Sanitation Data'!$G$29,0,10*ROW('Sanitation Data'!G155))="","",OFFSET('Sanitation Data'!$G$29,0,10*ROW('Sanitation Data'!G155)))</f>
        <v/>
      </c>
      <c r="DB161" s="262" t="str">
        <f ca="true">+IF(OFFSET('Sanitation Data'!$G$30,0,10*ROW('Sanitation Data'!G155))="","",OFFSET('Sanitation Data'!$G$30,0,10*ROW('Sanitation Data'!G155)))</f>
        <v/>
      </c>
      <c r="DC161" s="262" t="str">
        <f ca="true">+IF(OFFSET('Sanitation Data'!$G$31,0,10*ROW('Sanitation Data'!G155))="","",OFFSET('Sanitation Data'!$G$31,0,10*ROW('Sanitation Data'!G155)))</f>
        <v/>
      </c>
      <c r="DD161" s="262" t="str">
        <f ca="true">+IF(OFFSET('Sanitation Data'!$G$32,0,10*ROW('Sanitation Data'!G155))="","",OFFSET('Sanitation Data'!$G$32,0,10*ROW('Sanitation Data'!G155)))</f>
        <v/>
      </c>
      <c r="DE161" s="262" t="str">
        <f ca="true">+IF(OFFSET('Sanitation Data'!$H$28,0,10*ROW('Sanitation Data'!H155))="","",OFFSET('Sanitation Data'!$H$28,0,10*ROW('Sanitation Data'!H155)))</f>
        <v/>
      </c>
      <c r="DF161" s="262" t="str">
        <f ca="true">+IF(OFFSET('Sanitation Data'!$H$29,0,10*ROW('Sanitation Data'!H155))="","",OFFSET('Sanitation Data'!$H$29,0,10*ROW('Sanitation Data'!H155)))</f>
        <v/>
      </c>
      <c r="DG161" s="262" t="str">
        <f ca="true">+IF(OFFSET('Sanitation Data'!$H$30,0,10*ROW('Sanitation Data'!H155))="","",OFFSET('Sanitation Data'!$H$30,0,10*ROW('Sanitation Data'!H155)))</f>
        <v/>
      </c>
      <c r="DH161" s="262" t="str">
        <f ca="true">+IF(OFFSET('Sanitation Data'!$H$31,0,10*ROW('Sanitation Data'!H155))="","",OFFSET('Sanitation Data'!$H$31,0,10*ROW('Sanitation Data'!H155)))</f>
        <v/>
      </c>
      <c r="DI161" s="262" t="str">
        <f ca="true">+IF(OFFSET('Sanitation Data'!$H$32,0,10*ROW('Sanitation Data'!H155))="","",OFFSET('Sanitation Data'!$H$32,0,10*ROW('Sanitation Data'!H155)))</f>
        <v/>
      </c>
      <c r="DJ161" s="262" t="str">
        <f ca="true">+IF(OFFSET('Sanitation Data'!$I$28,0,10*ROW('Sanitation Data'!I155))="","",OFFSET('Sanitation Data'!$I$28,0,10*ROW('Sanitation Data'!I155)))</f>
        <v/>
      </c>
      <c r="DK161" s="262" t="str">
        <f ca="true">+IF(OFFSET('Sanitation Data'!$I$29,0,10*ROW('Sanitation Data'!I155))="","",OFFSET('Sanitation Data'!$I$29,0,10*ROW('Sanitation Data'!I155)))</f>
        <v/>
      </c>
      <c r="DL161" s="262" t="str">
        <f ca="true">+IF(OFFSET('Sanitation Data'!$I$30,0,10*ROW('Sanitation Data'!I155))="","",OFFSET('Sanitation Data'!$I$30,0,10*ROW('Sanitation Data'!I155)))</f>
        <v/>
      </c>
      <c r="DM161" s="262" t="str">
        <f ca="true">+IF(OFFSET('Sanitation Data'!$I$31,0,10*ROW('Sanitation Data'!I155))="","",OFFSET('Sanitation Data'!$I$31,0,10*ROW('Sanitation Data'!I155)))</f>
        <v/>
      </c>
      <c r="DN161" s="262" t="str">
        <f ca="true">+IF(OFFSET('Sanitation Data'!$I$32,0,10*ROW('Sanitation Data'!I155))="","",OFFSET('Sanitation Data'!$I$32,0,10*ROW('Sanitation Data'!I155)))</f>
        <v/>
      </c>
      <c r="DO161" s="262" t="str">
        <f ca="true">+IF(OFFSET('Hygiene Data'!$D$11,0,10*ROW('Hygiene Data'!D155))="","",OFFSET('Hygiene Data'!$D$11,0,10*ROW('Hygiene Data'!D155)))</f>
        <v/>
      </c>
      <c r="DP161" s="262" t="str">
        <f ca="true">+IF(OFFSET('Hygiene Data'!$D$12,0,10*ROW('Hygiene Data'!D155))="","",OFFSET('Hygiene Data'!$D$12,0,10*ROW('Hygiene Data'!D155)))</f>
        <v/>
      </c>
      <c r="DQ161" s="262" t="str">
        <f ca="true">+IF(OFFSET('Hygiene Data'!$D$13,0,10*ROW('Hygiene Data'!D155))="","",OFFSET('Hygiene Data'!$D$13,0,10*ROW('Hygiene Data'!D155)))</f>
        <v/>
      </c>
      <c r="DR161" s="262" t="str">
        <f ca="true">+IF(OFFSET('Hygiene Data'!$E$11,0,10*ROW('Hygiene Data'!E155))="","",OFFSET('Hygiene Data'!$E$11,0,10*ROW('Hygiene Data'!E155)))</f>
        <v/>
      </c>
      <c r="DS161" s="262" t="str">
        <f ca="true">+IF(OFFSET('Hygiene Data'!$E$12,0,10*ROW('Hygiene Data'!E155))="","",OFFSET('Hygiene Data'!$E$12,0,10*ROW('Hygiene Data'!E155)))</f>
        <v/>
      </c>
      <c r="DT161" s="262" t="str">
        <f ca="true">+IF(OFFSET('Hygiene Data'!$E$13,0,10*ROW('Hygiene Data'!E155))="","",OFFSET('Hygiene Data'!$E$13,0,10*ROW('Hygiene Data'!E155)))</f>
        <v/>
      </c>
      <c r="DU161" s="262" t="str">
        <f ca="true">+IF(OFFSET('Hygiene Data'!$F$11,0,10*ROW('Hygiene Data'!F155))="","",OFFSET('Hygiene Data'!$F$11,0,10*ROW('Hygiene Data'!F155)))</f>
        <v/>
      </c>
      <c r="DV161" s="262" t="str">
        <f ca="true">+IF(OFFSET('Hygiene Data'!$F$12,0,10*ROW('Hygiene Data'!F155))="","",OFFSET('Hygiene Data'!$F$12,0,10*ROW('Hygiene Data'!F155)))</f>
        <v/>
      </c>
      <c r="DW161" s="262" t="str">
        <f ca="true">+IF(OFFSET('Hygiene Data'!$F$13,0,10*ROW('Hygiene Data'!F155))="","",OFFSET('Hygiene Data'!$F$13,0,10*ROW('Hygiene Data'!F155)))</f>
        <v/>
      </c>
      <c r="DX161" s="262" t="str">
        <f ca="true">+IF(OFFSET('Hygiene Data'!$G$11,0,10*ROW('Hygiene Data'!G155))="","",OFFSET('Hygiene Data'!$G$11,0,10*ROW('Hygiene Data'!G155)))</f>
        <v/>
      </c>
      <c r="DY161" s="262" t="str">
        <f ca="true">+IF(OFFSET('Hygiene Data'!$G$12,0,10*ROW('Hygiene Data'!G155))="","",OFFSET('Hygiene Data'!$G$12,0,10*ROW('Hygiene Data'!G155)))</f>
        <v/>
      </c>
      <c r="DZ161" s="262" t="str">
        <f ca="true">+IF(OFFSET('Hygiene Data'!$G$13,0,10*ROW('Hygiene Data'!G155))="","",OFFSET('Hygiene Data'!$G$13,0,10*ROW('Hygiene Data'!G155)))</f>
        <v/>
      </c>
      <c r="EA161" s="262" t="str">
        <f ca="true">+IF(OFFSET('Hygiene Data'!$H$11,0,10*ROW('Hygiene Data'!H155))="","",OFFSET('Hygiene Data'!$H$11,0,10*ROW('Hygiene Data'!H155)))</f>
        <v/>
      </c>
      <c r="EB161" s="262" t="str">
        <f ca="true">+IF(OFFSET('Hygiene Data'!$H$12,0,10*ROW('Hygiene Data'!H155))="","",OFFSET('Hygiene Data'!$H$12,0,10*ROW('Hygiene Data'!H155)))</f>
        <v/>
      </c>
      <c r="EC161" s="262" t="str">
        <f ca="true">+IF(OFFSET('Hygiene Data'!$H$13,0,10*ROW('Hygiene Data'!H155))="","",OFFSET('Hygiene Data'!$H$13,0,10*ROW('Hygiene Data'!H155)))</f>
        <v/>
      </c>
      <c r="ED161" s="262" t="str">
        <f ca="true">+IF(OFFSET('Hygiene Data'!$I$11,0,10*ROW('Hygiene Data'!I155))="","",OFFSET('Hygiene Data'!$I$11,0,10*ROW('Hygiene Data'!I155)))</f>
        <v/>
      </c>
      <c r="EE161" s="262" t="str">
        <f ca="true">+IF(OFFSET('Hygiene Data'!$I$12,0,10*ROW('Hygiene Data'!I155))="","",OFFSET('Hygiene Data'!$I$12,0,10*ROW('Hygiene Data'!I155)))</f>
        <v/>
      </c>
      <c r="EF161" s="262" t="str">
        <f ca="true">+IF(OFFSET('Hygiene Data'!$I$13,0,10*ROW('Hygiene Data'!I155))="","",OFFSET('Hygiene Data'!$I$13,0,10*ROW('Hygiene Data'!I155)))</f>
        <v/>
      </c>
    </row>
    <row xmlns:x14ac="http://schemas.microsoft.com/office/spreadsheetml/2009/9/ac" r="162" x14ac:dyDescent="0.2">
      <c r="A162" s="32" t="str">
        <f ca="true">+IF(OFFSET('Water Data'!$B$2,0,10*ROW('Water Data'!E156))="","",OFFSET('Water Data'!$B$2,0,10*ROW('Water Data'!E156)))</f>
        <v/>
      </c>
      <c r="B162" s="32" t="str">
        <f ca="true">+IF(OFFSET('Water Data'!$C$2,0,10*ROW('Water Data'!F156))="","",OFFSET('Water Data'!$C$2,0,10*ROW('Water Data'!F156)))</f>
        <v/>
      </c>
      <c r="C162" s="318" t="str">
        <f t="shared" ca="true" si="2"/>
        <v/>
      </c>
      <c r="D162" s="85"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85"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85"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85"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85"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85"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85"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85"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85"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85"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85"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85"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85"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85"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85"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85"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85"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85"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86"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86"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86"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86"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86"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86"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86"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86"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86"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86"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86"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86"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86"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86"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86"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86"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86"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86"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86"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86"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86"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86"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86"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86"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86"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86"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86"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86"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86"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86"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87"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87"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87"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87"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87"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87"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87"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87"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87"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87"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87"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87"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87"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87"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87"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87"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87"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87"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62"/>
      <c r="BS162" s="262" t="str">
        <f ca="true">+IF(OFFSET('Water Data'!$D$27,0,10*ROW('Water Data'!D156))="","",OFFSET('Water Data'!$D$27,0,10*ROW('Water Data'!D156)))</f>
        <v/>
      </c>
      <c r="BT162" s="262" t="str">
        <f ca="true">+IF(OFFSET('Water Data'!$D$28,0,10*ROW('Water Data'!D156))="","",OFFSET('Water Data'!$D$28,0,10*ROW('Water Data'!D156)))</f>
        <v/>
      </c>
      <c r="BU162" s="262" t="str">
        <f ca="true">+IF(OFFSET('Water Data'!$D$29,0,10*ROW('Water Data'!D156))="","",OFFSET('Water Data'!$D$29,0,10*ROW('Water Data'!D156)))</f>
        <v/>
      </c>
      <c r="BV162" s="262" t="str">
        <f ca="true">+IF(OFFSET('Water Data'!$E$27,0,10*ROW('Water Data'!E156))="","",OFFSET('Water Data'!$E$27,0,10*ROW('Water Data'!E156)))</f>
        <v/>
      </c>
      <c r="BW162" s="262" t="str">
        <f ca="true">+IF(OFFSET('Water Data'!$E$28,0,10*ROW('Water Data'!E156))="","",OFFSET('Water Data'!$E$28,0,10*ROW('Water Data'!E156)))</f>
        <v/>
      </c>
      <c r="BX162" s="262" t="str">
        <f ca="true">+IF(OFFSET('Water Data'!$E$29,0,10*ROW('Water Data'!E156))="","",OFFSET('Water Data'!$E$29,0,10*ROW('Water Data'!E156)))</f>
        <v/>
      </c>
      <c r="BY162" s="262" t="str">
        <f ca="true">+IF(OFFSET('Water Data'!$F$27,0,10*ROW('Water Data'!F156))="","",OFFSET('Water Data'!$F$27,0,10*ROW('Water Data'!F156)))</f>
        <v/>
      </c>
      <c r="BZ162" s="262" t="str">
        <f ca="true">+IF(OFFSET('Water Data'!$F$28,0,10*ROW('Water Data'!F156))="","",OFFSET('Water Data'!$F$28,0,10*ROW('Water Data'!F156)))</f>
        <v/>
      </c>
      <c r="CA162" s="262" t="str">
        <f ca="true">+IF(OFFSET('Water Data'!$F$29,0,10*ROW('Water Data'!F156))="","",OFFSET('Water Data'!$F$29,0,10*ROW('Water Data'!F156)))</f>
        <v/>
      </c>
      <c r="CB162" s="262" t="str">
        <f ca="true">+IF(OFFSET('Water Data'!$G$27,0,10*ROW('Water Data'!G156))="","",OFFSET('Water Data'!$G$27,0,10*ROW('Water Data'!G156)))</f>
        <v/>
      </c>
      <c r="CC162" s="262" t="str">
        <f ca="true">+IF(OFFSET('Water Data'!$G$28,0,10*ROW('Water Data'!G156))="","",OFFSET('Water Data'!$G$28,0,10*ROW('Water Data'!G156)))</f>
        <v/>
      </c>
      <c r="CD162" s="262" t="str">
        <f ca="true">+IF(OFFSET('Water Data'!$G$29,0,10*ROW('Water Data'!G156))="","",OFFSET('Water Data'!$G$29,0,10*ROW('Water Data'!G156)))</f>
        <v/>
      </c>
      <c r="CE162" s="262" t="str">
        <f ca="true">+IF(OFFSET('Water Data'!$H$27,0,10*ROW('Water Data'!H156))="","",OFFSET('Water Data'!$H$27,0,10*ROW('Water Data'!H156)))</f>
        <v/>
      </c>
      <c r="CF162" s="262" t="str">
        <f ca="true">+IF(OFFSET('Water Data'!$H$28,0,10*ROW('Water Data'!H156))="","",OFFSET('Water Data'!$H$28,0,10*ROW('Water Data'!H156)))</f>
        <v/>
      </c>
      <c r="CG162" s="262" t="str">
        <f ca="true">+IF(OFFSET('Water Data'!$H$29,0,10*ROW('Water Data'!H156))="","",OFFSET('Water Data'!$H$29,0,10*ROW('Water Data'!H156)))</f>
        <v/>
      </c>
      <c r="CH162" s="262" t="str">
        <f ca="true">+IF(OFFSET('Water Data'!$I$27,0,10*ROW('Water Data'!I156))="","",OFFSET('Water Data'!$I$27,0,10*ROW('Water Data'!I156)))</f>
        <v/>
      </c>
      <c r="CI162" s="262" t="str">
        <f ca="true">+IF(OFFSET('Water Data'!$I$28,0,10*ROW('Water Data'!I156))="","",OFFSET('Water Data'!$I$28,0,10*ROW('Water Data'!I156)))</f>
        <v/>
      </c>
      <c r="CJ162" s="262" t="str">
        <f ca="true">+IF(OFFSET('Water Data'!$I$29,0,10*ROW('Water Data'!I156))="","",OFFSET('Water Data'!$I$29,0,10*ROW('Water Data'!I156)))</f>
        <v/>
      </c>
      <c r="CK162" s="262" t="str">
        <f ca="true">+IF(OFFSET('Sanitation Data'!$D$28,0,10*ROW('Sanitation Data'!D156))="","",OFFSET('Sanitation Data'!$D$28,0,10*ROW('Sanitation Data'!D156)))</f>
        <v/>
      </c>
      <c r="CL162" s="262" t="str">
        <f ca="true">+IF(OFFSET('Sanitation Data'!$D$29,0,10*ROW('Sanitation Data'!D156))="","",OFFSET('Sanitation Data'!$D$29,0,10*ROW('Sanitation Data'!D156)))</f>
        <v/>
      </c>
      <c r="CM162" s="262" t="str">
        <f ca="true">+IF(OFFSET('Sanitation Data'!$D$30,0,10*ROW('Sanitation Data'!D156))="","",OFFSET('Sanitation Data'!$D$30,0,10*ROW('Sanitation Data'!D156)))</f>
        <v/>
      </c>
      <c r="CN162" s="262" t="str">
        <f ca="true">+IF(OFFSET('Sanitation Data'!$D$31,0,10*ROW('Sanitation Data'!D156))="","",OFFSET('Sanitation Data'!$D$31,0,10*ROW('Sanitation Data'!D156)))</f>
        <v/>
      </c>
      <c r="CO162" s="262" t="str">
        <f ca="true">+IF(OFFSET('Sanitation Data'!$D$32,0,10*ROW('Sanitation Data'!D156))="","",OFFSET('Sanitation Data'!$D$32,0,10*ROW('Sanitation Data'!D156)))</f>
        <v/>
      </c>
      <c r="CP162" s="262" t="str">
        <f ca="true">+IF(OFFSET('Sanitation Data'!$E$28,0,10*ROW('Sanitation Data'!E156))="","",OFFSET('Sanitation Data'!$E$28,0,10*ROW('Sanitation Data'!E156)))</f>
        <v/>
      </c>
      <c r="CQ162" s="262" t="str">
        <f ca="true">+IF(OFFSET('Sanitation Data'!$E$29,0,10*ROW('Sanitation Data'!E156))="","",OFFSET('Sanitation Data'!$E$29,0,10*ROW('Sanitation Data'!E156)))</f>
        <v/>
      </c>
      <c r="CR162" s="262" t="str">
        <f ca="true">+IF(OFFSET('Sanitation Data'!$E$30,0,10*ROW('Sanitation Data'!E156))="","",OFFSET('Sanitation Data'!$E$30,0,10*ROW('Sanitation Data'!E156)))</f>
        <v/>
      </c>
      <c r="CS162" s="262" t="str">
        <f ca="true">+IF(OFFSET('Sanitation Data'!$E$31,0,10*ROW('Sanitation Data'!E156))="","",OFFSET('Sanitation Data'!$E$31,0,10*ROW('Sanitation Data'!E156)))</f>
        <v/>
      </c>
      <c r="CT162" s="262" t="str">
        <f ca="true">+IF(OFFSET('Sanitation Data'!$E$32,0,10*ROW('Sanitation Data'!E156))="","",OFFSET('Sanitation Data'!$E$32,0,10*ROW('Sanitation Data'!E156)))</f>
        <v/>
      </c>
      <c r="CU162" s="262" t="str">
        <f ca="true">+IF(OFFSET('Sanitation Data'!$F$28,0,10*ROW('Sanitation Data'!F156))="","",OFFSET('Sanitation Data'!$F$28,0,10*ROW('Sanitation Data'!F156)))</f>
        <v/>
      </c>
      <c r="CV162" s="262" t="str">
        <f ca="true">+IF(OFFSET('Sanitation Data'!$F$29,0,10*ROW('Sanitation Data'!F156))="","",OFFSET('Sanitation Data'!$F$29,0,10*ROW('Sanitation Data'!F156)))</f>
        <v/>
      </c>
      <c r="CW162" s="262" t="str">
        <f ca="true">+IF(OFFSET('Sanitation Data'!$F$30,0,10*ROW('Sanitation Data'!F156))="","",OFFSET('Sanitation Data'!$F$30,0,10*ROW('Sanitation Data'!F156)))</f>
        <v/>
      </c>
      <c r="CX162" s="262" t="str">
        <f ca="true">+IF(OFFSET('Sanitation Data'!$F$31,0,10*ROW('Sanitation Data'!F156))="","",OFFSET('Sanitation Data'!$F$31,0,10*ROW('Sanitation Data'!F156)))</f>
        <v/>
      </c>
      <c r="CY162" s="262" t="str">
        <f ca="true">+IF(OFFSET('Sanitation Data'!$F$32,0,10*ROW('Sanitation Data'!F156))="","",OFFSET('Sanitation Data'!$F$32,0,10*ROW('Sanitation Data'!F156)))</f>
        <v/>
      </c>
      <c r="CZ162" s="262" t="str">
        <f ca="true">+IF(OFFSET('Sanitation Data'!$G$28,0,10*ROW('Sanitation Data'!G156))="","",OFFSET('Sanitation Data'!$G$28,0,10*ROW('Sanitation Data'!G156)))</f>
        <v/>
      </c>
      <c r="DA162" s="262" t="str">
        <f ca="true">+IF(OFFSET('Sanitation Data'!$G$29,0,10*ROW('Sanitation Data'!G156))="","",OFFSET('Sanitation Data'!$G$29,0,10*ROW('Sanitation Data'!G156)))</f>
        <v/>
      </c>
      <c r="DB162" s="262" t="str">
        <f ca="true">+IF(OFFSET('Sanitation Data'!$G$30,0,10*ROW('Sanitation Data'!G156))="","",OFFSET('Sanitation Data'!$G$30,0,10*ROW('Sanitation Data'!G156)))</f>
        <v/>
      </c>
      <c r="DC162" s="262" t="str">
        <f ca="true">+IF(OFFSET('Sanitation Data'!$G$31,0,10*ROW('Sanitation Data'!G156))="","",OFFSET('Sanitation Data'!$G$31,0,10*ROW('Sanitation Data'!G156)))</f>
        <v/>
      </c>
      <c r="DD162" s="262" t="str">
        <f ca="true">+IF(OFFSET('Sanitation Data'!$G$32,0,10*ROW('Sanitation Data'!G156))="","",OFFSET('Sanitation Data'!$G$32,0,10*ROW('Sanitation Data'!G156)))</f>
        <v/>
      </c>
      <c r="DE162" s="262" t="str">
        <f ca="true">+IF(OFFSET('Sanitation Data'!$H$28,0,10*ROW('Sanitation Data'!H156))="","",OFFSET('Sanitation Data'!$H$28,0,10*ROW('Sanitation Data'!H156)))</f>
        <v/>
      </c>
      <c r="DF162" s="262" t="str">
        <f ca="true">+IF(OFFSET('Sanitation Data'!$H$29,0,10*ROW('Sanitation Data'!H156))="","",OFFSET('Sanitation Data'!$H$29,0,10*ROW('Sanitation Data'!H156)))</f>
        <v/>
      </c>
      <c r="DG162" s="262" t="str">
        <f ca="true">+IF(OFFSET('Sanitation Data'!$H$30,0,10*ROW('Sanitation Data'!H156))="","",OFFSET('Sanitation Data'!$H$30,0,10*ROW('Sanitation Data'!H156)))</f>
        <v/>
      </c>
      <c r="DH162" s="262" t="str">
        <f ca="true">+IF(OFFSET('Sanitation Data'!$H$31,0,10*ROW('Sanitation Data'!H156))="","",OFFSET('Sanitation Data'!$H$31,0,10*ROW('Sanitation Data'!H156)))</f>
        <v/>
      </c>
      <c r="DI162" s="262" t="str">
        <f ca="true">+IF(OFFSET('Sanitation Data'!$H$32,0,10*ROW('Sanitation Data'!H156))="","",OFFSET('Sanitation Data'!$H$32,0,10*ROW('Sanitation Data'!H156)))</f>
        <v/>
      </c>
      <c r="DJ162" s="262" t="str">
        <f ca="true">+IF(OFFSET('Sanitation Data'!$I$28,0,10*ROW('Sanitation Data'!I156))="","",OFFSET('Sanitation Data'!$I$28,0,10*ROW('Sanitation Data'!I156)))</f>
        <v/>
      </c>
      <c r="DK162" s="262" t="str">
        <f ca="true">+IF(OFFSET('Sanitation Data'!$I$29,0,10*ROW('Sanitation Data'!I156))="","",OFFSET('Sanitation Data'!$I$29,0,10*ROW('Sanitation Data'!I156)))</f>
        <v/>
      </c>
      <c r="DL162" s="262" t="str">
        <f ca="true">+IF(OFFSET('Sanitation Data'!$I$30,0,10*ROW('Sanitation Data'!I156))="","",OFFSET('Sanitation Data'!$I$30,0,10*ROW('Sanitation Data'!I156)))</f>
        <v/>
      </c>
      <c r="DM162" s="262" t="str">
        <f ca="true">+IF(OFFSET('Sanitation Data'!$I$31,0,10*ROW('Sanitation Data'!I156))="","",OFFSET('Sanitation Data'!$I$31,0,10*ROW('Sanitation Data'!I156)))</f>
        <v/>
      </c>
      <c r="DN162" s="262" t="str">
        <f ca="true">+IF(OFFSET('Sanitation Data'!$I$32,0,10*ROW('Sanitation Data'!I156))="","",OFFSET('Sanitation Data'!$I$32,0,10*ROW('Sanitation Data'!I156)))</f>
        <v/>
      </c>
      <c r="DO162" s="262" t="str">
        <f ca="true">+IF(OFFSET('Hygiene Data'!$D$11,0,10*ROW('Hygiene Data'!D156))="","",OFFSET('Hygiene Data'!$D$11,0,10*ROW('Hygiene Data'!D156)))</f>
        <v/>
      </c>
      <c r="DP162" s="262" t="str">
        <f ca="true">+IF(OFFSET('Hygiene Data'!$D$12,0,10*ROW('Hygiene Data'!D156))="","",OFFSET('Hygiene Data'!$D$12,0,10*ROW('Hygiene Data'!D156)))</f>
        <v/>
      </c>
      <c r="DQ162" s="262" t="str">
        <f ca="true">+IF(OFFSET('Hygiene Data'!$D$13,0,10*ROW('Hygiene Data'!D156))="","",OFFSET('Hygiene Data'!$D$13,0,10*ROW('Hygiene Data'!D156)))</f>
        <v/>
      </c>
      <c r="DR162" s="262" t="str">
        <f ca="true">+IF(OFFSET('Hygiene Data'!$E$11,0,10*ROW('Hygiene Data'!E156))="","",OFFSET('Hygiene Data'!$E$11,0,10*ROW('Hygiene Data'!E156)))</f>
        <v/>
      </c>
      <c r="DS162" s="262" t="str">
        <f ca="true">+IF(OFFSET('Hygiene Data'!$E$12,0,10*ROW('Hygiene Data'!E156))="","",OFFSET('Hygiene Data'!$E$12,0,10*ROW('Hygiene Data'!E156)))</f>
        <v/>
      </c>
      <c r="DT162" s="262" t="str">
        <f ca="true">+IF(OFFSET('Hygiene Data'!$E$13,0,10*ROW('Hygiene Data'!E156))="","",OFFSET('Hygiene Data'!$E$13,0,10*ROW('Hygiene Data'!E156)))</f>
        <v/>
      </c>
      <c r="DU162" s="262" t="str">
        <f ca="true">+IF(OFFSET('Hygiene Data'!$F$11,0,10*ROW('Hygiene Data'!F156))="","",OFFSET('Hygiene Data'!$F$11,0,10*ROW('Hygiene Data'!F156)))</f>
        <v/>
      </c>
      <c r="DV162" s="262" t="str">
        <f ca="true">+IF(OFFSET('Hygiene Data'!$F$12,0,10*ROW('Hygiene Data'!F156))="","",OFFSET('Hygiene Data'!$F$12,0,10*ROW('Hygiene Data'!F156)))</f>
        <v/>
      </c>
      <c r="DW162" s="262" t="str">
        <f ca="true">+IF(OFFSET('Hygiene Data'!$F$13,0,10*ROW('Hygiene Data'!F156))="","",OFFSET('Hygiene Data'!$F$13,0,10*ROW('Hygiene Data'!F156)))</f>
        <v/>
      </c>
      <c r="DX162" s="262" t="str">
        <f ca="true">+IF(OFFSET('Hygiene Data'!$G$11,0,10*ROW('Hygiene Data'!G156))="","",OFFSET('Hygiene Data'!$G$11,0,10*ROW('Hygiene Data'!G156)))</f>
        <v/>
      </c>
      <c r="DY162" s="262" t="str">
        <f ca="true">+IF(OFFSET('Hygiene Data'!$G$12,0,10*ROW('Hygiene Data'!G156))="","",OFFSET('Hygiene Data'!$G$12,0,10*ROW('Hygiene Data'!G156)))</f>
        <v/>
      </c>
      <c r="DZ162" s="262" t="str">
        <f ca="true">+IF(OFFSET('Hygiene Data'!$G$13,0,10*ROW('Hygiene Data'!G156))="","",OFFSET('Hygiene Data'!$G$13,0,10*ROW('Hygiene Data'!G156)))</f>
        <v/>
      </c>
      <c r="EA162" s="262" t="str">
        <f ca="true">+IF(OFFSET('Hygiene Data'!$H$11,0,10*ROW('Hygiene Data'!H156))="","",OFFSET('Hygiene Data'!$H$11,0,10*ROW('Hygiene Data'!H156)))</f>
        <v/>
      </c>
      <c r="EB162" s="262" t="str">
        <f ca="true">+IF(OFFSET('Hygiene Data'!$H$12,0,10*ROW('Hygiene Data'!H156))="","",OFFSET('Hygiene Data'!$H$12,0,10*ROW('Hygiene Data'!H156)))</f>
        <v/>
      </c>
      <c r="EC162" s="262" t="str">
        <f ca="true">+IF(OFFSET('Hygiene Data'!$H$13,0,10*ROW('Hygiene Data'!H156))="","",OFFSET('Hygiene Data'!$H$13,0,10*ROW('Hygiene Data'!H156)))</f>
        <v/>
      </c>
      <c r="ED162" s="262" t="str">
        <f ca="true">+IF(OFFSET('Hygiene Data'!$I$11,0,10*ROW('Hygiene Data'!I156))="","",OFFSET('Hygiene Data'!$I$11,0,10*ROW('Hygiene Data'!I156)))</f>
        <v/>
      </c>
      <c r="EE162" s="262" t="str">
        <f ca="true">+IF(OFFSET('Hygiene Data'!$I$12,0,10*ROW('Hygiene Data'!I156))="","",OFFSET('Hygiene Data'!$I$12,0,10*ROW('Hygiene Data'!I156)))</f>
        <v/>
      </c>
      <c r="EF162" s="262" t="str">
        <f ca="true">+IF(OFFSET('Hygiene Data'!$I$13,0,10*ROW('Hygiene Data'!I156))="","",OFFSET('Hygiene Data'!$I$13,0,10*ROW('Hygiene Data'!I156)))</f>
        <v/>
      </c>
    </row>
    <row xmlns:x14ac="http://schemas.microsoft.com/office/spreadsheetml/2009/9/ac" r="163" x14ac:dyDescent="0.2">
      <c r="A163" s="32" t="str">
        <f ca="true">+IF(OFFSET('Water Data'!$B$2,0,10*ROW('Water Data'!E157))="","",OFFSET('Water Data'!$B$2,0,10*ROW('Water Data'!E157)))</f>
        <v/>
      </c>
      <c r="B163" s="32" t="str">
        <f ca="true">+IF(OFFSET('Water Data'!$C$2,0,10*ROW('Water Data'!F157))="","",OFFSET('Water Data'!$C$2,0,10*ROW('Water Data'!F157)))</f>
        <v/>
      </c>
      <c r="C163" s="318" t="str">
        <f t="shared" ca="true" si="2"/>
        <v/>
      </c>
      <c r="D163" s="85"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85"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85"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85"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85"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85"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85"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85"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85"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85"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85"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85"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85"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85"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85"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85"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85"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85"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86"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86"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86"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86"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86"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86"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86"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86"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86"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86"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86"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86"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86"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86"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86"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86"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86"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86"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86"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86"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86"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86"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86"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86"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86"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86"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86"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86"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86"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86"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87"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87"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87"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87"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87"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87"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87"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87"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87"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87"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87"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87"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87"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87"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87"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87"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87"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87"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62"/>
      <c r="BS163" s="262" t="str">
        <f ca="true">+IF(OFFSET('Water Data'!$D$27,0,10*ROW('Water Data'!D157))="","",OFFSET('Water Data'!$D$27,0,10*ROW('Water Data'!D157)))</f>
        <v/>
      </c>
      <c r="BT163" s="262" t="str">
        <f ca="true">+IF(OFFSET('Water Data'!$D$28,0,10*ROW('Water Data'!D157))="","",OFFSET('Water Data'!$D$28,0,10*ROW('Water Data'!D157)))</f>
        <v/>
      </c>
      <c r="BU163" s="262" t="str">
        <f ca="true">+IF(OFFSET('Water Data'!$D$29,0,10*ROW('Water Data'!D157))="","",OFFSET('Water Data'!$D$29,0,10*ROW('Water Data'!D157)))</f>
        <v/>
      </c>
      <c r="BV163" s="262" t="str">
        <f ca="true">+IF(OFFSET('Water Data'!$E$27,0,10*ROW('Water Data'!E157))="","",OFFSET('Water Data'!$E$27,0,10*ROW('Water Data'!E157)))</f>
        <v/>
      </c>
      <c r="BW163" s="262" t="str">
        <f ca="true">+IF(OFFSET('Water Data'!$E$28,0,10*ROW('Water Data'!E157))="","",OFFSET('Water Data'!$E$28,0,10*ROW('Water Data'!E157)))</f>
        <v/>
      </c>
      <c r="BX163" s="262" t="str">
        <f ca="true">+IF(OFFSET('Water Data'!$E$29,0,10*ROW('Water Data'!E157))="","",OFFSET('Water Data'!$E$29,0,10*ROW('Water Data'!E157)))</f>
        <v/>
      </c>
      <c r="BY163" s="262" t="str">
        <f ca="true">+IF(OFFSET('Water Data'!$F$27,0,10*ROW('Water Data'!F157))="","",OFFSET('Water Data'!$F$27,0,10*ROW('Water Data'!F157)))</f>
        <v/>
      </c>
      <c r="BZ163" s="262" t="str">
        <f ca="true">+IF(OFFSET('Water Data'!$F$28,0,10*ROW('Water Data'!F157))="","",OFFSET('Water Data'!$F$28,0,10*ROW('Water Data'!F157)))</f>
        <v/>
      </c>
      <c r="CA163" s="262" t="str">
        <f ca="true">+IF(OFFSET('Water Data'!$F$29,0,10*ROW('Water Data'!F157))="","",OFFSET('Water Data'!$F$29,0,10*ROW('Water Data'!F157)))</f>
        <v/>
      </c>
      <c r="CB163" s="262" t="str">
        <f ca="true">+IF(OFFSET('Water Data'!$G$27,0,10*ROW('Water Data'!G157))="","",OFFSET('Water Data'!$G$27,0,10*ROW('Water Data'!G157)))</f>
        <v/>
      </c>
      <c r="CC163" s="262" t="str">
        <f ca="true">+IF(OFFSET('Water Data'!$G$28,0,10*ROW('Water Data'!G157))="","",OFFSET('Water Data'!$G$28,0,10*ROW('Water Data'!G157)))</f>
        <v/>
      </c>
      <c r="CD163" s="262" t="str">
        <f ca="true">+IF(OFFSET('Water Data'!$G$29,0,10*ROW('Water Data'!G157))="","",OFFSET('Water Data'!$G$29,0,10*ROW('Water Data'!G157)))</f>
        <v/>
      </c>
      <c r="CE163" s="262" t="str">
        <f ca="true">+IF(OFFSET('Water Data'!$H$27,0,10*ROW('Water Data'!H157))="","",OFFSET('Water Data'!$H$27,0,10*ROW('Water Data'!H157)))</f>
        <v/>
      </c>
      <c r="CF163" s="262" t="str">
        <f ca="true">+IF(OFFSET('Water Data'!$H$28,0,10*ROW('Water Data'!H157))="","",OFFSET('Water Data'!$H$28,0,10*ROW('Water Data'!H157)))</f>
        <v/>
      </c>
      <c r="CG163" s="262" t="str">
        <f ca="true">+IF(OFFSET('Water Data'!$H$29,0,10*ROW('Water Data'!H157))="","",OFFSET('Water Data'!$H$29,0,10*ROW('Water Data'!H157)))</f>
        <v/>
      </c>
      <c r="CH163" s="262" t="str">
        <f ca="true">+IF(OFFSET('Water Data'!$I$27,0,10*ROW('Water Data'!I157))="","",OFFSET('Water Data'!$I$27,0,10*ROW('Water Data'!I157)))</f>
        <v/>
      </c>
      <c r="CI163" s="262" t="str">
        <f ca="true">+IF(OFFSET('Water Data'!$I$28,0,10*ROW('Water Data'!I157))="","",OFFSET('Water Data'!$I$28,0,10*ROW('Water Data'!I157)))</f>
        <v/>
      </c>
      <c r="CJ163" s="262" t="str">
        <f ca="true">+IF(OFFSET('Water Data'!$I$29,0,10*ROW('Water Data'!I157))="","",OFFSET('Water Data'!$I$29,0,10*ROW('Water Data'!I157)))</f>
        <v/>
      </c>
      <c r="CK163" s="262" t="str">
        <f ca="true">+IF(OFFSET('Sanitation Data'!$D$28,0,10*ROW('Sanitation Data'!D157))="","",OFFSET('Sanitation Data'!$D$28,0,10*ROW('Sanitation Data'!D157)))</f>
        <v/>
      </c>
      <c r="CL163" s="262" t="str">
        <f ca="true">+IF(OFFSET('Sanitation Data'!$D$29,0,10*ROW('Sanitation Data'!D157))="","",OFFSET('Sanitation Data'!$D$29,0,10*ROW('Sanitation Data'!D157)))</f>
        <v/>
      </c>
      <c r="CM163" s="262" t="str">
        <f ca="true">+IF(OFFSET('Sanitation Data'!$D$30,0,10*ROW('Sanitation Data'!D157))="","",OFFSET('Sanitation Data'!$D$30,0,10*ROW('Sanitation Data'!D157)))</f>
        <v/>
      </c>
      <c r="CN163" s="262" t="str">
        <f ca="true">+IF(OFFSET('Sanitation Data'!$D$31,0,10*ROW('Sanitation Data'!D157))="","",OFFSET('Sanitation Data'!$D$31,0,10*ROW('Sanitation Data'!D157)))</f>
        <v/>
      </c>
      <c r="CO163" s="262" t="str">
        <f ca="true">+IF(OFFSET('Sanitation Data'!$D$32,0,10*ROW('Sanitation Data'!D157))="","",OFFSET('Sanitation Data'!$D$32,0,10*ROW('Sanitation Data'!D157)))</f>
        <v/>
      </c>
      <c r="CP163" s="262" t="str">
        <f ca="true">+IF(OFFSET('Sanitation Data'!$E$28,0,10*ROW('Sanitation Data'!E157))="","",OFFSET('Sanitation Data'!$E$28,0,10*ROW('Sanitation Data'!E157)))</f>
        <v/>
      </c>
      <c r="CQ163" s="262" t="str">
        <f ca="true">+IF(OFFSET('Sanitation Data'!$E$29,0,10*ROW('Sanitation Data'!E157))="","",OFFSET('Sanitation Data'!$E$29,0,10*ROW('Sanitation Data'!E157)))</f>
        <v/>
      </c>
      <c r="CR163" s="262" t="str">
        <f ca="true">+IF(OFFSET('Sanitation Data'!$E$30,0,10*ROW('Sanitation Data'!E157))="","",OFFSET('Sanitation Data'!$E$30,0,10*ROW('Sanitation Data'!E157)))</f>
        <v/>
      </c>
      <c r="CS163" s="262" t="str">
        <f ca="true">+IF(OFFSET('Sanitation Data'!$E$31,0,10*ROW('Sanitation Data'!E157))="","",OFFSET('Sanitation Data'!$E$31,0,10*ROW('Sanitation Data'!E157)))</f>
        <v/>
      </c>
      <c r="CT163" s="262" t="str">
        <f ca="true">+IF(OFFSET('Sanitation Data'!$E$32,0,10*ROW('Sanitation Data'!E157))="","",OFFSET('Sanitation Data'!$E$32,0,10*ROW('Sanitation Data'!E157)))</f>
        <v/>
      </c>
      <c r="CU163" s="262" t="str">
        <f ca="true">+IF(OFFSET('Sanitation Data'!$F$28,0,10*ROW('Sanitation Data'!F157))="","",OFFSET('Sanitation Data'!$F$28,0,10*ROW('Sanitation Data'!F157)))</f>
        <v/>
      </c>
      <c r="CV163" s="262" t="str">
        <f ca="true">+IF(OFFSET('Sanitation Data'!$F$29,0,10*ROW('Sanitation Data'!F157))="","",OFFSET('Sanitation Data'!$F$29,0,10*ROW('Sanitation Data'!F157)))</f>
        <v/>
      </c>
      <c r="CW163" s="262" t="str">
        <f ca="true">+IF(OFFSET('Sanitation Data'!$F$30,0,10*ROW('Sanitation Data'!F157))="","",OFFSET('Sanitation Data'!$F$30,0,10*ROW('Sanitation Data'!F157)))</f>
        <v/>
      </c>
      <c r="CX163" s="262" t="str">
        <f ca="true">+IF(OFFSET('Sanitation Data'!$F$31,0,10*ROW('Sanitation Data'!F157))="","",OFFSET('Sanitation Data'!$F$31,0,10*ROW('Sanitation Data'!F157)))</f>
        <v/>
      </c>
      <c r="CY163" s="262" t="str">
        <f ca="true">+IF(OFFSET('Sanitation Data'!$F$32,0,10*ROW('Sanitation Data'!F157))="","",OFFSET('Sanitation Data'!$F$32,0,10*ROW('Sanitation Data'!F157)))</f>
        <v/>
      </c>
      <c r="CZ163" s="262" t="str">
        <f ca="true">+IF(OFFSET('Sanitation Data'!$G$28,0,10*ROW('Sanitation Data'!G157))="","",OFFSET('Sanitation Data'!$G$28,0,10*ROW('Sanitation Data'!G157)))</f>
        <v/>
      </c>
      <c r="DA163" s="262" t="str">
        <f ca="true">+IF(OFFSET('Sanitation Data'!$G$29,0,10*ROW('Sanitation Data'!G157))="","",OFFSET('Sanitation Data'!$G$29,0,10*ROW('Sanitation Data'!G157)))</f>
        <v/>
      </c>
      <c r="DB163" s="262" t="str">
        <f ca="true">+IF(OFFSET('Sanitation Data'!$G$30,0,10*ROW('Sanitation Data'!G157))="","",OFFSET('Sanitation Data'!$G$30,0,10*ROW('Sanitation Data'!G157)))</f>
        <v/>
      </c>
      <c r="DC163" s="262" t="str">
        <f ca="true">+IF(OFFSET('Sanitation Data'!$G$31,0,10*ROW('Sanitation Data'!G157))="","",OFFSET('Sanitation Data'!$G$31,0,10*ROW('Sanitation Data'!G157)))</f>
        <v/>
      </c>
      <c r="DD163" s="262" t="str">
        <f ca="true">+IF(OFFSET('Sanitation Data'!$G$32,0,10*ROW('Sanitation Data'!G157))="","",OFFSET('Sanitation Data'!$G$32,0,10*ROW('Sanitation Data'!G157)))</f>
        <v/>
      </c>
      <c r="DE163" s="262" t="str">
        <f ca="true">+IF(OFFSET('Sanitation Data'!$H$28,0,10*ROW('Sanitation Data'!H157))="","",OFFSET('Sanitation Data'!$H$28,0,10*ROW('Sanitation Data'!H157)))</f>
        <v/>
      </c>
      <c r="DF163" s="262" t="str">
        <f ca="true">+IF(OFFSET('Sanitation Data'!$H$29,0,10*ROW('Sanitation Data'!H157))="","",OFFSET('Sanitation Data'!$H$29,0,10*ROW('Sanitation Data'!H157)))</f>
        <v/>
      </c>
      <c r="DG163" s="262" t="str">
        <f ca="true">+IF(OFFSET('Sanitation Data'!$H$30,0,10*ROW('Sanitation Data'!H157))="","",OFFSET('Sanitation Data'!$H$30,0,10*ROW('Sanitation Data'!H157)))</f>
        <v/>
      </c>
      <c r="DH163" s="262" t="str">
        <f ca="true">+IF(OFFSET('Sanitation Data'!$H$31,0,10*ROW('Sanitation Data'!H157))="","",OFFSET('Sanitation Data'!$H$31,0,10*ROW('Sanitation Data'!H157)))</f>
        <v/>
      </c>
      <c r="DI163" s="262" t="str">
        <f ca="true">+IF(OFFSET('Sanitation Data'!$H$32,0,10*ROW('Sanitation Data'!H157))="","",OFFSET('Sanitation Data'!$H$32,0,10*ROW('Sanitation Data'!H157)))</f>
        <v/>
      </c>
      <c r="DJ163" s="262" t="str">
        <f ca="true">+IF(OFFSET('Sanitation Data'!$I$28,0,10*ROW('Sanitation Data'!I157))="","",OFFSET('Sanitation Data'!$I$28,0,10*ROW('Sanitation Data'!I157)))</f>
        <v/>
      </c>
      <c r="DK163" s="262" t="str">
        <f ca="true">+IF(OFFSET('Sanitation Data'!$I$29,0,10*ROW('Sanitation Data'!I157))="","",OFFSET('Sanitation Data'!$I$29,0,10*ROW('Sanitation Data'!I157)))</f>
        <v/>
      </c>
      <c r="DL163" s="262" t="str">
        <f ca="true">+IF(OFFSET('Sanitation Data'!$I$30,0,10*ROW('Sanitation Data'!I157))="","",OFFSET('Sanitation Data'!$I$30,0,10*ROW('Sanitation Data'!I157)))</f>
        <v/>
      </c>
      <c r="DM163" s="262" t="str">
        <f ca="true">+IF(OFFSET('Sanitation Data'!$I$31,0,10*ROW('Sanitation Data'!I157))="","",OFFSET('Sanitation Data'!$I$31,0,10*ROW('Sanitation Data'!I157)))</f>
        <v/>
      </c>
      <c r="DN163" s="262" t="str">
        <f ca="true">+IF(OFFSET('Sanitation Data'!$I$32,0,10*ROW('Sanitation Data'!I157))="","",OFFSET('Sanitation Data'!$I$32,0,10*ROW('Sanitation Data'!I157)))</f>
        <v/>
      </c>
      <c r="DO163" s="262" t="str">
        <f ca="true">+IF(OFFSET('Hygiene Data'!$D$11,0,10*ROW('Hygiene Data'!D157))="","",OFFSET('Hygiene Data'!$D$11,0,10*ROW('Hygiene Data'!D157)))</f>
        <v/>
      </c>
      <c r="DP163" s="262" t="str">
        <f ca="true">+IF(OFFSET('Hygiene Data'!$D$12,0,10*ROW('Hygiene Data'!D157))="","",OFFSET('Hygiene Data'!$D$12,0,10*ROW('Hygiene Data'!D157)))</f>
        <v/>
      </c>
      <c r="DQ163" s="262" t="str">
        <f ca="true">+IF(OFFSET('Hygiene Data'!$D$13,0,10*ROW('Hygiene Data'!D157))="","",OFFSET('Hygiene Data'!$D$13,0,10*ROW('Hygiene Data'!D157)))</f>
        <v/>
      </c>
      <c r="DR163" s="262" t="str">
        <f ca="true">+IF(OFFSET('Hygiene Data'!$E$11,0,10*ROW('Hygiene Data'!E157))="","",OFFSET('Hygiene Data'!$E$11,0,10*ROW('Hygiene Data'!E157)))</f>
        <v/>
      </c>
      <c r="DS163" s="262" t="str">
        <f ca="true">+IF(OFFSET('Hygiene Data'!$E$12,0,10*ROW('Hygiene Data'!E157))="","",OFFSET('Hygiene Data'!$E$12,0,10*ROW('Hygiene Data'!E157)))</f>
        <v/>
      </c>
      <c r="DT163" s="262" t="str">
        <f ca="true">+IF(OFFSET('Hygiene Data'!$E$13,0,10*ROW('Hygiene Data'!E157))="","",OFFSET('Hygiene Data'!$E$13,0,10*ROW('Hygiene Data'!E157)))</f>
        <v/>
      </c>
      <c r="DU163" s="262" t="str">
        <f ca="true">+IF(OFFSET('Hygiene Data'!$F$11,0,10*ROW('Hygiene Data'!F157))="","",OFFSET('Hygiene Data'!$F$11,0,10*ROW('Hygiene Data'!F157)))</f>
        <v/>
      </c>
      <c r="DV163" s="262" t="str">
        <f ca="true">+IF(OFFSET('Hygiene Data'!$F$12,0,10*ROW('Hygiene Data'!F157))="","",OFFSET('Hygiene Data'!$F$12,0,10*ROW('Hygiene Data'!F157)))</f>
        <v/>
      </c>
      <c r="DW163" s="262" t="str">
        <f ca="true">+IF(OFFSET('Hygiene Data'!$F$13,0,10*ROW('Hygiene Data'!F157))="","",OFFSET('Hygiene Data'!$F$13,0,10*ROW('Hygiene Data'!F157)))</f>
        <v/>
      </c>
      <c r="DX163" s="262" t="str">
        <f ca="true">+IF(OFFSET('Hygiene Data'!$G$11,0,10*ROW('Hygiene Data'!G157))="","",OFFSET('Hygiene Data'!$G$11,0,10*ROW('Hygiene Data'!G157)))</f>
        <v/>
      </c>
      <c r="DY163" s="262" t="str">
        <f ca="true">+IF(OFFSET('Hygiene Data'!$G$12,0,10*ROW('Hygiene Data'!G157))="","",OFFSET('Hygiene Data'!$G$12,0,10*ROW('Hygiene Data'!G157)))</f>
        <v/>
      </c>
      <c r="DZ163" s="262" t="str">
        <f ca="true">+IF(OFFSET('Hygiene Data'!$G$13,0,10*ROW('Hygiene Data'!G157))="","",OFFSET('Hygiene Data'!$G$13,0,10*ROW('Hygiene Data'!G157)))</f>
        <v/>
      </c>
      <c r="EA163" s="262" t="str">
        <f ca="true">+IF(OFFSET('Hygiene Data'!$H$11,0,10*ROW('Hygiene Data'!H157))="","",OFFSET('Hygiene Data'!$H$11,0,10*ROW('Hygiene Data'!H157)))</f>
        <v/>
      </c>
      <c r="EB163" s="262" t="str">
        <f ca="true">+IF(OFFSET('Hygiene Data'!$H$12,0,10*ROW('Hygiene Data'!H157))="","",OFFSET('Hygiene Data'!$H$12,0,10*ROW('Hygiene Data'!H157)))</f>
        <v/>
      </c>
      <c r="EC163" s="262" t="str">
        <f ca="true">+IF(OFFSET('Hygiene Data'!$H$13,0,10*ROW('Hygiene Data'!H157))="","",OFFSET('Hygiene Data'!$H$13,0,10*ROW('Hygiene Data'!H157)))</f>
        <v/>
      </c>
      <c r="ED163" s="262" t="str">
        <f ca="true">+IF(OFFSET('Hygiene Data'!$I$11,0,10*ROW('Hygiene Data'!I157))="","",OFFSET('Hygiene Data'!$I$11,0,10*ROW('Hygiene Data'!I157)))</f>
        <v/>
      </c>
      <c r="EE163" s="262" t="str">
        <f ca="true">+IF(OFFSET('Hygiene Data'!$I$12,0,10*ROW('Hygiene Data'!I157))="","",OFFSET('Hygiene Data'!$I$12,0,10*ROW('Hygiene Data'!I157)))</f>
        <v/>
      </c>
      <c r="EF163" s="262" t="str">
        <f ca="true">+IF(OFFSET('Hygiene Data'!$I$13,0,10*ROW('Hygiene Data'!I157))="","",OFFSET('Hygiene Data'!$I$13,0,10*ROW('Hygiene Data'!I157)))</f>
        <v/>
      </c>
    </row>
    <row xmlns:x14ac="http://schemas.microsoft.com/office/spreadsheetml/2009/9/ac" r="164" x14ac:dyDescent="0.2">
      <c r="A164" s="32" t="str">
        <f ca="true">+IF(OFFSET('Water Data'!$B$2,0,10*ROW('Water Data'!E158))="","",OFFSET('Water Data'!$B$2,0,10*ROW('Water Data'!E158)))</f>
        <v/>
      </c>
      <c r="B164" s="32" t="str">
        <f ca="true">+IF(OFFSET('Water Data'!$C$2,0,10*ROW('Water Data'!F158))="","",OFFSET('Water Data'!$C$2,0,10*ROW('Water Data'!F158)))</f>
        <v/>
      </c>
      <c r="C164" s="318" t="str">
        <f t="shared" ca="true" si="2"/>
        <v/>
      </c>
      <c r="D164" s="85"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85"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85"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85"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85"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85"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85"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85"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85"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85"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85"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85"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85"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85"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85"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85"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85"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85"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86"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86"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86"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86"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86"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86"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86"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86"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86"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86"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86"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86"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86"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86"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86"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86"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86"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86"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86"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86"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86"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86"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86"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86"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86"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86"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86"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86"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86"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86"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87"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87"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87"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87"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87"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87"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87"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87"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87"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87"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87"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87"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87"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87"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87"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87"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87"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87"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62"/>
      <c r="BS164" s="262" t="str">
        <f ca="true">+IF(OFFSET('Water Data'!$D$27,0,10*ROW('Water Data'!D158))="","",OFFSET('Water Data'!$D$27,0,10*ROW('Water Data'!D158)))</f>
        <v/>
      </c>
      <c r="BT164" s="262" t="str">
        <f ca="true">+IF(OFFSET('Water Data'!$D$28,0,10*ROW('Water Data'!D158))="","",OFFSET('Water Data'!$D$28,0,10*ROW('Water Data'!D158)))</f>
        <v/>
      </c>
      <c r="BU164" s="262" t="str">
        <f ca="true">+IF(OFFSET('Water Data'!$D$29,0,10*ROW('Water Data'!D158))="","",OFFSET('Water Data'!$D$29,0,10*ROW('Water Data'!D158)))</f>
        <v/>
      </c>
      <c r="BV164" s="262" t="str">
        <f ca="true">+IF(OFFSET('Water Data'!$E$27,0,10*ROW('Water Data'!E158))="","",OFFSET('Water Data'!$E$27,0,10*ROW('Water Data'!E158)))</f>
        <v/>
      </c>
      <c r="BW164" s="262" t="str">
        <f ca="true">+IF(OFFSET('Water Data'!$E$28,0,10*ROW('Water Data'!E158))="","",OFFSET('Water Data'!$E$28,0,10*ROW('Water Data'!E158)))</f>
        <v/>
      </c>
      <c r="BX164" s="262" t="str">
        <f ca="true">+IF(OFFSET('Water Data'!$E$29,0,10*ROW('Water Data'!E158))="","",OFFSET('Water Data'!$E$29,0,10*ROW('Water Data'!E158)))</f>
        <v/>
      </c>
      <c r="BY164" s="262" t="str">
        <f ca="true">+IF(OFFSET('Water Data'!$F$27,0,10*ROW('Water Data'!F158))="","",OFFSET('Water Data'!$F$27,0,10*ROW('Water Data'!F158)))</f>
        <v/>
      </c>
      <c r="BZ164" s="262" t="str">
        <f ca="true">+IF(OFFSET('Water Data'!$F$28,0,10*ROW('Water Data'!F158))="","",OFFSET('Water Data'!$F$28,0,10*ROW('Water Data'!F158)))</f>
        <v/>
      </c>
      <c r="CA164" s="262" t="str">
        <f ca="true">+IF(OFFSET('Water Data'!$F$29,0,10*ROW('Water Data'!F158))="","",OFFSET('Water Data'!$F$29,0,10*ROW('Water Data'!F158)))</f>
        <v/>
      </c>
      <c r="CB164" s="262" t="str">
        <f ca="true">+IF(OFFSET('Water Data'!$G$27,0,10*ROW('Water Data'!G158))="","",OFFSET('Water Data'!$G$27,0,10*ROW('Water Data'!G158)))</f>
        <v/>
      </c>
      <c r="CC164" s="262" t="str">
        <f ca="true">+IF(OFFSET('Water Data'!$G$28,0,10*ROW('Water Data'!G158))="","",OFFSET('Water Data'!$G$28,0,10*ROW('Water Data'!G158)))</f>
        <v/>
      </c>
      <c r="CD164" s="262" t="str">
        <f ca="true">+IF(OFFSET('Water Data'!$G$29,0,10*ROW('Water Data'!G158))="","",OFFSET('Water Data'!$G$29,0,10*ROW('Water Data'!G158)))</f>
        <v/>
      </c>
      <c r="CE164" s="262" t="str">
        <f ca="true">+IF(OFFSET('Water Data'!$H$27,0,10*ROW('Water Data'!H158))="","",OFFSET('Water Data'!$H$27,0,10*ROW('Water Data'!H158)))</f>
        <v/>
      </c>
      <c r="CF164" s="262" t="str">
        <f ca="true">+IF(OFFSET('Water Data'!$H$28,0,10*ROW('Water Data'!H158))="","",OFFSET('Water Data'!$H$28,0,10*ROW('Water Data'!H158)))</f>
        <v/>
      </c>
      <c r="CG164" s="262" t="str">
        <f ca="true">+IF(OFFSET('Water Data'!$H$29,0,10*ROW('Water Data'!H158))="","",OFFSET('Water Data'!$H$29,0,10*ROW('Water Data'!H158)))</f>
        <v/>
      </c>
      <c r="CH164" s="262" t="str">
        <f ca="true">+IF(OFFSET('Water Data'!$I$27,0,10*ROW('Water Data'!I158))="","",OFFSET('Water Data'!$I$27,0,10*ROW('Water Data'!I158)))</f>
        <v/>
      </c>
      <c r="CI164" s="262" t="str">
        <f ca="true">+IF(OFFSET('Water Data'!$I$28,0,10*ROW('Water Data'!I158))="","",OFFSET('Water Data'!$I$28,0,10*ROW('Water Data'!I158)))</f>
        <v/>
      </c>
      <c r="CJ164" s="262" t="str">
        <f ca="true">+IF(OFFSET('Water Data'!$I$29,0,10*ROW('Water Data'!I158))="","",OFFSET('Water Data'!$I$29,0,10*ROW('Water Data'!I158)))</f>
        <v/>
      </c>
      <c r="CK164" s="262" t="str">
        <f ca="true">+IF(OFFSET('Sanitation Data'!$D$28,0,10*ROW('Sanitation Data'!D158))="","",OFFSET('Sanitation Data'!$D$28,0,10*ROW('Sanitation Data'!D158)))</f>
        <v/>
      </c>
      <c r="CL164" s="262" t="str">
        <f ca="true">+IF(OFFSET('Sanitation Data'!$D$29,0,10*ROW('Sanitation Data'!D158))="","",OFFSET('Sanitation Data'!$D$29,0,10*ROW('Sanitation Data'!D158)))</f>
        <v/>
      </c>
      <c r="CM164" s="262" t="str">
        <f ca="true">+IF(OFFSET('Sanitation Data'!$D$30,0,10*ROW('Sanitation Data'!D158))="","",OFFSET('Sanitation Data'!$D$30,0,10*ROW('Sanitation Data'!D158)))</f>
        <v/>
      </c>
      <c r="CN164" s="262" t="str">
        <f ca="true">+IF(OFFSET('Sanitation Data'!$D$31,0,10*ROW('Sanitation Data'!D158))="","",OFFSET('Sanitation Data'!$D$31,0,10*ROW('Sanitation Data'!D158)))</f>
        <v/>
      </c>
      <c r="CO164" s="262" t="str">
        <f ca="true">+IF(OFFSET('Sanitation Data'!$D$32,0,10*ROW('Sanitation Data'!D158))="","",OFFSET('Sanitation Data'!$D$32,0,10*ROW('Sanitation Data'!D158)))</f>
        <v/>
      </c>
      <c r="CP164" s="262" t="str">
        <f ca="true">+IF(OFFSET('Sanitation Data'!$E$28,0,10*ROW('Sanitation Data'!E158))="","",OFFSET('Sanitation Data'!$E$28,0,10*ROW('Sanitation Data'!E158)))</f>
        <v/>
      </c>
      <c r="CQ164" s="262" t="str">
        <f ca="true">+IF(OFFSET('Sanitation Data'!$E$29,0,10*ROW('Sanitation Data'!E158))="","",OFFSET('Sanitation Data'!$E$29,0,10*ROW('Sanitation Data'!E158)))</f>
        <v/>
      </c>
      <c r="CR164" s="262" t="str">
        <f ca="true">+IF(OFFSET('Sanitation Data'!$E$30,0,10*ROW('Sanitation Data'!E158))="","",OFFSET('Sanitation Data'!$E$30,0,10*ROW('Sanitation Data'!E158)))</f>
        <v/>
      </c>
      <c r="CS164" s="262" t="str">
        <f ca="true">+IF(OFFSET('Sanitation Data'!$E$31,0,10*ROW('Sanitation Data'!E158))="","",OFFSET('Sanitation Data'!$E$31,0,10*ROW('Sanitation Data'!E158)))</f>
        <v/>
      </c>
      <c r="CT164" s="262" t="str">
        <f ca="true">+IF(OFFSET('Sanitation Data'!$E$32,0,10*ROW('Sanitation Data'!E158))="","",OFFSET('Sanitation Data'!$E$32,0,10*ROW('Sanitation Data'!E158)))</f>
        <v/>
      </c>
      <c r="CU164" s="262" t="str">
        <f ca="true">+IF(OFFSET('Sanitation Data'!$F$28,0,10*ROW('Sanitation Data'!F158))="","",OFFSET('Sanitation Data'!$F$28,0,10*ROW('Sanitation Data'!F158)))</f>
        <v/>
      </c>
      <c r="CV164" s="262" t="str">
        <f ca="true">+IF(OFFSET('Sanitation Data'!$F$29,0,10*ROW('Sanitation Data'!F158))="","",OFFSET('Sanitation Data'!$F$29,0,10*ROW('Sanitation Data'!F158)))</f>
        <v/>
      </c>
      <c r="CW164" s="262" t="str">
        <f ca="true">+IF(OFFSET('Sanitation Data'!$F$30,0,10*ROW('Sanitation Data'!F158))="","",OFFSET('Sanitation Data'!$F$30,0,10*ROW('Sanitation Data'!F158)))</f>
        <v/>
      </c>
      <c r="CX164" s="262" t="str">
        <f ca="true">+IF(OFFSET('Sanitation Data'!$F$31,0,10*ROW('Sanitation Data'!F158))="","",OFFSET('Sanitation Data'!$F$31,0,10*ROW('Sanitation Data'!F158)))</f>
        <v/>
      </c>
      <c r="CY164" s="262" t="str">
        <f ca="true">+IF(OFFSET('Sanitation Data'!$F$32,0,10*ROW('Sanitation Data'!F158))="","",OFFSET('Sanitation Data'!$F$32,0,10*ROW('Sanitation Data'!F158)))</f>
        <v/>
      </c>
      <c r="CZ164" s="262" t="str">
        <f ca="true">+IF(OFFSET('Sanitation Data'!$G$28,0,10*ROW('Sanitation Data'!G158))="","",OFFSET('Sanitation Data'!$G$28,0,10*ROW('Sanitation Data'!G158)))</f>
        <v/>
      </c>
      <c r="DA164" s="262" t="str">
        <f ca="true">+IF(OFFSET('Sanitation Data'!$G$29,0,10*ROW('Sanitation Data'!G158))="","",OFFSET('Sanitation Data'!$G$29,0,10*ROW('Sanitation Data'!G158)))</f>
        <v/>
      </c>
      <c r="DB164" s="262" t="str">
        <f ca="true">+IF(OFFSET('Sanitation Data'!$G$30,0,10*ROW('Sanitation Data'!G158))="","",OFFSET('Sanitation Data'!$G$30,0,10*ROW('Sanitation Data'!G158)))</f>
        <v/>
      </c>
      <c r="DC164" s="262" t="str">
        <f ca="true">+IF(OFFSET('Sanitation Data'!$G$31,0,10*ROW('Sanitation Data'!G158))="","",OFFSET('Sanitation Data'!$G$31,0,10*ROW('Sanitation Data'!G158)))</f>
        <v/>
      </c>
      <c r="DD164" s="262" t="str">
        <f ca="true">+IF(OFFSET('Sanitation Data'!$G$32,0,10*ROW('Sanitation Data'!G158))="","",OFFSET('Sanitation Data'!$G$32,0,10*ROW('Sanitation Data'!G158)))</f>
        <v/>
      </c>
      <c r="DE164" s="262" t="str">
        <f ca="true">+IF(OFFSET('Sanitation Data'!$H$28,0,10*ROW('Sanitation Data'!H158))="","",OFFSET('Sanitation Data'!$H$28,0,10*ROW('Sanitation Data'!H158)))</f>
        <v/>
      </c>
      <c r="DF164" s="262" t="str">
        <f ca="true">+IF(OFFSET('Sanitation Data'!$H$29,0,10*ROW('Sanitation Data'!H158))="","",OFFSET('Sanitation Data'!$H$29,0,10*ROW('Sanitation Data'!H158)))</f>
        <v/>
      </c>
      <c r="DG164" s="262" t="str">
        <f ca="true">+IF(OFFSET('Sanitation Data'!$H$30,0,10*ROW('Sanitation Data'!H158))="","",OFFSET('Sanitation Data'!$H$30,0,10*ROW('Sanitation Data'!H158)))</f>
        <v/>
      </c>
      <c r="DH164" s="262" t="str">
        <f ca="true">+IF(OFFSET('Sanitation Data'!$H$31,0,10*ROW('Sanitation Data'!H158))="","",OFFSET('Sanitation Data'!$H$31,0,10*ROW('Sanitation Data'!H158)))</f>
        <v/>
      </c>
      <c r="DI164" s="262" t="str">
        <f ca="true">+IF(OFFSET('Sanitation Data'!$H$32,0,10*ROW('Sanitation Data'!H158))="","",OFFSET('Sanitation Data'!$H$32,0,10*ROW('Sanitation Data'!H158)))</f>
        <v/>
      </c>
      <c r="DJ164" s="262" t="str">
        <f ca="true">+IF(OFFSET('Sanitation Data'!$I$28,0,10*ROW('Sanitation Data'!I158))="","",OFFSET('Sanitation Data'!$I$28,0,10*ROW('Sanitation Data'!I158)))</f>
        <v/>
      </c>
      <c r="DK164" s="262" t="str">
        <f ca="true">+IF(OFFSET('Sanitation Data'!$I$29,0,10*ROW('Sanitation Data'!I158))="","",OFFSET('Sanitation Data'!$I$29,0,10*ROW('Sanitation Data'!I158)))</f>
        <v/>
      </c>
      <c r="DL164" s="262" t="str">
        <f ca="true">+IF(OFFSET('Sanitation Data'!$I$30,0,10*ROW('Sanitation Data'!I158))="","",OFFSET('Sanitation Data'!$I$30,0,10*ROW('Sanitation Data'!I158)))</f>
        <v/>
      </c>
      <c r="DM164" s="262" t="str">
        <f ca="true">+IF(OFFSET('Sanitation Data'!$I$31,0,10*ROW('Sanitation Data'!I158))="","",OFFSET('Sanitation Data'!$I$31,0,10*ROW('Sanitation Data'!I158)))</f>
        <v/>
      </c>
      <c r="DN164" s="262" t="str">
        <f ca="true">+IF(OFFSET('Sanitation Data'!$I$32,0,10*ROW('Sanitation Data'!I158))="","",OFFSET('Sanitation Data'!$I$32,0,10*ROW('Sanitation Data'!I158)))</f>
        <v/>
      </c>
      <c r="DO164" s="262" t="str">
        <f ca="true">+IF(OFFSET('Hygiene Data'!$D$11,0,10*ROW('Hygiene Data'!D158))="","",OFFSET('Hygiene Data'!$D$11,0,10*ROW('Hygiene Data'!D158)))</f>
        <v/>
      </c>
      <c r="DP164" s="262" t="str">
        <f ca="true">+IF(OFFSET('Hygiene Data'!$D$12,0,10*ROW('Hygiene Data'!D158))="","",OFFSET('Hygiene Data'!$D$12,0,10*ROW('Hygiene Data'!D158)))</f>
        <v/>
      </c>
      <c r="DQ164" s="262" t="str">
        <f ca="true">+IF(OFFSET('Hygiene Data'!$D$13,0,10*ROW('Hygiene Data'!D158))="","",OFFSET('Hygiene Data'!$D$13,0,10*ROW('Hygiene Data'!D158)))</f>
        <v/>
      </c>
      <c r="DR164" s="262" t="str">
        <f ca="true">+IF(OFFSET('Hygiene Data'!$E$11,0,10*ROW('Hygiene Data'!E158))="","",OFFSET('Hygiene Data'!$E$11,0,10*ROW('Hygiene Data'!E158)))</f>
        <v/>
      </c>
      <c r="DS164" s="262" t="str">
        <f ca="true">+IF(OFFSET('Hygiene Data'!$E$12,0,10*ROW('Hygiene Data'!E158))="","",OFFSET('Hygiene Data'!$E$12,0,10*ROW('Hygiene Data'!E158)))</f>
        <v/>
      </c>
      <c r="DT164" s="262" t="str">
        <f ca="true">+IF(OFFSET('Hygiene Data'!$E$13,0,10*ROW('Hygiene Data'!E158))="","",OFFSET('Hygiene Data'!$E$13,0,10*ROW('Hygiene Data'!E158)))</f>
        <v/>
      </c>
      <c r="DU164" s="262" t="str">
        <f ca="true">+IF(OFFSET('Hygiene Data'!$F$11,0,10*ROW('Hygiene Data'!F158))="","",OFFSET('Hygiene Data'!$F$11,0,10*ROW('Hygiene Data'!F158)))</f>
        <v/>
      </c>
      <c r="DV164" s="262" t="str">
        <f ca="true">+IF(OFFSET('Hygiene Data'!$F$12,0,10*ROW('Hygiene Data'!F158))="","",OFFSET('Hygiene Data'!$F$12,0,10*ROW('Hygiene Data'!F158)))</f>
        <v/>
      </c>
      <c r="DW164" s="262" t="str">
        <f ca="true">+IF(OFFSET('Hygiene Data'!$F$13,0,10*ROW('Hygiene Data'!F158))="","",OFFSET('Hygiene Data'!$F$13,0,10*ROW('Hygiene Data'!F158)))</f>
        <v/>
      </c>
      <c r="DX164" s="262" t="str">
        <f ca="true">+IF(OFFSET('Hygiene Data'!$G$11,0,10*ROW('Hygiene Data'!G158))="","",OFFSET('Hygiene Data'!$G$11,0,10*ROW('Hygiene Data'!G158)))</f>
        <v/>
      </c>
      <c r="DY164" s="262" t="str">
        <f ca="true">+IF(OFFSET('Hygiene Data'!$G$12,0,10*ROW('Hygiene Data'!G158))="","",OFFSET('Hygiene Data'!$G$12,0,10*ROW('Hygiene Data'!G158)))</f>
        <v/>
      </c>
      <c r="DZ164" s="262" t="str">
        <f ca="true">+IF(OFFSET('Hygiene Data'!$G$13,0,10*ROW('Hygiene Data'!G158))="","",OFFSET('Hygiene Data'!$G$13,0,10*ROW('Hygiene Data'!G158)))</f>
        <v/>
      </c>
      <c r="EA164" s="262" t="str">
        <f ca="true">+IF(OFFSET('Hygiene Data'!$H$11,0,10*ROW('Hygiene Data'!H158))="","",OFFSET('Hygiene Data'!$H$11,0,10*ROW('Hygiene Data'!H158)))</f>
        <v/>
      </c>
      <c r="EB164" s="262" t="str">
        <f ca="true">+IF(OFFSET('Hygiene Data'!$H$12,0,10*ROW('Hygiene Data'!H158))="","",OFFSET('Hygiene Data'!$H$12,0,10*ROW('Hygiene Data'!H158)))</f>
        <v/>
      </c>
      <c r="EC164" s="262" t="str">
        <f ca="true">+IF(OFFSET('Hygiene Data'!$H$13,0,10*ROW('Hygiene Data'!H158))="","",OFFSET('Hygiene Data'!$H$13,0,10*ROW('Hygiene Data'!H158)))</f>
        <v/>
      </c>
      <c r="ED164" s="262" t="str">
        <f ca="true">+IF(OFFSET('Hygiene Data'!$I$11,0,10*ROW('Hygiene Data'!I158))="","",OFFSET('Hygiene Data'!$I$11,0,10*ROW('Hygiene Data'!I158)))</f>
        <v/>
      </c>
      <c r="EE164" s="262" t="str">
        <f ca="true">+IF(OFFSET('Hygiene Data'!$I$12,0,10*ROW('Hygiene Data'!I158))="","",OFFSET('Hygiene Data'!$I$12,0,10*ROW('Hygiene Data'!I158)))</f>
        <v/>
      </c>
      <c r="EF164" s="262" t="str">
        <f ca="true">+IF(OFFSET('Hygiene Data'!$I$13,0,10*ROW('Hygiene Data'!I158))="","",OFFSET('Hygiene Data'!$I$13,0,10*ROW('Hygiene Data'!I158)))</f>
        <v/>
      </c>
    </row>
    <row xmlns:x14ac="http://schemas.microsoft.com/office/spreadsheetml/2009/9/ac" r="165" x14ac:dyDescent="0.2">
      <c r="A165" s="32" t="str">
        <f ca="true">+IF(OFFSET('Water Data'!$B$2,0,10*ROW('Water Data'!E159))="","",OFFSET('Water Data'!$B$2,0,10*ROW('Water Data'!E159)))</f>
        <v/>
      </c>
      <c r="B165" s="32" t="str">
        <f ca="true">+IF(OFFSET('Water Data'!$C$2,0,10*ROW('Water Data'!F159))="","",OFFSET('Water Data'!$C$2,0,10*ROW('Water Data'!F159)))</f>
        <v/>
      </c>
      <c r="C165" s="318" t="str">
        <f t="shared" ca="true" si="2"/>
        <v/>
      </c>
      <c r="D165" s="85"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85"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85"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85"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85"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85"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85"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85"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85"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85"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85"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85"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85"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85"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85"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85"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85"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85"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86"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86"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86"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86"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86"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86"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86"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86"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86"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86"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86"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86"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86"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86"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86"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86"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86"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86"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86"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86"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86"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86"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86"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86"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86"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86"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86"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86"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86"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86"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87"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87"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87"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87"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87"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87"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87"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87"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87"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87"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87"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87"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87"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87"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87"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87"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87"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87"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62"/>
      <c r="BS165" s="262" t="str">
        <f ca="true">+IF(OFFSET('Water Data'!$D$27,0,10*ROW('Water Data'!D159))="","",OFFSET('Water Data'!$D$27,0,10*ROW('Water Data'!D159)))</f>
        <v/>
      </c>
      <c r="BT165" s="262" t="str">
        <f ca="true">+IF(OFFSET('Water Data'!$D$28,0,10*ROW('Water Data'!D159))="","",OFFSET('Water Data'!$D$28,0,10*ROW('Water Data'!D159)))</f>
        <v/>
      </c>
      <c r="BU165" s="262" t="str">
        <f ca="true">+IF(OFFSET('Water Data'!$D$29,0,10*ROW('Water Data'!D159))="","",OFFSET('Water Data'!$D$29,0,10*ROW('Water Data'!D159)))</f>
        <v/>
      </c>
      <c r="BV165" s="262" t="str">
        <f ca="true">+IF(OFFSET('Water Data'!$E$27,0,10*ROW('Water Data'!E159))="","",OFFSET('Water Data'!$E$27,0,10*ROW('Water Data'!E159)))</f>
        <v/>
      </c>
      <c r="BW165" s="262" t="str">
        <f ca="true">+IF(OFFSET('Water Data'!$E$28,0,10*ROW('Water Data'!E159))="","",OFFSET('Water Data'!$E$28,0,10*ROW('Water Data'!E159)))</f>
        <v/>
      </c>
      <c r="BX165" s="262" t="str">
        <f ca="true">+IF(OFFSET('Water Data'!$E$29,0,10*ROW('Water Data'!E159))="","",OFFSET('Water Data'!$E$29,0,10*ROW('Water Data'!E159)))</f>
        <v/>
      </c>
      <c r="BY165" s="262" t="str">
        <f ca="true">+IF(OFFSET('Water Data'!$F$27,0,10*ROW('Water Data'!F159))="","",OFFSET('Water Data'!$F$27,0,10*ROW('Water Data'!F159)))</f>
        <v/>
      </c>
      <c r="BZ165" s="262" t="str">
        <f ca="true">+IF(OFFSET('Water Data'!$F$28,0,10*ROW('Water Data'!F159))="","",OFFSET('Water Data'!$F$28,0,10*ROW('Water Data'!F159)))</f>
        <v/>
      </c>
      <c r="CA165" s="262" t="str">
        <f ca="true">+IF(OFFSET('Water Data'!$F$29,0,10*ROW('Water Data'!F159))="","",OFFSET('Water Data'!$F$29,0,10*ROW('Water Data'!F159)))</f>
        <v/>
      </c>
      <c r="CB165" s="262" t="str">
        <f ca="true">+IF(OFFSET('Water Data'!$G$27,0,10*ROW('Water Data'!G159))="","",OFFSET('Water Data'!$G$27,0,10*ROW('Water Data'!G159)))</f>
        <v/>
      </c>
      <c r="CC165" s="262" t="str">
        <f ca="true">+IF(OFFSET('Water Data'!$G$28,0,10*ROW('Water Data'!G159))="","",OFFSET('Water Data'!$G$28,0,10*ROW('Water Data'!G159)))</f>
        <v/>
      </c>
      <c r="CD165" s="262" t="str">
        <f ca="true">+IF(OFFSET('Water Data'!$G$29,0,10*ROW('Water Data'!G159))="","",OFFSET('Water Data'!$G$29,0,10*ROW('Water Data'!G159)))</f>
        <v/>
      </c>
      <c r="CE165" s="262" t="str">
        <f ca="true">+IF(OFFSET('Water Data'!$H$27,0,10*ROW('Water Data'!H159))="","",OFFSET('Water Data'!$H$27,0,10*ROW('Water Data'!H159)))</f>
        <v/>
      </c>
      <c r="CF165" s="262" t="str">
        <f ca="true">+IF(OFFSET('Water Data'!$H$28,0,10*ROW('Water Data'!H159))="","",OFFSET('Water Data'!$H$28,0,10*ROW('Water Data'!H159)))</f>
        <v/>
      </c>
      <c r="CG165" s="262" t="str">
        <f ca="true">+IF(OFFSET('Water Data'!$H$29,0,10*ROW('Water Data'!H159))="","",OFFSET('Water Data'!$H$29,0,10*ROW('Water Data'!H159)))</f>
        <v/>
      </c>
      <c r="CH165" s="262" t="str">
        <f ca="true">+IF(OFFSET('Water Data'!$I$27,0,10*ROW('Water Data'!I159))="","",OFFSET('Water Data'!$I$27,0,10*ROW('Water Data'!I159)))</f>
        <v/>
      </c>
      <c r="CI165" s="262" t="str">
        <f ca="true">+IF(OFFSET('Water Data'!$I$28,0,10*ROW('Water Data'!I159))="","",OFFSET('Water Data'!$I$28,0,10*ROW('Water Data'!I159)))</f>
        <v/>
      </c>
      <c r="CJ165" s="262" t="str">
        <f ca="true">+IF(OFFSET('Water Data'!$I$29,0,10*ROW('Water Data'!I159))="","",OFFSET('Water Data'!$I$29,0,10*ROW('Water Data'!I159)))</f>
        <v/>
      </c>
      <c r="CK165" s="262" t="str">
        <f ca="true">+IF(OFFSET('Sanitation Data'!$D$28,0,10*ROW('Sanitation Data'!D159))="","",OFFSET('Sanitation Data'!$D$28,0,10*ROW('Sanitation Data'!D159)))</f>
        <v/>
      </c>
      <c r="CL165" s="262" t="str">
        <f ca="true">+IF(OFFSET('Sanitation Data'!$D$29,0,10*ROW('Sanitation Data'!D159))="","",OFFSET('Sanitation Data'!$D$29,0,10*ROW('Sanitation Data'!D159)))</f>
        <v/>
      </c>
      <c r="CM165" s="262" t="str">
        <f ca="true">+IF(OFFSET('Sanitation Data'!$D$30,0,10*ROW('Sanitation Data'!D159))="","",OFFSET('Sanitation Data'!$D$30,0,10*ROW('Sanitation Data'!D159)))</f>
        <v/>
      </c>
      <c r="CN165" s="262" t="str">
        <f ca="true">+IF(OFFSET('Sanitation Data'!$D$31,0,10*ROW('Sanitation Data'!D159))="","",OFFSET('Sanitation Data'!$D$31,0,10*ROW('Sanitation Data'!D159)))</f>
        <v/>
      </c>
      <c r="CO165" s="262" t="str">
        <f ca="true">+IF(OFFSET('Sanitation Data'!$D$32,0,10*ROW('Sanitation Data'!D159))="","",OFFSET('Sanitation Data'!$D$32,0,10*ROW('Sanitation Data'!D159)))</f>
        <v/>
      </c>
      <c r="CP165" s="262" t="str">
        <f ca="true">+IF(OFFSET('Sanitation Data'!$E$28,0,10*ROW('Sanitation Data'!E159))="","",OFFSET('Sanitation Data'!$E$28,0,10*ROW('Sanitation Data'!E159)))</f>
        <v/>
      </c>
      <c r="CQ165" s="262" t="str">
        <f ca="true">+IF(OFFSET('Sanitation Data'!$E$29,0,10*ROW('Sanitation Data'!E159))="","",OFFSET('Sanitation Data'!$E$29,0,10*ROW('Sanitation Data'!E159)))</f>
        <v/>
      </c>
      <c r="CR165" s="262" t="str">
        <f ca="true">+IF(OFFSET('Sanitation Data'!$E$30,0,10*ROW('Sanitation Data'!E159))="","",OFFSET('Sanitation Data'!$E$30,0,10*ROW('Sanitation Data'!E159)))</f>
        <v/>
      </c>
      <c r="CS165" s="262" t="str">
        <f ca="true">+IF(OFFSET('Sanitation Data'!$E$31,0,10*ROW('Sanitation Data'!E159))="","",OFFSET('Sanitation Data'!$E$31,0,10*ROW('Sanitation Data'!E159)))</f>
        <v/>
      </c>
      <c r="CT165" s="262" t="str">
        <f ca="true">+IF(OFFSET('Sanitation Data'!$E$32,0,10*ROW('Sanitation Data'!E159))="","",OFFSET('Sanitation Data'!$E$32,0,10*ROW('Sanitation Data'!E159)))</f>
        <v/>
      </c>
      <c r="CU165" s="262" t="str">
        <f ca="true">+IF(OFFSET('Sanitation Data'!$F$28,0,10*ROW('Sanitation Data'!F159))="","",OFFSET('Sanitation Data'!$F$28,0,10*ROW('Sanitation Data'!F159)))</f>
        <v/>
      </c>
      <c r="CV165" s="262" t="str">
        <f ca="true">+IF(OFFSET('Sanitation Data'!$F$29,0,10*ROW('Sanitation Data'!F159))="","",OFFSET('Sanitation Data'!$F$29,0,10*ROW('Sanitation Data'!F159)))</f>
        <v/>
      </c>
      <c r="CW165" s="262" t="str">
        <f ca="true">+IF(OFFSET('Sanitation Data'!$F$30,0,10*ROW('Sanitation Data'!F159))="","",OFFSET('Sanitation Data'!$F$30,0,10*ROW('Sanitation Data'!F159)))</f>
        <v/>
      </c>
      <c r="CX165" s="262" t="str">
        <f ca="true">+IF(OFFSET('Sanitation Data'!$F$31,0,10*ROW('Sanitation Data'!F159))="","",OFFSET('Sanitation Data'!$F$31,0,10*ROW('Sanitation Data'!F159)))</f>
        <v/>
      </c>
      <c r="CY165" s="262" t="str">
        <f ca="true">+IF(OFFSET('Sanitation Data'!$F$32,0,10*ROW('Sanitation Data'!F159))="","",OFFSET('Sanitation Data'!$F$32,0,10*ROW('Sanitation Data'!F159)))</f>
        <v/>
      </c>
      <c r="CZ165" s="262" t="str">
        <f ca="true">+IF(OFFSET('Sanitation Data'!$G$28,0,10*ROW('Sanitation Data'!G159))="","",OFFSET('Sanitation Data'!$G$28,0,10*ROW('Sanitation Data'!G159)))</f>
        <v/>
      </c>
      <c r="DA165" s="262" t="str">
        <f ca="true">+IF(OFFSET('Sanitation Data'!$G$29,0,10*ROW('Sanitation Data'!G159))="","",OFFSET('Sanitation Data'!$G$29,0,10*ROW('Sanitation Data'!G159)))</f>
        <v/>
      </c>
      <c r="DB165" s="262" t="str">
        <f ca="true">+IF(OFFSET('Sanitation Data'!$G$30,0,10*ROW('Sanitation Data'!G159))="","",OFFSET('Sanitation Data'!$G$30,0,10*ROW('Sanitation Data'!G159)))</f>
        <v/>
      </c>
      <c r="DC165" s="262" t="str">
        <f ca="true">+IF(OFFSET('Sanitation Data'!$G$31,0,10*ROW('Sanitation Data'!G159))="","",OFFSET('Sanitation Data'!$G$31,0,10*ROW('Sanitation Data'!G159)))</f>
        <v/>
      </c>
      <c r="DD165" s="262" t="str">
        <f ca="true">+IF(OFFSET('Sanitation Data'!$G$32,0,10*ROW('Sanitation Data'!G159))="","",OFFSET('Sanitation Data'!$G$32,0,10*ROW('Sanitation Data'!G159)))</f>
        <v/>
      </c>
      <c r="DE165" s="262" t="str">
        <f ca="true">+IF(OFFSET('Sanitation Data'!$H$28,0,10*ROW('Sanitation Data'!H159))="","",OFFSET('Sanitation Data'!$H$28,0,10*ROW('Sanitation Data'!H159)))</f>
        <v/>
      </c>
      <c r="DF165" s="262" t="str">
        <f ca="true">+IF(OFFSET('Sanitation Data'!$H$29,0,10*ROW('Sanitation Data'!H159))="","",OFFSET('Sanitation Data'!$H$29,0,10*ROW('Sanitation Data'!H159)))</f>
        <v/>
      </c>
      <c r="DG165" s="262" t="str">
        <f ca="true">+IF(OFFSET('Sanitation Data'!$H$30,0,10*ROW('Sanitation Data'!H159))="","",OFFSET('Sanitation Data'!$H$30,0,10*ROW('Sanitation Data'!H159)))</f>
        <v/>
      </c>
      <c r="DH165" s="262" t="str">
        <f ca="true">+IF(OFFSET('Sanitation Data'!$H$31,0,10*ROW('Sanitation Data'!H159))="","",OFFSET('Sanitation Data'!$H$31,0,10*ROW('Sanitation Data'!H159)))</f>
        <v/>
      </c>
      <c r="DI165" s="262" t="str">
        <f ca="true">+IF(OFFSET('Sanitation Data'!$H$32,0,10*ROW('Sanitation Data'!H159))="","",OFFSET('Sanitation Data'!$H$32,0,10*ROW('Sanitation Data'!H159)))</f>
        <v/>
      </c>
      <c r="DJ165" s="262" t="str">
        <f ca="true">+IF(OFFSET('Sanitation Data'!$I$28,0,10*ROW('Sanitation Data'!I159))="","",OFFSET('Sanitation Data'!$I$28,0,10*ROW('Sanitation Data'!I159)))</f>
        <v/>
      </c>
      <c r="DK165" s="262" t="str">
        <f ca="true">+IF(OFFSET('Sanitation Data'!$I$29,0,10*ROW('Sanitation Data'!I159))="","",OFFSET('Sanitation Data'!$I$29,0,10*ROW('Sanitation Data'!I159)))</f>
        <v/>
      </c>
      <c r="DL165" s="262" t="str">
        <f ca="true">+IF(OFFSET('Sanitation Data'!$I$30,0,10*ROW('Sanitation Data'!I159))="","",OFFSET('Sanitation Data'!$I$30,0,10*ROW('Sanitation Data'!I159)))</f>
        <v/>
      </c>
      <c r="DM165" s="262" t="str">
        <f ca="true">+IF(OFFSET('Sanitation Data'!$I$31,0,10*ROW('Sanitation Data'!I159))="","",OFFSET('Sanitation Data'!$I$31,0,10*ROW('Sanitation Data'!I159)))</f>
        <v/>
      </c>
      <c r="DN165" s="262" t="str">
        <f ca="true">+IF(OFFSET('Sanitation Data'!$I$32,0,10*ROW('Sanitation Data'!I159))="","",OFFSET('Sanitation Data'!$I$32,0,10*ROW('Sanitation Data'!I159)))</f>
        <v/>
      </c>
      <c r="DO165" s="262" t="str">
        <f ca="true">+IF(OFFSET('Hygiene Data'!$D$11,0,10*ROW('Hygiene Data'!D159))="","",OFFSET('Hygiene Data'!$D$11,0,10*ROW('Hygiene Data'!D159)))</f>
        <v/>
      </c>
      <c r="DP165" s="262" t="str">
        <f ca="true">+IF(OFFSET('Hygiene Data'!$D$12,0,10*ROW('Hygiene Data'!D159))="","",OFFSET('Hygiene Data'!$D$12,0,10*ROW('Hygiene Data'!D159)))</f>
        <v/>
      </c>
      <c r="DQ165" s="262" t="str">
        <f ca="true">+IF(OFFSET('Hygiene Data'!$D$13,0,10*ROW('Hygiene Data'!D159))="","",OFFSET('Hygiene Data'!$D$13,0,10*ROW('Hygiene Data'!D159)))</f>
        <v/>
      </c>
      <c r="DR165" s="262" t="str">
        <f ca="true">+IF(OFFSET('Hygiene Data'!$E$11,0,10*ROW('Hygiene Data'!E159))="","",OFFSET('Hygiene Data'!$E$11,0,10*ROW('Hygiene Data'!E159)))</f>
        <v/>
      </c>
      <c r="DS165" s="262" t="str">
        <f ca="true">+IF(OFFSET('Hygiene Data'!$E$12,0,10*ROW('Hygiene Data'!E159))="","",OFFSET('Hygiene Data'!$E$12,0,10*ROW('Hygiene Data'!E159)))</f>
        <v/>
      </c>
      <c r="DT165" s="262" t="str">
        <f ca="true">+IF(OFFSET('Hygiene Data'!$E$13,0,10*ROW('Hygiene Data'!E159))="","",OFFSET('Hygiene Data'!$E$13,0,10*ROW('Hygiene Data'!E159)))</f>
        <v/>
      </c>
      <c r="DU165" s="262" t="str">
        <f ca="true">+IF(OFFSET('Hygiene Data'!$F$11,0,10*ROW('Hygiene Data'!F159))="","",OFFSET('Hygiene Data'!$F$11,0,10*ROW('Hygiene Data'!F159)))</f>
        <v/>
      </c>
      <c r="DV165" s="262" t="str">
        <f ca="true">+IF(OFFSET('Hygiene Data'!$F$12,0,10*ROW('Hygiene Data'!F159))="","",OFFSET('Hygiene Data'!$F$12,0,10*ROW('Hygiene Data'!F159)))</f>
        <v/>
      </c>
      <c r="DW165" s="262" t="str">
        <f ca="true">+IF(OFFSET('Hygiene Data'!$F$13,0,10*ROW('Hygiene Data'!F159))="","",OFFSET('Hygiene Data'!$F$13,0,10*ROW('Hygiene Data'!F159)))</f>
        <v/>
      </c>
      <c r="DX165" s="262" t="str">
        <f ca="true">+IF(OFFSET('Hygiene Data'!$G$11,0,10*ROW('Hygiene Data'!G159))="","",OFFSET('Hygiene Data'!$G$11,0,10*ROW('Hygiene Data'!G159)))</f>
        <v/>
      </c>
      <c r="DY165" s="262" t="str">
        <f ca="true">+IF(OFFSET('Hygiene Data'!$G$12,0,10*ROW('Hygiene Data'!G159))="","",OFFSET('Hygiene Data'!$G$12,0,10*ROW('Hygiene Data'!G159)))</f>
        <v/>
      </c>
      <c r="DZ165" s="262" t="str">
        <f ca="true">+IF(OFFSET('Hygiene Data'!$G$13,0,10*ROW('Hygiene Data'!G159))="","",OFFSET('Hygiene Data'!$G$13,0,10*ROW('Hygiene Data'!G159)))</f>
        <v/>
      </c>
      <c r="EA165" s="262" t="str">
        <f ca="true">+IF(OFFSET('Hygiene Data'!$H$11,0,10*ROW('Hygiene Data'!H159))="","",OFFSET('Hygiene Data'!$H$11,0,10*ROW('Hygiene Data'!H159)))</f>
        <v/>
      </c>
      <c r="EB165" s="262" t="str">
        <f ca="true">+IF(OFFSET('Hygiene Data'!$H$12,0,10*ROW('Hygiene Data'!H159))="","",OFFSET('Hygiene Data'!$H$12,0,10*ROW('Hygiene Data'!H159)))</f>
        <v/>
      </c>
      <c r="EC165" s="262" t="str">
        <f ca="true">+IF(OFFSET('Hygiene Data'!$H$13,0,10*ROW('Hygiene Data'!H159))="","",OFFSET('Hygiene Data'!$H$13,0,10*ROW('Hygiene Data'!H159)))</f>
        <v/>
      </c>
      <c r="ED165" s="262" t="str">
        <f ca="true">+IF(OFFSET('Hygiene Data'!$I$11,0,10*ROW('Hygiene Data'!I159))="","",OFFSET('Hygiene Data'!$I$11,0,10*ROW('Hygiene Data'!I159)))</f>
        <v/>
      </c>
      <c r="EE165" s="262" t="str">
        <f ca="true">+IF(OFFSET('Hygiene Data'!$I$12,0,10*ROW('Hygiene Data'!I159))="","",OFFSET('Hygiene Data'!$I$12,0,10*ROW('Hygiene Data'!I159)))</f>
        <v/>
      </c>
      <c r="EF165" s="262" t="str">
        <f ca="true">+IF(OFFSET('Hygiene Data'!$I$13,0,10*ROW('Hygiene Data'!I159))="","",OFFSET('Hygiene Data'!$I$13,0,10*ROW('Hygiene Data'!I159)))</f>
        <v/>
      </c>
    </row>
    <row xmlns:x14ac="http://schemas.microsoft.com/office/spreadsheetml/2009/9/ac" r="166" x14ac:dyDescent="0.2">
      <c r="A166" s="32" t="str">
        <f ca="true">+IF(OFFSET('Water Data'!$B$2,0,10*ROW('Water Data'!E160))="","",OFFSET('Water Data'!$B$2,0,10*ROW('Water Data'!E160)))</f>
        <v/>
      </c>
      <c r="B166" s="32" t="str">
        <f ca="true">+IF(OFFSET('Water Data'!$C$2,0,10*ROW('Water Data'!F160))="","",OFFSET('Water Data'!$C$2,0,10*ROW('Water Data'!F160)))</f>
        <v/>
      </c>
      <c r="C166" s="318" t="str">
        <f t="shared" ca="true" si="2"/>
        <v/>
      </c>
      <c r="D166" s="85"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85"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85"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85"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85"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85"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85"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85"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85"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85"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85"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85"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85"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85"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85"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85"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85"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85"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86"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86"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86"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86"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86"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86"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86"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86"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86"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86"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86"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86"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86"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86"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86"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86"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86"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86"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86"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86"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86"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86"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86"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86"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86"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86"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86"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86"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86"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86"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87"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87"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87"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87"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87"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87"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87"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87"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87"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87"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87"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87"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87"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87"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87"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87"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87"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87"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62"/>
      <c r="BS166" s="262" t="str">
        <f ca="true">+IF(OFFSET('Water Data'!$D$27,0,10*ROW('Water Data'!D160))="","",OFFSET('Water Data'!$D$27,0,10*ROW('Water Data'!D160)))</f>
        <v/>
      </c>
      <c r="BT166" s="262" t="str">
        <f ca="true">+IF(OFFSET('Water Data'!$D$28,0,10*ROW('Water Data'!D160))="","",OFFSET('Water Data'!$D$28,0,10*ROW('Water Data'!D160)))</f>
        <v/>
      </c>
      <c r="BU166" s="262" t="str">
        <f ca="true">+IF(OFFSET('Water Data'!$D$29,0,10*ROW('Water Data'!D160))="","",OFFSET('Water Data'!$D$29,0,10*ROW('Water Data'!D160)))</f>
        <v/>
      </c>
      <c r="BV166" s="262" t="str">
        <f ca="true">+IF(OFFSET('Water Data'!$E$27,0,10*ROW('Water Data'!E160))="","",OFFSET('Water Data'!$E$27,0,10*ROW('Water Data'!E160)))</f>
        <v/>
      </c>
      <c r="BW166" s="262" t="str">
        <f ca="true">+IF(OFFSET('Water Data'!$E$28,0,10*ROW('Water Data'!E160))="","",OFFSET('Water Data'!$E$28,0,10*ROW('Water Data'!E160)))</f>
        <v/>
      </c>
      <c r="BX166" s="262" t="str">
        <f ca="true">+IF(OFFSET('Water Data'!$E$29,0,10*ROW('Water Data'!E160))="","",OFFSET('Water Data'!$E$29,0,10*ROW('Water Data'!E160)))</f>
        <v/>
      </c>
      <c r="BY166" s="262" t="str">
        <f ca="true">+IF(OFFSET('Water Data'!$F$27,0,10*ROW('Water Data'!F160))="","",OFFSET('Water Data'!$F$27,0,10*ROW('Water Data'!F160)))</f>
        <v/>
      </c>
      <c r="BZ166" s="262" t="str">
        <f ca="true">+IF(OFFSET('Water Data'!$F$28,0,10*ROW('Water Data'!F160))="","",OFFSET('Water Data'!$F$28,0,10*ROW('Water Data'!F160)))</f>
        <v/>
      </c>
      <c r="CA166" s="262" t="str">
        <f ca="true">+IF(OFFSET('Water Data'!$F$29,0,10*ROW('Water Data'!F160))="","",OFFSET('Water Data'!$F$29,0,10*ROW('Water Data'!F160)))</f>
        <v/>
      </c>
      <c r="CB166" s="262" t="str">
        <f ca="true">+IF(OFFSET('Water Data'!$G$27,0,10*ROW('Water Data'!G160))="","",OFFSET('Water Data'!$G$27,0,10*ROW('Water Data'!G160)))</f>
        <v/>
      </c>
      <c r="CC166" s="262" t="str">
        <f ca="true">+IF(OFFSET('Water Data'!$G$28,0,10*ROW('Water Data'!G160))="","",OFFSET('Water Data'!$G$28,0,10*ROW('Water Data'!G160)))</f>
        <v/>
      </c>
      <c r="CD166" s="262" t="str">
        <f ca="true">+IF(OFFSET('Water Data'!$G$29,0,10*ROW('Water Data'!G160))="","",OFFSET('Water Data'!$G$29,0,10*ROW('Water Data'!G160)))</f>
        <v/>
      </c>
      <c r="CE166" s="262" t="str">
        <f ca="true">+IF(OFFSET('Water Data'!$H$27,0,10*ROW('Water Data'!H160))="","",OFFSET('Water Data'!$H$27,0,10*ROW('Water Data'!H160)))</f>
        <v/>
      </c>
      <c r="CF166" s="262" t="str">
        <f ca="true">+IF(OFFSET('Water Data'!$H$28,0,10*ROW('Water Data'!H160))="","",OFFSET('Water Data'!$H$28,0,10*ROW('Water Data'!H160)))</f>
        <v/>
      </c>
      <c r="CG166" s="262" t="str">
        <f ca="true">+IF(OFFSET('Water Data'!$H$29,0,10*ROW('Water Data'!H160))="","",OFFSET('Water Data'!$H$29,0,10*ROW('Water Data'!H160)))</f>
        <v/>
      </c>
      <c r="CH166" s="262" t="str">
        <f ca="true">+IF(OFFSET('Water Data'!$I$27,0,10*ROW('Water Data'!I160))="","",OFFSET('Water Data'!$I$27,0,10*ROW('Water Data'!I160)))</f>
        <v/>
      </c>
      <c r="CI166" s="262" t="str">
        <f ca="true">+IF(OFFSET('Water Data'!$I$28,0,10*ROW('Water Data'!I160))="","",OFFSET('Water Data'!$I$28,0,10*ROW('Water Data'!I160)))</f>
        <v/>
      </c>
      <c r="CJ166" s="262" t="str">
        <f ca="true">+IF(OFFSET('Water Data'!$I$29,0,10*ROW('Water Data'!I160))="","",OFFSET('Water Data'!$I$29,0,10*ROW('Water Data'!I160)))</f>
        <v/>
      </c>
      <c r="CK166" s="262" t="str">
        <f ca="true">+IF(OFFSET('Sanitation Data'!$D$28,0,10*ROW('Sanitation Data'!D160))="","",OFFSET('Sanitation Data'!$D$28,0,10*ROW('Sanitation Data'!D160)))</f>
        <v/>
      </c>
      <c r="CL166" s="262" t="str">
        <f ca="true">+IF(OFFSET('Sanitation Data'!$D$29,0,10*ROW('Sanitation Data'!D160))="","",OFFSET('Sanitation Data'!$D$29,0,10*ROW('Sanitation Data'!D160)))</f>
        <v/>
      </c>
      <c r="CM166" s="262" t="str">
        <f ca="true">+IF(OFFSET('Sanitation Data'!$D$30,0,10*ROW('Sanitation Data'!D160))="","",OFFSET('Sanitation Data'!$D$30,0,10*ROW('Sanitation Data'!D160)))</f>
        <v/>
      </c>
      <c r="CN166" s="262" t="str">
        <f ca="true">+IF(OFFSET('Sanitation Data'!$D$31,0,10*ROW('Sanitation Data'!D160))="","",OFFSET('Sanitation Data'!$D$31,0,10*ROW('Sanitation Data'!D160)))</f>
        <v/>
      </c>
      <c r="CO166" s="262" t="str">
        <f ca="true">+IF(OFFSET('Sanitation Data'!$D$32,0,10*ROW('Sanitation Data'!D160))="","",OFFSET('Sanitation Data'!$D$32,0,10*ROW('Sanitation Data'!D160)))</f>
        <v/>
      </c>
      <c r="CP166" s="262" t="str">
        <f ca="true">+IF(OFFSET('Sanitation Data'!$E$28,0,10*ROW('Sanitation Data'!E160))="","",OFFSET('Sanitation Data'!$E$28,0,10*ROW('Sanitation Data'!E160)))</f>
        <v/>
      </c>
      <c r="CQ166" s="262" t="str">
        <f ca="true">+IF(OFFSET('Sanitation Data'!$E$29,0,10*ROW('Sanitation Data'!E160))="","",OFFSET('Sanitation Data'!$E$29,0,10*ROW('Sanitation Data'!E160)))</f>
        <v/>
      </c>
      <c r="CR166" s="262" t="str">
        <f ca="true">+IF(OFFSET('Sanitation Data'!$E$30,0,10*ROW('Sanitation Data'!E160))="","",OFFSET('Sanitation Data'!$E$30,0,10*ROW('Sanitation Data'!E160)))</f>
        <v/>
      </c>
      <c r="CS166" s="262" t="str">
        <f ca="true">+IF(OFFSET('Sanitation Data'!$E$31,0,10*ROW('Sanitation Data'!E160))="","",OFFSET('Sanitation Data'!$E$31,0,10*ROW('Sanitation Data'!E160)))</f>
        <v/>
      </c>
      <c r="CT166" s="262" t="str">
        <f ca="true">+IF(OFFSET('Sanitation Data'!$E$32,0,10*ROW('Sanitation Data'!E160))="","",OFFSET('Sanitation Data'!$E$32,0,10*ROW('Sanitation Data'!E160)))</f>
        <v/>
      </c>
      <c r="CU166" s="262" t="str">
        <f ca="true">+IF(OFFSET('Sanitation Data'!$F$28,0,10*ROW('Sanitation Data'!F160))="","",OFFSET('Sanitation Data'!$F$28,0,10*ROW('Sanitation Data'!F160)))</f>
        <v/>
      </c>
      <c r="CV166" s="262" t="str">
        <f ca="true">+IF(OFFSET('Sanitation Data'!$F$29,0,10*ROW('Sanitation Data'!F160))="","",OFFSET('Sanitation Data'!$F$29,0,10*ROW('Sanitation Data'!F160)))</f>
        <v/>
      </c>
      <c r="CW166" s="262" t="str">
        <f ca="true">+IF(OFFSET('Sanitation Data'!$F$30,0,10*ROW('Sanitation Data'!F160))="","",OFFSET('Sanitation Data'!$F$30,0,10*ROW('Sanitation Data'!F160)))</f>
        <v/>
      </c>
      <c r="CX166" s="262" t="str">
        <f ca="true">+IF(OFFSET('Sanitation Data'!$F$31,0,10*ROW('Sanitation Data'!F160))="","",OFFSET('Sanitation Data'!$F$31,0,10*ROW('Sanitation Data'!F160)))</f>
        <v/>
      </c>
      <c r="CY166" s="262" t="str">
        <f ca="true">+IF(OFFSET('Sanitation Data'!$F$32,0,10*ROW('Sanitation Data'!F160))="","",OFFSET('Sanitation Data'!$F$32,0,10*ROW('Sanitation Data'!F160)))</f>
        <v/>
      </c>
      <c r="CZ166" s="262" t="str">
        <f ca="true">+IF(OFFSET('Sanitation Data'!$G$28,0,10*ROW('Sanitation Data'!G160))="","",OFFSET('Sanitation Data'!$G$28,0,10*ROW('Sanitation Data'!G160)))</f>
        <v/>
      </c>
      <c r="DA166" s="262" t="str">
        <f ca="true">+IF(OFFSET('Sanitation Data'!$G$29,0,10*ROW('Sanitation Data'!G160))="","",OFFSET('Sanitation Data'!$G$29,0,10*ROW('Sanitation Data'!G160)))</f>
        <v/>
      </c>
      <c r="DB166" s="262" t="str">
        <f ca="true">+IF(OFFSET('Sanitation Data'!$G$30,0,10*ROW('Sanitation Data'!G160))="","",OFFSET('Sanitation Data'!$G$30,0,10*ROW('Sanitation Data'!G160)))</f>
        <v/>
      </c>
      <c r="DC166" s="262" t="str">
        <f ca="true">+IF(OFFSET('Sanitation Data'!$G$31,0,10*ROW('Sanitation Data'!G160))="","",OFFSET('Sanitation Data'!$G$31,0,10*ROW('Sanitation Data'!G160)))</f>
        <v/>
      </c>
      <c r="DD166" s="262" t="str">
        <f ca="true">+IF(OFFSET('Sanitation Data'!$G$32,0,10*ROW('Sanitation Data'!G160))="","",OFFSET('Sanitation Data'!$G$32,0,10*ROW('Sanitation Data'!G160)))</f>
        <v/>
      </c>
      <c r="DE166" s="262" t="str">
        <f ca="true">+IF(OFFSET('Sanitation Data'!$H$28,0,10*ROW('Sanitation Data'!H160))="","",OFFSET('Sanitation Data'!$H$28,0,10*ROW('Sanitation Data'!H160)))</f>
        <v/>
      </c>
      <c r="DF166" s="262" t="str">
        <f ca="true">+IF(OFFSET('Sanitation Data'!$H$29,0,10*ROW('Sanitation Data'!H160))="","",OFFSET('Sanitation Data'!$H$29,0,10*ROW('Sanitation Data'!H160)))</f>
        <v/>
      </c>
      <c r="DG166" s="262" t="str">
        <f ca="true">+IF(OFFSET('Sanitation Data'!$H$30,0,10*ROW('Sanitation Data'!H160))="","",OFFSET('Sanitation Data'!$H$30,0,10*ROW('Sanitation Data'!H160)))</f>
        <v/>
      </c>
      <c r="DH166" s="262" t="str">
        <f ca="true">+IF(OFFSET('Sanitation Data'!$H$31,0,10*ROW('Sanitation Data'!H160))="","",OFFSET('Sanitation Data'!$H$31,0,10*ROW('Sanitation Data'!H160)))</f>
        <v/>
      </c>
      <c r="DI166" s="262" t="str">
        <f ca="true">+IF(OFFSET('Sanitation Data'!$H$32,0,10*ROW('Sanitation Data'!H160))="","",OFFSET('Sanitation Data'!$H$32,0,10*ROW('Sanitation Data'!H160)))</f>
        <v/>
      </c>
      <c r="DJ166" s="262" t="str">
        <f ca="true">+IF(OFFSET('Sanitation Data'!$I$28,0,10*ROW('Sanitation Data'!I160))="","",OFFSET('Sanitation Data'!$I$28,0,10*ROW('Sanitation Data'!I160)))</f>
        <v/>
      </c>
      <c r="DK166" s="262" t="str">
        <f ca="true">+IF(OFFSET('Sanitation Data'!$I$29,0,10*ROW('Sanitation Data'!I160))="","",OFFSET('Sanitation Data'!$I$29,0,10*ROW('Sanitation Data'!I160)))</f>
        <v/>
      </c>
      <c r="DL166" s="262" t="str">
        <f ca="true">+IF(OFFSET('Sanitation Data'!$I$30,0,10*ROW('Sanitation Data'!I160))="","",OFFSET('Sanitation Data'!$I$30,0,10*ROW('Sanitation Data'!I160)))</f>
        <v/>
      </c>
      <c r="DM166" s="262" t="str">
        <f ca="true">+IF(OFFSET('Sanitation Data'!$I$31,0,10*ROW('Sanitation Data'!I160))="","",OFFSET('Sanitation Data'!$I$31,0,10*ROW('Sanitation Data'!I160)))</f>
        <v/>
      </c>
      <c r="DN166" s="262" t="str">
        <f ca="true">+IF(OFFSET('Sanitation Data'!$I$32,0,10*ROW('Sanitation Data'!I160))="","",OFFSET('Sanitation Data'!$I$32,0,10*ROW('Sanitation Data'!I160)))</f>
        <v/>
      </c>
      <c r="DO166" s="262" t="str">
        <f ca="true">+IF(OFFSET('Hygiene Data'!$D$11,0,10*ROW('Hygiene Data'!D160))="","",OFFSET('Hygiene Data'!$D$11,0,10*ROW('Hygiene Data'!D160)))</f>
        <v/>
      </c>
      <c r="DP166" s="262" t="str">
        <f ca="true">+IF(OFFSET('Hygiene Data'!$D$12,0,10*ROW('Hygiene Data'!D160))="","",OFFSET('Hygiene Data'!$D$12,0,10*ROW('Hygiene Data'!D160)))</f>
        <v/>
      </c>
      <c r="DQ166" s="262" t="str">
        <f ca="true">+IF(OFFSET('Hygiene Data'!$D$13,0,10*ROW('Hygiene Data'!D160))="","",OFFSET('Hygiene Data'!$D$13,0,10*ROW('Hygiene Data'!D160)))</f>
        <v/>
      </c>
      <c r="DR166" s="262" t="str">
        <f ca="true">+IF(OFFSET('Hygiene Data'!$E$11,0,10*ROW('Hygiene Data'!E160))="","",OFFSET('Hygiene Data'!$E$11,0,10*ROW('Hygiene Data'!E160)))</f>
        <v/>
      </c>
      <c r="DS166" s="262" t="str">
        <f ca="true">+IF(OFFSET('Hygiene Data'!$E$12,0,10*ROW('Hygiene Data'!E160))="","",OFFSET('Hygiene Data'!$E$12,0,10*ROW('Hygiene Data'!E160)))</f>
        <v/>
      </c>
      <c r="DT166" s="262" t="str">
        <f ca="true">+IF(OFFSET('Hygiene Data'!$E$13,0,10*ROW('Hygiene Data'!E160))="","",OFFSET('Hygiene Data'!$E$13,0,10*ROW('Hygiene Data'!E160)))</f>
        <v/>
      </c>
      <c r="DU166" s="262" t="str">
        <f ca="true">+IF(OFFSET('Hygiene Data'!$F$11,0,10*ROW('Hygiene Data'!F160))="","",OFFSET('Hygiene Data'!$F$11,0,10*ROW('Hygiene Data'!F160)))</f>
        <v/>
      </c>
      <c r="DV166" s="262" t="str">
        <f ca="true">+IF(OFFSET('Hygiene Data'!$F$12,0,10*ROW('Hygiene Data'!F160))="","",OFFSET('Hygiene Data'!$F$12,0,10*ROW('Hygiene Data'!F160)))</f>
        <v/>
      </c>
      <c r="DW166" s="262" t="str">
        <f ca="true">+IF(OFFSET('Hygiene Data'!$F$13,0,10*ROW('Hygiene Data'!F160))="","",OFFSET('Hygiene Data'!$F$13,0,10*ROW('Hygiene Data'!F160)))</f>
        <v/>
      </c>
      <c r="DX166" s="262" t="str">
        <f ca="true">+IF(OFFSET('Hygiene Data'!$G$11,0,10*ROW('Hygiene Data'!G160))="","",OFFSET('Hygiene Data'!$G$11,0,10*ROW('Hygiene Data'!G160)))</f>
        <v/>
      </c>
      <c r="DY166" s="262" t="str">
        <f ca="true">+IF(OFFSET('Hygiene Data'!$G$12,0,10*ROW('Hygiene Data'!G160))="","",OFFSET('Hygiene Data'!$G$12,0,10*ROW('Hygiene Data'!G160)))</f>
        <v/>
      </c>
      <c r="DZ166" s="262" t="str">
        <f ca="true">+IF(OFFSET('Hygiene Data'!$G$13,0,10*ROW('Hygiene Data'!G160))="","",OFFSET('Hygiene Data'!$G$13,0,10*ROW('Hygiene Data'!G160)))</f>
        <v/>
      </c>
      <c r="EA166" s="262" t="str">
        <f ca="true">+IF(OFFSET('Hygiene Data'!$H$11,0,10*ROW('Hygiene Data'!H160))="","",OFFSET('Hygiene Data'!$H$11,0,10*ROW('Hygiene Data'!H160)))</f>
        <v/>
      </c>
      <c r="EB166" s="262" t="str">
        <f ca="true">+IF(OFFSET('Hygiene Data'!$H$12,0,10*ROW('Hygiene Data'!H160))="","",OFFSET('Hygiene Data'!$H$12,0,10*ROW('Hygiene Data'!H160)))</f>
        <v/>
      </c>
      <c r="EC166" s="262" t="str">
        <f ca="true">+IF(OFFSET('Hygiene Data'!$H$13,0,10*ROW('Hygiene Data'!H160))="","",OFFSET('Hygiene Data'!$H$13,0,10*ROW('Hygiene Data'!H160)))</f>
        <v/>
      </c>
      <c r="ED166" s="262" t="str">
        <f ca="true">+IF(OFFSET('Hygiene Data'!$I$11,0,10*ROW('Hygiene Data'!I160))="","",OFFSET('Hygiene Data'!$I$11,0,10*ROW('Hygiene Data'!I160)))</f>
        <v/>
      </c>
      <c r="EE166" s="262" t="str">
        <f ca="true">+IF(OFFSET('Hygiene Data'!$I$12,0,10*ROW('Hygiene Data'!I160))="","",OFFSET('Hygiene Data'!$I$12,0,10*ROW('Hygiene Data'!I160)))</f>
        <v/>
      </c>
      <c r="EF166" s="262" t="str">
        <f ca="true">+IF(OFFSET('Hygiene Data'!$I$13,0,10*ROW('Hygiene Data'!I160))="","",OFFSET('Hygiene Data'!$I$13,0,10*ROW('Hygiene Data'!I160)))</f>
        <v/>
      </c>
    </row>
    <row xmlns:x14ac="http://schemas.microsoft.com/office/spreadsheetml/2009/9/ac" r="167" x14ac:dyDescent="0.2">
      <c r="A167" s="32" t="str">
        <f ca="true">+IF(OFFSET('Water Data'!$B$2,0,10*ROW('Water Data'!E161))="","",OFFSET('Water Data'!$B$2,0,10*ROW('Water Data'!E161)))</f>
        <v/>
      </c>
      <c r="B167" s="32" t="str">
        <f ca="true">+IF(OFFSET('Water Data'!$C$2,0,10*ROW('Water Data'!F161))="","",OFFSET('Water Data'!$C$2,0,10*ROW('Water Data'!F161)))</f>
        <v/>
      </c>
      <c r="C167" s="318" t="str">
        <f t="shared" ca="true" si="2"/>
        <v/>
      </c>
      <c r="D167" s="85"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85"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85"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85"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85"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85"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85"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85"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85"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85"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85"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85"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85"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85"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85"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85"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85"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85"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86"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86"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86"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86"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86"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86"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86"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86"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86"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86"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86"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86"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86"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86"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86"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86"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86"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86"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86"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86"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86"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86"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86"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86"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86"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86"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86"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86"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86"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86"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87"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87"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87"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87"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87"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87"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87"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87"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87"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87"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87"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87"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87"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87"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87"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87"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87"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87"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62"/>
      <c r="BS167" s="262" t="str">
        <f ca="true">+IF(OFFSET('Water Data'!$D$27,0,10*ROW('Water Data'!D161))="","",OFFSET('Water Data'!$D$27,0,10*ROW('Water Data'!D161)))</f>
        <v/>
      </c>
      <c r="BT167" s="262" t="str">
        <f ca="true">+IF(OFFSET('Water Data'!$D$28,0,10*ROW('Water Data'!D161))="","",OFFSET('Water Data'!$D$28,0,10*ROW('Water Data'!D161)))</f>
        <v/>
      </c>
      <c r="BU167" s="262" t="str">
        <f ca="true">+IF(OFFSET('Water Data'!$D$29,0,10*ROW('Water Data'!D161))="","",OFFSET('Water Data'!$D$29,0,10*ROW('Water Data'!D161)))</f>
        <v/>
      </c>
      <c r="BV167" s="262" t="str">
        <f ca="true">+IF(OFFSET('Water Data'!$E$27,0,10*ROW('Water Data'!E161))="","",OFFSET('Water Data'!$E$27,0,10*ROW('Water Data'!E161)))</f>
        <v/>
      </c>
      <c r="BW167" s="262" t="str">
        <f ca="true">+IF(OFFSET('Water Data'!$E$28,0,10*ROW('Water Data'!E161))="","",OFFSET('Water Data'!$E$28,0,10*ROW('Water Data'!E161)))</f>
        <v/>
      </c>
      <c r="BX167" s="262" t="str">
        <f ca="true">+IF(OFFSET('Water Data'!$E$29,0,10*ROW('Water Data'!E161))="","",OFFSET('Water Data'!$E$29,0,10*ROW('Water Data'!E161)))</f>
        <v/>
      </c>
      <c r="BY167" s="262" t="str">
        <f ca="true">+IF(OFFSET('Water Data'!$F$27,0,10*ROW('Water Data'!F161))="","",OFFSET('Water Data'!$F$27,0,10*ROW('Water Data'!F161)))</f>
        <v/>
      </c>
      <c r="BZ167" s="262" t="str">
        <f ca="true">+IF(OFFSET('Water Data'!$F$28,0,10*ROW('Water Data'!F161))="","",OFFSET('Water Data'!$F$28,0,10*ROW('Water Data'!F161)))</f>
        <v/>
      </c>
      <c r="CA167" s="262" t="str">
        <f ca="true">+IF(OFFSET('Water Data'!$F$29,0,10*ROW('Water Data'!F161))="","",OFFSET('Water Data'!$F$29,0,10*ROW('Water Data'!F161)))</f>
        <v/>
      </c>
      <c r="CB167" s="262" t="str">
        <f ca="true">+IF(OFFSET('Water Data'!$G$27,0,10*ROW('Water Data'!G161))="","",OFFSET('Water Data'!$G$27,0,10*ROW('Water Data'!G161)))</f>
        <v/>
      </c>
      <c r="CC167" s="262" t="str">
        <f ca="true">+IF(OFFSET('Water Data'!$G$28,0,10*ROW('Water Data'!G161))="","",OFFSET('Water Data'!$G$28,0,10*ROW('Water Data'!G161)))</f>
        <v/>
      </c>
      <c r="CD167" s="262" t="str">
        <f ca="true">+IF(OFFSET('Water Data'!$G$29,0,10*ROW('Water Data'!G161))="","",OFFSET('Water Data'!$G$29,0,10*ROW('Water Data'!G161)))</f>
        <v/>
      </c>
      <c r="CE167" s="262" t="str">
        <f ca="true">+IF(OFFSET('Water Data'!$H$27,0,10*ROW('Water Data'!H161))="","",OFFSET('Water Data'!$H$27,0,10*ROW('Water Data'!H161)))</f>
        <v/>
      </c>
      <c r="CF167" s="262" t="str">
        <f ca="true">+IF(OFFSET('Water Data'!$H$28,0,10*ROW('Water Data'!H161))="","",OFFSET('Water Data'!$H$28,0,10*ROW('Water Data'!H161)))</f>
        <v/>
      </c>
      <c r="CG167" s="262" t="str">
        <f ca="true">+IF(OFFSET('Water Data'!$H$29,0,10*ROW('Water Data'!H161))="","",OFFSET('Water Data'!$H$29,0,10*ROW('Water Data'!H161)))</f>
        <v/>
      </c>
      <c r="CH167" s="262" t="str">
        <f ca="true">+IF(OFFSET('Water Data'!$I$27,0,10*ROW('Water Data'!I161))="","",OFFSET('Water Data'!$I$27,0,10*ROW('Water Data'!I161)))</f>
        <v/>
      </c>
      <c r="CI167" s="262" t="str">
        <f ca="true">+IF(OFFSET('Water Data'!$I$28,0,10*ROW('Water Data'!I161))="","",OFFSET('Water Data'!$I$28,0,10*ROW('Water Data'!I161)))</f>
        <v/>
      </c>
      <c r="CJ167" s="262" t="str">
        <f ca="true">+IF(OFFSET('Water Data'!$I$29,0,10*ROW('Water Data'!I161))="","",OFFSET('Water Data'!$I$29,0,10*ROW('Water Data'!I161)))</f>
        <v/>
      </c>
      <c r="CK167" s="262" t="str">
        <f ca="true">+IF(OFFSET('Sanitation Data'!$D$28,0,10*ROW('Sanitation Data'!D161))="","",OFFSET('Sanitation Data'!$D$28,0,10*ROW('Sanitation Data'!D161)))</f>
        <v/>
      </c>
      <c r="CL167" s="262" t="str">
        <f ca="true">+IF(OFFSET('Sanitation Data'!$D$29,0,10*ROW('Sanitation Data'!D161))="","",OFFSET('Sanitation Data'!$D$29,0,10*ROW('Sanitation Data'!D161)))</f>
        <v/>
      </c>
      <c r="CM167" s="262" t="str">
        <f ca="true">+IF(OFFSET('Sanitation Data'!$D$30,0,10*ROW('Sanitation Data'!D161))="","",OFFSET('Sanitation Data'!$D$30,0,10*ROW('Sanitation Data'!D161)))</f>
        <v/>
      </c>
      <c r="CN167" s="262" t="str">
        <f ca="true">+IF(OFFSET('Sanitation Data'!$D$31,0,10*ROW('Sanitation Data'!D161))="","",OFFSET('Sanitation Data'!$D$31,0,10*ROW('Sanitation Data'!D161)))</f>
        <v/>
      </c>
      <c r="CO167" s="262" t="str">
        <f ca="true">+IF(OFFSET('Sanitation Data'!$D$32,0,10*ROW('Sanitation Data'!D161))="","",OFFSET('Sanitation Data'!$D$32,0,10*ROW('Sanitation Data'!D161)))</f>
        <v/>
      </c>
      <c r="CP167" s="262" t="str">
        <f ca="true">+IF(OFFSET('Sanitation Data'!$E$28,0,10*ROW('Sanitation Data'!E161))="","",OFFSET('Sanitation Data'!$E$28,0,10*ROW('Sanitation Data'!E161)))</f>
        <v/>
      </c>
      <c r="CQ167" s="262" t="str">
        <f ca="true">+IF(OFFSET('Sanitation Data'!$E$29,0,10*ROW('Sanitation Data'!E161))="","",OFFSET('Sanitation Data'!$E$29,0,10*ROW('Sanitation Data'!E161)))</f>
        <v/>
      </c>
      <c r="CR167" s="262" t="str">
        <f ca="true">+IF(OFFSET('Sanitation Data'!$E$30,0,10*ROW('Sanitation Data'!E161))="","",OFFSET('Sanitation Data'!$E$30,0,10*ROW('Sanitation Data'!E161)))</f>
        <v/>
      </c>
      <c r="CS167" s="262" t="str">
        <f ca="true">+IF(OFFSET('Sanitation Data'!$E$31,0,10*ROW('Sanitation Data'!E161))="","",OFFSET('Sanitation Data'!$E$31,0,10*ROW('Sanitation Data'!E161)))</f>
        <v/>
      </c>
      <c r="CT167" s="262" t="str">
        <f ca="true">+IF(OFFSET('Sanitation Data'!$E$32,0,10*ROW('Sanitation Data'!E161))="","",OFFSET('Sanitation Data'!$E$32,0,10*ROW('Sanitation Data'!E161)))</f>
        <v/>
      </c>
      <c r="CU167" s="262" t="str">
        <f ca="true">+IF(OFFSET('Sanitation Data'!$F$28,0,10*ROW('Sanitation Data'!F161))="","",OFFSET('Sanitation Data'!$F$28,0,10*ROW('Sanitation Data'!F161)))</f>
        <v/>
      </c>
      <c r="CV167" s="262" t="str">
        <f ca="true">+IF(OFFSET('Sanitation Data'!$F$29,0,10*ROW('Sanitation Data'!F161))="","",OFFSET('Sanitation Data'!$F$29,0,10*ROW('Sanitation Data'!F161)))</f>
        <v/>
      </c>
      <c r="CW167" s="262" t="str">
        <f ca="true">+IF(OFFSET('Sanitation Data'!$F$30,0,10*ROW('Sanitation Data'!F161))="","",OFFSET('Sanitation Data'!$F$30,0,10*ROW('Sanitation Data'!F161)))</f>
        <v/>
      </c>
      <c r="CX167" s="262" t="str">
        <f ca="true">+IF(OFFSET('Sanitation Data'!$F$31,0,10*ROW('Sanitation Data'!F161))="","",OFFSET('Sanitation Data'!$F$31,0,10*ROW('Sanitation Data'!F161)))</f>
        <v/>
      </c>
      <c r="CY167" s="262" t="str">
        <f ca="true">+IF(OFFSET('Sanitation Data'!$F$32,0,10*ROW('Sanitation Data'!F161))="","",OFFSET('Sanitation Data'!$F$32,0,10*ROW('Sanitation Data'!F161)))</f>
        <v/>
      </c>
      <c r="CZ167" s="262" t="str">
        <f ca="true">+IF(OFFSET('Sanitation Data'!$G$28,0,10*ROW('Sanitation Data'!G161))="","",OFFSET('Sanitation Data'!$G$28,0,10*ROW('Sanitation Data'!G161)))</f>
        <v/>
      </c>
      <c r="DA167" s="262" t="str">
        <f ca="true">+IF(OFFSET('Sanitation Data'!$G$29,0,10*ROW('Sanitation Data'!G161))="","",OFFSET('Sanitation Data'!$G$29,0,10*ROW('Sanitation Data'!G161)))</f>
        <v/>
      </c>
      <c r="DB167" s="262" t="str">
        <f ca="true">+IF(OFFSET('Sanitation Data'!$G$30,0,10*ROW('Sanitation Data'!G161))="","",OFFSET('Sanitation Data'!$G$30,0,10*ROW('Sanitation Data'!G161)))</f>
        <v/>
      </c>
      <c r="DC167" s="262" t="str">
        <f ca="true">+IF(OFFSET('Sanitation Data'!$G$31,0,10*ROW('Sanitation Data'!G161))="","",OFFSET('Sanitation Data'!$G$31,0,10*ROW('Sanitation Data'!G161)))</f>
        <v/>
      </c>
      <c r="DD167" s="262" t="str">
        <f ca="true">+IF(OFFSET('Sanitation Data'!$G$32,0,10*ROW('Sanitation Data'!G161))="","",OFFSET('Sanitation Data'!$G$32,0,10*ROW('Sanitation Data'!G161)))</f>
        <v/>
      </c>
      <c r="DE167" s="262" t="str">
        <f ca="true">+IF(OFFSET('Sanitation Data'!$H$28,0,10*ROW('Sanitation Data'!H161))="","",OFFSET('Sanitation Data'!$H$28,0,10*ROW('Sanitation Data'!H161)))</f>
        <v/>
      </c>
      <c r="DF167" s="262" t="str">
        <f ca="true">+IF(OFFSET('Sanitation Data'!$H$29,0,10*ROW('Sanitation Data'!H161))="","",OFFSET('Sanitation Data'!$H$29,0,10*ROW('Sanitation Data'!H161)))</f>
        <v/>
      </c>
      <c r="DG167" s="262" t="str">
        <f ca="true">+IF(OFFSET('Sanitation Data'!$H$30,0,10*ROW('Sanitation Data'!H161))="","",OFFSET('Sanitation Data'!$H$30,0,10*ROW('Sanitation Data'!H161)))</f>
        <v/>
      </c>
      <c r="DH167" s="262" t="str">
        <f ca="true">+IF(OFFSET('Sanitation Data'!$H$31,0,10*ROW('Sanitation Data'!H161))="","",OFFSET('Sanitation Data'!$H$31,0,10*ROW('Sanitation Data'!H161)))</f>
        <v/>
      </c>
      <c r="DI167" s="262" t="str">
        <f ca="true">+IF(OFFSET('Sanitation Data'!$H$32,0,10*ROW('Sanitation Data'!H161))="","",OFFSET('Sanitation Data'!$H$32,0,10*ROW('Sanitation Data'!H161)))</f>
        <v/>
      </c>
      <c r="DJ167" s="262" t="str">
        <f ca="true">+IF(OFFSET('Sanitation Data'!$I$28,0,10*ROW('Sanitation Data'!I161))="","",OFFSET('Sanitation Data'!$I$28,0,10*ROW('Sanitation Data'!I161)))</f>
        <v/>
      </c>
      <c r="DK167" s="262" t="str">
        <f ca="true">+IF(OFFSET('Sanitation Data'!$I$29,0,10*ROW('Sanitation Data'!I161))="","",OFFSET('Sanitation Data'!$I$29,0,10*ROW('Sanitation Data'!I161)))</f>
        <v/>
      </c>
      <c r="DL167" s="262" t="str">
        <f ca="true">+IF(OFFSET('Sanitation Data'!$I$30,0,10*ROW('Sanitation Data'!I161))="","",OFFSET('Sanitation Data'!$I$30,0,10*ROW('Sanitation Data'!I161)))</f>
        <v/>
      </c>
      <c r="DM167" s="262" t="str">
        <f ca="true">+IF(OFFSET('Sanitation Data'!$I$31,0,10*ROW('Sanitation Data'!I161))="","",OFFSET('Sanitation Data'!$I$31,0,10*ROW('Sanitation Data'!I161)))</f>
        <v/>
      </c>
      <c r="DN167" s="262" t="str">
        <f ca="true">+IF(OFFSET('Sanitation Data'!$I$32,0,10*ROW('Sanitation Data'!I161))="","",OFFSET('Sanitation Data'!$I$32,0,10*ROW('Sanitation Data'!I161)))</f>
        <v/>
      </c>
      <c r="DO167" s="262" t="str">
        <f ca="true">+IF(OFFSET('Hygiene Data'!$D$11,0,10*ROW('Hygiene Data'!D161))="","",OFFSET('Hygiene Data'!$D$11,0,10*ROW('Hygiene Data'!D161)))</f>
        <v/>
      </c>
      <c r="DP167" s="262" t="str">
        <f ca="true">+IF(OFFSET('Hygiene Data'!$D$12,0,10*ROW('Hygiene Data'!D161))="","",OFFSET('Hygiene Data'!$D$12,0,10*ROW('Hygiene Data'!D161)))</f>
        <v/>
      </c>
      <c r="DQ167" s="262" t="str">
        <f ca="true">+IF(OFFSET('Hygiene Data'!$D$13,0,10*ROW('Hygiene Data'!D161))="","",OFFSET('Hygiene Data'!$D$13,0,10*ROW('Hygiene Data'!D161)))</f>
        <v/>
      </c>
      <c r="DR167" s="262" t="str">
        <f ca="true">+IF(OFFSET('Hygiene Data'!$E$11,0,10*ROW('Hygiene Data'!E161))="","",OFFSET('Hygiene Data'!$E$11,0,10*ROW('Hygiene Data'!E161)))</f>
        <v/>
      </c>
      <c r="DS167" s="262" t="str">
        <f ca="true">+IF(OFFSET('Hygiene Data'!$E$12,0,10*ROW('Hygiene Data'!E161))="","",OFFSET('Hygiene Data'!$E$12,0,10*ROW('Hygiene Data'!E161)))</f>
        <v/>
      </c>
      <c r="DT167" s="262" t="str">
        <f ca="true">+IF(OFFSET('Hygiene Data'!$E$13,0,10*ROW('Hygiene Data'!E161))="","",OFFSET('Hygiene Data'!$E$13,0,10*ROW('Hygiene Data'!E161)))</f>
        <v/>
      </c>
      <c r="DU167" s="262" t="str">
        <f ca="true">+IF(OFFSET('Hygiene Data'!$F$11,0,10*ROW('Hygiene Data'!F161))="","",OFFSET('Hygiene Data'!$F$11,0,10*ROW('Hygiene Data'!F161)))</f>
        <v/>
      </c>
      <c r="DV167" s="262" t="str">
        <f ca="true">+IF(OFFSET('Hygiene Data'!$F$12,0,10*ROW('Hygiene Data'!F161))="","",OFFSET('Hygiene Data'!$F$12,0,10*ROW('Hygiene Data'!F161)))</f>
        <v/>
      </c>
      <c r="DW167" s="262" t="str">
        <f ca="true">+IF(OFFSET('Hygiene Data'!$F$13,0,10*ROW('Hygiene Data'!F161))="","",OFFSET('Hygiene Data'!$F$13,0,10*ROW('Hygiene Data'!F161)))</f>
        <v/>
      </c>
      <c r="DX167" s="262" t="str">
        <f ca="true">+IF(OFFSET('Hygiene Data'!$G$11,0,10*ROW('Hygiene Data'!G161))="","",OFFSET('Hygiene Data'!$G$11,0,10*ROW('Hygiene Data'!G161)))</f>
        <v/>
      </c>
      <c r="DY167" s="262" t="str">
        <f ca="true">+IF(OFFSET('Hygiene Data'!$G$12,0,10*ROW('Hygiene Data'!G161))="","",OFFSET('Hygiene Data'!$G$12,0,10*ROW('Hygiene Data'!G161)))</f>
        <v/>
      </c>
      <c r="DZ167" s="262" t="str">
        <f ca="true">+IF(OFFSET('Hygiene Data'!$G$13,0,10*ROW('Hygiene Data'!G161))="","",OFFSET('Hygiene Data'!$G$13,0,10*ROW('Hygiene Data'!G161)))</f>
        <v/>
      </c>
      <c r="EA167" s="262" t="str">
        <f ca="true">+IF(OFFSET('Hygiene Data'!$H$11,0,10*ROW('Hygiene Data'!H161))="","",OFFSET('Hygiene Data'!$H$11,0,10*ROW('Hygiene Data'!H161)))</f>
        <v/>
      </c>
      <c r="EB167" s="262" t="str">
        <f ca="true">+IF(OFFSET('Hygiene Data'!$H$12,0,10*ROW('Hygiene Data'!H161))="","",OFFSET('Hygiene Data'!$H$12,0,10*ROW('Hygiene Data'!H161)))</f>
        <v/>
      </c>
      <c r="EC167" s="262" t="str">
        <f ca="true">+IF(OFFSET('Hygiene Data'!$H$13,0,10*ROW('Hygiene Data'!H161))="","",OFFSET('Hygiene Data'!$H$13,0,10*ROW('Hygiene Data'!H161)))</f>
        <v/>
      </c>
      <c r="ED167" s="262" t="str">
        <f ca="true">+IF(OFFSET('Hygiene Data'!$I$11,0,10*ROW('Hygiene Data'!I161))="","",OFFSET('Hygiene Data'!$I$11,0,10*ROW('Hygiene Data'!I161)))</f>
        <v/>
      </c>
      <c r="EE167" s="262" t="str">
        <f ca="true">+IF(OFFSET('Hygiene Data'!$I$12,0,10*ROW('Hygiene Data'!I161))="","",OFFSET('Hygiene Data'!$I$12,0,10*ROW('Hygiene Data'!I161)))</f>
        <v/>
      </c>
      <c r="EF167" s="262" t="str">
        <f ca="true">+IF(OFFSET('Hygiene Data'!$I$13,0,10*ROW('Hygiene Data'!I161))="","",OFFSET('Hygiene Data'!$I$13,0,10*ROW('Hygiene Data'!I161)))</f>
        <v/>
      </c>
    </row>
    <row xmlns:x14ac="http://schemas.microsoft.com/office/spreadsheetml/2009/9/ac" r="168" x14ac:dyDescent="0.2">
      <c r="A168" s="32" t="str">
        <f ca="true">+IF(OFFSET('Water Data'!$B$2,0,10*ROW('Water Data'!E162))="","",OFFSET('Water Data'!$B$2,0,10*ROW('Water Data'!E162)))</f>
        <v/>
      </c>
      <c r="B168" s="32" t="str">
        <f ca="true">+IF(OFFSET('Water Data'!$C$2,0,10*ROW('Water Data'!F162))="","",OFFSET('Water Data'!$C$2,0,10*ROW('Water Data'!F162)))</f>
        <v/>
      </c>
      <c r="C168" s="318" t="str">
        <f t="shared" ca="true" si="2"/>
        <v/>
      </c>
      <c r="D168" s="85"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85"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85"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85"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85"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85"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85"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85"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85"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85"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85"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85"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85"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85"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85"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85"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85"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85"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86"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86"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86"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86"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86"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86"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86"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86"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86"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86"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86"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86"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86"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86"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86"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86"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86"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86"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86"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86"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86"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86"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86"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86"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86"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86"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86"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86"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86"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86"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87"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87"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87"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87"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87"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87"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87"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87"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87"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87"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87"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87"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87"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87"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87"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87"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87"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87"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62"/>
      <c r="BS168" s="262" t="str">
        <f ca="true">+IF(OFFSET('Water Data'!$D$27,0,10*ROW('Water Data'!D162))="","",OFFSET('Water Data'!$D$27,0,10*ROW('Water Data'!D162)))</f>
        <v/>
      </c>
      <c r="BT168" s="262" t="str">
        <f ca="true">+IF(OFFSET('Water Data'!$D$28,0,10*ROW('Water Data'!D162))="","",OFFSET('Water Data'!$D$28,0,10*ROW('Water Data'!D162)))</f>
        <v/>
      </c>
      <c r="BU168" s="262" t="str">
        <f ca="true">+IF(OFFSET('Water Data'!$D$29,0,10*ROW('Water Data'!D162))="","",OFFSET('Water Data'!$D$29,0,10*ROW('Water Data'!D162)))</f>
        <v/>
      </c>
      <c r="BV168" s="262" t="str">
        <f ca="true">+IF(OFFSET('Water Data'!$E$27,0,10*ROW('Water Data'!E162))="","",OFFSET('Water Data'!$E$27,0,10*ROW('Water Data'!E162)))</f>
        <v/>
      </c>
      <c r="BW168" s="262" t="str">
        <f ca="true">+IF(OFFSET('Water Data'!$E$28,0,10*ROW('Water Data'!E162))="","",OFFSET('Water Data'!$E$28,0,10*ROW('Water Data'!E162)))</f>
        <v/>
      </c>
      <c r="BX168" s="262" t="str">
        <f ca="true">+IF(OFFSET('Water Data'!$E$29,0,10*ROW('Water Data'!E162))="","",OFFSET('Water Data'!$E$29,0,10*ROW('Water Data'!E162)))</f>
        <v/>
      </c>
      <c r="BY168" s="262" t="str">
        <f ca="true">+IF(OFFSET('Water Data'!$F$27,0,10*ROW('Water Data'!F162))="","",OFFSET('Water Data'!$F$27,0,10*ROW('Water Data'!F162)))</f>
        <v/>
      </c>
      <c r="BZ168" s="262" t="str">
        <f ca="true">+IF(OFFSET('Water Data'!$F$28,0,10*ROW('Water Data'!F162))="","",OFFSET('Water Data'!$F$28,0,10*ROW('Water Data'!F162)))</f>
        <v/>
      </c>
      <c r="CA168" s="262" t="str">
        <f ca="true">+IF(OFFSET('Water Data'!$F$29,0,10*ROW('Water Data'!F162))="","",OFFSET('Water Data'!$F$29,0,10*ROW('Water Data'!F162)))</f>
        <v/>
      </c>
      <c r="CB168" s="262" t="str">
        <f ca="true">+IF(OFFSET('Water Data'!$G$27,0,10*ROW('Water Data'!G162))="","",OFFSET('Water Data'!$G$27,0,10*ROW('Water Data'!G162)))</f>
        <v/>
      </c>
      <c r="CC168" s="262" t="str">
        <f ca="true">+IF(OFFSET('Water Data'!$G$28,0,10*ROW('Water Data'!G162))="","",OFFSET('Water Data'!$G$28,0,10*ROW('Water Data'!G162)))</f>
        <v/>
      </c>
      <c r="CD168" s="262" t="str">
        <f ca="true">+IF(OFFSET('Water Data'!$G$29,0,10*ROW('Water Data'!G162))="","",OFFSET('Water Data'!$G$29,0,10*ROW('Water Data'!G162)))</f>
        <v/>
      </c>
      <c r="CE168" s="262" t="str">
        <f ca="true">+IF(OFFSET('Water Data'!$H$27,0,10*ROW('Water Data'!H162))="","",OFFSET('Water Data'!$H$27,0,10*ROW('Water Data'!H162)))</f>
        <v/>
      </c>
      <c r="CF168" s="262" t="str">
        <f ca="true">+IF(OFFSET('Water Data'!$H$28,0,10*ROW('Water Data'!H162))="","",OFFSET('Water Data'!$H$28,0,10*ROW('Water Data'!H162)))</f>
        <v/>
      </c>
      <c r="CG168" s="262" t="str">
        <f ca="true">+IF(OFFSET('Water Data'!$H$29,0,10*ROW('Water Data'!H162))="","",OFFSET('Water Data'!$H$29,0,10*ROW('Water Data'!H162)))</f>
        <v/>
      </c>
      <c r="CH168" s="262" t="str">
        <f ca="true">+IF(OFFSET('Water Data'!$I$27,0,10*ROW('Water Data'!I162))="","",OFFSET('Water Data'!$I$27,0,10*ROW('Water Data'!I162)))</f>
        <v/>
      </c>
      <c r="CI168" s="262" t="str">
        <f ca="true">+IF(OFFSET('Water Data'!$I$28,0,10*ROW('Water Data'!I162))="","",OFFSET('Water Data'!$I$28,0,10*ROW('Water Data'!I162)))</f>
        <v/>
      </c>
      <c r="CJ168" s="262" t="str">
        <f ca="true">+IF(OFFSET('Water Data'!$I$29,0,10*ROW('Water Data'!I162))="","",OFFSET('Water Data'!$I$29,0,10*ROW('Water Data'!I162)))</f>
        <v/>
      </c>
      <c r="CK168" s="262" t="str">
        <f ca="true">+IF(OFFSET('Sanitation Data'!$D$28,0,10*ROW('Sanitation Data'!D162))="","",OFFSET('Sanitation Data'!$D$28,0,10*ROW('Sanitation Data'!D162)))</f>
        <v/>
      </c>
      <c r="CL168" s="262" t="str">
        <f ca="true">+IF(OFFSET('Sanitation Data'!$D$29,0,10*ROW('Sanitation Data'!D162))="","",OFFSET('Sanitation Data'!$D$29,0,10*ROW('Sanitation Data'!D162)))</f>
        <v/>
      </c>
      <c r="CM168" s="262" t="str">
        <f ca="true">+IF(OFFSET('Sanitation Data'!$D$30,0,10*ROW('Sanitation Data'!D162))="","",OFFSET('Sanitation Data'!$D$30,0,10*ROW('Sanitation Data'!D162)))</f>
        <v/>
      </c>
      <c r="CN168" s="262" t="str">
        <f ca="true">+IF(OFFSET('Sanitation Data'!$D$31,0,10*ROW('Sanitation Data'!D162))="","",OFFSET('Sanitation Data'!$D$31,0,10*ROW('Sanitation Data'!D162)))</f>
        <v/>
      </c>
      <c r="CO168" s="262" t="str">
        <f ca="true">+IF(OFFSET('Sanitation Data'!$D$32,0,10*ROW('Sanitation Data'!D162))="","",OFFSET('Sanitation Data'!$D$32,0,10*ROW('Sanitation Data'!D162)))</f>
        <v/>
      </c>
      <c r="CP168" s="262" t="str">
        <f ca="true">+IF(OFFSET('Sanitation Data'!$E$28,0,10*ROW('Sanitation Data'!E162))="","",OFFSET('Sanitation Data'!$E$28,0,10*ROW('Sanitation Data'!E162)))</f>
        <v/>
      </c>
      <c r="CQ168" s="262" t="str">
        <f ca="true">+IF(OFFSET('Sanitation Data'!$E$29,0,10*ROW('Sanitation Data'!E162))="","",OFFSET('Sanitation Data'!$E$29,0,10*ROW('Sanitation Data'!E162)))</f>
        <v/>
      </c>
      <c r="CR168" s="262" t="str">
        <f ca="true">+IF(OFFSET('Sanitation Data'!$E$30,0,10*ROW('Sanitation Data'!E162))="","",OFFSET('Sanitation Data'!$E$30,0,10*ROW('Sanitation Data'!E162)))</f>
        <v/>
      </c>
      <c r="CS168" s="262" t="str">
        <f ca="true">+IF(OFFSET('Sanitation Data'!$E$31,0,10*ROW('Sanitation Data'!E162))="","",OFFSET('Sanitation Data'!$E$31,0,10*ROW('Sanitation Data'!E162)))</f>
        <v/>
      </c>
      <c r="CT168" s="262" t="str">
        <f ca="true">+IF(OFFSET('Sanitation Data'!$E$32,0,10*ROW('Sanitation Data'!E162))="","",OFFSET('Sanitation Data'!$E$32,0,10*ROW('Sanitation Data'!E162)))</f>
        <v/>
      </c>
      <c r="CU168" s="262" t="str">
        <f ca="true">+IF(OFFSET('Sanitation Data'!$F$28,0,10*ROW('Sanitation Data'!F162))="","",OFFSET('Sanitation Data'!$F$28,0,10*ROW('Sanitation Data'!F162)))</f>
        <v/>
      </c>
      <c r="CV168" s="262" t="str">
        <f ca="true">+IF(OFFSET('Sanitation Data'!$F$29,0,10*ROW('Sanitation Data'!F162))="","",OFFSET('Sanitation Data'!$F$29,0,10*ROW('Sanitation Data'!F162)))</f>
        <v/>
      </c>
      <c r="CW168" s="262" t="str">
        <f ca="true">+IF(OFFSET('Sanitation Data'!$F$30,0,10*ROW('Sanitation Data'!F162))="","",OFFSET('Sanitation Data'!$F$30,0,10*ROW('Sanitation Data'!F162)))</f>
        <v/>
      </c>
      <c r="CX168" s="262" t="str">
        <f ca="true">+IF(OFFSET('Sanitation Data'!$F$31,0,10*ROW('Sanitation Data'!F162))="","",OFFSET('Sanitation Data'!$F$31,0,10*ROW('Sanitation Data'!F162)))</f>
        <v/>
      </c>
      <c r="CY168" s="262" t="str">
        <f ca="true">+IF(OFFSET('Sanitation Data'!$F$32,0,10*ROW('Sanitation Data'!F162))="","",OFFSET('Sanitation Data'!$F$32,0,10*ROW('Sanitation Data'!F162)))</f>
        <v/>
      </c>
      <c r="CZ168" s="262" t="str">
        <f ca="true">+IF(OFFSET('Sanitation Data'!$G$28,0,10*ROW('Sanitation Data'!G162))="","",OFFSET('Sanitation Data'!$G$28,0,10*ROW('Sanitation Data'!G162)))</f>
        <v/>
      </c>
      <c r="DA168" s="262" t="str">
        <f ca="true">+IF(OFFSET('Sanitation Data'!$G$29,0,10*ROW('Sanitation Data'!G162))="","",OFFSET('Sanitation Data'!$G$29,0,10*ROW('Sanitation Data'!G162)))</f>
        <v/>
      </c>
      <c r="DB168" s="262" t="str">
        <f ca="true">+IF(OFFSET('Sanitation Data'!$G$30,0,10*ROW('Sanitation Data'!G162))="","",OFFSET('Sanitation Data'!$G$30,0,10*ROW('Sanitation Data'!G162)))</f>
        <v/>
      </c>
      <c r="DC168" s="262" t="str">
        <f ca="true">+IF(OFFSET('Sanitation Data'!$G$31,0,10*ROW('Sanitation Data'!G162))="","",OFFSET('Sanitation Data'!$G$31,0,10*ROW('Sanitation Data'!G162)))</f>
        <v/>
      </c>
      <c r="DD168" s="262" t="str">
        <f ca="true">+IF(OFFSET('Sanitation Data'!$G$32,0,10*ROW('Sanitation Data'!G162))="","",OFFSET('Sanitation Data'!$G$32,0,10*ROW('Sanitation Data'!G162)))</f>
        <v/>
      </c>
      <c r="DE168" s="262" t="str">
        <f ca="true">+IF(OFFSET('Sanitation Data'!$H$28,0,10*ROW('Sanitation Data'!H162))="","",OFFSET('Sanitation Data'!$H$28,0,10*ROW('Sanitation Data'!H162)))</f>
        <v/>
      </c>
      <c r="DF168" s="262" t="str">
        <f ca="true">+IF(OFFSET('Sanitation Data'!$H$29,0,10*ROW('Sanitation Data'!H162))="","",OFFSET('Sanitation Data'!$H$29,0,10*ROW('Sanitation Data'!H162)))</f>
        <v/>
      </c>
      <c r="DG168" s="262" t="str">
        <f ca="true">+IF(OFFSET('Sanitation Data'!$H$30,0,10*ROW('Sanitation Data'!H162))="","",OFFSET('Sanitation Data'!$H$30,0,10*ROW('Sanitation Data'!H162)))</f>
        <v/>
      </c>
      <c r="DH168" s="262" t="str">
        <f ca="true">+IF(OFFSET('Sanitation Data'!$H$31,0,10*ROW('Sanitation Data'!H162))="","",OFFSET('Sanitation Data'!$H$31,0,10*ROW('Sanitation Data'!H162)))</f>
        <v/>
      </c>
      <c r="DI168" s="262" t="str">
        <f ca="true">+IF(OFFSET('Sanitation Data'!$H$32,0,10*ROW('Sanitation Data'!H162))="","",OFFSET('Sanitation Data'!$H$32,0,10*ROW('Sanitation Data'!H162)))</f>
        <v/>
      </c>
      <c r="DJ168" s="262" t="str">
        <f ca="true">+IF(OFFSET('Sanitation Data'!$I$28,0,10*ROW('Sanitation Data'!I162))="","",OFFSET('Sanitation Data'!$I$28,0,10*ROW('Sanitation Data'!I162)))</f>
        <v/>
      </c>
      <c r="DK168" s="262" t="str">
        <f ca="true">+IF(OFFSET('Sanitation Data'!$I$29,0,10*ROW('Sanitation Data'!I162))="","",OFFSET('Sanitation Data'!$I$29,0,10*ROW('Sanitation Data'!I162)))</f>
        <v/>
      </c>
      <c r="DL168" s="262" t="str">
        <f ca="true">+IF(OFFSET('Sanitation Data'!$I$30,0,10*ROW('Sanitation Data'!I162))="","",OFFSET('Sanitation Data'!$I$30,0,10*ROW('Sanitation Data'!I162)))</f>
        <v/>
      </c>
      <c r="DM168" s="262" t="str">
        <f ca="true">+IF(OFFSET('Sanitation Data'!$I$31,0,10*ROW('Sanitation Data'!I162))="","",OFFSET('Sanitation Data'!$I$31,0,10*ROW('Sanitation Data'!I162)))</f>
        <v/>
      </c>
      <c r="DN168" s="262" t="str">
        <f ca="true">+IF(OFFSET('Sanitation Data'!$I$32,0,10*ROW('Sanitation Data'!I162))="","",OFFSET('Sanitation Data'!$I$32,0,10*ROW('Sanitation Data'!I162)))</f>
        <v/>
      </c>
      <c r="DO168" s="262" t="str">
        <f ca="true">+IF(OFFSET('Hygiene Data'!$D$11,0,10*ROW('Hygiene Data'!D162))="","",OFFSET('Hygiene Data'!$D$11,0,10*ROW('Hygiene Data'!D162)))</f>
        <v/>
      </c>
      <c r="DP168" s="262" t="str">
        <f ca="true">+IF(OFFSET('Hygiene Data'!$D$12,0,10*ROW('Hygiene Data'!D162))="","",OFFSET('Hygiene Data'!$D$12,0,10*ROW('Hygiene Data'!D162)))</f>
        <v/>
      </c>
      <c r="DQ168" s="262" t="str">
        <f ca="true">+IF(OFFSET('Hygiene Data'!$D$13,0,10*ROW('Hygiene Data'!D162))="","",OFFSET('Hygiene Data'!$D$13,0,10*ROW('Hygiene Data'!D162)))</f>
        <v/>
      </c>
      <c r="DR168" s="262" t="str">
        <f ca="true">+IF(OFFSET('Hygiene Data'!$E$11,0,10*ROW('Hygiene Data'!E162))="","",OFFSET('Hygiene Data'!$E$11,0,10*ROW('Hygiene Data'!E162)))</f>
        <v/>
      </c>
      <c r="DS168" s="262" t="str">
        <f ca="true">+IF(OFFSET('Hygiene Data'!$E$12,0,10*ROW('Hygiene Data'!E162))="","",OFFSET('Hygiene Data'!$E$12,0,10*ROW('Hygiene Data'!E162)))</f>
        <v/>
      </c>
      <c r="DT168" s="262" t="str">
        <f ca="true">+IF(OFFSET('Hygiene Data'!$E$13,0,10*ROW('Hygiene Data'!E162))="","",OFFSET('Hygiene Data'!$E$13,0,10*ROW('Hygiene Data'!E162)))</f>
        <v/>
      </c>
      <c r="DU168" s="262" t="str">
        <f ca="true">+IF(OFFSET('Hygiene Data'!$F$11,0,10*ROW('Hygiene Data'!F162))="","",OFFSET('Hygiene Data'!$F$11,0,10*ROW('Hygiene Data'!F162)))</f>
        <v/>
      </c>
      <c r="DV168" s="262" t="str">
        <f ca="true">+IF(OFFSET('Hygiene Data'!$F$12,0,10*ROW('Hygiene Data'!F162))="","",OFFSET('Hygiene Data'!$F$12,0,10*ROW('Hygiene Data'!F162)))</f>
        <v/>
      </c>
      <c r="DW168" s="262" t="str">
        <f ca="true">+IF(OFFSET('Hygiene Data'!$F$13,0,10*ROW('Hygiene Data'!F162))="","",OFFSET('Hygiene Data'!$F$13,0,10*ROW('Hygiene Data'!F162)))</f>
        <v/>
      </c>
      <c r="DX168" s="262" t="str">
        <f ca="true">+IF(OFFSET('Hygiene Data'!$G$11,0,10*ROW('Hygiene Data'!G162))="","",OFFSET('Hygiene Data'!$G$11,0,10*ROW('Hygiene Data'!G162)))</f>
        <v/>
      </c>
      <c r="DY168" s="262" t="str">
        <f ca="true">+IF(OFFSET('Hygiene Data'!$G$12,0,10*ROW('Hygiene Data'!G162))="","",OFFSET('Hygiene Data'!$G$12,0,10*ROW('Hygiene Data'!G162)))</f>
        <v/>
      </c>
      <c r="DZ168" s="262" t="str">
        <f ca="true">+IF(OFFSET('Hygiene Data'!$G$13,0,10*ROW('Hygiene Data'!G162))="","",OFFSET('Hygiene Data'!$G$13,0,10*ROW('Hygiene Data'!G162)))</f>
        <v/>
      </c>
      <c r="EA168" s="262" t="str">
        <f ca="true">+IF(OFFSET('Hygiene Data'!$H$11,0,10*ROW('Hygiene Data'!H162))="","",OFFSET('Hygiene Data'!$H$11,0,10*ROW('Hygiene Data'!H162)))</f>
        <v/>
      </c>
      <c r="EB168" s="262" t="str">
        <f ca="true">+IF(OFFSET('Hygiene Data'!$H$12,0,10*ROW('Hygiene Data'!H162))="","",OFFSET('Hygiene Data'!$H$12,0,10*ROW('Hygiene Data'!H162)))</f>
        <v/>
      </c>
      <c r="EC168" s="262" t="str">
        <f ca="true">+IF(OFFSET('Hygiene Data'!$H$13,0,10*ROW('Hygiene Data'!H162))="","",OFFSET('Hygiene Data'!$H$13,0,10*ROW('Hygiene Data'!H162)))</f>
        <v/>
      </c>
      <c r="ED168" s="262" t="str">
        <f ca="true">+IF(OFFSET('Hygiene Data'!$I$11,0,10*ROW('Hygiene Data'!I162))="","",OFFSET('Hygiene Data'!$I$11,0,10*ROW('Hygiene Data'!I162)))</f>
        <v/>
      </c>
      <c r="EE168" s="262" t="str">
        <f ca="true">+IF(OFFSET('Hygiene Data'!$I$12,0,10*ROW('Hygiene Data'!I162))="","",OFFSET('Hygiene Data'!$I$12,0,10*ROW('Hygiene Data'!I162)))</f>
        <v/>
      </c>
      <c r="EF168" s="262" t="str">
        <f ca="true">+IF(OFFSET('Hygiene Data'!$I$13,0,10*ROW('Hygiene Data'!I162))="","",OFFSET('Hygiene Data'!$I$13,0,10*ROW('Hygiene Data'!I162)))</f>
        <v/>
      </c>
    </row>
    <row xmlns:x14ac="http://schemas.microsoft.com/office/spreadsheetml/2009/9/ac" r="169" x14ac:dyDescent="0.2">
      <c r="A169" s="32" t="str">
        <f ca="true">+IF(OFFSET('Water Data'!$B$2,0,10*ROW('Water Data'!E163))="","",OFFSET('Water Data'!$B$2,0,10*ROW('Water Data'!E163)))</f>
        <v/>
      </c>
      <c r="B169" s="32" t="str">
        <f ca="true">+IF(OFFSET('Water Data'!$C$2,0,10*ROW('Water Data'!F163))="","",OFFSET('Water Data'!$C$2,0,10*ROW('Water Data'!F163)))</f>
        <v/>
      </c>
      <c r="C169" s="318" t="str">
        <f t="shared" ca="true" si="2"/>
        <v/>
      </c>
      <c r="D169" s="85"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85"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85"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85"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85"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85"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85"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85"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85"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85"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85"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85"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85"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85"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85"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85"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85"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85"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86"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86"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86"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86"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86"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86"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86"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86"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86"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86"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86"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86"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86"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86"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86"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86"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86"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86"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86"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86"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86"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86"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86"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86"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86"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86"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86"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86"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86"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86"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87"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87"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87"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87"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87"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87"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87"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87"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87"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87"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87"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87"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87"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87"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87"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87"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87"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87"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62"/>
      <c r="BS169" s="262" t="str">
        <f ca="true">+IF(OFFSET('Water Data'!$D$27,0,10*ROW('Water Data'!D163))="","",OFFSET('Water Data'!$D$27,0,10*ROW('Water Data'!D163)))</f>
        <v/>
      </c>
      <c r="BT169" s="262" t="str">
        <f ca="true">+IF(OFFSET('Water Data'!$D$28,0,10*ROW('Water Data'!D163))="","",OFFSET('Water Data'!$D$28,0,10*ROW('Water Data'!D163)))</f>
        <v/>
      </c>
      <c r="BU169" s="262" t="str">
        <f ca="true">+IF(OFFSET('Water Data'!$D$29,0,10*ROW('Water Data'!D163))="","",OFFSET('Water Data'!$D$29,0,10*ROW('Water Data'!D163)))</f>
        <v/>
      </c>
      <c r="BV169" s="262" t="str">
        <f ca="true">+IF(OFFSET('Water Data'!$E$27,0,10*ROW('Water Data'!E163))="","",OFFSET('Water Data'!$E$27,0,10*ROW('Water Data'!E163)))</f>
        <v/>
      </c>
      <c r="BW169" s="262" t="str">
        <f ca="true">+IF(OFFSET('Water Data'!$E$28,0,10*ROW('Water Data'!E163))="","",OFFSET('Water Data'!$E$28,0,10*ROW('Water Data'!E163)))</f>
        <v/>
      </c>
      <c r="BX169" s="262" t="str">
        <f ca="true">+IF(OFFSET('Water Data'!$E$29,0,10*ROW('Water Data'!E163))="","",OFFSET('Water Data'!$E$29,0,10*ROW('Water Data'!E163)))</f>
        <v/>
      </c>
      <c r="BY169" s="262" t="str">
        <f ca="true">+IF(OFFSET('Water Data'!$F$27,0,10*ROW('Water Data'!F163))="","",OFFSET('Water Data'!$F$27,0,10*ROW('Water Data'!F163)))</f>
        <v/>
      </c>
      <c r="BZ169" s="262" t="str">
        <f ca="true">+IF(OFFSET('Water Data'!$F$28,0,10*ROW('Water Data'!F163))="","",OFFSET('Water Data'!$F$28,0,10*ROW('Water Data'!F163)))</f>
        <v/>
      </c>
      <c r="CA169" s="262" t="str">
        <f ca="true">+IF(OFFSET('Water Data'!$F$29,0,10*ROW('Water Data'!F163))="","",OFFSET('Water Data'!$F$29,0,10*ROW('Water Data'!F163)))</f>
        <v/>
      </c>
      <c r="CB169" s="262" t="str">
        <f ca="true">+IF(OFFSET('Water Data'!$G$27,0,10*ROW('Water Data'!G163))="","",OFFSET('Water Data'!$G$27,0,10*ROW('Water Data'!G163)))</f>
        <v/>
      </c>
      <c r="CC169" s="262" t="str">
        <f ca="true">+IF(OFFSET('Water Data'!$G$28,0,10*ROW('Water Data'!G163))="","",OFFSET('Water Data'!$G$28,0,10*ROW('Water Data'!G163)))</f>
        <v/>
      </c>
      <c r="CD169" s="262" t="str">
        <f ca="true">+IF(OFFSET('Water Data'!$G$29,0,10*ROW('Water Data'!G163))="","",OFFSET('Water Data'!$G$29,0,10*ROW('Water Data'!G163)))</f>
        <v/>
      </c>
      <c r="CE169" s="262" t="str">
        <f ca="true">+IF(OFFSET('Water Data'!$H$27,0,10*ROW('Water Data'!H163))="","",OFFSET('Water Data'!$H$27,0,10*ROW('Water Data'!H163)))</f>
        <v/>
      </c>
      <c r="CF169" s="262" t="str">
        <f ca="true">+IF(OFFSET('Water Data'!$H$28,0,10*ROW('Water Data'!H163))="","",OFFSET('Water Data'!$H$28,0,10*ROW('Water Data'!H163)))</f>
        <v/>
      </c>
      <c r="CG169" s="262" t="str">
        <f ca="true">+IF(OFFSET('Water Data'!$H$29,0,10*ROW('Water Data'!H163))="","",OFFSET('Water Data'!$H$29,0,10*ROW('Water Data'!H163)))</f>
        <v/>
      </c>
      <c r="CH169" s="262" t="str">
        <f ca="true">+IF(OFFSET('Water Data'!$I$27,0,10*ROW('Water Data'!I163))="","",OFFSET('Water Data'!$I$27,0,10*ROW('Water Data'!I163)))</f>
        <v/>
      </c>
      <c r="CI169" s="262" t="str">
        <f ca="true">+IF(OFFSET('Water Data'!$I$28,0,10*ROW('Water Data'!I163))="","",OFFSET('Water Data'!$I$28,0,10*ROW('Water Data'!I163)))</f>
        <v/>
      </c>
      <c r="CJ169" s="262" t="str">
        <f ca="true">+IF(OFFSET('Water Data'!$I$29,0,10*ROW('Water Data'!I163))="","",OFFSET('Water Data'!$I$29,0,10*ROW('Water Data'!I163)))</f>
        <v/>
      </c>
      <c r="CK169" s="262" t="str">
        <f ca="true">+IF(OFFSET('Sanitation Data'!$D$28,0,10*ROW('Sanitation Data'!D163))="","",OFFSET('Sanitation Data'!$D$28,0,10*ROW('Sanitation Data'!D163)))</f>
        <v/>
      </c>
      <c r="CL169" s="262" t="str">
        <f ca="true">+IF(OFFSET('Sanitation Data'!$D$29,0,10*ROW('Sanitation Data'!D163))="","",OFFSET('Sanitation Data'!$D$29,0,10*ROW('Sanitation Data'!D163)))</f>
        <v/>
      </c>
      <c r="CM169" s="262" t="str">
        <f ca="true">+IF(OFFSET('Sanitation Data'!$D$30,0,10*ROW('Sanitation Data'!D163))="","",OFFSET('Sanitation Data'!$D$30,0,10*ROW('Sanitation Data'!D163)))</f>
        <v/>
      </c>
      <c r="CN169" s="262" t="str">
        <f ca="true">+IF(OFFSET('Sanitation Data'!$D$31,0,10*ROW('Sanitation Data'!D163))="","",OFFSET('Sanitation Data'!$D$31,0,10*ROW('Sanitation Data'!D163)))</f>
        <v/>
      </c>
      <c r="CO169" s="262" t="str">
        <f ca="true">+IF(OFFSET('Sanitation Data'!$D$32,0,10*ROW('Sanitation Data'!D163))="","",OFFSET('Sanitation Data'!$D$32,0,10*ROW('Sanitation Data'!D163)))</f>
        <v/>
      </c>
      <c r="CP169" s="262" t="str">
        <f ca="true">+IF(OFFSET('Sanitation Data'!$E$28,0,10*ROW('Sanitation Data'!E163))="","",OFFSET('Sanitation Data'!$E$28,0,10*ROW('Sanitation Data'!E163)))</f>
        <v/>
      </c>
      <c r="CQ169" s="262" t="str">
        <f ca="true">+IF(OFFSET('Sanitation Data'!$E$29,0,10*ROW('Sanitation Data'!E163))="","",OFFSET('Sanitation Data'!$E$29,0,10*ROW('Sanitation Data'!E163)))</f>
        <v/>
      </c>
      <c r="CR169" s="262" t="str">
        <f ca="true">+IF(OFFSET('Sanitation Data'!$E$30,0,10*ROW('Sanitation Data'!E163))="","",OFFSET('Sanitation Data'!$E$30,0,10*ROW('Sanitation Data'!E163)))</f>
        <v/>
      </c>
      <c r="CS169" s="262" t="str">
        <f ca="true">+IF(OFFSET('Sanitation Data'!$E$31,0,10*ROW('Sanitation Data'!E163))="","",OFFSET('Sanitation Data'!$E$31,0,10*ROW('Sanitation Data'!E163)))</f>
        <v/>
      </c>
      <c r="CT169" s="262" t="str">
        <f ca="true">+IF(OFFSET('Sanitation Data'!$E$32,0,10*ROW('Sanitation Data'!E163))="","",OFFSET('Sanitation Data'!$E$32,0,10*ROW('Sanitation Data'!E163)))</f>
        <v/>
      </c>
      <c r="CU169" s="262" t="str">
        <f ca="true">+IF(OFFSET('Sanitation Data'!$F$28,0,10*ROW('Sanitation Data'!F163))="","",OFFSET('Sanitation Data'!$F$28,0,10*ROW('Sanitation Data'!F163)))</f>
        <v/>
      </c>
      <c r="CV169" s="262" t="str">
        <f ca="true">+IF(OFFSET('Sanitation Data'!$F$29,0,10*ROW('Sanitation Data'!F163))="","",OFFSET('Sanitation Data'!$F$29,0,10*ROW('Sanitation Data'!F163)))</f>
        <v/>
      </c>
      <c r="CW169" s="262" t="str">
        <f ca="true">+IF(OFFSET('Sanitation Data'!$F$30,0,10*ROW('Sanitation Data'!F163))="","",OFFSET('Sanitation Data'!$F$30,0,10*ROW('Sanitation Data'!F163)))</f>
        <v/>
      </c>
      <c r="CX169" s="262" t="str">
        <f ca="true">+IF(OFFSET('Sanitation Data'!$F$31,0,10*ROW('Sanitation Data'!F163))="","",OFFSET('Sanitation Data'!$F$31,0,10*ROW('Sanitation Data'!F163)))</f>
        <v/>
      </c>
      <c r="CY169" s="262" t="str">
        <f ca="true">+IF(OFFSET('Sanitation Data'!$F$32,0,10*ROW('Sanitation Data'!F163))="","",OFFSET('Sanitation Data'!$F$32,0,10*ROW('Sanitation Data'!F163)))</f>
        <v/>
      </c>
      <c r="CZ169" s="262" t="str">
        <f ca="true">+IF(OFFSET('Sanitation Data'!$G$28,0,10*ROW('Sanitation Data'!G163))="","",OFFSET('Sanitation Data'!$G$28,0,10*ROW('Sanitation Data'!G163)))</f>
        <v/>
      </c>
      <c r="DA169" s="262" t="str">
        <f ca="true">+IF(OFFSET('Sanitation Data'!$G$29,0,10*ROW('Sanitation Data'!G163))="","",OFFSET('Sanitation Data'!$G$29,0,10*ROW('Sanitation Data'!G163)))</f>
        <v/>
      </c>
      <c r="DB169" s="262" t="str">
        <f ca="true">+IF(OFFSET('Sanitation Data'!$G$30,0,10*ROW('Sanitation Data'!G163))="","",OFFSET('Sanitation Data'!$G$30,0,10*ROW('Sanitation Data'!G163)))</f>
        <v/>
      </c>
      <c r="DC169" s="262" t="str">
        <f ca="true">+IF(OFFSET('Sanitation Data'!$G$31,0,10*ROW('Sanitation Data'!G163))="","",OFFSET('Sanitation Data'!$G$31,0,10*ROW('Sanitation Data'!G163)))</f>
        <v/>
      </c>
      <c r="DD169" s="262" t="str">
        <f ca="true">+IF(OFFSET('Sanitation Data'!$G$32,0,10*ROW('Sanitation Data'!G163))="","",OFFSET('Sanitation Data'!$G$32,0,10*ROW('Sanitation Data'!G163)))</f>
        <v/>
      </c>
      <c r="DE169" s="262" t="str">
        <f ca="true">+IF(OFFSET('Sanitation Data'!$H$28,0,10*ROW('Sanitation Data'!H163))="","",OFFSET('Sanitation Data'!$H$28,0,10*ROW('Sanitation Data'!H163)))</f>
        <v/>
      </c>
      <c r="DF169" s="262" t="str">
        <f ca="true">+IF(OFFSET('Sanitation Data'!$H$29,0,10*ROW('Sanitation Data'!H163))="","",OFFSET('Sanitation Data'!$H$29,0,10*ROW('Sanitation Data'!H163)))</f>
        <v/>
      </c>
      <c r="DG169" s="262" t="str">
        <f ca="true">+IF(OFFSET('Sanitation Data'!$H$30,0,10*ROW('Sanitation Data'!H163))="","",OFFSET('Sanitation Data'!$H$30,0,10*ROW('Sanitation Data'!H163)))</f>
        <v/>
      </c>
      <c r="DH169" s="262" t="str">
        <f ca="true">+IF(OFFSET('Sanitation Data'!$H$31,0,10*ROW('Sanitation Data'!H163))="","",OFFSET('Sanitation Data'!$H$31,0,10*ROW('Sanitation Data'!H163)))</f>
        <v/>
      </c>
      <c r="DI169" s="262" t="str">
        <f ca="true">+IF(OFFSET('Sanitation Data'!$H$32,0,10*ROW('Sanitation Data'!H163))="","",OFFSET('Sanitation Data'!$H$32,0,10*ROW('Sanitation Data'!H163)))</f>
        <v/>
      </c>
      <c r="DJ169" s="262" t="str">
        <f ca="true">+IF(OFFSET('Sanitation Data'!$I$28,0,10*ROW('Sanitation Data'!I163))="","",OFFSET('Sanitation Data'!$I$28,0,10*ROW('Sanitation Data'!I163)))</f>
        <v/>
      </c>
      <c r="DK169" s="262" t="str">
        <f ca="true">+IF(OFFSET('Sanitation Data'!$I$29,0,10*ROW('Sanitation Data'!I163))="","",OFFSET('Sanitation Data'!$I$29,0,10*ROW('Sanitation Data'!I163)))</f>
        <v/>
      </c>
      <c r="DL169" s="262" t="str">
        <f ca="true">+IF(OFFSET('Sanitation Data'!$I$30,0,10*ROW('Sanitation Data'!I163))="","",OFFSET('Sanitation Data'!$I$30,0,10*ROW('Sanitation Data'!I163)))</f>
        <v/>
      </c>
      <c r="DM169" s="262" t="str">
        <f ca="true">+IF(OFFSET('Sanitation Data'!$I$31,0,10*ROW('Sanitation Data'!I163))="","",OFFSET('Sanitation Data'!$I$31,0,10*ROW('Sanitation Data'!I163)))</f>
        <v/>
      </c>
      <c r="DN169" s="262" t="str">
        <f ca="true">+IF(OFFSET('Sanitation Data'!$I$32,0,10*ROW('Sanitation Data'!I163))="","",OFFSET('Sanitation Data'!$I$32,0,10*ROW('Sanitation Data'!I163)))</f>
        <v/>
      </c>
      <c r="DO169" s="262" t="str">
        <f ca="true">+IF(OFFSET('Hygiene Data'!$D$11,0,10*ROW('Hygiene Data'!D163))="","",OFFSET('Hygiene Data'!$D$11,0,10*ROW('Hygiene Data'!D163)))</f>
        <v/>
      </c>
      <c r="DP169" s="262" t="str">
        <f ca="true">+IF(OFFSET('Hygiene Data'!$D$12,0,10*ROW('Hygiene Data'!D163))="","",OFFSET('Hygiene Data'!$D$12,0,10*ROW('Hygiene Data'!D163)))</f>
        <v/>
      </c>
      <c r="DQ169" s="262" t="str">
        <f ca="true">+IF(OFFSET('Hygiene Data'!$D$13,0,10*ROW('Hygiene Data'!D163))="","",OFFSET('Hygiene Data'!$D$13,0,10*ROW('Hygiene Data'!D163)))</f>
        <v/>
      </c>
      <c r="DR169" s="262" t="str">
        <f ca="true">+IF(OFFSET('Hygiene Data'!$E$11,0,10*ROW('Hygiene Data'!E163))="","",OFFSET('Hygiene Data'!$E$11,0,10*ROW('Hygiene Data'!E163)))</f>
        <v/>
      </c>
      <c r="DS169" s="262" t="str">
        <f ca="true">+IF(OFFSET('Hygiene Data'!$E$12,0,10*ROW('Hygiene Data'!E163))="","",OFFSET('Hygiene Data'!$E$12,0,10*ROW('Hygiene Data'!E163)))</f>
        <v/>
      </c>
      <c r="DT169" s="262" t="str">
        <f ca="true">+IF(OFFSET('Hygiene Data'!$E$13,0,10*ROW('Hygiene Data'!E163))="","",OFFSET('Hygiene Data'!$E$13,0,10*ROW('Hygiene Data'!E163)))</f>
        <v/>
      </c>
      <c r="DU169" s="262" t="str">
        <f ca="true">+IF(OFFSET('Hygiene Data'!$F$11,0,10*ROW('Hygiene Data'!F163))="","",OFFSET('Hygiene Data'!$F$11,0,10*ROW('Hygiene Data'!F163)))</f>
        <v/>
      </c>
      <c r="DV169" s="262" t="str">
        <f ca="true">+IF(OFFSET('Hygiene Data'!$F$12,0,10*ROW('Hygiene Data'!F163))="","",OFFSET('Hygiene Data'!$F$12,0,10*ROW('Hygiene Data'!F163)))</f>
        <v/>
      </c>
      <c r="DW169" s="262" t="str">
        <f ca="true">+IF(OFFSET('Hygiene Data'!$F$13,0,10*ROW('Hygiene Data'!F163))="","",OFFSET('Hygiene Data'!$F$13,0,10*ROW('Hygiene Data'!F163)))</f>
        <v/>
      </c>
      <c r="DX169" s="262" t="str">
        <f ca="true">+IF(OFFSET('Hygiene Data'!$G$11,0,10*ROW('Hygiene Data'!G163))="","",OFFSET('Hygiene Data'!$G$11,0,10*ROW('Hygiene Data'!G163)))</f>
        <v/>
      </c>
      <c r="DY169" s="262" t="str">
        <f ca="true">+IF(OFFSET('Hygiene Data'!$G$12,0,10*ROW('Hygiene Data'!G163))="","",OFFSET('Hygiene Data'!$G$12,0,10*ROW('Hygiene Data'!G163)))</f>
        <v/>
      </c>
      <c r="DZ169" s="262" t="str">
        <f ca="true">+IF(OFFSET('Hygiene Data'!$G$13,0,10*ROW('Hygiene Data'!G163))="","",OFFSET('Hygiene Data'!$G$13,0,10*ROW('Hygiene Data'!G163)))</f>
        <v/>
      </c>
      <c r="EA169" s="262" t="str">
        <f ca="true">+IF(OFFSET('Hygiene Data'!$H$11,0,10*ROW('Hygiene Data'!H163))="","",OFFSET('Hygiene Data'!$H$11,0,10*ROW('Hygiene Data'!H163)))</f>
        <v/>
      </c>
      <c r="EB169" s="262" t="str">
        <f ca="true">+IF(OFFSET('Hygiene Data'!$H$12,0,10*ROW('Hygiene Data'!H163))="","",OFFSET('Hygiene Data'!$H$12,0,10*ROW('Hygiene Data'!H163)))</f>
        <v/>
      </c>
      <c r="EC169" s="262" t="str">
        <f ca="true">+IF(OFFSET('Hygiene Data'!$H$13,0,10*ROW('Hygiene Data'!H163))="","",OFFSET('Hygiene Data'!$H$13,0,10*ROW('Hygiene Data'!H163)))</f>
        <v/>
      </c>
      <c r="ED169" s="262" t="str">
        <f ca="true">+IF(OFFSET('Hygiene Data'!$I$11,0,10*ROW('Hygiene Data'!I163))="","",OFFSET('Hygiene Data'!$I$11,0,10*ROW('Hygiene Data'!I163)))</f>
        <v/>
      </c>
      <c r="EE169" s="262" t="str">
        <f ca="true">+IF(OFFSET('Hygiene Data'!$I$12,0,10*ROW('Hygiene Data'!I163))="","",OFFSET('Hygiene Data'!$I$12,0,10*ROW('Hygiene Data'!I163)))</f>
        <v/>
      </c>
      <c r="EF169" s="262" t="str">
        <f ca="true">+IF(OFFSET('Hygiene Data'!$I$13,0,10*ROW('Hygiene Data'!I163))="","",OFFSET('Hygiene Data'!$I$13,0,10*ROW('Hygiene Data'!I163)))</f>
        <v/>
      </c>
    </row>
    <row xmlns:x14ac="http://schemas.microsoft.com/office/spreadsheetml/2009/9/ac" r="170" x14ac:dyDescent="0.2">
      <c r="A170" s="32" t="str">
        <f ca="true">+IF(OFFSET('Water Data'!$B$2,0,10*ROW('Water Data'!E164))="","",OFFSET('Water Data'!$B$2,0,10*ROW('Water Data'!E164)))</f>
        <v/>
      </c>
      <c r="B170" s="32" t="str">
        <f ca="true">+IF(OFFSET('Water Data'!$C$2,0,10*ROW('Water Data'!F164))="","",OFFSET('Water Data'!$C$2,0,10*ROW('Water Data'!F164)))</f>
        <v/>
      </c>
      <c r="C170" s="318" t="str">
        <f t="shared" ca="true" si="2"/>
        <v/>
      </c>
      <c r="D170" s="85"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85"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85"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85"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85"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85"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85"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85"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85"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85"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85"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85"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85"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85"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85"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85"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85"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85"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86"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86"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86"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86"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86"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86"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86"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86"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86"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86"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86"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86"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86"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86"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86"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86"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86"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86"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86"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86"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86"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86"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86"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86"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86"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86"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86"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86"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86"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86"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87"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87"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87"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87"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87"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87"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87"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87"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87"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87"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87"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87"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87"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87"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87"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87"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87"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87"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62"/>
      <c r="BS170" s="262" t="str">
        <f ca="true">+IF(OFFSET('Water Data'!$D$27,0,10*ROW('Water Data'!D164))="","",OFFSET('Water Data'!$D$27,0,10*ROW('Water Data'!D164)))</f>
        <v/>
      </c>
      <c r="BT170" s="262" t="str">
        <f ca="true">+IF(OFFSET('Water Data'!$D$28,0,10*ROW('Water Data'!D164))="","",OFFSET('Water Data'!$D$28,0,10*ROW('Water Data'!D164)))</f>
        <v/>
      </c>
      <c r="BU170" s="262" t="str">
        <f ca="true">+IF(OFFSET('Water Data'!$D$29,0,10*ROW('Water Data'!D164))="","",OFFSET('Water Data'!$D$29,0,10*ROW('Water Data'!D164)))</f>
        <v/>
      </c>
      <c r="BV170" s="262" t="str">
        <f ca="true">+IF(OFFSET('Water Data'!$E$27,0,10*ROW('Water Data'!E164))="","",OFFSET('Water Data'!$E$27,0,10*ROW('Water Data'!E164)))</f>
        <v/>
      </c>
      <c r="BW170" s="262" t="str">
        <f ca="true">+IF(OFFSET('Water Data'!$E$28,0,10*ROW('Water Data'!E164))="","",OFFSET('Water Data'!$E$28,0,10*ROW('Water Data'!E164)))</f>
        <v/>
      </c>
      <c r="BX170" s="262" t="str">
        <f ca="true">+IF(OFFSET('Water Data'!$E$29,0,10*ROW('Water Data'!E164))="","",OFFSET('Water Data'!$E$29,0,10*ROW('Water Data'!E164)))</f>
        <v/>
      </c>
      <c r="BY170" s="262" t="str">
        <f ca="true">+IF(OFFSET('Water Data'!$F$27,0,10*ROW('Water Data'!F164))="","",OFFSET('Water Data'!$F$27,0,10*ROW('Water Data'!F164)))</f>
        <v/>
      </c>
      <c r="BZ170" s="262" t="str">
        <f ca="true">+IF(OFFSET('Water Data'!$F$28,0,10*ROW('Water Data'!F164))="","",OFFSET('Water Data'!$F$28,0,10*ROW('Water Data'!F164)))</f>
        <v/>
      </c>
      <c r="CA170" s="262" t="str">
        <f ca="true">+IF(OFFSET('Water Data'!$F$29,0,10*ROW('Water Data'!F164))="","",OFFSET('Water Data'!$F$29,0,10*ROW('Water Data'!F164)))</f>
        <v/>
      </c>
      <c r="CB170" s="262" t="str">
        <f ca="true">+IF(OFFSET('Water Data'!$G$27,0,10*ROW('Water Data'!G164))="","",OFFSET('Water Data'!$G$27,0,10*ROW('Water Data'!G164)))</f>
        <v/>
      </c>
      <c r="CC170" s="262" t="str">
        <f ca="true">+IF(OFFSET('Water Data'!$G$28,0,10*ROW('Water Data'!G164))="","",OFFSET('Water Data'!$G$28,0,10*ROW('Water Data'!G164)))</f>
        <v/>
      </c>
      <c r="CD170" s="262" t="str">
        <f ca="true">+IF(OFFSET('Water Data'!$G$29,0,10*ROW('Water Data'!G164))="","",OFFSET('Water Data'!$G$29,0,10*ROW('Water Data'!G164)))</f>
        <v/>
      </c>
      <c r="CE170" s="262" t="str">
        <f ca="true">+IF(OFFSET('Water Data'!$H$27,0,10*ROW('Water Data'!H164))="","",OFFSET('Water Data'!$H$27,0,10*ROW('Water Data'!H164)))</f>
        <v/>
      </c>
      <c r="CF170" s="262" t="str">
        <f ca="true">+IF(OFFSET('Water Data'!$H$28,0,10*ROW('Water Data'!H164))="","",OFFSET('Water Data'!$H$28,0,10*ROW('Water Data'!H164)))</f>
        <v/>
      </c>
      <c r="CG170" s="262" t="str">
        <f ca="true">+IF(OFFSET('Water Data'!$H$29,0,10*ROW('Water Data'!H164))="","",OFFSET('Water Data'!$H$29,0,10*ROW('Water Data'!H164)))</f>
        <v/>
      </c>
      <c r="CH170" s="262" t="str">
        <f ca="true">+IF(OFFSET('Water Data'!$I$27,0,10*ROW('Water Data'!I164))="","",OFFSET('Water Data'!$I$27,0,10*ROW('Water Data'!I164)))</f>
        <v/>
      </c>
      <c r="CI170" s="262" t="str">
        <f ca="true">+IF(OFFSET('Water Data'!$I$28,0,10*ROW('Water Data'!I164))="","",OFFSET('Water Data'!$I$28,0,10*ROW('Water Data'!I164)))</f>
        <v/>
      </c>
      <c r="CJ170" s="262" t="str">
        <f ca="true">+IF(OFFSET('Water Data'!$I$29,0,10*ROW('Water Data'!I164))="","",OFFSET('Water Data'!$I$29,0,10*ROW('Water Data'!I164)))</f>
        <v/>
      </c>
      <c r="CK170" s="262" t="str">
        <f ca="true">+IF(OFFSET('Sanitation Data'!$D$28,0,10*ROW('Sanitation Data'!D164))="","",OFFSET('Sanitation Data'!$D$28,0,10*ROW('Sanitation Data'!D164)))</f>
        <v/>
      </c>
      <c r="CL170" s="262" t="str">
        <f ca="true">+IF(OFFSET('Sanitation Data'!$D$29,0,10*ROW('Sanitation Data'!D164))="","",OFFSET('Sanitation Data'!$D$29,0,10*ROW('Sanitation Data'!D164)))</f>
        <v/>
      </c>
      <c r="CM170" s="262" t="str">
        <f ca="true">+IF(OFFSET('Sanitation Data'!$D$30,0,10*ROW('Sanitation Data'!D164))="","",OFFSET('Sanitation Data'!$D$30,0,10*ROW('Sanitation Data'!D164)))</f>
        <v/>
      </c>
      <c r="CN170" s="262" t="str">
        <f ca="true">+IF(OFFSET('Sanitation Data'!$D$31,0,10*ROW('Sanitation Data'!D164))="","",OFFSET('Sanitation Data'!$D$31,0,10*ROW('Sanitation Data'!D164)))</f>
        <v/>
      </c>
      <c r="CO170" s="262" t="str">
        <f ca="true">+IF(OFFSET('Sanitation Data'!$D$32,0,10*ROW('Sanitation Data'!D164))="","",OFFSET('Sanitation Data'!$D$32,0,10*ROW('Sanitation Data'!D164)))</f>
        <v/>
      </c>
      <c r="CP170" s="262" t="str">
        <f ca="true">+IF(OFFSET('Sanitation Data'!$E$28,0,10*ROW('Sanitation Data'!E164))="","",OFFSET('Sanitation Data'!$E$28,0,10*ROW('Sanitation Data'!E164)))</f>
        <v/>
      </c>
      <c r="CQ170" s="262" t="str">
        <f ca="true">+IF(OFFSET('Sanitation Data'!$E$29,0,10*ROW('Sanitation Data'!E164))="","",OFFSET('Sanitation Data'!$E$29,0,10*ROW('Sanitation Data'!E164)))</f>
        <v/>
      </c>
      <c r="CR170" s="262" t="str">
        <f ca="true">+IF(OFFSET('Sanitation Data'!$E$30,0,10*ROW('Sanitation Data'!E164))="","",OFFSET('Sanitation Data'!$E$30,0,10*ROW('Sanitation Data'!E164)))</f>
        <v/>
      </c>
      <c r="CS170" s="262" t="str">
        <f ca="true">+IF(OFFSET('Sanitation Data'!$E$31,0,10*ROW('Sanitation Data'!E164))="","",OFFSET('Sanitation Data'!$E$31,0,10*ROW('Sanitation Data'!E164)))</f>
        <v/>
      </c>
      <c r="CT170" s="262" t="str">
        <f ca="true">+IF(OFFSET('Sanitation Data'!$E$32,0,10*ROW('Sanitation Data'!E164))="","",OFFSET('Sanitation Data'!$E$32,0,10*ROW('Sanitation Data'!E164)))</f>
        <v/>
      </c>
      <c r="CU170" s="262" t="str">
        <f ca="true">+IF(OFFSET('Sanitation Data'!$F$28,0,10*ROW('Sanitation Data'!F164))="","",OFFSET('Sanitation Data'!$F$28,0,10*ROW('Sanitation Data'!F164)))</f>
        <v/>
      </c>
      <c r="CV170" s="262" t="str">
        <f ca="true">+IF(OFFSET('Sanitation Data'!$F$29,0,10*ROW('Sanitation Data'!F164))="","",OFFSET('Sanitation Data'!$F$29,0,10*ROW('Sanitation Data'!F164)))</f>
        <v/>
      </c>
      <c r="CW170" s="262" t="str">
        <f ca="true">+IF(OFFSET('Sanitation Data'!$F$30,0,10*ROW('Sanitation Data'!F164))="","",OFFSET('Sanitation Data'!$F$30,0,10*ROW('Sanitation Data'!F164)))</f>
        <v/>
      </c>
      <c r="CX170" s="262" t="str">
        <f ca="true">+IF(OFFSET('Sanitation Data'!$F$31,0,10*ROW('Sanitation Data'!F164))="","",OFFSET('Sanitation Data'!$F$31,0,10*ROW('Sanitation Data'!F164)))</f>
        <v/>
      </c>
      <c r="CY170" s="262" t="str">
        <f ca="true">+IF(OFFSET('Sanitation Data'!$F$32,0,10*ROW('Sanitation Data'!F164))="","",OFFSET('Sanitation Data'!$F$32,0,10*ROW('Sanitation Data'!F164)))</f>
        <v/>
      </c>
      <c r="CZ170" s="262" t="str">
        <f ca="true">+IF(OFFSET('Sanitation Data'!$G$28,0,10*ROW('Sanitation Data'!G164))="","",OFFSET('Sanitation Data'!$G$28,0,10*ROW('Sanitation Data'!G164)))</f>
        <v/>
      </c>
      <c r="DA170" s="262" t="str">
        <f ca="true">+IF(OFFSET('Sanitation Data'!$G$29,0,10*ROW('Sanitation Data'!G164))="","",OFFSET('Sanitation Data'!$G$29,0,10*ROW('Sanitation Data'!G164)))</f>
        <v/>
      </c>
      <c r="DB170" s="262" t="str">
        <f ca="true">+IF(OFFSET('Sanitation Data'!$G$30,0,10*ROW('Sanitation Data'!G164))="","",OFFSET('Sanitation Data'!$G$30,0,10*ROW('Sanitation Data'!G164)))</f>
        <v/>
      </c>
      <c r="DC170" s="262" t="str">
        <f ca="true">+IF(OFFSET('Sanitation Data'!$G$31,0,10*ROW('Sanitation Data'!G164))="","",OFFSET('Sanitation Data'!$G$31,0,10*ROW('Sanitation Data'!G164)))</f>
        <v/>
      </c>
      <c r="DD170" s="262" t="str">
        <f ca="true">+IF(OFFSET('Sanitation Data'!$G$32,0,10*ROW('Sanitation Data'!G164))="","",OFFSET('Sanitation Data'!$G$32,0,10*ROW('Sanitation Data'!G164)))</f>
        <v/>
      </c>
      <c r="DE170" s="262" t="str">
        <f ca="true">+IF(OFFSET('Sanitation Data'!$H$28,0,10*ROW('Sanitation Data'!H164))="","",OFFSET('Sanitation Data'!$H$28,0,10*ROW('Sanitation Data'!H164)))</f>
        <v/>
      </c>
      <c r="DF170" s="262" t="str">
        <f ca="true">+IF(OFFSET('Sanitation Data'!$H$29,0,10*ROW('Sanitation Data'!H164))="","",OFFSET('Sanitation Data'!$H$29,0,10*ROW('Sanitation Data'!H164)))</f>
        <v/>
      </c>
      <c r="DG170" s="262" t="str">
        <f ca="true">+IF(OFFSET('Sanitation Data'!$H$30,0,10*ROW('Sanitation Data'!H164))="","",OFFSET('Sanitation Data'!$H$30,0,10*ROW('Sanitation Data'!H164)))</f>
        <v/>
      </c>
      <c r="DH170" s="262" t="str">
        <f ca="true">+IF(OFFSET('Sanitation Data'!$H$31,0,10*ROW('Sanitation Data'!H164))="","",OFFSET('Sanitation Data'!$H$31,0,10*ROW('Sanitation Data'!H164)))</f>
        <v/>
      </c>
      <c r="DI170" s="262" t="str">
        <f ca="true">+IF(OFFSET('Sanitation Data'!$H$32,0,10*ROW('Sanitation Data'!H164))="","",OFFSET('Sanitation Data'!$H$32,0,10*ROW('Sanitation Data'!H164)))</f>
        <v/>
      </c>
      <c r="DJ170" s="262" t="str">
        <f ca="true">+IF(OFFSET('Sanitation Data'!$I$28,0,10*ROW('Sanitation Data'!I164))="","",OFFSET('Sanitation Data'!$I$28,0,10*ROW('Sanitation Data'!I164)))</f>
        <v/>
      </c>
      <c r="DK170" s="262" t="str">
        <f ca="true">+IF(OFFSET('Sanitation Data'!$I$29,0,10*ROW('Sanitation Data'!I164))="","",OFFSET('Sanitation Data'!$I$29,0,10*ROW('Sanitation Data'!I164)))</f>
        <v/>
      </c>
      <c r="DL170" s="262" t="str">
        <f ca="true">+IF(OFFSET('Sanitation Data'!$I$30,0,10*ROW('Sanitation Data'!I164))="","",OFFSET('Sanitation Data'!$I$30,0,10*ROW('Sanitation Data'!I164)))</f>
        <v/>
      </c>
      <c r="DM170" s="262" t="str">
        <f ca="true">+IF(OFFSET('Sanitation Data'!$I$31,0,10*ROW('Sanitation Data'!I164))="","",OFFSET('Sanitation Data'!$I$31,0,10*ROW('Sanitation Data'!I164)))</f>
        <v/>
      </c>
      <c r="DN170" s="262" t="str">
        <f ca="true">+IF(OFFSET('Sanitation Data'!$I$32,0,10*ROW('Sanitation Data'!I164))="","",OFFSET('Sanitation Data'!$I$32,0,10*ROW('Sanitation Data'!I164)))</f>
        <v/>
      </c>
      <c r="DO170" s="262" t="str">
        <f ca="true">+IF(OFFSET('Hygiene Data'!$D$11,0,10*ROW('Hygiene Data'!D164))="","",OFFSET('Hygiene Data'!$D$11,0,10*ROW('Hygiene Data'!D164)))</f>
        <v/>
      </c>
      <c r="DP170" s="262" t="str">
        <f ca="true">+IF(OFFSET('Hygiene Data'!$D$12,0,10*ROW('Hygiene Data'!D164))="","",OFFSET('Hygiene Data'!$D$12,0,10*ROW('Hygiene Data'!D164)))</f>
        <v/>
      </c>
      <c r="DQ170" s="262" t="str">
        <f ca="true">+IF(OFFSET('Hygiene Data'!$D$13,0,10*ROW('Hygiene Data'!D164))="","",OFFSET('Hygiene Data'!$D$13,0,10*ROW('Hygiene Data'!D164)))</f>
        <v/>
      </c>
      <c r="DR170" s="262" t="str">
        <f ca="true">+IF(OFFSET('Hygiene Data'!$E$11,0,10*ROW('Hygiene Data'!E164))="","",OFFSET('Hygiene Data'!$E$11,0,10*ROW('Hygiene Data'!E164)))</f>
        <v/>
      </c>
      <c r="DS170" s="262" t="str">
        <f ca="true">+IF(OFFSET('Hygiene Data'!$E$12,0,10*ROW('Hygiene Data'!E164))="","",OFFSET('Hygiene Data'!$E$12,0,10*ROW('Hygiene Data'!E164)))</f>
        <v/>
      </c>
      <c r="DT170" s="262" t="str">
        <f ca="true">+IF(OFFSET('Hygiene Data'!$E$13,0,10*ROW('Hygiene Data'!E164))="","",OFFSET('Hygiene Data'!$E$13,0,10*ROW('Hygiene Data'!E164)))</f>
        <v/>
      </c>
      <c r="DU170" s="262" t="str">
        <f ca="true">+IF(OFFSET('Hygiene Data'!$F$11,0,10*ROW('Hygiene Data'!F164))="","",OFFSET('Hygiene Data'!$F$11,0,10*ROW('Hygiene Data'!F164)))</f>
        <v/>
      </c>
      <c r="DV170" s="262" t="str">
        <f ca="true">+IF(OFFSET('Hygiene Data'!$F$12,0,10*ROW('Hygiene Data'!F164))="","",OFFSET('Hygiene Data'!$F$12,0,10*ROW('Hygiene Data'!F164)))</f>
        <v/>
      </c>
      <c r="DW170" s="262" t="str">
        <f ca="true">+IF(OFFSET('Hygiene Data'!$F$13,0,10*ROW('Hygiene Data'!F164))="","",OFFSET('Hygiene Data'!$F$13,0,10*ROW('Hygiene Data'!F164)))</f>
        <v/>
      </c>
      <c r="DX170" s="262" t="str">
        <f ca="true">+IF(OFFSET('Hygiene Data'!$G$11,0,10*ROW('Hygiene Data'!G164))="","",OFFSET('Hygiene Data'!$G$11,0,10*ROW('Hygiene Data'!G164)))</f>
        <v/>
      </c>
      <c r="DY170" s="262" t="str">
        <f ca="true">+IF(OFFSET('Hygiene Data'!$G$12,0,10*ROW('Hygiene Data'!G164))="","",OFFSET('Hygiene Data'!$G$12,0,10*ROW('Hygiene Data'!G164)))</f>
        <v/>
      </c>
      <c r="DZ170" s="262" t="str">
        <f ca="true">+IF(OFFSET('Hygiene Data'!$G$13,0,10*ROW('Hygiene Data'!G164))="","",OFFSET('Hygiene Data'!$G$13,0,10*ROW('Hygiene Data'!G164)))</f>
        <v/>
      </c>
      <c r="EA170" s="262" t="str">
        <f ca="true">+IF(OFFSET('Hygiene Data'!$H$11,0,10*ROW('Hygiene Data'!H164))="","",OFFSET('Hygiene Data'!$H$11,0,10*ROW('Hygiene Data'!H164)))</f>
        <v/>
      </c>
      <c r="EB170" s="262" t="str">
        <f ca="true">+IF(OFFSET('Hygiene Data'!$H$12,0,10*ROW('Hygiene Data'!H164))="","",OFFSET('Hygiene Data'!$H$12,0,10*ROW('Hygiene Data'!H164)))</f>
        <v/>
      </c>
      <c r="EC170" s="262" t="str">
        <f ca="true">+IF(OFFSET('Hygiene Data'!$H$13,0,10*ROW('Hygiene Data'!H164))="","",OFFSET('Hygiene Data'!$H$13,0,10*ROW('Hygiene Data'!H164)))</f>
        <v/>
      </c>
      <c r="ED170" s="262" t="str">
        <f ca="true">+IF(OFFSET('Hygiene Data'!$I$11,0,10*ROW('Hygiene Data'!I164))="","",OFFSET('Hygiene Data'!$I$11,0,10*ROW('Hygiene Data'!I164)))</f>
        <v/>
      </c>
      <c r="EE170" s="262" t="str">
        <f ca="true">+IF(OFFSET('Hygiene Data'!$I$12,0,10*ROW('Hygiene Data'!I164))="","",OFFSET('Hygiene Data'!$I$12,0,10*ROW('Hygiene Data'!I164)))</f>
        <v/>
      </c>
      <c r="EF170" s="262" t="str">
        <f ca="true">+IF(OFFSET('Hygiene Data'!$I$13,0,10*ROW('Hygiene Data'!I164))="","",OFFSET('Hygiene Data'!$I$13,0,10*ROW('Hygiene Data'!I164)))</f>
        <v/>
      </c>
    </row>
    <row xmlns:x14ac="http://schemas.microsoft.com/office/spreadsheetml/2009/9/ac" r="171" x14ac:dyDescent="0.2">
      <c r="A171" s="32" t="str">
        <f ca="true">+IF(OFFSET('Water Data'!$B$2,0,10*ROW('Water Data'!E165))="","",OFFSET('Water Data'!$B$2,0,10*ROW('Water Data'!E165)))</f>
        <v/>
      </c>
      <c r="B171" s="32" t="str">
        <f ca="true">+IF(OFFSET('Water Data'!$C$2,0,10*ROW('Water Data'!F165))="","",OFFSET('Water Data'!$C$2,0,10*ROW('Water Data'!F165)))</f>
        <v/>
      </c>
      <c r="C171" s="318" t="str">
        <f t="shared" ca="true" si="2"/>
        <v/>
      </c>
      <c r="D171" s="85"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85"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85"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85"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85"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85"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85"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85"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85"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85"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85"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85"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85"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85"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85"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85"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85"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85"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86"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86"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86"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86"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86"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86"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86"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86"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86"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86"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86"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86"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86"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86"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86"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86"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86"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86"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86"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86"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86"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86"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86"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86"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86"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86"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86"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86"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86"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86"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87"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87"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87"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87"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87"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87"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87"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87"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87"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87"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87"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87"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87"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87"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87"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87"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87"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87"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62"/>
      <c r="BS171" s="262" t="str">
        <f ca="true">+IF(OFFSET('Water Data'!$D$27,0,10*ROW('Water Data'!D165))="","",OFFSET('Water Data'!$D$27,0,10*ROW('Water Data'!D165)))</f>
        <v/>
      </c>
      <c r="BT171" s="262" t="str">
        <f ca="true">+IF(OFFSET('Water Data'!$D$28,0,10*ROW('Water Data'!D165))="","",OFFSET('Water Data'!$D$28,0,10*ROW('Water Data'!D165)))</f>
        <v/>
      </c>
      <c r="BU171" s="262" t="str">
        <f ca="true">+IF(OFFSET('Water Data'!$D$29,0,10*ROW('Water Data'!D165))="","",OFFSET('Water Data'!$D$29,0,10*ROW('Water Data'!D165)))</f>
        <v/>
      </c>
      <c r="BV171" s="262" t="str">
        <f ca="true">+IF(OFFSET('Water Data'!$E$27,0,10*ROW('Water Data'!E165))="","",OFFSET('Water Data'!$E$27,0,10*ROW('Water Data'!E165)))</f>
        <v/>
      </c>
      <c r="BW171" s="262" t="str">
        <f ca="true">+IF(OFFSET('Water Data'!$E$28,0,10*ROW('Water Data'!E165))="","",OFFSET('Water Data'!$E$28,0,10*ROW('Water Data'!E165)))</f>
        <v/>
      </c>
      <c r="BX171" s="262" t="str">
        <f ca="true">+IF(OFFSET('Water Data'!$E$29,0,10*ROW('Water Data'!E165))="","",OFFSET('Water Data'!$E$29,0,10*ROW('Water Data'!E165)))</f>
        <v/>
      </c>
      <c r="BY171" s="262" t="str">
        <f ca="true">+IF(OFFSET('Water Data'!$F$27,0,10*ROW('Water Data'!F165))="","",OFFSET('Water Data'!$F$27,0,10*ROW('Water Data'!F165)))</f>
        <v/>
      </c>
      <c r="BZ171" s="262" t="str">
        <f ca="true">+IF(OFFSET('Water Data'!$F$28,0,10*ROW('Water Data'!F165))="","",OFFSET('Water Data'!$F$28,0,10*ROW('Water Data'!F165)))</f>
        <v/>
      </c>
      <c r="CA171" s="262" t="str">
        <f ca="true">+IF(OFFSET('Water Data'!$F$29,0,10*ROW('Water Data'!F165))="","",OFFSET('Water Data'!$F$29,0,10*ROW('Water Data'!F165)))</f>
        <v/>
      </c>
      <c r="CB171" s="262" t="str">
        <f ca="true">+IF(OFFSET('Water Data'!$G$27,0,10*ROW('Water Data'!G165))="","",OFFSET('Water Data'!$G$27,0,10*ROW('Water Data'!G165)))</f>
        <v/>
      </c>
      <c r="CC171" s="262" t="str">
        <f ca="true">+IF(OFFSET('Water Data'!$G$28,0,10*ROW('Water Data'!G165))="","",OFFSET('Water Data'!$G$28,0,10*ROW('Water Data'!G165)))</f>
        <v/>
      </c>
      <c r="CD171" s="262" t="str">
        <f ca="true">+IF(OFFSET('Water Data'!$G$29,0,10*ROW('Water Data'!G165))="","",OFFSET('Water Data'!$G$29,0,10*ROW('Water Data'!G165)))</f>
        <v/>
      </c>
      <c r="CE171" s="262" t="str">
        <f ca="true">+IF(OFFSET('Water Data'!$H$27,0,10*ROW('Water Data'!H165))="","",OFFSET('Water Data'!$H$27,0,10*ROW('Water Data'!H165)))</f>
        <v/>
      </c>
      <c r="CF171" s="262" t="str">
        <f ca="true">+IF(OFFSET('Water Data'!$H$28,0,10*ROW('Water Data'!H165))="","",OFFSET('Water Data'!$H$28,0,10*ROW('Water Data'!H165)))</f>
        <v/>
      </c>
      <c r="CG171" s="262" t="str">
        <f ca="true">+IF(OFFSET('Water Data'!$H$29,0,10*ROW('Water Data'!H165))="","",OFFSET('Water Data'!$H$29,0,10*ROW('Water Data'!H165)))</f>
        <v/>
      </c>
      <c r="CH171" s="262" t="str">
        <f ca="true">+IF(OFFSET('Water Data'!$I$27,0,10*ROW('Water Data'!I165))="","",OFFSET('Water Data'!$I$27,0,10*ROW('Water Data'!I165)))</f>
        <v/>
      </c>
      <c r="CI171" s="262" t="str">
        <f ca="true">+IF(OFFSET('Water Data'!$I$28,0,10*ROW('Water Data'!I165))="","",OFFSET('Water Data'!$I$28,0,10*ROW('Water Data'!I165)))</f>
        <v/>
      </c>
      <c r="CJ171" s="262" t="str">
        <f ca="true">+IF(OFFSET('Water Data'!$I$29,0,10*ROW('Water Data'!I165))="","",OFFSET('Water Data'!$I$29,0,10*ROW('Water Data'!I165)))</f>
        <v/>
      </c>
      <c r="CK171" s="262" t="str">
        <f ca="true">+IF(OFFSET('Sanitation Data'!$D$28,0,10*ROW('Sanitation Data'!D165))="","",OFFSET('Sanitation Data'!$D$28,0,10*ROW('Sanitation Data'!D165)))</f>
        <v/>
      </c>
      <c r="CL171" s="262" t="str">
        <f ca="true">+IF(OFFSET('Sanitation Data'!$D$29,0,10*ROW('Sanitation Data'!D165))="","",OFFSET('Sanitation Data'!$D$29,0,10*ROW('Sanitation Data'!D165)))</f>
        <v/>
      </c>
      <c r="CM171" s="262" t="str">
        <f ca="true">+IF(OFFSET('Sanitation Data'!$D$30,0,10*ROW('Sanitation Data'!D165))="","",OFFSET('Sanitation Data'!$D$30,0,10*ROW('Sanitation Data'!D165)))</f>
        <v/>
      </c>
      <c r="CN171" s="262" t="str">
        <f ca="true">+IF(OFFSET('Sanitation Data'!$D$31,0,10*ROW('Sanitation Data'!D165))="","",OFFSET('Sanitation Data'!$D$31,0,10*ROW('Sanitation Data'!D165)))</f>
        <v/>
      </c>
      <c r="CO171" s="262" t="str">
        <f ca="true">+IF(OFFSET('Sanitation Data'!$D$32,0,10*ROW('Sanitation Data'!D165))="","",OFFSET('Sanitation Data'!$D$32,0,10*ROW('Sanitation Data'!D165)))</f>
        <v/>
      </c>
      <c r="CP171" s="262" t="str">
        <f ca="true">+IF(OFFSET('Sanitation Data'!$E$28,0,10*ROW('Sanitation Data'!E165))="","",OFFSET('Sanitation Data'!$E$28,0,10*ROW('Sanitation Data'!E165)))</f>
        <v/>
      </c>
      <c r="CQ171" s="262" t="str">
        <f ca="true">+IF(OFFSET('Sanitation Data'!$E$29,0,10*ROW('Sanitation Data'!E165))="","",OFFSET('Sanitation Data'!$E$29,0,10*ROW('Sanitation Data'!E165)))</f>
        <v/>
      </c>
      <c r="CR171" s="262" t="str">
        <f ca="true">+IF(OFFSET('Sanitation Data'!$E$30,0,10*ROW('Sanitation Data'!E165))="","",OFFSET('Sanitation Data'!$E$30,0,10*ROW('Sanitation Data'!E165)))</f>
        <v/>
      </c>
      <c r="CS171" s="262" t="str">
        <f ca="true">+IF(OFFSET('Sanitation Data'!$E$31,0,10*ROW('Sanitation Data'!E165))="","",OFFSET('Sanitation Data'!$E$31,0,10*ROW('Sanitation Data'!E165)))</f>
        <v/>
      </c>
      <c r="CT171" s="262" t="str">
        <f ca="true">+IF(OFFSET('Sanitation Data'!$E$32,0,10*ROW('Sanitation Data'!E165))="","",OFFSET('Sanitation Data'!$E$32,0,10*ROW('Sanitation Data'!E165)))</f>
        <v/>
      </c>
      <c r="CU171" s="262" t="str">
        <f ca="true">+IF(OFFSET('Sanitation Data'!$F$28,0,10*ROW('Sanitation Data'!F165))="","",OFFSET('Sanitation Data'!$F$28,0,10*ROW('Sanitation Data'!F165)))</f>
        <v/>
      </c>
      <c r="CV171" s="262" t="str">
        <f ca="true">+IF(OFFSET('Sanitation Data'!$F$29,0,10*ROW('Sanitation Data'!F165))="","",OFFSET('Sanitation Data'!$F$29,0,10*ROW('Sanitation Data'!F165)))</f>
        <v/>
      </c>
      <c r="CW171" s="262" t="str">
        <f ca="true">+IF(OFFSET('Sanitation Data'!$F$30,0,10*ROW('Sanitation Data'!F165))="","",OFFSET('Sanitation Data'!$F$30,0,10*ROW('Sanitation Data'!F165)))</f>
        <v/>
      </c>
      <c r="CX171" s="262" t="str">
        <f ca="true">+IF(OFFSET('Sanitation Data'!$F$31,0,10*ROW('Sanitation Data'!F165))="","",OFFSET('Sanitation Data'!$F$31,0,10*ROW('Sanitation Data'!F165)))</f>
        <v/>
      </c>
      <c r="CY171" s="262" t="str">
        <f ca="true">+IF(OFFSET('Sanitation Data'!$F$32,0,10*ROW('Sanitation Data'!F165))="","",OFFSET('Sanitation Data'!$F$32,0,10*ROW('Sanitation Data'!F165)))</f>
        <v/>
      </c>
      <c r="CZ171" s="262" t="str">
        <f ca="true">+IF(OFFSET('Sanitation Data'!$G$28,0,10*ROW('Sanitation Data'!G165))="","",OFFSET('Sanitation Data'!$G$28,0,10*ROW('Sanitation Data'!G165)))</f>
        <v/>
      </c>
      <c r="DA171" s="262" t="str">
        <f ca="true">+IF(OFFSET('Sanitation Data'!$G$29,0,10*ROW('Sanitation Data'!G165))="","",OFFSET('Sanitation Data'!$G$29,0,10*ROW('Sanitation Data'!G165)))</f>
        <v/>
      </c>
      <c r="DB171" s="262" t="str">
        <f ca="true">+IF(OFFSET('Sanitation Data'!$G$30,0,10*ROW('Sanitation Data'!G165))="","",OFFSET('Sanitation Data'!$G$30,0,10*ROW('Sanitation Data'!G165)))</f>
        <v/>
      </c>
      <c r="DC171" s="262" t="str">
        <f ca="true">+IF(OFFSET('Sanitation Data'!$G$31,0,10*ROW('Sanitation Data'!G165))="","",OFFSET('Sanitation Data'!$G$31,0,10*ROW('Sanitation Data'!G165)))</f>
        <v/>
      </c>
      <c r="DD171" s="262" t="str">
        <f ca="true">+IF(OFFSET('Sanitation Data'!$G$32,0,10*ROW('Sanitation Data'!G165))="","",OFFSET('Sanitation Data'!$G$32,0,10*ROW('Sanitation Data'!G165)))</f>
        <v/>
      </c>
      <c r="DE171" s="262" t="str">
        <f ca="true">+IF(OFFSET('Sanitation Data'!$H$28,0,10*ROW('Sanitation Data'!H165))="","",OFFSET('Sanitation Data'!$H$28,0,10*ROW('Sanitation Data'!H165)))</f>
        <v/>
      </c>
      <c r="DF171" s="262" t="str">
        <f ca="true">+IF(OFFSET('Sanitation Data'!$H$29,0,10*ROW('Sanitation Data'!H165))="","",OFFSET('Sanitation Data'!$H$29,0,10*ROW('Sanitation Data'!H165)))</f>
        <v/>
      </c>
      <c r="DG171" s="262" t="str">
        <f ca="true">+IF(OFFSET('Sanitation Data'!$H$30,0,10*ROW('Sanitation Data'!H165))="","",OFFSET('Sanitation Data'!$H$30,0,10*ROW('Sanitation Data'!H165)))</f>
        <v/>
      </c>
      <c r="DH171" s="262" t="str">
        <f ca="true">+IF(OFFSET('Sanitation Data'!$H$31,0,10*ROW('Sanitation Data'!H165))="","",OFFSET('Sanitation Data'!$H$31,0,10*ROW('Sanitation Data'!H165)))</f>
        <v/>
      </c>
      <c r="DI171" s="262" t="str">
        <f ca="true">+IF(OFFSET('Sanitation Data'!$H$32,0,10*ROW('Sanitation Data'!H165))="","",OFFSET('Sanitation Data'!$H$32,0,10*ROW('Sanitation Data'!H165)))</f>
        <v/>
      </c>
      <c r="DJ171" s="262" t="str">
        <f ca="true">+IF(OFFSET('Sanitation Data'!$I$28,0,10*ROW('Sanitation Data'!I165))="","",OFFSET('Sanitation Data'!$I$28,0,10*ROW('Sanitation Data'!I165)))</f>
        <v/>
      </c>
      <c r="DK171" s="262" t="str">
        <f ca="true">+IF(OFFSET('Sanitation Data'!$I$29,0,10*ROW('Sanitation Data'!I165))="","",OFFSET('Sanitation Data'!$I$29,0,10*ROW('Sanitation Data'!I165)))</f>
        <v/>
      </c>
      <c r="DL171" s="262" t="str">
        <f ca="true">+IF(OFFSET('Sanitation Data'!$I$30,0,10*ROW('Sanitation Data'!I165))="","",OFFSET('Sanitation Data'!$I$30,0,10*ROW('Sanitation Data'!I165)))</f>
        <v/>
      </c>
      <c r="DM171" s="262" t="str">
        <f ca="true">+IF(OFFSET('Sanitation Data'!$I$31,0,10*ROW('Sanitation Data'!I165))="","",OFFSET('Sanitation Data'!$I$31,0,10*ROW('Sanitation Data'!I165)))</f>
        <v/>
      </c>
      <c r="DN171" s="262" t="str">
        <f ca="true">+IF(OFFSET('Sanitation Data'!$I$32,0,10*ROW('Sanitation Data'!I165))="","",OFFSET('Sanitation Data'!$I$32,0,10*ROW('Sanitation Data'!I165)))</f>
        <v/>
      </c>
      <c r="DO171" s="262" t="str">
        <f ca="true">+IF(OFFSET('Hygiene Data'!$D$11,0,10*ROW('Hygiene Data'!D165))="","",OFFSET('Hygiene Data'!$D$11,0,10*ROW('Hygiene Data'!D165)))</f>
        <v/>
      </c>
      <c r="DP171" s="262" t="str">
        <f ca="true">+IF(OFFSET('Hygiene Data'!$D$12,0,10*ROW('Hygiene Data'!D165))="","",OFFSET('Hygiene Data'!$D$12,0,10*ROW('Hygiene Data'!D165)))</f>
        <v/>
      </c>
      <c r="DQ171" s="262" t="str">
        <f ca="true">+IF(OFFSET('Hygiene Data'!$D$13,0,10*ROW('Hygiene Data'!D165))="","",OFFSET('Hygiene Data'!$D$13,0,10*ROW('Hygiene Data'!D165)))</f>
        <v/>
      </c>
      <c r="DR171" s="262" t="str">
        <f ca="true">+IF(OFFSET('Hygiene Data'!$E$11,0,10*ROW('Hygiene Data'!E165))="","",OFFSET('Hygiene Data'!$E$11,0,10*ROW('Hygiene Data'!E165)))</f>
        <v/>
      </c>
      <c r="DS171" s="262" t="str">
        <f ca="true">+IF(OFFSET('Hygiene Data'!$E$12,0,10*ROW('Hygiene Data'!E165))="","",OFFSET('Hygiene Data'!$E$12,0,10*ROW('Hygiene Data'!E165)))</f>
        <v/>
      </c>
      <c r="DT171" s="262" t="str">
        <f ca="true">+IF(OFFSET('Hygiene Data'!$E$13,0,10*ROW('Hygiene Data'!E165))="","",OFFSET('Hygiene Data'!$E$13,0,10*ROW('Hygiene Data'!E165)))</f>
        <v/>
      </c>
      <c r="DU171" s="262" t="str">
        <f ca="true">+IF(OFFSET('Hygiene Data'!$F$11,0,10*ROW('Hygiene Data'!F165))="","",OFFSET('Hygiene Data'!$F$11,0,10*ROW('Hygiene Data'!F165)))</f>
        <v/>
      </c>
      <c r="DV171" s="262" t="str">
        <f ca="true">+IF(OFFSET('Hygiene Data'!$F$12,0,10*ROW('Hygiene Data'!F165))="","",OFFSET('Hygiene Data'!$F$12,0,10*ROW('Hygiene Data'!F165)))</f>
        <v/>
      </c>
      <c r="DW171" s="262" t="str">
        <f ca="true">+IF(OFFSET('Hygiene Data'!$F$13,0,10*ROW('Hygiene Data'!F165))="","",OFFSET('Hygiene Data'!$F$13,0,10*ROW('Hygiene Data'!F165)))</f>
        <v/>
      </c>
      <c r="DX171" s="262" t="str">
        <f ca="true">+IF(OFFSET('Hygiene Data'!$G$11,0,10*ROW('Hygiene Data'!G165))="","",OFFSET('Hygiene Data'!$G$11,0,10*ROW('Hygiene Data'!G165)))</f>
        <v/>
      </c>
      <c r="DY171" s="262" t="str">
        <f ca="true">+IF(OFFSET('Hygiene Data'!$G$12,0,10*ROW('Hygiene Data'!G165))="","",OFFSET('Hygiene Data'!$G$12,0,10*ROW('Hygiene Data'!G165)))</f>
        <v/>
      </c>
      <c r="DZ171" s="262" t="str">
        <f ca="true">+IF(OFFSET('Hygiene Data'!$G$13,0,10*ROW('Hygiene Data'!G165))="","",OFFSET('Hygiene Data'!$G$13,0,10*ROW('Hygiene Data'!G165)))</f>
        <v/>
      </c>
      <c r="EA171" s="262" t="str">
        <f ca="true">+IF(OFFSET('Hygiene Data'!$H$11,0,10*ROW('Hygiene Data'!H165))="","",OFFSET('Hygiene Data'!$H$11,0,10*ROW('Hygiene Data'!H165)))</f>
        <v/>
      </c>
      <c r="EB171" s="262" t="str">
        <f ca="true">+IF(OFFSET('Hygiene Data'!$H$12,0,10*ROW('Hygiene Data'!H165))="","",OFFSET('Hygiene Data'!$H$12,0,10*ROW('Hygiene Data'!H165)))</f>
        <v/>
      </c>
      <c r="EC171" s="262" t="str">
        <f ca="true">+IF(OFFSET('Hygiene Data'!$H$13,0,10*ROW('Hygiene Data'!H165))="","",OFFSET('Hygiene Data'!$H$13,0,10*ROW('Hygiene Data'!H165)))</f>
        <v/>
      </c>
      <c r="ED171" s="262" t="str">
        <f ca="true">+IF(OFFSET('Hygiene Data'!$I$11,0,10*ROW('Hygiene Data'!I165))="","",OFFSET('Hygiene Data'!$I$11,0,10*ROW('Hygiene Data'!I165)))</f>
        <v/>
      </c>
      <c r="EE171" s="262" t="str">
        <f ca="true">+IF(OFFSET('Hygiene Data'!$I$12,0,10*ROW('Hygiene Data'!I165))="","",OFFSET('Hygiene Data'!$I$12,0,10*ROW('Hygiene Data'!I165)))</f>
        <v/>
      </c>
      <c r="EF171" s="262" t="str">
        <f ca="true">+IF(OFFSET('Hygiene Data'!$I$13,0,10*ROW('Hygiene Data'!I165))="","",OFFSET('Hygiene Data'!$I$13,0,10*ROW('Hygiene Data'!I165)))</f>
        <v/>
      </c>
    </row>
    <row xmlns:x14ac="http://schemas.microsoft.com/office/spreadsheetml/2009/9/ac" r="172" x14ac:dyDescent="0.2">
      <c r="A172" s="32" t="str">
        <f ca="true">+IF(OFFSET('Water Data'!$B$2,0,10*ROW('Water Data'!E166))="","",OFFSET('Water Data'!$B$2,0,10*ROW('Water Data'!E166)))</f>
        <v/>
      </c>
      <c r="B172" s="32" t="str">
        <f ca="true">+IF(OFFSET('Water Data'!$C$2,0,10*ROW('Water Data'!F166))="","",OFFSET('Water Data'!$C$2,0,10*ROW('Water Data'!F166)))</f>
        <v/>
      </c>
      <c r="C172" s="318" t="str">
        <f t="shared" ca="true" si="2"/>
        <v/>
      </c>
      <c r="D172" s="85"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85"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85"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85"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85"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85"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85"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85"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85"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85"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85"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85"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85"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85"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85"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85"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85"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85"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86"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86"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86"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86"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86"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86"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86"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86"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86"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86"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86"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86"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86"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86"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86"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86"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86"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86"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86"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86"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86"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86"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86"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86"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86"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86"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86"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86"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86"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86"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87"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87"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87"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87"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87"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87"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87"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87"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87"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87"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87"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87"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87"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87"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87"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87"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87"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87"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62"/>
      <c r="BS172" s="262" t="str">
        <f ca="true">+IF(OFFSET('Water Data'!$D$27,0,10*ROW('Water Data'!D166))="","",OFFSET('Water Data'!$D$27,0,10*ROW('Water Data'!D166)))</f>
        <v/>
      </c>
      <c r="BT172" s="262" t="str">
        <f ca="true">+IF(OFFSET('Water Data'!$D$28,0,10*ROW('Water Data'!D166))="","",OFFSET('Water Data'!$D$28,0,10*ROW('Water Data'!D166)))</f>
        <v/>
      </c>
      <c r="BU172" s="262" t="str">
        <f ca="true">+IF(OFFSET('Water Data'!$D$29,0,10*ROW('Water Data'!D166))="","",OFFSET('Water Data'!$D$29,0,10*ROW('Water Data'!D166)))</f>
        <v/>
      </c>
      <c r="BV172" s="262" t="str">
        <f ca="true">+IF(OFFSET('Water Data'!$E$27,0,10*ROW('Water Data'!E166))="","",OFFSET('Water Data'!$E$27,0,10*ROW('Water Data'!E166)))</f>
        <v/>
      </c>
      <c r="BW172" s="262" t="str">
        <f ca="true">+IF(OFFSET('Water Data'!$E$28,0,10*ROW('Water Data'!E166))="","",OFFSET('Water Data'!$E$28,0,10*ROW('Water Data'!E166)))</f>
        <v/>
      </c>
      <c r="BX172" s="262" t="str">
        <f ca="true">+IF(OFFSET('Water Data'!$E$29,0,10*ROW('Water Data'!E166))="","",OFFSET('Water Data'!$E$29,0,10*ROW('Water Data'!E166)))</f>
        <v/>
      </c>
      <c r="BY172" s="262" t="str">
        <f ca="true">+IF(OFFSET('Water Data'!$F$27,0,10*ROW('Water Data'!F166))="","",OFFSET('Water Data'!$F$27,0,10*ROW('Water Data'!F166)))</f>
        <v/>
      </c>
      <c r="BZ172" s="262" t="str">
        <f ca="true">+IF(OFFSET('Water Data'!$F$28,0,10*ROW('Water Data'!F166))="","",OFFSET('Water Data'!$F$28,0,10*ROW('Water Data'!F166)))</f>
        <v/>
      </c>
      <c r="CA172" s="262" t="str">
        <f ca="true">+IF(OFFSET('Water Data'!$F$29,0,10*ROW('Water Data'!F166))="","",OFFSET('Water Data'!$F$29,0,10*ROW('Water Data'!F166)))</f>
        <v/>
      </c>
      <c r="CB172" s="262" t="str">
        <f ca="true">+IF(OFFSET('Water Data'!$G$27,0,10*ROW('Water Data'!G166))="","",OFFSET('Water Data'!$G$27,0,10*ROW('Water Data'!G166)))</f>
        <v/>
      </c>
      <c r="CC172" s="262" t="str">
        <f ca="true">+IF(OFFSET('Water Data'!$G$28,0,10*ROW('Water Data'!G166))="","",OFFSET('Water Data'!$G$28,0,10*ROW('Water Data'!G166)))</f>
        <v/>
      </c>
      <c r="CD172" s="262" t="str">
        <f ca="true">+IF(OFFSET('Water Data'!$G$29,0,10*ROW('Water Data'!G166))="","",OFFSET('Water Data'!$G$29,0,10*ROW('Water Data'!G166)))</f>
        <v/>
      </c>
      <c r="CE172" s="262" t="str">
        <f ca="true">+IF(OFFSET('Water Data'!$H$27,0,10*ROW('Water Data'!H166))="","",OFFSET('Water Data'!$H$27,0,10*ROW('Water Data'!H166)))</f>
        <v/>
      </c>
      <c r="CF172" s="262" t="str">
        <f ca="true">+IF(OFFSET('Water Data'!$H$28,0,10*ROW('Water Data'!H166))="","",OFFSET('Water Data'!$H$28,0,10*ROW('Water Data'!H166)))</f>
        <v/>
      </c>
      <c r="CG172" s="262" t="str">
        <f ca="true">+IF(OFFSET('Water Data'!$H$29,0,10*ROW('Water Data'!H166))="","",OFFSET('Water Data'!$H$29,0,10*ROW('Water Data'!H166)))</f>
        <v/>
      </c>
      <c r="CH172" s="262" t="str">
        <f ca="true">+IF(OFFSET('Water Data'!$I$27,0,10*ROW('Water Data'!I166))="","",OFFSET('Water Data'!$I$27,0,10*ROW('Water Data'!I166)))</f>
        <v/>
      </c>
      <c r="CI172" s="262" t="str">
        <f ca="true">+IF(OFFSET('Water Data'!$I$28,0,10*ROW('Water Data'!I166))="","",OFFSET('Water Data'!$I$28,0,10*ROW('Water Data'!I166)))</f>
        <v/>
      </c>
      <c r="CJ172" s="262" t="str">
        <f ca="true">+IF(OFFSET('Water Data'!$I$29,0,10*ROW('Water Data'!I166))="","",OFFSET('Water Data'!$I$29,0,10*ROW('Water Data'!I166)))</f>
        <v/>
      </c>
      <c r="CK172" s="262" t="str">
        <f ca="true">+IF(OFFSET('Sanitation Data'!$D$28,0,10*ROW('Sanitation Data'!D166))="","",OFFSET('Sanitation Data'!$D$28,0,10*ROW('Sanitation Data'!D166)))</f>
        <v/>
      </c>
      <c r="CL172" s="262" t="str">
        <f ca="true">+IF(OFFSET('Sanitation Data'!$D$29,0,10*ROW('Sanitation Data'!D166))="","",OFFSET('Sanitation Data'!$D$29,0,10*ROW('Sanitation Data'!D166)))</f>
        <v/>
      </c>
      <c r="CM172" s="262" t="str">
        <f ca="true">+IF(OFFSET('Sanitation Data'!$D$30,0,10*ROW('Sanitation Data'!D166))="","",OFFSET('Sanitation Data'!$D$30,0,10*ROW('Sanitation Data'!D166)))</f>
        <v/>
      </c>
      <c r="CN172" s="262" t="str">
        <f ca="true">+IF(OFFSET('Sanitation Data'!$D$31,0,10*ROW('Sanitation Data'!D166))="","",OFFSET('Sanitation Data'!$D$31,0,10*ROW('Sanitation Data'!D166)))</f>
        <v/>
      </c>
      <c r="CO172" s="262" t="str">
        <f ca="true">+IF(OFFSET('Sanitation Data'!$D$32,0,10*ROW('Sanitation Data'!D166))="","",OFFSET('Sanitation Data'!$D$32,0,10*ROW('Sanitation Data'!D166)))</f>
        <v/>
      </c>
      <c r="CP172" s="262" t="str">
        <f ca="true">+IF(OFFSET('Sanitation Data'!$E$28,0,10*ROW('Sanitation Data'!E166))="","",OFFSET('Sanitation Data'!$E$28,0,10*ROW('Sanitation Data'!E166)))</f>
        <v/>
      </c>
      <c r="CQ172" s="262" t="str">
        <f ca="true">+IF(OFFSET('Sanitation Data'!$E$29,0,10*ROW('Sanitation Data'!E166))="","",OFFSET('Sanitation Data'!$E$29,0,10*ROW('Sanitation Data'!E166)))</f>
        <v/>
      </c>
      <c r="CR172" s="262" t="str">
        <f ca="true">+IF(OFFSET('Sanitation Data'!$E$30,0,10*ROW('Sanitation Data'!E166))="","",OFFSET('Sanitation Data'!$E$30,0,10*ROW('Sanitation Data'!E166)))</f>
        <v/>
      </c>
      <c r="CS172" s="262" t="str">
        <f ca="true">+IF(OFFSET('Sanitation Data'!$E$31,0,10*ROW('Sanitation Data'!E166))="","",OFFSET('Sanitation Data'!$E$31,0,10*ROW('Sanitation Data'!E166)))</f>
        <v/>
      </c>
      <c r="CT172" s="262" t="str">
        <f ca="true">+IF(OFFSET('Sanitation Data'!$E$32,0,10*ROW('Sanitation Data'!E166))="","",OFFSET('Sanitation Data'!$E$32,0,10*ROW('Sanitation Data'!E166)))</f>
        <v/>
      </c>
      <c r="CU172" s="262" t="str">
        <f ca="true">+IF(OFFSET('Sanitation Data'!$F$28,0,10*ROW('Sanitation Data'!F166))="","",OFFSET('Sanitation Data'!$F$28,0,10*ROW('Sanitation Data'!F166)))</f>
        <v/>
      </c>
      <c r="CV172" s="262" t="str">
        <f ca="true">+IF(OFFSET('Sanitation Data'!$F$29,0,10*ROW('Sanitation Data'!F166))="","",OFFSET('Sanitation Data'!$F$29,0,10*ROW('Sanitation Data'!F166)))</f>
        <v/>
      </c>
      <c r="CW172" s="262" t="str">
        <f ca="true">+IF(OFFSET('Sanitation Data'!$F$30,0,10*ROW('Sanitation Data'!F166))="","",OFFSET('Sanitation Data'!$F$30,0,10*ROW('Sanitation Data'!F166)))</f>
        <v/>
      </c>
      <c r="CX172" s="262" t="str">
        <f ca="true">+IF(OFFSET('Sanitation Data'!$F$31,0,10*ROW('Sanitation Data'!F166))="","",OFFSET('Sanitation Data'!$F$31,0,10*ROW('Sanitation Data'!F166)))</f>
        <v/>
      </c>
      <c r="CY172" s="262" t="str">
        <f ca="true">+IF(OFFSET('Sanitation Data'!$F$32,0,10*ROW('Sanitation Data'!F166))="","",OFFSET('Sanitation Data'!$F$32,0,10*ROW('Sanitation Data'!F166)))</f>
        <v/>
      </c>
      <c r="CZ172" s="262" t="str">
        <f ca="true">+IF(OFFSET('Sanitation Data'!$G$28,0,10*ROW('Sanitation Data'!G166))="","",OFFSET('Sanitation Data'!$G$28,0,10*ROW('Sanitation Data'!G166)))</f>
        <v/>
      </c>
      <c r="DA172" s="262" t="str">
        <f ca="true">+IF(OFFSET('Sanitation Data'!$G$29,0,10*ROW('Sanitation Data'!G166))="","",OFFSET('Sanitation Data'!$G$29,0,10*ROW('Sanitation Data'!G166)))</f>
        <v/>
      </c>
      <c r="DB172" s="262" t="str">
        <f ca="true">+IF(OFFSET('Sanitation Data'!$G$30,0,10*ROW('Sanitation Data'!G166))="","",OFFSET('Sanitation Data'!$G$30,0,10*ROW('Sanitation Data'!G166)))</f>
        <v/>
      </c>
      <c r="DC172" s="262" t="str">
        <f ca="true">+IF(OFFSET('Sanitation Data'!$G$31,0,10*ROW('Sanitation Data'!G166))="","",OFFSET('Sanitation Data'!$G$31,0,10*ROW('Sanitation Data'!G166)))</f>
        <v/>
      </c>
      <c r="DD172" s="262" t="str">
        <f ca="true">+IF(OFFSET('Sanitation Data'!$G$32,0,10*ROW('Sanitation Data'!G166))="","",OFFSET('Sanitation Data'!$G$32,0,10*ROW('Sanitation Data'!G166)))</f>
        <v/>
      </c>
      <c r="DE172" s="262" t="str">
        <f ca="true">+IF(OFFSET('Sanitation Data'!$H$28,0,10*ROW('Sanitation Data'!H166))="","",OFFSET('Sanitation Data'!$H$28,0,10*ROW('Sanitation Data'!H166)))</f>
        <v/>
      </c>
      <c r="DF172" s="262" t="str">
        <f ca="true">+IF(OFFSET('Sanitation Data'!$H$29,0,10*ROW('Sanitation Data'!H166))="","",OFFSET('Sanitation Data'!$H$29,0,10*ROW('Sanitation Data'!H166)))</f>
        <v/>
      </c>
      <c r="DG172" s="262" t="str">
        <f ca="true">+IF(OFFSET('Sanitation Data'!$H$30,0,10*ROW('Sanitation Data'!H166))="","",OFFSET('Sanitation Data'!$H$30,0,10*ROW('Sanitation Data'!H166)))</f>
        <v/>
      </c>
      <c r="DH172" s="262" t="str">
        <f ca="true">+IF(OFFSET('Sanitation Data'!$H$31,0,10*ROW('Sanitation Data'!H166))="","",OFFSET('Sanitation Data'!$H$31,0,10*ROW('Sanitation Data'!H166)))</f>
        <v/>
      </c>
      <c r="DI172" s="262" t="str">
        <f ca="true">+IF(OFFSET('Sanitation Data'!$H$32,0,10*ROW('Sanitation Data'!H166))="","",OFFSET('Sanitation Data'!$H$32,0,10*ROW('Sanitation Data'!H166)))</f>
        <v/>
      </c>
      <c r="DJ172" s="262" t="str">
        <f ca="true">+IF(OFFSET('Sanitation Data'!$I$28,0,10*ROW('Sanitation Data'!I166))="","",OFFSET('Sanitation Data'!$I$28,0,10*ROW('Sanitation Data'!I166)))</f>
        <v/>
      </c>
      <c r="DK172" s="262" t="str">
        <f ca="true">+IF(OFFSET('Sanitation Data'!$I$29,0,10*ROW('Sanitation Data'!I166))="","",OFFSET('Sanitation Data'!$I$29,0,10*ROW('Sanitation Data'!I166)))</f>
        <v/>
      </c>
      <c r="DL172" s="262" t="str">
        <f ca="true">+IF(OFFSET('Sanitation Data'!$I$30,0,10*ROW('Sanitation Data'!I166))="","",OFFSET('Sanitation Data'!$I$30,0,10*ROW('Sanitation Data'!I166)))</f>
        <v/>
      </c>
      <c r="DM172" s="262" t="str">
        <f ca="true">+IF(OFFSET('Sanitation Data'!$I$31,0,10*ROW('Sanitation Data'!I166))="","",OFFSET('Sanitation Data'!$I$31,0,10*ROW('Sanitation Data'!I166)))</f>
        <v/>
      </c>
      <c r="DN172" s="262" t="str">
        <f ca="true">+IF(OFFSET('Sanitation Data'!$I$32,0,10*ROW('Sanitation Data'!I166))="","",OFFSET('Sanitation Data'!$I$32,0,10*ROW('Sanitation Data'!I166)))</f>
        <v/>
      </c>
      <c r="DO172" s="262" t="str">
        <f ca="true">+IF(OFFSET('Hygiene Data'!$D$11,0,10*ROW('Hygiene Data'!D166))="","",OFFSET('Hygiene Data'!$D$11,0,10*ROW('Hygiene Data'!D166)))</f>
        <v/>
      </c>
      <c r="DP172" s="262" t="str">
        <f ca="true">+IF(OFFSET('Hygiene Data'!$D$12,0,10*ROW('Hygiene Data'!D166))="","",OFFSET('Hygiene Data'!$D$12,0,10*ROW('Hygiene Data'!D166)))</f>
        <v/>
      </c>
      <c r="DQ172" s="262" t="str">
        <f ca="true">+IF(OFFSET('Hygiene Data'!$D$13,0,10*ROW('Hygiene Data'!D166))="","",OFFSET('Hygiene Data'!$D$13,0,10*ROW('Hygiene Data'!D166)))</f>
        <v/>
      </c>
      <c r="DR172" s="262" t="str">
        <f ca="true">+IF(OFFSET('Hygiene Data'!$E$11,0,10*ROW('Hygiene Data'!E166))="","",OFFSET('Hygiene Data'!$E$11,0,10*ROW('Hygiene Data'!E166)))</f>
        <v/>
      </c>
      <c r="DS172" s="262" t="str">
        <f ca="true">+IF(OFFSET('Hygiene Data'!$E$12,0,10*ROW('Hygiene Data'!E166))="","",OFFSET('Hygiene Data'!$E$12,0,10*ROW('Hygiene Data'!E166)))</f>
        <v/>
      </c>
      <c r="DT172" s="262" t="str">
        <f ca="true">+IF(OFFSET('Hygiene Data'!$E$13,0,10*ROW('Hygiene Data'!E166))="","",OFFSET('Hygiene Data'!$E$13,0,10*ROW('Hygiene Data'!E166)))</f>
        <v/>
      </c>
      <c r="DU172" s="262" t="str">
        <f ca="true">+IF(OFFSET('Hygiene Data'!$F$11,0,10*ROW('Hygiene Data'!F166))="","",OFFSET('Hygiene Data'!$F$11,0,10*ROW('Hygiene Data'!F166)))</f>
        <v/>
      </c>
      <c r="DV172" s="262" t="str">
        <f ca="true">+IF(OFFSET('Hygiene Data'!$F$12,0,10*ROW('Hygiene Data'!F166))="","",OFFSET('Hygiene Data'!$F$12,0,10*ROW('Hygiene Data'!F166)))</f>
        <v/>
      </c>
      <c r="DW172" s="262" t="str">
        <f ca="true">+IF(OFFSET('Hygiene Data'!$F$13,0,10*ROW('Hygiene Data'!F166))="","",OFFSET('Hygiene Data'!$F$13,0,10*ROW('Hygiene Data'!F166)))</f>
        <v/>
      </c>
      <c r="DX172" s="262" t="str">
        <f ca="true">+IF(OFFSET('Hygiene Data'!$G$11,0,10*ROW('Hygiene Data'!G166))="","",OFFSET('Hygiene Data'!$G$11,0,10*ROW('Hygiene Data'!G166)))</f>
        <v/>
      </c>
      <c r="DY172" s="262" t="str">
        <f ca="true">+IF(OFFSET('Hygiene Data'!$G$12,0,10*ROW('Hygiene Data'!G166))="","",OFFSET('Hygiene Data'!$G$12,0,10*ROW('Hygiene Data'!G166)))</f>
        <v/>
      </c>
      <c r="DZ172" s="262" t="str">
        <f ca="true">+IF(OFFSET('Hygiene Data'!$G$13,0,10*ROW('Hygiene Data'!G166))="","",OFFSET('Hygiene Data'!$G$13,0,10*ROW('Hygiene Data'!G166)))</f>
        <v/>
      </c>
      <c r="EA172" s="262" t="str">
        <f ca="true">+IF(OFFSET('Hygiene Data'!$H$11,0,10*ROW('Hygiene Data'!H166))="","",OFFSET('Hygiene Data'!$H$11,0,10*ROW('Hygiene Data'!H166)))</f>
        <v/>
      </c>
      <c r="EB172" s="262" t="str">
        <f ca="true">+IF(OFFSET('Hygiene Data'!$H$12,0,10*ROW('Hygiene Data'!H166))="","",OFFSET('Hygiene Data'!$H$12,0,10*ROW('Hygiene Data'!H166)))</f>
        <v/>
      </c>
      <c r="EC172" s="262" t="str">
        <f ca="true">+IF(OFFSET('Hygiene Data'!$H$13,0,10*ROW('Hygiene Data'!H166))="","",OFFSET('Hygiene Data'!$H$13,0,10*ROW('Hygiene Data'!H166)))</f>
        <v/>
      </c>
      <c r="ED172" s="262" t="str">
        <f ca="true">+IF(OFFSET('Hygiene Data'!$I$11,0,10*ROW('Hygiene Data'!I166))="","",OFFSET('Hygiene Data'!$I$11,0,10*ROW('Hygiene Data'!I166)))</f>
        <v/>
      </c>
      <c r="EE172" s="262" t="str">
        <f ca="true">+IF(OFFSET('Hygiene Data'!$I$12,0,10*ROW('Hygiene Data'!I166))="","",OFFSET('Hygiene Data'!$I$12,0,10*ROW('Hygiene Data'!I166)))</f>
        <v/>
      </c>
      <c r="EF172" s="262" t="str">
        <f ca="true">+IF(OFFSET('Hygiene Data'!$I$13,0,10*ROW('Hygiene Data'!I166))="","",OFFSET('Hygiene Data'!$I$13,0,10*ROW('Hygiene Data'!I166)))</f>
        <v/>
      </c>
    </row>
    <row xmlns:x14ac="http://schemas.microsoft.com/office/spreadsheetml/2009/9/ac" r="173" x14ac:dyDescent="0.2">
      <c r="A173" s="32" t="str">
        <f ca="true">+IF(OFFSET('Water Data'!$B$2,0,10*ROW('Water Data'!E167))="","",OFFSET('Water Data'!$B$2,0,10*ROW('Water Data'!E167)))</f>
        <v/>
      </c>
      <c r="B173" s="32" t="str">
        <f ca="true">+IF(OFFSET('Water Data'!$C$2,0,10*ROW('Water Data'!F167))="","",OFFSET('Water Data'!$C$2,0,10*ROW('Water Data'!F167)))</f>
        <v/>
      </c>
      <c r="C173" s="318" t="str">
        <f t="shared" ca="true" si="2"/>
        <v/>
      </c>
      <c r="D173" s="85"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85"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85"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85"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85"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85"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85"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85"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85"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85"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85"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85"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85"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85"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85"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85"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85"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85"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86"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86"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86"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86"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86"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86"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86"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86"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86"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86"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86"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86"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86"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86"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86"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86"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86"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86"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86"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86"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86"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86"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86"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86"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86"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86"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86"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86"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86"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86"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87"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87"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87"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87"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87"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87"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87"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87"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87"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87"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87"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87"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87"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87"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87"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87"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87"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87"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62"/>
      <c r="BS173" s="262" t="str">
        <f ca="true">+IF(OFFSET('Water Data'!$D$27,0,10*ROW('Water Data'!D167))="","",OFFSET('Water Data'!$D$27,0,10*ROW('Water Data'!D167)))</f>
        <v/>
      </c>
      <c r="BT173" s="262" t="str">
        <f ca="true">+IF(OFFSET('Water Data'!$D$28,0,10*ROW('Water Data'!D167))="","",OFFSET('Water Data'!$D$28,0,10*ROW('Water Data'!D167)))</f>
        <v/>
      </c>
      <c r="BU173" s="262" t="str">
        <f ca="true">+IF(OFFSET('Water Data'!$D$29,0,10*ROW('Water Data'!D167))="","",OFFSET('Water Data'!$D$29,0,10*ROW('Water Data'!D167)))</f>
        <v/>
      </c>
      <c r="BV173" s="262" t="str">
        <f ca="true">+IF(OFFSET('Water Data'!$E$27,0,10*ROW('Water Data'!E167))="","",OFFSET('Water Data'!$E$27,0,10*ROW('Water Data'!E167)))</f>
        <v/>
      </c>
      <c r="BW173" s="262" t="str">
        <f ca="true">+IF(OFFSET('Water Data'!$E$28,0,10*ROW('Water Data'!E167))="","",OFFSET('Water Data'!$E$28,0,10*ROW('Water Data'!E167)))</f>
        <v/>
      </c>
      <c r="BX173" s="262" t="str">
        <f ca="true">+IF(OFFSET('Water Data'!$E$29,0,10*ROW('Water Data'!E167))="","",OFFSET('Water Data'!$E$29,0,10*ROW('Water Data'!E167)))</f>
        <v/>
      </c>
      <c r="BY173" s="262" t="str">
        <f ca="true">+IF(OFFSET('Water Data'!$F$27,0,10*ROW('Water Data'!F167))="","",OFFSET('Water Data'!$F$27,0,10*ROW('Water Data'!F167)))</f>
        <v/>
      </c>
      <c r="BZ173" s="262" t="str">
        <f ca="true">+IF(OFFSET('Water Data'!$F$28,0,10*ROW('Water Data'!F167))="","",OFFSET('Water Data'!$F$28,0,10*ROW('Water Data'!F167)))</f>
        <v/>
      </c>
      <c r="CA173" s="262" t="str">
        <f ca="true">+IF(OFFSET('Water Data'!$F$29,0,10*ROW('Water Data'!F167))="","",OFFSET('Water Data'!$F$29,0,10*ROW('Water Data'!F167)))</f>
        <v/>
      </c>
      <c r="CB173" s="262" t="str">
        <f ca="true">+IF(OFFSET('Water Data'!$G$27,0,10*ROW('Water Data'!G167))="","",OFFSET('Water Data'!$G$27,0,10*ROW('Water Data'!G167)))</f>
        <v/>
      </c>
      <c r="CC173" s="262" t="str">
        <f ca="true">+IF(OFFSET('Water Data'!$G$28,0,10*ROW('Water Data'!G167))="","",OFFSET('Water Data'!$G$28,0,10*ROW('Water Data'!G167)))</f>
        <v/>
      </c>
      <c r="CD173" s="262" t="str">
        <f ca="true">+IF(OFFSET('Water Data'!$G$29,0,10*ROW('Water Data'!G167))="","",OFFSET('Water Data'!$G$29,0,10*ROW('Water Data'!G167)))</f>
        <v/>
      </c>
      <c r="CE173" s="262" t="str">
        <f ca="true">+IF(OFFSET('Water Data'!$H$27,0,10*ROW('Water Data'!H167))="","",OFFSET('Water Data'!$H$27,0,10*ROW('Water Data'!H167)))</f>
        <v/>
      </c>
      <c r="CF173" s="262" t="str">
        <f ca="true">+IF(OFFSET('Water Data'!$H$28,0,10*ROW('Water Data'!H167))="","",OFFSET('Water Data'!$H$28,0,10*ROW('Water Data'!H167)))</f>
        <v/>
      </c>
      <c r="CG173" s="262" t="str">
        <f ca="true">+IF(OFFSET('Water Data'!$H$29,0,10*ROW('Water Data'!H167))="","",OFFSET('Water Data'!$H$29,0,10*ROW('Water Data'!H167)))</f>
        <v/>
      </c>
      <c r="CH173" s="262" t="str">
        <f ca="true">+IF(OFFSET('Water Data'!$I$27,0,10*ROW('Water Data'!I167))="","",OFFSET('Water Data'!$I$27,0,10*ROW('Water Data'!I167)))</f>
        <v/>
      </c>
      <c r="CI173" s="262" t="str">
        <f ca="true">+IF(OFFSET('Water Data'!$I$28,0,10*ROW('Water Data'!I167))="","",OFFSET('Water Data'!$I$28,0,10*ROW('Water Data'!I167)))</f>
        <v/>
      </c>
      <c r="CJ173" s="262" t="str">
        <f ca="true">+IF(OFFSET('Water Data'!$I$29,0,10*ROW('Water Data'!I167))="","",OFFSET('Water Data'!$I$29,0,10*ROW('Water Data'!I167)))</f>
        <v/>
      </c>
      <c r="CK173" s="262" t="str">
        <f ca="true">+IF(OFFSET('Sanitation Data'!$D$28,0,10*ROW('Sanitation Data'!D167))="","",OFFSET('Sanitation Data'!$D$28,0,10*ROW('Sanitation Data'!D167)))</f>
        <v/>
      </c>
      <c r="CL173" s="262" t="str">
        <f ca="true">+IF(OFFSET('Sanitation Data'!$D$29,0,10*ROW('Sanitation Data'!D167))="","",OFFSET('Sanitation Data'!$D$29,0,10*ROW('Sanitation Data'!D167)))</f>
        <v/>
      </c>
      <c r="CM173" s="262" t="str">
        <f ca="true">+IF(OFFSET('Sanitation Data'!$D$30,0,10*ROW('Sanitation Data'!D167))="","",OFFSET('Sanitation Data'!$D$30,0,10*ROW('Sanitation Data'!D167)))</f>
        <v/>
      </c>
      <c r="CN173" s="262" t="str">
        <f ca="true">+IF(OFFSET('Sanitation Data'!$D$31,0,10*ROW('Sanitation Data'!D167))="","",OFFSET('Sanitation Data'!$D$31,0,10*ROW('Sanitation Data'!D167)))</f>
        <v/>
      </c>
      <c r="CO173" s="262" t="str">
        <f ca="true">+IF(OFFSET('Sanitation Data'!$D$32,0,10*ROW('Sanitation Data'!D167))="","",OFFSET('Sanitation Data'!$D$32,0,10*ROW('Sanitation Data'!D167)))</f>
        <v/>
      </c>
      <c r="CP173" s="262" t="str">
        <f ca="true">+IF(OFFSET('Sanitation Data'!$E$28,0,10*ROW('Sanitation Data'!E167))="","",OFFSET('Sanitation Data'!$E$28,0,10*ROW('Sanitation Data'!E167)))</f>
        <v/>
      </c>
      <c r="CQ173" s="262" t="str">
        <f ca="true">+IF(OFFSET('Sanitation Data'!$E$29,0,10*ROW('Sanitation Data'!E167))="","",OFFSET('Sanitation Data'!$E$29,0,10*ROW('Sanitation Data'!E167)))</f>
        <v/>
      </c>
      <c r="CR173" s="262" t="str">
        <f ca="true">+IF(OFFSET('Sanitation Data'!$E$30,0,10*ROW('Sanitation Data'!E167))="","",OFFSET('Sanitation Data'!$E$30,0,10*ROW('Sanitation Data'!E167)))</f>
        <v/>
      </c>
      <c r="CS173" s="262" t="str">
        <f ca="true">+IF(OFFSET('Sanitation Data'!$E$31,0,10*ROW('Sanitation Data'!E167))="","",OFFSET('Sanitation Data'!$E$31,0,10*ROW('Sanitation Data'!E167)))</f>
        <v/>
      </c>
      <c r="CT173" s="262" t="str">
        <f ca="true">+IF(OFFSET('Sanitation Data'!$E$32,0,10*ROW('Sanitation Data'!E167))="","",OFFSET('Sanitation Data'!$E$32,0,10*ROW('Sanitation Data'!E167)))</f>
        <v/>
      </c>
      <c r="CU173" s="262" t="str">
        <f ca="true">+IF(OFFSET('Sanitation Data'!$F$28,0,10*ROW('Sanitation Data'!F167))="","",OFFSET('Sanitation Data'!$F$28,0,10*ROW('Sanitation Data'!F167)))</f>
        <v/>
      </c>
      <c r="CV173" s="262" t="str">
        <f ca="true">+IF(OFFSET('Sanitation Data'!$F$29,0,10*ROW('Sanitation Data'!F167))="","",OFFSET('Sanitation Data'!$F$29,0,10*ROW('Sanitation Data'!F167)))</f>
        <v/>
      </c>
      <c r="CW173" s="262" t="str">
        <f ca="true">+IF(OFFSET('Sanitation Data'!$F$30,0,10*ROW('Sanitation Data'!F167))="","",OFFSET('Sanitation Data'!$F$30,0,10*ROW('Sanitation Data'!F167)))</f>
        <v/>
      </c>
      <c r="CX173" s="262" t="str">
        <f ca="true">+IF(OFFSET('Sanitation Data'!$F$31,0,10*ROW('Sanitation Data'!F167))="","",OFFSET('Sanitation Data'!$F$31,0,10*ROW('Sanitation Data'!F167)))</f>
        <v/>
      </c>
      <c r="CY173" s="262" t="str">
        <f ca="true">+IF(OFFSET('Sanitation Data'!$F$32,0,10*ROW('Sanitation Data'!F167))="","",OFFSET('Sanitation Data'!$F$32,0,10*ROW('Sanitation Data'!F167)))</f>
        <v/>
      </c>
      <c r="CZ173" s="262" t="str">
        <f ca="true">+IF(OFFSET('Sanitation Data'!$G$28,0,10*ROW('Sanitation Data'!G167))="","",OFFSET('Sanitation Data'!$G$28,0,10*ROW('Sanitation Data'!G167)))</f>
        <v/>
      </c>
      <c r="DA173" s="262" t="str">
        <f ca="true">+IF(OFFSET('Sanitation Data'!$G$29,0,10*ROW('Sanitation Data'!G167))="","",OFFSET('Sanitation Data'!$G$29,0,10*ROW('Sanitation Data'!G167)))</f>
        <v/>
      </c>
      <c r="DB173" s="262" t="str">
        <f ca="true">+IF(OFFSET('Sanitation Data'!$G$30,0,10*ROW('Sanitation Data'!G167))="","",OFFSET('Sanitation Data'!$G$30,0,10*ROW('Sanitation Data'!G167)))</f>
        <v/>
      </c>
      <c r="DC173" s="262" t="str">
        <f ca="true">+IF(OFFSET('Sanitation Data'!$G$31,0,10*ROW('Sanitation Data'!G167))="","",OFFSET('Sanitation Data'!$G$31,0,10*ROW('Sanitation Data'!G167)))</f>
        <v/>
      </c>
      <c r="DD173" s="262" t="str">
        <f ca="true">+IF(OFFSET('Sanitation Data'!$G$32,0,10*ROW('Sanitation Data'!G167))="","",OFFSET('Sanitation Data'!$G$32,0,10*ROW('Sanitation Data'!G167)))</f>
        <v/>
      </c>
      <c r="DE173" s="262" t="str">
        <f ca="true">+IF(OFFSET('Sanitation Data'!$H$28,0,10*ROW('Sanitation Data'!H167))="","",OFFSET('Sanitation Data'!$H$28,0,10*ROW('Sanitation Data'!H167)))</f>
        <v/>
      </c>
      <c r="DF173" s="262" t="str">
        <f ca="true">+IF(OFFSET('Sanitation Data'!$H$29,0,10*ROW('Sanitation Data'!H167))="","",OFFSET('Sanitation Data'!$H$29,0,10*ROW('Sanitation Data'!H167)))</f>
        <v/>
      </c>
      <c r="DG173" s="262" t="str">
        <f ca="true">+IF(OFFSET('Sanitation Data'!$H$30,0,10*ROW('Sanitation Data'!H167))="","",OFFSET('Sanitation Data'!$H$30,0,10*ROW('Sanitation Data'!H167)))</f>
        <v/>
      </c>
      <c r="DH173" s="262" t="str">
        <f ca="true">+IF(OFFSET('Sanitation Data'!$H$31,0,10*ROW('Sanitation Data'!H167))="","",OFFSET('Sanitation Data'!$H$31,0,10*ROW('Sanitation Data'!H167)))</f>
        <v/>
      </c>
      <c r="DI173" s="262" t="str">
        <f ca="true">+IF(OFFSET('Sanitation Data'!$H$32,0,10*ROW('Sanitation Data'!H167))="","",OFFSET('Sanitation Data'!$H$32,0,10*ROW('Sanitation Data'!H167)))</f>
        <v/>
      </c>
      <c r="DJ173" s="262" t="str">
        <f ca="true">+IF(OFFSET('Sanitation Data'!$I$28,0,10*ROW('Sanitation Data'!I167))="","",OFFSET('Sanitation Data'!$I$28,0,10*ROW('Sanitation Data'!I167)))</f>
        <v/>
      </c>
      <c r="DK173" s="262" t="str">
        <f ca="true">+IF(OFFSET('Sanitation Data'!$I$29,0,10*ROW('Sanitation Data'!I167))="","",OFFSET('Sanitation Data'!$I$29,0,10*ROW('Sanitation Data'!I167)))</f>
        <v/>
      </c>
      <c r="DL173" s="262" t="str">
        <f ca="true">+IF(OFFSET('Sanitation Data'!$I$30,0,10*ROW('Sanitation Data'!I167))="","",OFFSET('Sanitation Data'!$I$30,0,10*ROW('Sanitation Data'!I167)))</f>
        <v/>
      </c>
      <c r="DM173" s="262" t="str">
        <f ca="true">+IF(OFFSET('Sanitation Data'!$I$31,0,10*ROW('Sanitation Data'!I167))="","",OFFSET('Sanitation Data'!$I$31,0,10*ROW('Sanitation Data'!I167)))</f>
        <v/>
      </c>
      <c r="DN173" s="262" t="str">
        <f ca="true">+IF(OFFSET('Sanitation Data'!$I$32,0,10*ROW('Sanitation Data'!I167))="","",OFFSET('Sanitation Data'!$I$32,0,10*ROW('Sanitation Data'!I167)))</f>
        <v/>
      </c>
      <c r="DO173" s="262" t="str">
        <f ca="true">+IF(OFFSET('Hygiene Data'!$D$11,0,10*ROW('Hygiene Data'!D167))="","",OFFSET('Hygiene Data'!$D$11,0,10*ROW('Hygiene Data'!D167)))</f>
        <v/>
      </c>
      <c r="DP173" s="262" t="str">
        <f ca="true">+IF(OFFSET('Hygiene Data'!$D$12,0,10*ROW('Hygiene Data'!D167))="","",OFFSET('Hygiene Data'!$D$12,0,10*ROW('Hygiene Data'!D167)))</f>
        <v/>
      </c>
      <c r="DQ173" s="262" t="str">
        <f ca="true">+IF(OFFSET('Hygiene Data'!$D$13,0,10*ROW('Hygiene Data'!D167))="","",OFFSET('Hygiene Data'!$D$13,0,10*ROW('Hygiene Data'!D167)))</f>
        <v/>
      </c>
      <c r="DR173" s="262" t="str">
        <f ca="true">+IF(OFFSET('Hygiene Data'!$E$11,0,10*ROW('Hygiene Data'!E167))="","",OFFSET('Hygiene Data'!$E$11,0,10*ROW('Hygiene Data'!E167)))</f>
        <v/>
      </c>
      <c r="DS173" s="262" t="str">
        <f ca="true">+IF(OFFSET('Hygiene Data'!$E$12,0,10*ROW('Hygiene Data'!E167))="","",OFFSET('Hygiene Data'!$E$12,0,10*ROW('Hygiene Data'!E167)))</f>
        <v/>
      </c>
      <c r="DT173" s="262" t="str">
        <f ca="true">+IF(OFFSET('Hygiene Data'!$E$13,0,10*ROW('Hygiene Data'!E167))="","",OFFSET('Hygiene Data'!$E$13,0,10*ROW('Hygiene Data'!E167)))</f>
        <v/>
      </c>
      <c r="DU173" s="262" t="str">
        <f ca="true">+IF(OFFSET('Hygiene Data'!$F$11,0,10*ROW('Hygiene Data'!F167))="","",OFFSET('Hygiene Data'!$F$11,0,10*ROW('Hygiene Data'!F167)))</f>
        <v/>
      </c>
      <c r="DV173" s="262" t="str">
        <f ca="true">+IF(OFFSET('Hygiene Data'!$F$12,0,10*ROW('Hygiene Data'!F167))="","",OFFSET('Hygiene Data'!$F$12,0,10*ROW('Hygiene Data'!F167)))</f>
        <v/>
      </c>
      <c r="DW173" s="262" t="str">
        <f ca="true">+IF(OFFSET('Hygiene Data'!$F$13,0,10*ROW('Hygiene Data'!F167))="","",OFFSET('Hygiene Data'!$F$13,0,10*ROW('Hygiene Data'!F167)))</f>
        <v/>
      </c>
      <c r="DX173" s="262" t="str">
        <f ca="true">+IF(OFFSET('Hygiene Data'!$G$11,0,10*ROW('Hygiene Data'!G167))="","",OFFSET('Hygiene Data'!$G$11,0,10*ROW('Hygiene Data'!G167)))</f>
        <v/>
      </c>
      <c r="DY173" s="262" t="str">
        <f ca="true">+IF(OFFSET('Hygiene Data'!$G$12,0,10*ROW('Hygiene Data'!G167))="","",OFFSET('Hygiene Data'!$G$12,0,10*ROW('Hygiene Data'!G167)))</f>
        <v/>
      </c>
      <c r="DZ173" s="262" t="str">
        <f ca="true">+IF(OFFSET('Hygiene Data'!$G$13,0,10*ROW('Hygiene Data'!G167))="","",OFFSET('Hygiene Data'!$G$13,0,10*ROW('Hygiene Data'!G167)))</f>
        <v/>
      </c>
      <c r="EA173" s="262" t="str">
        <f ca="true">+IF(OFFSET('Hygiene Data'!$H$11,0,10*ROW('Hygiene Data'!H167))="","",OFFSET('Hygiene Data'!$H$11,0,10*ROW('Hygiene Data'!H167)))</f>
        <v/>
      </c>
      <c r="EB173" s="262" t="str">
        <f ca="true">+IF(OFFSET('Hygiene Data'!$H$12,0,10*ROW('Hygiene Data'!H167))="","",OFFSET('Hygiene Data'!$H$12,0,10*ROW('Hygiene Data'!H167)))</f>
        <v/>
      </c>
      <c r="EC173" s="262" t="str">
        <f ca="true">+IF(OFFSET('Hygiene Data'!$H$13,0,10*ROW('Hygiene Data'!H167))="","",OFFSET('Hygiene Data'!$H$13,0,10*ROW('Hygiene Data'!H167)))</f>
        <v/>
      </c>
      <c r="ED173" s="262" t="str">
        <f ca="true">+IF(OFFSET('Hygiene Data'!$I$11,0,10*ROW('Hygiene Data'!I167))="","",OFFSET('Hygiene Data'!$I$11,0,10*ROW('Hygiene Data'!I167)))</f>
        <v/>
      </c>
      <c r="EE173" s="262" t="str">
        <f ca="true">+IF(OFFSET('Hygiene Data'!$I$12,0,10*ROW('Hygiene Data'!I167))="","",OFFSET('Hygiene Data'!$I$12,0,10*ROW('Hygiene Data'!I167)))</f>
        <v/>
      </c>
      <c r="EF173" s="262" t="str">
        <f ca="true">+IF(OFFSET('Hygiene Data'!$I$13,0,10*ROW('Hygiene Data'!I167))="","",OFFSET('Hygiene Data'!$I$13,0,10*ROW('Hygiene Data'!I167)))</f>
        <v/>
      </c>
    </row>
    <row xmlns:x14ac="http://schemas.microsoft.com/office/spreadsheetml/2009/9/ac" r="174" x14ac:dyDescent="0.2">
      <c r="A174" s="32" t="str">
        <f ca="true">+IF(OFFSET('Water Data'!$B$2,0,10*ROW('Water Data'!E168))="","",OFFSET('Water Data'!$B$2,0,10*ROW('Water Data'!E168)))</f>
        <v/>
      </c>
      <c r="B174" s="32" t="str">
        <f ca="true">+IF(OFFSET('Water Data'!$C$2,0,10*ROW('Water Data'!F168))="","",OFFSET('Water Data'!$C$2,0,10*ROW('Water Data'!F168)))</f>
        <v/>
      </c>
      <c r="C174" s="318" t="str">
        <f t="shared" ca="true" si="2"/>
        <v/>
      </c>
      <c r="D174" s="85"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85"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85"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85"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85"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85"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85"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85"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85"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85"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85"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85"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85"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85"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85"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85"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85"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85"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86"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86"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86"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86"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86"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86"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86"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86"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86"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86"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86"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86"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86"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86"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86"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86"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86"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86"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86"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86"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86"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86"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86"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86"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86"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86"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86"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86"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86"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86"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87"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87"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87"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87"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87"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87"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87"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87"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87"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87"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87"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87"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87"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87"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87"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87"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87"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87"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62"/>
      <c r="BS174" s="262" t="str">
        <f ca="true">+IF(OFFSET('Water Data'!$D$27,0,10*ROW('Water Data'!D168))="","",OFFSET('Water Data'!$D$27,0,10*ROW('Water Data'!D168)))</f>
        <v/>
      </c>
      <c r="BT174" s="262" t="str">
        <f ca="true">+IF(OFFSET('Water Data'!$D$28,0,10*ROW('Water Data'!D168))="","",OFFSET('Water Data'!$D$28,0,10*ROW('Water Data'!D168)))</f>
        <v/>
      </c>
      <c r="BU174" s="262" t="str">
        <f ca="true">+IF(OFFSET('Water Data'!$D$29,0,10*ROW('Water Data'!D168))="","",OFFSET('Water Data'!$D$29,0,10*ROW('Water Data'!D168)))</f>
        <v/>
      </c>
      <c r="BV174" s="262" t="str">
        <f ca="true">+IF(OFFSET('Water Data'!$E$27,0,10*ROW('Water Data'!E168))="","",OFFSET('Water Data'!$E$27,0,10*ROW('Water Data'!E168)))</f>
        <v/>
      </c>
      <c r="BW174" s="262" t="str">
        <f ca="true">+IF(OFFSET('Water Data'!$E$28,0,10*ROW('Water Data'!E168))="","",OFFSET('Water Data'!$E$28,0,10*ROW('Water Data'!E168)))</f>
        <v/>
      </c>
      <c r="BX174" s="262" t="str">
        <f ca="true">+IF(OFFSET('Water Data'!$E$29,0,10*ROW('Water Data'!E168))="","",OFFSET('Water Data'!$E$29,0,10*ROW('Water Data'!E168)))</f>
        <v/>
      </c>
      <c r="BY174" s="262" t="str">
        <f ca="true">+IF(OFFSET('Water Data'!$F$27,0,10*ROW('Water Data'!F168))="","",OFFSET('Water Data'!$F$27,0,10*ROW('Water Data'!F168)))</f>
        <v/>
      </c>
      <c r="BZ174" s="262" t="str">
        <f ca="true">+IF(OFFSET('Water Data'!$F$28,0,10*ROW('Water Data'!F168))="","",OFFSET('Water Data'!$F$28,0,10*ROW('Water Data'!F168)))</f>
        <v/>
      </c>
      <c r="CA174" s="262" t="str">
        <f ca="true">+IF(OFFSET('Water Data'!$F$29,0,10*ROW('Water Data'!F168))="","",OFFSET('Water Data'!$F$29,0,10*ROW('Water Data'!F168)))</f>
        <v/>
      </c>
      <c r="CB174" s="262" t="str">
        <f ca="true">+IF(OFFSET('Water Data'!$G$27,0,10*ROW('Water Data'!G168))="","",OFFSET('Water Data'!$G$27,0,10*ROW('Water Data'!G168)))</f>
        <v/>
      </c>
      <c r="CC174" s="262" t="str">
        <f ca="true">+IF(OFFSET('Water Data'!$G$28,0,10*ROW('Water Data'!G168))="","",OFFSET('Water Data'!$G$28,0,10*ROW('Water Data'!G168)))</f>
        <v/>
      </c>
      <c r="CD174" s="262" t="str">
        <f ca="true">+IF(OFFSET('Water Data'!$G$29,0,10*ROW('Water Data'!G168))="","",OFFSET('Water Data'!$G$29,0,10*ROW('Water Data'!G168)))</f>
        <v/>
      </c>
      <c r="CE174" s="262" t="str">
        <f ca="true">+IF(OFFSET('Water Data'!$H$27,0,10*ROW('Water Data'!H168))="","",OFFSET('Water Data'!$H$27,0,10*ROW('Water Data'!H168)))</f>
        <v/>
      </c>
      <c r="CF174" s="262" t="str">
        <f ca="true">+IF(OFFSET('Water Data'!$H$28,0,10*ROW('Water Data'!H168))="","",OFFSET('Water Data'!$H$28,0,10*ROW('Water Data'!H168)))</f>
        <v/>
      </c>
      <c r="CG174" s="262" t="str">
        <f ca="true">+IF(OFFSET('Water Data'!$H$29,0,10*ROW('Water Data'!H168))="","",OFFSET('Water Data'!$H$29,0,10*ROW('Water Data'!H168)))</f>
        <v/>
      </c>
      <c r="CH174" s="262" t="str">
        <f ca="true">+IF(OFFSET('Water Data'!$I$27,0,10*ROW('Water Data'!I168))="","",OFFSET('Water Data'!$I$27,0,10*ROW('Water Data'!I168)))</f>
        <v/>
      </c>
      <c r="CI174" s="262" t="str">
        <f ca="true">+IF(OFFSET('Water Data'!$I$28,0,10*ROW('Water Data'!I168))="","",OFFSET('Water Data'!$I$28,0,10*ROW('Water Data'!I168)))</f>
        <v/>
      </c>
      <c r="CJ174" s="262" t="str">
        <f ca="true">+IF(OFFSET('Water Data'!$I$29,0,10*ROW('Water Data'!I168))="","",OFFSET('Water Data'!$I$29,0,10*ROW('Water Data'!I168)))</f>
        <v/>
      </c>
      <c r="CK174" s="262" t="str">
        <f ca="true">+IF(OFFSET('Sanitation Data'!$D$28,0,10*ROW('Sanitation Data'!D168))="","",OFFSET('Sanitation Data'!$D$28,0,10*ROW('Sanitation Data'!D168)))</f>
        <v/>
      </c>
      <c r="CL174" s="262" t="str">
        <f ca="true">+IF(OFFSET('Sanitation Data'!$D$29,0,10*ROW('Sanitation Data'!D168))="","",OFFSET('Sanitation Data'!$D$29,0,10*ROW('Sanitation Data'!D168)))</f>
        <v/>
      </c>
      <c r="CM174" s="262" t="str">
        <f ca="true">+IF(OFFSET('Sanitation Data'!$D$30,0,10*ROW('Sanitation Data'!D168))="","",OFFSET('Sanitation Data'!$D$30,0,10*ROW('Sanitation Data'!D168)))</f>
        <v/>
      </c>
      <c r="CN174" s="262" t="str">
        <f ca="true">+IF(OFFSET('Sanitation Data'!$D$31,0,10*ROW('Sanitation Data'!D168))="","",OFFSET('Sanitation Data'!$D$31,0,10*ROW('Sanitation Data'!D168)))</f>
        <v/>
      </c>
      <c r="CO174" s="262" t="str">
        <f ca="true">+IF(OFFSET('Sanitation Data'!$D$32,0,10*ROW('Sanitation Data'!D168))="","",OFFSET('Sanitation Data'!$D$32,0,10*ROW('Sanitation Data'!D168)))</f>
        <v/>
      </c>
      <c r="CP174" s="262" t="str">
        <f ca="true">+IF(OFFSET('Sanitation Data'!$E$28,0,10*ROW('Sanitation Data'!E168))="","",OFFSET('Sanitation Data'!$E$28,0,10*ROW('Sanitation Data'!E168)))</f>
        <v/>
      </c>
      <c r="CQ174" s="262" t="str">
        <f ca="true">+IF(OFFSET('Sanitation Data'!$E$29,0,10*ROW('Sanitation Data'!E168))="","",OFFSET('Sanitation Data'!$E$29,0,10*ROW('Sanitation Data'!E168)))</f>
        <v/>
      </c>
      <c r="CR174" s="262" t="str">
        <f ca="true">+IF(OFFSET('Sanitation Data'!$E$30,0,10*ROW('Sanitation Data'!E168))="","",OFFSET('Sanitation Data'!$E$30,0,10*ROW('Sanitation Data'!E168)))</f>
        <v/>
      </c>
      <c r="CS174" s="262" t="str">
        <f ca="true">+IF(OFFSET('Sanitation Data'!$E$31,0,10*ROW('Sanitation Data'!E168))="","",OFFSET('Sanitation Data'!$E$31,0,10*ROW('Sanitation Data'!E168)))</f>
        <v/>
      </c>
      <c r="CT174" s="262" t="str">
        <f ca="true">+IF(OFFSET('Sanitation Data'!$E$32,0,10*ROW('Sanitation Data'!E168))="","",OFFSET('Sanitation Data'!$E$32,0,10*ROW('Sanitation Data'!E168)))</f>
        <v/>
      </c>
      <c r="CU174" s="262" t="str">
        <f ca="true">+IF(OFFSET('Sanitation Data'!$F$28,0,10*ROW('Sanitation Data'!F168))="","",OFFSET('Sanitation Data'!$F$28,0,10*ROW('Sanitation Data'!F168)))</f>
        <v/>
      </c>
      <c r="CV174" s="262" t="str">
        <f ca="true">+IF(OFFSET('Sanitation Data'!$F$29,0,10*ROW('Sanitation Data'!F168))="","",OFFSET('Sanitation Data'!$F$29,0,10*ROW('Sanitation Data'!F168)))</f>
        <v/>
      </c>
      <c r="CW174" s="262" t="str">
        <f ca="true">+IF(OFFSET('Sanitation Data'!$F$30,0,10*ROW('Sanitation Data'!F168))="","",OFFSET('Sanitation Data'!$F$30,0,10*ROW('Sanitation Data'!F168)))</f>
        <v/>
      </c>
      <c r="CX174" s="262" t="str">
        <f ca="true">+IF(OFFSET('Sanitation Data'!$F$31,0,10*ROW('Sanitation Data'!F168))="","",OFFSET('Sanitation Data'!$F$31,0,10*ROW('Sanitation Data'!F168)))</f>
        <v/>
      </c>
      <c r="CY174" s="262" t="str">
        <f ca="true">+IF(OFFSET('Sanitation Data'!$F$32,0,10*ROW('Sanitation Data'!F168))="","",OFFSET('Sanitation Data'!$F$32,0,10*ROW('Sanitation Data'!F168)))</f>
        <v/>
      </c>
      <c r="CZ174" s="262" t="str">
        <f ca="true">+IF(OFFSET('Sanitation Data'!$G$28,0,10*ROW('Sanitation Data'!G168))="","",OFFSET('Sanitation Data'!$G$28,0,10*ROW('Sanitation Data'!G168)))</f>
        <v/>
      </c>
      <c r="DA174" s="262" t="str">
        <f ca="true">+IF(OFFSET('Sanitation Data'!$G$29,0,10*ROW('Sanitation Data'!G168))="","",OFFSET('Sanitation Data'!$G$29,0,10*ROW('Sanitation Data'!G168)))</f>
        <v/>
      </c>
      <c r="DB174" s="262" t="str">
        <f ca="true">+IF(OFFSET('Sanitation Data'!$G$30,0,10*ROW('Sanitation Data'!G168))="","",OFFSET('Sanitation Data'!$G$30,0,10*ROW('Sanitation Data'!G168)))</f>
        <v/>
      </c>
      <c r="DC174" s="262" t="str">
        <f ca="true">+IF(OFFSET('Sanitation Data'!$G$31,0,10*ROW('Sanitation Data'!G168))="","",OFFSET('Sanitation Data'!$G$31,0,10*ROW('Sanitation Data'!G168)))</f>
        <v/>
      </c>
      <c r="DD174" s="262" t="str">
        <f ca="true">+IF(OFFSET('Sanitation Data'!$G$32,0,10*ROW('Sanitation Data'!G168))="","",OFFSET('Sanitation Data'!$G$32,0,10*ROW('Sanitation Data'!G168)))</f>
        <v/>
      </c>
      <c r="DE174" s="262" t="str">
        <f ca="true">+IF(OFFSET('Sanitation Data'!$H$28,0,10*ROW('Sanitation Data'!H168))="","",OFFSET('Sanitation Data'!$H$28,0,10*ROW('Sanitation Data'!H168)))</f>
        <v/>
      </c>
      <c r="DF174" s="262" t="str">
        <f ca="true">+IF(OFFSET('Sanitation Data'!$H$29,0,10*ROW('Sanitation Data'!H168))="","",OFFSET('Sanitation Data'!$H$29,0,10*ROW('Sanitation Data'!H168)))</f>
        <v/>
      </c>
      <c r="DG174" s="262" t="str">
        <f ca="true">+IF(OFFSET('Sanitation Data'!$H$30,0,10*ROW('Sanitation Data'!H168))="","",OFFSET('Sanitation Data'!$H$30,0,10*ROW('Sanitation Data'!H168)))</f>
        <v/>
      </c>
      <c r="DH174" s="262" t="str">
        <f ca="true">+IF(OFFSET('Sanitation Data'!$H$31,0,10*ROW('Sanitation Data'!H168))="","",OFFSET('Sanitation Data'!$H$31,0,10*ROW('Sanitation Data'!H168)))</f>
        <v/>
      </c>
      <c r="DI174" s="262" t="str">
        <f ca="true">+IF(OFFSET('Sanitation Data'!$H$32,0,10*ROW('Sanitation Data'!H168))="","",OFFSET('Sanitation Data'!$H$32,0,10*ROW('Sanitation Data'!H168)))</f>
        <v/>
      </c>
      <c r="DJ174" s="262" t="str">
        <f ca="true">+IF(OFFSET('Sanitation Data'!$I$28,0,10*ROW('Sanitation Data'!I168))="","",OFFSET('Sanitation Data'!$I$28,0,10*ROW('Sanitation Data'!I168)))</f>
        <v/>
      </c>
      <c r="DK174" s="262" t="str">
        <f ca="true">+IF(OFFSET('Sanitation Data'!$I$29,0,10*ROW('Sanitation Data'!I168))="","",OFFSET('Sanitation Data'!$I$29,0,10*ROW('Sanitation Data'!I168)))</f>
        <v/>
      </c>
      <c r="DL174" s="262" t="str">
        <f ca="true">+IF(OFFSET('Sanitation Data'!$I$30,0,10*ROW('Sanitation Data'!I168))="","",OFFSET('Sanitation Data'!$I$30,0,10*ROW('Sanitation Data'!I168)))</f>
        <v/>
      </c>
      <c r="DM174" s="262" t="str">
        <f ca="true">+IF(OFFSET('Sanitation Data'!$I$31,0,10*ROW('Sanitation Data'!I168))="","",OFFSET('Sanitation Data'!$I$31,0,10*ROW('Sanitation Data'!I168)))</f>
        <v/>
      </c>
      <c r="DN174" s="262" t="str">
        <f ca="true">+IF(OFFSET('Sanitation Data'!$I$32,0,10*ROW('Sanitation Data'!I168))="","",OFFSET('Sanitation Data'!$I$32,0,10*ROW('Sanitation Data'!I168)))</f>
        <v/>
      </c>
      <c r="DO174" s="262" t="str">
        <f ca="true">+IF(OFFSET('Hygiene Data'!$D$11,0,10*ROW('Hygiene Data'!D168))="","",OFFSET('Hygiene Data'!$D$11,0,10*ROW('Hygiene Data'!D168)))</f>
        <v/>
      </c>
      <c r="DP174" s="262" t="str">
        <f ca="true">+IF(OFFSET('Hygiene Data'!$D$12,0,10*ROW('Hygiene Data'!D168))="","",OFFSET('Hygiene Data'!$D$12,0,10*ROW('Hygiene Data'!D168)))</f>
        <v/>
      </c>
      <c r="DQ174" s="262" t="str">
        <f ca="true">+IF(OFFSET('Hygiene Data'!$D$13,0,10*ROW('Hygiene Data'!D168))="","",OFFSET('Hygiene Data'!$D$13,0,10*ROW('Hygiene Data'!D168)))</f>
        <v/>
      </c>
      <c r="DR174" s="262" t="str">
        <f ca="true">+IF(OFFSET('Hygiene Data'!$E$11,0,10*ROW('Hygiene Data'!E168))="","",OFFSET('Hygiene Data'!$E$11,0,10*ROW('Hygiene Data'!E168)))</f>
        <v/>
      </c>
      <c r="DS174" s="262" t="str">
        <f ca="true">+IF(OFFSET('Hygiene Data'!$E$12,0,10*ROW('Hygiene Data'!E168))="","",OFFSET('Hygiene Data'!$E$12,0,10*ROW('Hygiene Data'!E168)))</f>
        <v/>
      </c>
      <c r="DT174" s="262" t="str">
        <f ca="true">+IF(OFFSET('Hygiene Data'!$E$13,0,10*ROW('Hygiene Data'!E168))="","",OFFSET('Hygiene Data'!$E$13,0,10*ROW('Hygiene Data'!E168)))</f>
        <v/>
      </c>
      <c r="DU174" s="262" t="str">
        <f ca="true">+IF(OFFSET('Hygiene Data'!$F$11,0,10*ROW('Hygiene Data'!F168))="","",OFFSET('Hygiene Data'!$F$11,0,10*ROW('Hygiene Data'!F168)))</f>
        <v/>
      </c>
      <c r="DV174" s="262" t="str">
        <f ca="true">+IF(OFFSET('Hygiene Data'!$F$12,0,10*ROW('Hygiene Data'!F168))="","",OFFSET('Hygiene Data'!$F$12,0,10*ROW('Hygiene Data'!F168)))</f>
        <v/>
      </c>
      <c r="DW174" s="262" t="str">
        <f ca="true">+IF(OFFSET('Hygiene Data'!$F$13,0,10*ROW('Hygiene Data'!F168))="","",OFFSET('Hygiene Data'!$F$13,0,10*ROW('Hygiene Data'!F168)))</f>
        <v/>
      </c>
      <c r="DX174" s="262" t="str">
        <f ca="true">+IF(OFFSET('Hygiene Data'!$G$11,0,10*ROW('Hygiene Data'!G168))="","",OFFSET('Hygiene Data'!$G$11,0,10*ROW('Hygiene Data'!G168)))</f>
        <v/>
      </c>
      <c r="DY174" s="262" t="str">
        <f ca="true">+IF(OFFSET('Hygiene Data'!$G$12,0,10*ROW('Hygiene Data'!G168))="","",OFFSET('Hygiene Data'!$G$12,0,10*ROW('Hygiene Data'!G168)))</f>
        <v/>
      </c>
      <c r="DZ174" s="262" t="str">
        <f ca="true">+IF(OFFSET('Hygiene Data'!$G$13,0,10*ROW('Hygiene Data'!G168))="","",OFFSET('Hygiene Data'!$G$13,0,10*ROW('Hygiene Data'!G168)))</f>
        <v/>
      </c>
      <c r="EA174" s="262" t="str">
        <f ca="true">+IF(OFFSET('Hygiene Data'!$H$11,0,10*ROW('Hygiene Data'!H168))="","",OFFSET('Hygiene Data'!$H$11,0,10*ROW('Hygiene Data'!H168)))</f>
        <v/>
      </c>
      <c r="EB174" s="262" t="str">
        <f ca="true">+IF(OFFSET('Hygiene Data'!$H$12,0,10*ROW('Hygiene Data'!H168))="","",OFFSET('Hygiene Data'!$H$12,0,10*ROW('Hygiene Data'!H168)))</f>
        <v/>
      </c>
      <c r="EC174" s="262" t="str">
        <f ca="true">+IF(OFFSET('Hygiene Data'!$H$13,0,10*ROW('Hygiene Data'!H168))="","",OFFSET('Hygiene Data'!$H$13,0,10*ROW('Hygiene Data'!H168)))</f>
        <v/>
      </c>
      <c r="ED174" s="262" t="str">
        <f ca="true">+IF(OFFSET('Hygiene Data'!$I$11,0,10*ROW('Hygiene Data'!I168))="","",OFFSET('Hygiene Data'!$I$11,0,10*ROW('Hygiene Data'!I168)))</f>
        <v/>
      </c>
      <c r="EE174" s="262" t="str">
        <f ca="true">+IF(OFFSET('Hygiene Data'!$I$12,0,10*ROW('Hygiene Data'!I168))="","",OFFSET('Hygiene Data'!$I$12,0,10*ROW('Hygiene Data'!I168)))</f>
        <v/>
      </c>
      <c r="EF174" s="262" t="str">
        <f ca="true">+IF(OFFSET('Hygiene Data'!$I$13,0,10*ROW('Hygiene Data'!I168))="","",OFFSET('Hygiene Data'!$I$13,0,10*ROW('Hygiene Data'!I168)))</f>
        <v/>
      </c>
    </row>
    <row xmlns:x14ac="http://schemas.microsoft.com/office/spreadsheetml/2009/9/ac" r="175" x14ac:dyDescent="0.2">
      <c r="A175" s="32" t="str">
        <f ca="true">+IF(OFFSET('Water Data'!$B$2,0,10*ROW('Water Data'!E169))="","",OFFSET('Water Data'!$B$2,0,10*ROW('Water Data'!E169)))</f>
        <v/>
      </c>
      <c r="B175" s="32" t="str">
        <f ca="true">+IF(OFFSET('Water Data'!$C$2,0,10*ROW('Water Data'!F169))="","",OFFSET('Water Data'!$C$2,0,10*ROW('Water Data'!F169)))</f>
        <v/>
      </c>
      <c r="C175" s="318" t="str">
        <f t="shared" ca="true" si="2"/>
        <v/>
      </c>
      <c r="D175" s="85"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85"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85"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85"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85"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85"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85"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85"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85"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85"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85"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85"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85"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85"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85"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85"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85"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85"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86"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86"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86"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86"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86"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86"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86"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86"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86"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86"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86"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86"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86"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86"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86"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86"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86"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86"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86"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86"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86"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86"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86"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86"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86"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86"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86"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86"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86"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86"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87"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87"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87"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87"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87"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87"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87"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87"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87"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87"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87"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87"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87"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87"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87"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87"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87"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87"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62"/>
      <c r="BS175" s="262" t="str">
        <f ca="true">+IF(OFFSET('Water Data'!$D$27,0,10*ROW('Water Data'!D169))="","",OFFSET('Water Data'!$D$27,0,10*ROW('Water Data'!D169)))</f>
        <v/>
      </c>
      <c r="BT175" s="262" t="str">
        <f ca="true">+IF(OFFSET('Water Data'!$D$28,0,10*ROW('Water Data'!D169))="","",OFFSET('Water Data'!$D$28,0,10*ROW('Water Data'!D169)))</f>
        <v/>
      </c>
      <c r="BU175" s="262" t="str">
        <f ca="true">+IF(OFFSET('Water Data'!$D$29,0,10*ROW('Water Data'!D169))="","",OFFSET('Water Data'!$D$29,0,10*ROW('Water Data'!D169)))</f>
        <v/>
      </c>
      <c r="BV175" s="262" t="str">
        <f ca="true">+IF(OFFSET('Water Data'!$E$27,0,10*ROW('Water Data'!E169))="","",OFFSET('Water Data'!$E$27,0,10*ROW('Water Data'!E169)))</f>
        <v/>
      </c>
      <c r="BW175" s="262" t="str">
        <f ca="true">+IF(OFFSET('Water Data'!$E$28,0,10*ROW('Water Data'!E169))="","",OFFSET('Water Data'!$E$28,0,10*ROW('Water Data'!E169)))</f>
        <v/>
      </c>
      <c r="BX175" s="262" t="str">
        <f ca="true">+IF(OFFSET('Water Data'!$E$29,0,10*ROW('Water Data'!E169))="","",OFFSET('Water Data'!$E$29,0,10*ROW('Water Data'!E169)))</f>
        <v/>
      </c>
      <c r="BY175" s="262" t="str">
        <f ca="true">+IF(OFFSET('Water Data'!$F$27,0,10*ROW('Water Data'!F169))="","",OFFSET('Water Data'!$F$27,0,10*ROW('Water Data'!F169)))</f>
        <v/>
      </c>
      <c r="BZ175" s="262" t="str">
        <f ca="true">+IF(OFFSET('Water Data'!$F$28,0,10*ROW('Water Data'!F169))="","",OFFSET('Water Data'!$F$28,0,10*ROW('Water Data'!F169)))</f>
        <v/>
      </c>
      <c r="CA175" s="262" t="str">
        <f ca="true">+IF(OFFSET('Water Data'!$F$29,0,10*ROW('Water Data'!F169))="","",OFFSET('Water Data'!$F$29,0,10*ROW('Water Data'!F169)))</f>
        <v/>
      </c>
      <c r="CB175" s="262" t="str">
        <f ca="true">+IF(OFFSET('Water Data'!$G$27,0,10*ROW('Water Data'!G169))="","",OFFSET('Water Data'!$G$27,0,10*ROW('Water Data'!G169)))</f>
        <v/>
      </c>
      <c r="CC175" s="262" t="str">
        <f ca="true">+IF(OFFSET('Water Data'!$G$28,0,10*ROW('Water Data'!G169))="","",OFFSET('Water Data'!$G$28,0,10*ROW('Water Data'!G169)))</f>
        <v/>
      </c>
      <c r="CD175" s="262" t="str">
        <f ca="true">+IF(OFFSET('Water Data'!$G$29,0,10*ROW('Water Data'!G169))="","",OFFSET('Water Data'!$G$29,0,10*ROW('Water Data'!G169)))</f>
        <v/>
      </c>
      <c r="CE175" s="262" t="str">
        <f ca="true">+IF(OFFSET('Water Data'!$H$27,0,10*ROW('Water Data'!H169))="","",OFFSET('Water Data'!$H$27,0,10*ROW('Water Data'!H169)))</f>
        <v/>
      </c>
      <c r="CF175" s="262" t="str">
        <f ca="true">+IF(OFFSET('Water Data'!$H$28,0,10*ROW('Water Data'!H169))="","",OFFSET('Water Data'!$H$28,0,10*ROW('Water Data'!H169)))</f>
        <v/>
      </c>
      <c r="CG175" s="262" t="str">
        <f ca="true">+IF(OFFSET('Water Data'!$H$29,0,10*ROW('Water Data'!H169))="","",OFFSET('Water Data'!$H$29,0,10*ROW('Water Data'!H169)))</f>
        <v/>
      </c>
      <c r="CH175" s="262" t="str">
        <f ca="true">+IF(OFFSET('Water Data'!$I$27,0,10*ROW('Water Data'!I169))="","",OFFSET('Water Data'!$I$27,0,10*ROW('Water Data'!I169)))</f>
        <v/>
      </c>
      <c r="CI175" s="262" t="str">
        <f ca="true">+IF(OFFSET('Water Data'!$I$28,0,10*ROW('Water Data'!I169))="","",OFFSET('Water Data'!$I$28,0,10*ROW('Water Data'!I169)))</f>
        <v/>
      </c>
      <c r="CJ175" s="262" t="str">
        <f ca="true">+IF(OFFSET('Water Data'!$I$29,0,10*ROW('Water Data'!I169))="","",OFFSET('Water Data'!$I$29,0,10*ROW('Water Data'!I169)))</f>
        <v/>
      </c>
      <c r="CK175" s="262" t="str">
        <f ca="true">+IF(OFFSET('Sanitation Data'!$D$28,0,10*ROW('Sanitation Data'!D169))="","",OFFSET('Sanitation Data'!$D$28,0,10*ROW('Sanitation Data'!D169)))</f>
        <v/>
      </c>
      <c r="CL175" s="262" t="str">
        <f ca="true">+IF(OFFSET('Sanitation Data'!$D$29,0,10*ROW('Sanitation Data'!D169))="","",OFFSET('Sanitation Data'!$D$29,0,10*ROW('Sanitation Data'!D169)))</f>
        <v/>
      </c>
      <c r="CM175" s="262" t="str">
        <f ca="true">+IF(OFFSET('Sanitation Data'!$D$30,0,10*ROW('Sanitation Data'!D169))="","",OFFSET('Sanitation Data'!$D$30,0,10*ROW('Sanitation Data'!D169)))</f>
        <v/>
      </c>
      <c r="CN175" s="262" t="str">
        <f ca="true">+IF(OFFSET('Sanitation Data'!$D$31,0,10*ROW('Sanitation Data'!D169))="","",OFFSET('Sanitation Data'!$D$31,0,10*ROW('Sanitation Data'!D169)))</f>
        <v/>
      </c>
      <c r="CO175" s="262" t="str">
        <f ca="true">+IF(OFFSET('Sanitation Data'!$D$32,0,10*ROW('Sanitation Data'!D169))="","",OFFSET('Sanitation Data'!$D$32,0,10*ROW('Sanitation Data'!D169)))</f>
        <v/>
      </c>
      <c r="CP175" s="262" t="str">
        <f ca="true">+IF(OFFSET('Sanitation Data'!$E$28,0,10*ROW('Sanitation Data'!E169))="","",OFFSET('Sanitation Data'!$E$28,0,10*ROW('Sanitation Data'!E169)))</f>
        <v/>
      </c>
      <c r="CQ175" s="262" t="str">
        <f ca="true">+IF(OFFSET('Sanitation Data'!$E$29,0,10*ROW('Sanitation Data'!E169))="","",OFFSET('Sanitation Data'!$E$29,0,10*ROW('Sanitation Data'!E169)))</f>
        <v/>
      </c>
      <c r="CR175" s="262" t="str">
        <f ca="true">+IF(OFFSET('Sanitation Data'!$E$30,0,10*ROW('Sanitation Data'!E169))="","",OFFSET('Sanitation Data'!$E$30,0,10*ROW('Sanitation Data'!E169)))</f>
        <v/>
      </c>
      <c r="CS175" s="262" t="str">
        <f ca="true">+IF(OFFSET('Sanitation Data'!$E$31,0,10*ROW('Sanitation Data'!E169))="","",OFFSET('Sanitation Data'!$E$31,0,10*ROW('Sanitation Data'!E169)))</f>
        <v/>
      </c>
      <c r="CT175" s="262" t="str">
        <f ca="true">+IF(OFFSET('Sanitation Data'!$E$32,0,10*ROW('Sanitation Data'!E169))="","",OFFSET('Sanitation Data'!$E$32,0,10*ROW('Sanitation Data'!E169)))</f>
        <v/>
      </c>
      <c r="CU175" s="262" t="str">
        <f ca="true">+IF(OFFSET('Sanitation Data'!$F$28,0,10*ROW('Sanitation Data'!F169))="","",OFFSET('Sanitation Data'!$F$28,0,10*ROW('Sanitation Data'!F169)))</f>
        <v/>
      </c>
      <c r="CV175" s="262" t="str">
        <f ca="true">+IF(OFFSET('Sanitation Data'!$F$29,0,10*ROW('Sanitation Data'!F169))="","",OFFSET('Sanitation Data'!$F$29,0,10*ROW('Sanitation Data'!F169)))</f>
        <v/>
      </c>
      <c r="CW175" s="262" t="str">
        <f ca="true">+IF(OFFSET('Sanitation Data'!$F$30,0,10*ROW('Sanitation Data'!F169))="","",OFFSET('Sanitation Data'!$F$30,0,10*ROW('Sanitation Data'!F169)))</f>
        <v/>
      </c>
      <c r="CX175" s="262" t="str">
        <f ca="true">+IF(OFFSET('Sanitation Data'!$F$31,0,10*ROW('Sanitation Data'!F169))="","",OFFSET('Sanitation Data'!$F$31,0,10*ROW('Sanitation Data'!F169)))</f>
        <v/>
      </c>
      <c r="CY175" s="262" t="str">
        <f ca="true">+IF(OFFSET('Sanitation Data'!$F$32,0,10*ROW('Sanitation Data'!F169))="","",OFFSET('Sanitation Data'!$F$32,0,10*ROW('Sanitation Data'!F169)))</f>
        <v/>
      </c>
      <c r="CZ175" s="262" t="str">
        <f ca="true">+IF(OFFSET('Sanitation Data'!$G$28,0,10*ROW('Sanitation Data'!G169))="","",OFFSET('Sanitation Data'!$G$28,0,10*ROW('Sanitation Data'!G169)))</f>
        <v/>
      </c>
      <c r="DA175" s="262" t="str">
        <f ca="true">+IF(OFFSET('Sanitation Data'!$G$29,0,10*ROW('Sanitation Data'!G169))="","",OFFSET('Sanitation Data'!$G$29,0,10*ROW('Sanitation Data'!G169)))</f>
        <v/>
      </c>
      <c r="DB175" s="262" t="str">
        <f ca="true">+IF(OFFSET('Sanitation Data'!$G$30,0,10*ROW('Sanitation Data'!G169))="","",OFFSET('Sanitation Data'!$G$30,0,10*ROW('Sanitation Data'!G169)))</f>
        <v/>
      </c>
      <c r="DC175" s="262" t="str">
        <f ca="true">+IF(OFFSET('Sanitation Data'!$G$31,0,10*ROW('Sanitation Data'!G169))="","",OFFSET('Sanitation Data'!$G$31,0,10*ROW('Sanitation Data'!G169)))</f>
        <v/>
      </c>
      <c r="DD175" s="262" t="str">
        <f ca="true">+IF(OFFSET('Sanitation Data'!$G$32,0,10*ROW('Sanitation Data'!G169))="","",OFFSET('Sanitation Data'!$G$32,0,10*ROW('Sanitation Data'!G169)))</f>
        <v/>
      </c>
      <c r="DE175" s="262" t="str">
        <f ca="true">+IF(OFFSET('Sanitation Data'!$H$28,0,10*ROW('Sanitation Data'!H169))="","",OFFSET('Sanitation Data'!$H$28,0,10*ROW('Sanitation Data'!H169)))</f>
        <v/>
      </c>
      <c r="DF175" s="262" t="str">
        <f ca="true">+IF(OFFSET('Sanitation Data'!$H$29,0,10*ROW('Sanitation Data'!H169))="","",OFFSET('Sanitation Data'!$H$29,0,10*ROW('Sanitation Data'!H169)))</f>
        <v/>
      </c>
      <c r="DG175" s="262" t="str">
        <f ca="true">+IF(OFFSET('Sanitation Data'!$H$30,0,10*ROW('Sanitation Data'!H169))="","",OFFSET('Sanitation Data'!$H$30,0,10*ROW('Sanitation Data'!H169)))</f>
        <v/>
      </c>
      <c r="DH175" s="262" t="str">
        <f ca="true">+IF(OFFSET('Sanitation Data'!$H$31,0,10*ROW('Sanitation Data'!H169))="","",OFFSET('Sanitation Data'!$H$31,0,10*ROW('Sanitation Data'!H169)))</f>
        <v/>
      </c>
      <c r="DI175" s="262" t="str">
        <f ca="true">+IF(OFFSET('Sanitation Data'!$H$32,0,10*ROW('Sanitation Data'!H169))="","",OFFSET('Sanitation Data'!$H$32,0,10*ROW('Sanitation Data'!H169)))</f>
        <v/>
      </c>
      <c r="DJ175" s="262" t="str">
        <f ca="true">+IF(OFFSET('Sanitation Data'!$I$28,0,10*ROW('Sanitation Data'!I169))="","",OFFSET('Sanitation Data'!$I$28,0,10*ROW('Sanitation Data'!I169)))</f>
        <v/>
      </c>
      <c r="DK175" s="262" t="str">
        <f ca="true">+IF(OFFSET('Sanitation Data'!$I$29,0,10*ROW('Sanitation Data'!I169))="","",OFFSET('Sanitation Data'!$I$29,0,10*ROW('Sanitation Data'!I169)))</f>
        <v/>
      </c>
      <c r="DL175" s="262" t="str">
        <f ca="true">+IF(OFFSET('Sanitation Data'!$I$30,0,10*ROW('Sanitation Data'!I169))="","",OFFSET('Sanitation Data'!$I$30,0,10*ROW('Sanitation Data'!I169)))</f>
        <v/>
      </c>
      <c r="DM175" s="262" t="str">
        <f ca="true">+IF(OFFSET('Sanitation Data'!$I$31,0,10*ROW('Sanitation Data'!I169))="","",OFFSET('Sanitation Data'!$I$31,0,10*ROW('Sanitation Data'!I169)))</f>
        <v/>
      </c>
      <c r="DN175" s="262" t="str">
        <f ca="true">+IF(OFFSET('Sanitation Data'!$I$32,0,10*ROW('Sanitation Data'!I169))="","",OFFSET('Sanitation Data'!$I$32,0,10*ROW('Sanitation Data'!I169)))</f>
        <v/>
      </c>
      <c r="DO175" s="262" t="str">
        <f ca="true">+IF(OFFSET('Hygiene Data'!$D$11,0,10*ROW('Hygiene Data'!D169))="","",OFFSET('Hygiene Data'!$D$11,0,10*ROW('Hygiene Data'!D169)))</f>
        <v/>
      </c>
      <c r="DP175" s="262" t="str">
        <f ca="true">+IF(OFFSET('Hygiene Data'!$D$12,0,10*ROW('Hygiene Data'!D169))="","",OFFSET('Hygiene Data'!$D$12,0,10*ROW('Hygiene Data'!D169)))</f>
        <v/>
      </c>
      <c r="DQ175" s="262" t="str">
        <f ca="true">+IF(OFFSET('Hygiene Data'!$D$13,0,10*ROW('Hygiene Data'!D169))="","",OFFSET('Hygiene Data'!$D$13,0,10*ROW('Hygiene Data'!D169)))</f>
        <v/>
      </c>
      <c r="DR175" s="262" t="str">
        <f ca="true">+IF(OFFSET('Hygiene Data'!$E$11,0,10*ROW('Hygiene Data'!E169))="","",OFFSET('Hygiene Data'!$E$11,0,10*ROW('Hygiene Data'!E169)))</f>
        <v/>
      </c>
      <c r="DS175" s="262" t="str">
        <f ca="true">+IF(OFFSET('Hygiene Data'!$E$12,0,10*ROW('Hygiene Data'!E169))="","",OFFSET('Hygiene Data'!$E$12,0,10*ROW('Hygiene Data'!E169)))</f>
        <v/>
      </c>
      <c r="DT175" s="262" t="str">
        <f ca="true">+IF(OFFSET('Hygiene Data'!$E$13,0,10*ROW('Hygiene Data'!E169))="","",OFFSET('Hygiene Data'!$E$13,0,10*ROW('Hygiene Data'!E169)))</f>
        <v/>
      </c>
      <c r="DU175" s="262" t="str">
        <f ca="true">+IF(OFFSET('Hygiene Data'!$F$11,0,10*ROW('Hygiene Data'!F169))="","",OFFSET('Hygiene Data'!$F$11,0,10*ROW('Hygiene Data'!F169)))</f>
        <v/>
      </c>
      <c r="DV175" s="262" t="str">
        <f ca="true">+IF(OFFSET('Hygiene Data'!$F$12,0,10*ROW('Hygiene Data'!F169))="","",OFFSET('Hygiene Data'!$F$12,0,10*ROW('Hygiene Data'!F169)))</f>
        <v/>
      </c>
      <c r="DW175" s="262" t="str">
        <f ca="true">+IF(OFFSET('Hygiene Data'!$F$13,0,10*ROW('Hygiene Data'!F169))="","",OFFSET('Hygiene Data'!$F$13,0,10*ROW('Hygiene Data'!F169)))</f>
        <v/>
      </c>
      <c r="DX175" s="262" t="str">
        <f ca="true">+IF(OFFSET('Hygiene Data'!$G$11,0,10*ROW('Hygiene Data'!G169))="","",OFFSET('Hygiene Data'!$G$11,0,10*ROW('Hygiene Data'!G169)))</f>
        <v/>
      </c>
      <c r="DY175" s="262" t="str">
        <f ca="true">+IF(OFFSET('Hygiene Data'!$G$12,0,10*ROW('Hygiene Data'!G169))="","",OFFSET('Hygiene Data'!$G$12,0,10*ROW('Hygiene Data'!G169)))</f>
        <v/>
      </c>
      <c r="DZ175" s="262" t="str">
        <f ca="true">+IF(OFFSET('Hygiene Data'!$G$13,0,10*ROW('Hygiene Data'!G169))="","",OFFSET('Hygiene Data'!$G$13,0,10*ROW('Hygiene Data'!G169)))</f>
        <v/>
      </c>
      <c r="EA175" s="262" t="str">
        <f ca="true">+IF(OFFSET('Hygiene Data'!$H$11,0,10*ROW('Hygiene Data'!H169))="","",OFFSET('Hygiene Data'!$H$11,0,10*ROW('Hygiene Data'!H169)))</f>
        <v/>
      </c>
      <c r="EB175" s="262" t="str">
        <f ca="true">+IF(OFFSET('Hygiene Data'!$H$12,0,10*ROW('Hygiene Data'!H169))="","",OFFSET('Hygiene Data'!$H$12,0,10*ROW('Hygiene Data'!H169)))</f>
        <v/>
      </c>
      <c r="EC175" s="262" t="str">
        <f ca="true">+IF(OFFSET('Hygiene Data'!$H$13,0,10*ROW('Hygiene Data'!H169))="","",OFFSET('Hygiene Data'!$H$13,0,10*ROW('Hygiene Data'!H169)))</f>
        <v/>
      </c>
      <c r="ED175" s="262" t="str">
        <f ca="true">+IF(OFFSET('Hygiene Data'!$I$11,0,10*ROW('Hygiene Data'!I169))="","",OFFSET('Hygiene Data'!$I$11,0,10*ROW('Hygiene Data'!I169)))</f>
        <v/>
      </c>
      <c r="EE175" s="262" t="str">
        <f ca="true">+IF(OFFSET('Hygiene Data'!$I$12,0,10*ROW('Hygiene Data'!I169))="","",OFFSET('Hygiene Data'!$I$12,0,10*ROW('Hygiene Data'!I169)))</f>
        <v/>
      </c>
      <c r="EF175" s="262" t="str">
        <f ca="true">+IF(OFFSET('Hygiene Data'!$I$13,0,10*ROW('Hygiene Data'!I169))="","",OFFSET('Hygiene Data'!$I$13,0,10*ROW('Hygiene Data'!I169)))</f>
        <v/>
      </c>
    </row>
    <row xmlns:x14ac="http://schemas.microsoft.com/office/spreadsheetml/2009/9/ac" r="176" x14ac:dyDescent="0.2">
      <c r="A176" s="32" t="str">
        <f ca="true">+IF(OFFSET('Water Data'!$B$2,0,10*ROW('Water Data'!E170))="","",OFFSET('Water Data'!$B$2,0,10*ROW('Water Data'!E170)))</f>
        <v/>
      </c>
      <c r="B176" s="32" t="str">
        <f ca="true">+IF(OFFSET('Water Data'!$C$2,0,10*ROW('Water Data'!F170))="","",OFFSET('Water Data'!$C$2,0,10*ROW('Water Data'!F170)))</f>
        <v/>
      </c>
      <c r="C176" s="318" t="str">
        <f t="shared" ca="true" si="2"/>
        <v/>
      </c>
      <c r="D176" s="85"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85"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85"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85"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85"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85"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85"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85"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85"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85"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85"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85"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85"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85"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85"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85"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85"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85"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86"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86"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86"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86"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86"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86"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86"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86"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86"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86"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86"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86"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86"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86"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86"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86"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86"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86"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86"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86"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86"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86"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86"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86"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86"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86"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86"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86"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86"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86"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87"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87"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87"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87"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87"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87"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87"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87"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87"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87"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87"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87"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87"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87"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87"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87"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87"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87"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62"/>
      <c r="BS176" s="262" t="str">
        <f ca="true">+IF(OFFSET('Water Data'!$D$27,0,10*ROW('Water Data'!D170))="","",OFFSET('Water Data'!$D$27,0,10*ROW('Water Data'!D170)))</f>
        <v/>
      </c>
      <c r="BT176" s="262" t="str">
        <f ca="true">+IF(OFFSET('Water Data'!$D$28,0,10*ROW('Water Data'!D170))="","",OFFSET('Water Data'!$D$28,0,10*ROW('Water Data'!D170)))</f>
        <v/>
      </c>
      <c r="BU176" s="262" t="str">
        <f ca="true">+IF(OFFSET('Water Data'!$D$29,0,10*ROW('Water Data'!D170))="","",OFFSET('Water Data'!$D$29,0,10*ROW('Water Data'!D170)))</f>
        <v/>
      </c>
      <c r="BV176" s="262" t="str">
        <f ca="true">+IF(OFFSET('Water Data'!$E$27,0,10*ROW('Water Data'!E170))="","",OFFSET('Water Data'!$E$27,0,10*ROW('Water Data'!E170)))</f>
        <v/>
      </c>
      <c r="BW176" s="262" t="str">
        <f ca="true">+IF(OFFSET('Water Data'!$E$28,0,10*ROW('Water Data'!E170))="","",OFFSET('Water Data'!$E$28,0,10*ROW('Water Data'!E170)))</f>
        <v/>
      </c>
      <c r="BX176" s="262" t="str">
        <f ca="true">+IF(OFFSET('Water Data'!$E$29,0,10*ROW('Water Data'!E170))="","",OFFSET('Water Data'!$E$29,0,10*ROW('Water Data'!E170)))</f>
        <v/>
      </c>
      <c r="BY176" s="262" t="str">
        <f ca="true">+IF(OFFSET('Water Data'!$F$27,0,10*ROW('Water Data'!F170))="","",OFFSET('Water Data'!$F$27,0,10*ROW('Water Data'!F170)))</f>
        <v/>
      </c>
      <c r="BZ176" s="262" t="str">
        <f ca="true">+IF(OFFSET('Water Data'!$F$28,0,10*ROW('Water Data'!F170))="","",OFFSET('Water Data'!$F$28,0,10*ROW('Water Data'!F170)))</f>
        <v/>
      </c>
      <c r="CA176" s="262" t="str">
        <f ca="true">+IF(OFFSET('Water Data'!$F$29,0,10*ROW('Water Data'!F170))="","",OFFSET('Water Data'!$F$29,0,10*ROW('Water Data'!F170)))</f>
        <v/>
      </c>
      <c r="CB176" s="262" t="str">
        <f ca="true">+IF(OFFSET('Water Data'!$G$27,0,10*ROW('Water Data'!G170))="","",OFFSET('Water Data'!$G$27,0,10*ROW('Water Data'!G170)))</f>
        <v/>
      </c>
      <c r="CC176" s="262" t="str">
        <f ca="true">+IF(OFFSET('Water Data'!$G$28,0,10*ROW('Water Data'!G170))="","",OFFSET('Water Data'!$G$28,0,10*ROW('Water Data'!G170)))</f>
        <v/>
      </c>
      <c r="CD176" s="262" t="str">
        <f ca="true">+IF(OFFSET('Water Data'!$G$29,0,10*ROW('Water Data'!G170))="","",OFFSET('Water Data'!$G$29,0,10*ROW('Water Data'!G170)))</f>
        <v/>
      </c>
      <c r="CE176" s="262" t="str">
        <f ca="true">+IF(OFFSET('Water Data'!$H$27,0,10*ROW('Water Data'!H170))="","",OFFSET('Water Data'!$H$27,0,10*ROW('Water Data'!H170)))</f>
        <v/>
      </c>
      <c r="CF176" s="262" t="str">
        <f ca="true">+IF(OFFSET('Water Data'!$H$28,0,10*ROW('Water Data'!H170))="","",OFFSET('Water Data'!$H$28,0,10*ROW('Water Data'!H170)))</f>
        <v/>
      </c>
      <c r="CG176" s="262" t="str">
        <f ca="true">+IF(OFFSET('Water Data'!$H$29,0,10*ROW('Water Data'!H170))="","",OFFSET('Water Data'!$H$29,0,10*ROW('Water Data'!H170)))</f>
        <v/>
      </c>
      <c r="CH176" s="262" t="str">
        <f ca="true">+IF(OFFSET('Water Data'!$I$27,0,10*ROW('Water Data'!I170))="","",OFFSET('Water Data'!$I$27,0,10*ROW('Water Data'!I170)))</f>
        <v/>
      </c>
      <c r="CI176" s="262" t="str">
        <f ca="true">+IF(OFFSET('Water Data'!$I$28,0,10*ROW('Water Data'!I170))="","",OFFSET('Water Data'!$I$28,0,10*ROW('Water Data'!I170)))</f>
        <v/>
      </c>
      <c r="CJ176" s="262" t="str">
        <f ca="true">+IF(OFFSET('Water Data'!$I$29,0,10*ROW('Water Data'!I170))="","",OFFSET('Water Data'!$I$29,0,10*ROW('Water Data'!I170)))</f>
        <v/>
      </c>
      <c r="CK176" s="262" t="str">
        <f ca="true">+IF(OFFSET('Sanitation Data'!$D$28,0,10*ROW('Sanitation Data'!D170))="","",OFFSET('Sanitation Data'!$D$28,0,10*ROW('Sanitation Data'!D170)))</f>
        <v/>
      </c>
      <c r="CL176" s="262" t="str">
        <f ca="true">+IF(OFFSET('Sanitation Data'!$D$29,0,10*ROW('Sanitation Data'!D170))="","",OFFSET('Sanitation Data'!$D$29,0,10*ROW('Sanitation Data'!D170)))</f>
        <v/>
      </c>
      <c r="CM176" s="262" t="str">
        <f ca="true">+IF(OFFSET('Sanitation Data'!$D$30,0,10*ROW('Sanitation Data'!D170))="","",OFFSET('Sanitation Data'!$D$30,0,10*ROW('Sanitation Data'!D170)))</f>
        <v/>
      </c>
      <c r="CN176" s="262" t="str">
        <f ca="true">+IF(OFFSET('Sanitation Data'!$D$31,0,10*ROW('Sanitation Data'!D170))="","",OFFSET('Sanitation Data'!$D$31,0,10*ROW('Sanitation Data'!D170)))</f>
        <v/>
      </c>
      <c r="CO176" s="262" t="str">
        <f ca="true">+IF(OFFSET('Sanitation Data'!$D$32,0,10*ROW('Sanitation Data'!D170))="","",OFFSET('Sanitation Data'!$D$32,0,10*ROW('Sanitation Data'!D170)))</f>
        <v/>
      </c>
      <c r="CP176" s="262" t="str">
        <f ca="true">+IF(OFFSET('Sanitation Data'!$E$28,0,10*ROW('Sanitation Data'!E170))="","",OFFSET('Sanitation Data'!$E$28,0,10*ROW('Sanitation Data'!E170)))</f>
        <v/>
      </c>
      <c r="CQ176" s="262" t="str">
        <f ca="true">+IF(OFFSET('Sanitation Data'!$E$29,0,10*ROW('Sanitation Data'!E170))="","",OFFSET('Sanitation Data'!$E$29,0,10*ROW('Sanitation Data'!E170)))</f>
        <v/>
      </c>
      <c r="CR176" s="262" t="str">
        <f ca="true">+IF(OFFSET('Sanitation Data'!$E$30,0,10*ROW('Sanitation Data'!E170))="","",OFFSET('Sanitation Data'!$E$30,0,10*ROW('Sanitation Data'!E170)))</f>
        <v/>
      </c>
      <c r="CS176" s="262" t="str">
        <f ca="true">+IF(OFFSET('Sanitation Data'!$E$31,0,10*ROW('Sanitation Data'!E170))="","",OFFSET('Sanitation Data'!$E$31,0,10*ROW('Sanitation Data'!E170)))</f>
        <v/>
      </c>
      <c r="CT176" s="262" t="str">
        <f ca="true">+IF(OFFSET('Sanitation Data'!$E$32,0,10*ROW('Sanitation Data'!E170))="","",OFFSET('Sanitation Data'!$E$32,0,10*ROW('Sanitation Data'!E170)))</f>
        <v/>
      </c>
      <c r="CU176" s="262" t="str">
        <f ca="true">+IF(OFFSET('Sanitation Data'!$F$28,0,10*ROW('Sanitation Data'!F170))="","",OFFSET('Sanitation Data'!$F$28,0,10*ROW('Sanitation Data'!F170)))</f>
        <v/>
      </c>
      <c r="CV176" s="262" t="str">
        <f ca="true">+IF(OFFSET('Sanitation Data'!$F$29,0,10*ROW('Sanitation Data'!F170))="","",OFFSET('Sanitation Data'!$F$29,0,10*ROW('Sanitation Data'!F170)))</f>
        <v/>
      </c>
      <c r="CW176" s="262" t="str">
        <f ca="true">+IF(OFFSET('Sanitation Data'!$F$30,0,10*ROW('Sanitation Data'!F170))="","",OFFSET('Sanitation Data'!$F$30,0,10*ROW('Sanitation Data'!F170)))</f>
        <v/>
      </c>
      <c r="CX176" s="262" t="str">
        <f ca="true">+IF(OFFSET('Sanitation Data'!$F$31,0,10*ROW('Sanitation Data'!F170))="","",OFFSET('Sanitation Data'!$F$31,0,10*ROW('Sanitation Data'!F170)))</f>
        <v/>
      </c>
      <c r="CY176" s="262" t="str">
        <f ca="true">+IF(OFFSET('Sanitation Data'!$F$32,0,10*ROW('Sanitation Data'!F170))="","",OFFSET('Sanitation Data'!$F$32,0,10*ROW('Sanitation Data'!F170)))</f>
        <v/>
      </c>
      <c r="CZ176" s="262" t="str">
        <f ca="true">+IF(OFFSET('Sanitation Data'!$G$28,0,10*ROW('Sanitation Data'!G170))="","",OFFSET('Sanitation Data'!$G$28,0,10*ROW('Sanitation Data'!G170)))</f>
        <v/>
      </c>
      <c r="DA176" s="262" t="str">
        <f ca="true">+IF(OFFSET('Sanitation Data'!$G$29,0,10*ROW('Sanitation Data'!G170))="","",OFFSET('Sanitation Data'!$G$29,0,10*ROW('Sanitation Data'!G170)))</f>
        <v/>
      </c>
      <c r="DB176" s="262" t="str">
        <f ca="true">+IF(OFFSET('Sanitation Data'!$G$30,0,10*ROW('Sanitation Data'!G170))="","",OFFSET('Sanitation Data'!$G$30,0,10*ROW('Sanitation Data'!G170)))</f>
        <v/>
      </c>
      <c r="DC176" s="262" t="str">
        <f ca="true">+IF(OFFSET('Sanitation Data'!$G$31,0,10*ROW('Sanitation Data'!G170))="","",OFFSET('Sanitation Data'!$G$31,0,10*ROW('Sanitation Data'!G170)))</f>
        <v/>
      </c>
      <c r="DD176" s="262" t="str">
        <f ca="true">+IF(OFFSET('Sanitation Data'!$G$32,0,10*ROW('Sanitation Data'!G170))="","",OFFSET('Sanitation Data'!$G$32,0,10*ROW('Sanitation Data'!G170)))</f>
        <v/>
      </c>
      <c r="DE176" s="262" t="str">
        <f ca="true">+IF(OFFSET('Sanitation Data'!$H$28,0,10*ROW('Sanitation Data'!H170))="","",OFFSET('Sanitation Data'!$H$28,0,10*ROW('Sanitation Data'!H170)))</f>
        <v/>
      </c>
      <c r="DF176" s="262" t="str">
        <f ca="true">+IF(OFFSET('Sanitation Data'!$H$29,0,10*ROW('Sanitation Data'!H170))="","",OFFSET('Sanitation Data'!$H$29,0,10*ROW('Sanitation Data'!H170)))</f>
        <v/>
      </c>
      <c r="DG176" s="262" t="str">
        <f ca="true">+IF(OFFSET('Sanitation Data'!$H$30,0,10*ROW('Sanitation Data'!H170))="","",OFFSET('Sanitation Data'!$H$30,0,10*ROW('Sanitation Data'!H170)))</f>
        <v/>
      </c>
      <c r="DH176" s="262" t="str">
        <f ca="true">+IF(OFFSET('Sanitation Data'!$H$31,0,10*ROW('Sanitation Data'!H170))="","",OFFSET('Sanitation Data'!$H$31,0,10*ROW('Sanitation Data'!H170)))</f>
        <v/>
      </c>
      <c r="DI176" s="262" t="str">
        <f ca="true">+IF(OFFSET('Sanitation Data'!$H$32,0,10*ROW('Sanitation Data'!H170))="","",OFFSET('Sanitation Data'!$H$32,0,10*ROW('Sanitation Data'!H170)))</f>
        <v/>
      </c>
      <c r="DJ176" s="262" t="str">
        <f ca="true">+IF(OFFSET('Sanitation Data'!$I$28,0,10*ROW('Sanitation Data'!I170))="","",OFFSET('Sanitation Data'!$I$28,0,10*ROW('Sanitation Data'!I170)))</f>
        <v/>
      </c>
      <c r="DK176" s="262" t="str">
        <f ca="true">+IF(OFFSET('Sanitation Data'!$I$29,0,10*ROW('Sanitation Data'!I170))="","",OFFSET('Sanitation Data'!$I$29,0,10*ROW('Sanitation Data'!I170)))</f>
        <v/>
      </c>
      <c r="DL176" s="262" t="str">
        <f ca="true">+IF(OFFSET('Sanitation Data'!$I$30,0,10*ROW('Sanitation Data'!I170))="","",OFFSET('Sanitation Data'!$I$30,0,10*ROW('Sanitation Data'!I170)))</f>
        <v/>
      </c>
      <c r="DM176" s="262" t="str">
        <f ca="true">+IF(OFFSET('Sanitation Data'!$I$31,0,10*ROW('Sanitation Data'!I170))="","",OFFSET('Sanitation Data'!$I$31,0,10*ROW('Sanitation Data'!I170)))</f>
        <v/>
      </c>
      <c r="DN176" s="262" t="str">
        <f ca="true">+IF(OFFSET('Sanitation Data'!$I$32,0,10*ROW('Sanitation Data'!I170))="","",OFFSET('Sanitation Data'!$I$32,0,10*ROW('Sanitation Data'!I170)))</f>
        <v/>
      </c>
      <c r="DO176" s="262" t="str">
        <f ca="true">+IF(OFFSET('Hygiene Data'!$D$11,0,10*ROW('Hygiene Data'!D170))="","",OFFSET('Hygiene Data'!$D$11,0,10*ROW('Hygiene Data'!D170)))</f>
        <v/>
      </c>
      <c r="DP176" s="262" t="str">
        <f ca="true">+IF(OFFSET('Hygiene Data'!$D$12,0,10*ROW('Hygiene Data'!D170))="","",OFFSET('Hygiene Data'!$D$12,0,10*ROW('Hygiene Data'!D170)))</f>
        <v/>
      </c>
      <c r="DQ176" s="262" t="str">
        <f ca="true">+IF(OFFSET('Hygiene Data'!$D$13,0,10*ROW('Hygiene Data'!D170))="","",OFFSET('Hygiene Data'!$D$13,0,10*ROW('Hygiene Data'!D170)))</f>
        <v/>
      </c>
      <c r="DR176" s="262" t="str">
        <f ca="true">+IF(OFFSET('Hygiene Data'!$E$11,0,10*ROW('Hygiene Data'!E170))="","",OFFSET('Hygiene Data'!$E$11,0,10*ROW('Hygiene Data'!E170)))</f>
        <v/>
      </c>
      <c r="DS176" s="262" t="str">
        <f ca="true">+IF(OFFSET('Hygiene Data'!$E$12,0,10*ROW('Hygiene Data'!E170))="","",OFFSET('Hygiene Data'!$E$12,0,10*ROW('Hygiene Data'!E170)))</f>
        <v/>
      </c>
      <c r="DT176" s="262" t="str">
        <f ca="true">+IF(OFFSET('Hygiene Data'!$E$13,0,10*ROW('Hygiene Data'!E170))="","",OFFSET('Hygiene Data'!$E$13,0,10*ROW('Hygiene Data'!E170)))</f>
        <v/>
      </c>
      <c r="DU176" s="262" t="str">
        <f ca="true">+IF(OFFSET('Hygiene Data'!$F$11,0,10*ROW('Hygiene Data'!F170))="","",OFFSET('Hygiene Data'!$F$11,0,10*ROW('Hygiene Data'!F170)))</f>
        <v/>
      </c>
      <c r="DV176" s="262" t="str">
        <f ca="true">+IF(OFFSET('Hygiene Data'!$F$12,0,10*ROW('Hygiene Data'!F170))="","",OFFSET('Hygiene Data'!$F$12,0,10*ROW('Hygiene Data'!F170)))</f>
        <v/>
      </c>
      <c r="DW176" s="262" t="str">
        <f ca="true">+IF(OFFSET('Hygiene Data'!$F$13,0,10*ROW('Hygiene Data'!F170))="","",OFFSET('Hygiene Data'!$F$13,0,10*ROW('Hygiene Data'!F170)))</f>
        <v/>
      </c>
      <c r="DX176" s="262" t="str">
        <f ca="true">+IF(OFFSET('Hygiene Data'!$G$11,0,10*ROW('Hygiene Data'!G170))="","",OFFSET('Hygiene Data'!$G$11,0,10*ROW('Hygiene Data'!G170)))</f>
        <v/>
      </c>
      <c r="DY176" s="262" t="str">
        <f ca="true">+IF(OFFSET('Hygiene Data'!$G$12,0,10*ROW('Hygiene Data'!G170))="","",OFFSET('Hygiene Data'!$G$12,0,10*ROW('Hygiene Data'!G170)))</f>
        <v/>
      </c>
      <c r="DZ176" s="262" t="str">
        <f ca="true">+IF(OFFSET('Hygiene Data'!$G$13,0,10*ROW('Hygiene Data'!G170))="","",OFFSET('Hygiene Data'!$G$13,0,10*ROW('Hygiene Data'!G170)))</f>
        <v/>
      </c>
      <c r="EA176" s="262" t="str">
        <f ca="true">+IF(OFFSET('Hygiene Data'!$H$11,0,10*ROW('Hygiene Data'!H170))="","",OFFSET('Hygiene Data'!$H$11,0,10*ROW('Hygiene Data'!H170)))</f>
        <v/>
      </c>
      <c r="EB176" s="262" t="str">
        <f ca="true">+IF(OFFSET('Hygiene Data'!$H$12,0,10*ROW('Hygiene Data'!H170))="","",OFFSET('Hygiene Data'!$H$12,0,10*ROW('Hygiene Data'!H170)))</f>
        <v/>
      </c>
      <c r="EC176" s="262" t="str">
        <f ca="true">+IF(OFFSET('Hygiene Data'!$H$13,0,10*ROW('Hygiene Data'!H170))="","",OFFSET('Hygiene Data'!$H$13,0,10*ROW('Hygiene Data'!H170)))</f>
        <v/>
      </c>
      <c r="ED176" s="262" t="str">
        <f ca="true">+IF(OFFSET('Hygiene Data'!$I$11,0,10*ROW('Hygiene Data'!I170))="","",OFFSET('Hygiene Data'!$I$11,0,10*ROW('Hygiene Data'!I170)))</f>
        <v/>
      </c>
      <c r="EE176" s="262" t="str">
        <f ca="true">+IF(OFFSET('Hygiene Data'!$I$12,0,10*ROW('Hygiene Data'!I170))="","",OFFSET('Hygiene Data'!$I$12,0,10*ROW('Hygiene Data'!I170)))</f>
        <v/>
      </c>
      <c r="EF176" s="262" t="str">
        <f ca="true">+IF(OFFSET('Hygiene Data'!$I$13,0,10*ROW('Hygiene Data'!I170))="","",OFFSET('Hygiene Data'!$I$13,0,10*ROW('Hygiene Data'!I170)))</f>
        <v/>
      </c>
    </row>
    <row xmlns:x14ac="http://schemas.microsoft.com/office/spreadsheetml/2009/9/ac" r="177" x14ac:dyDescent="0.2">
      <c r="A177" s="32" t="str">
        <f ca="true">+IF(OFFSET('Water Data'!$B$2,0,10*ROW('Water Data'!E171))="","",OFFSET('Water Data'!$B$2,0,10*ROW('Water Data'!E171)))</f>
        <v/>
      </c>
      <c r="B177" s="32" t="str">
        <f ca="true">+IF(OFFSET('Water Data'!$C$2,0,10*ROW('Water Data'!F171))="","",OFFSET('Water Data'!$C$2,0,10*ROW('Water Data'!F171)))</f>
        <v/>
      </c>
      <c r="C177" s="318" t="str">
        <f t="shared" ca="true" si="2"/>
        <v/>
      </c>
      <c r="D177" s="85"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85"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85"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85"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85"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85"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85"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85"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85"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85"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85"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85"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85"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85"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85"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85"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85"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85"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86"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86"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86"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86"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86"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86"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86"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86"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86"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86"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86"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86"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86"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86"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86"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86"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86"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86"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86"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86"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86"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86"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86"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86"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86"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86"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86"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86"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86"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86"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87"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87"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87"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87"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87"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87"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87"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87"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87"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87"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87"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87"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87"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87"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87"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87"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87"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87"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62"/>
      <c r="BS177" s="262" t="str">
        <f ca="true">+IF(OFFSET('Water Data'!$D$27,0,10*ROW('Water Data'!D171))="","",OFFSET('Water Data'!$D$27,0,10*ROW('Water Data'!D171)))</f>
        <v/>
      </c>
      <c r="BT177" s="262" t="str">
        <f ca="true">+IF(OFFSET('Water Data'!$D$28,0,10*ROW('Water Data'!D171))="","",OFFSET('Water Data'!$D$28,0,10*ROW('Water Data'!D171)))</f>
        <v/>
      </c>
      <c r="BU177" s="262" t="str">
        <f ca="true">+IF(OFFSET('Water Data'!$D$29,0,10*ROW('Water Data'!D171))="","",OFFSET('Water Data'!$D$29,0,10*ROW('Water Data'!D171)))</f>
        <v/>
      </c>
      <c r="BV177" s="262" t="str">
        <f ca="true">+IF(OFFSET('Water Data'!$E$27,0,10*ROW('Water Data'!E171))="","",OFFSET('Water Data'!$E$27,0,10*ROW('Water Data'!E171)))</f>
        <v/>
      </c>
      <c r="BW177" s="262" t="str">
        <f ca="true">+IF(OFFSET('Water Data'!$E$28,0,10*ROW('Water Data'!E171))="","",OFFSET('Water Data'!$E$28,0,10*ROW('Water Data'!E171)))</f>
        <v/>
      </c>
      <c r="BX177" s="262" t="str">
        <f ca="true">+IF(OFFSET('Water Data'!$E$29,0,10*ROW('Water Data'!E171))="","",OFFSET('Water Data'!$E$29,0,10*ROW('Water Data'!E171)))</f>
        <v/>
      </c>
      <c r="BY177" s="262" t="str">
        <f ca="true">+IF(OFFSET('Water Data'!$F$27,0,10*ROW('Water Data'!F171))="","",OFFSET('Water Data'!$F$27,0,10*ROW('Water Data'!F171)))</f>
        <v/>
      </c>
      <c r="BZ177" s="262" t="str">
        <f ca="true">+IF(OFFSET('Water Data'!$F$28,0,10*ROW('Water Data'!F171))="","",OFFSET('Water Data'!$F$28,0,10*ROW('Water Data'!F171)))</f>
        <v/>
      </c>
      <c r="CA177" s="262" t="str">
        <f ca="true">+IF(OFFSET('Water Data'!$F$29,0,10*ROW('Water Data'!F171))="","",OFFSET('Water Data'!$F$29,0,10*ROW('Water Data'!F171)))</f>
        <v/>
      </c>
      <c r="CB177" s="262" t="str">
        <f ca="true">+IF(OFFSET('Water Data'!$G$27,0,10*ROW('Water Data'!G171))="","",OFFSET('Water Data'!$G$27,0,10*ROW('Water Data'!G171)))</f>
        <v/>
      </c>
      <c r="CC177" s="262" t="str">
        <f ca="true">+IF(OFFSET('Water Data'!$G$28,0,10*ROW('Water Data'!G171))="","",OFFSET('Water Data'!$G$28,0,10*ROW('Water Data'!G171)))</f>
        <v/>
      </c>
      <c r="CD177" s="262" t="str">
        <f ca="true">+IF(OFFSET('Water Data'!$G$29,0,10*ROW('Water Data'!G171))="","",OFFSET('Water Data'!$G$29,0,10*ROW('Water Data'!G171)))</f>
        <v/>
      </c>
      <c r="CE177" s="262" t="str">
        <f ca="true">+IF(OFFSET('Water Data'!$H$27,0,10*ROW('Water Data'!H171))="","",OFFSET('Water Data'!$H$27,0,10*ROW('Water Data'!H171)))</f>
        <v/>
      </c>
      <c r="CF177" s="262" t="str">
        <f ca="true">+IF(OFFSET('Water Data'!$H$28,0,10*ROW('Water Data'!H171))="","",OFFSET('Water Data'!$H$28,0,10*ROW('Water Data'!H171)))</f>
        <v/>
      </c>
      <c r="CG177" s="262" t="str">
        <f ca="true">+IF(OFFSET('Water Data'!$H$29,0,10*ROW('Water Data'!H171))="","",OFFSET('Water Data'!$H$29,0,10*ROW('Water Data'!H171)))</f>
        <v/>
      </c>
      <c r="CH177" s="262" t="str">
        <f ca="true">+IF(OFFSET('Water Data'!$I$27,0,10*ROW('Water Data'!I171))="","",OFFSET('Water Data'!$I$27,0,10*ROW('Water Data'!I171)))</f>
        <v/>
      </c>
      <c r="CI177" s="262" t="str">
        <f ca="true">+IF(OFFSET('Water Data'!$I$28,0,10*ROW('Water Data'!I171))="","",OFFSET('Water Data'!$I$28,0,10*ROW('Water Data'!I171)))</f>
        <v/>
      </c>
      <c r="CJ177" s="262" t="str">
        <f ca="true">+IF(OFFSET('Water Data'!$I$29,0,10*ROW('Water Data'!I171))="","",OFFSET('Water Data'!$I$29,0,10*ROW('Water Data'!I171)))</f>
        <v/>
      </c>
      <c r="CK177" s="262" t="str">
        <f ca="true">+IF(OFFSET('Sanitation Data'!$D$28,0,10*ROW('Sanitation Data'!D171))="","",OFFSET('Sanitation Data'!$D$28,0,10*ROW('Sanitation Data'!D171)))</f>
        <v/>
      </c>
      <c r="CL177" s="262" t="str">
        <f ca="true">+IF(OFFSET('Sanitation Data'!$D$29,0,10*ROW('Sanitation Data'!D171))="","",OFFSET('Sanitation Data'!$D$29,0,10*ROW('Sanitation Data'!D171)))</f>
        <v/>
      </c>
      <c r="CM177" s="262" t="str">
        <f ca="true">+IF(OFFSET('Sanitation Data'!$D$30,0,10*ROW('Sanitation Data'!D171))="","",OFFSET('Sanitation Data'!$D$30,0,10*ROW('Sanitation Data'!D171)))</f>
        <v/>
      </c>
      <c r="CN177" s="262" t="str">
        <f ca="true">+IF(OFFSET('Sanitation Data'!$D$31,0,10*ROW('Sanitation Data'!D171))="","",OFFSET('Sanitation Data'!$D$31,0,10*ROW('Sanitation Data'!D171)))</f>
        <v/>
      </c>
      <c r="CO177" s="262" t="str">
        <f ca="true">+IF(OFFSET('Sanitation Data'!$D$32,0,10*ROW('Sanitation Data'!D171))="","",OFFSET('Sanitation Data'!$D$32,0,10*ROW('Sanitation Data'!D171)))</f>
        <v/>
      </c>
      <c r="CP177" s="262" t="str">
        <f ca="true">+IF(OFFSET('Sanitation Data'!$E$28,0,10*ROW('Sanitation Data'!E171))="","",OFFSET('Sanitation Data'!$E$28,0,10*ROW('Sanitation Data'!E171)))</f>
        <v/>
      </c>
      <c r="CQ177" s="262" t="str">
        <f ca="true">+IF(OFFSET('Sanitation Data'!$E$29,0,10*ROW('Sanitation Data'!E171))="","",OFFSET('Sanitation Data'!$E$29,0,10*ROW('Sanitation Data'!E171)))</f>
        <v/>
      </c>
      <c r="CR177" s="262" t="str">
        <f ca="true">+IF(OFFSET('Sanitation Data'!$E$30,0,10*ROW('Sanitation Data'!E171))="","",OFFSET('Sanitation Data'!$E$30,0,10*ROW('Sanitation Data'!E171)))</f>
        <v/>
      </c>
      <c r="CS177" s="262" t="str">
        <f ca="true">+IF(OFFSET('Sanitation Data'!$E$31,0,10*ROW('Sanitation Data'!E171))="","",OFFSET('Sanitation Data'!$E$31,0,10*ROW('Sanitation Data'!E171)))</f>
        <v/>
      </c>
      <c r="CT177" s="262" t="str">
        <f ca="true">+IF(OFFSET('Sanitation Data'!$E$32,0,10*ROW('Sanitation Data'!E171))="","",OFFSET('Sanitation Data'!$E$32,0,10*ROW('Sanitation Data'!E171)))</f>
        <v/>
      </c>
      <c r="CU177" s="262" t="str">
        <f ca="true">+IF(OFFSET('Sanitation Data'!$F$28,0,10*ROW('Sanitation Data'!F171))="","",OFFSET('Sanitation Data'!$F$28,0,10*ROW('Sanitation Data'!F171)))</f>
        <v/>
      </c>
      <c r="CV177" s="262" t="str">
        <f ca="true">+IF(OFFSET('Sanitation Data'!$F$29,0,10*ROW('Sanitation Data'!F171))="","",OFFSET('Sanitation Data'!$F$29,0,10*ROW('Sanitation Data'!F171)))</f>
        <v/>
      </c>
      <c r="CW177" s="262" t="str">
        <f ca="true">+IF(OFFSET('Sanitation Data'!$F$30,0,10*ROW('Sanitation Data'!F171))="","",OFFSET('Sanitation Data'!$F$30,0,10*ROW('Sanitation Data'!F171)))</f>
        <v/>
      </c>
      <c r="CX177" s="262" t="str">
        <f ca="true">+IF(OFFSET('Sanitation Data'!$F$31,0,10*ROW('Sanitation Data'!F171))="","",OFFSET('Sanitation Data'!$F$31,0,10*ROW('Sanitation Data'!F171)))</f>
        <v/>
      </c>
      <c r="CY177" s="262" t="str">
        <f ca="true">+IF(OFFSET('Sanitation Data'!$F$32,0,10*ROW('Sanitation Data'!F171))="","",OFFSET('Sanitation Data'!$F$32,0,10*ROW('Sanitation Data'!F171)))</f>
        <v/>
      </c>
      <c r="CZ177" s="262" t="str">
        <f ca="true">+IF(OFFSET('Sanitation Data'!$G$28,0,10*ROW('Sanitation Data'!G171))="","",OFFSET('Sanitation Data'!$G$28,0,10*ROW('Sanitation Data'!G171)))</f>
        <v/>
      </c>
      <c r="DA177" s="262" t="str">
        <f ca="true">+IF(OFFSET('Sanitation Data'!$G$29,0,10*ROW('Sanitation Data'!G171))="","",OFFSET('Sanitation Data'!$G$29,0,10*ROW('Sanitation Data'!G171)))</f>
        <v/>
      </c>
      <c r="DB177" s="262" t="str">
        <f ca="true">+IF(OFFSET('Sanitation Data'!$G$30,0,10*ROW('Sanitation Data'!G171))="","",OFFSET('Sanitation Data'!$G$30,0,10*ROW('Sanitation Data'!G171)))</f>
        <v/>
      </c>
      <c r="DC177" s="262" t="str">
        <f ca="true">+IF(OFFSET('Sanitation Data'!$G$31,0,10*ROW('Sanitation Data'!G171))="","",OFFSET('Sanitation Data'!$G$31,0,10*ROW('Sanitation Data'!G171)))</f>
        <v/>
      </c>
      <c r="DD177" s="262" t="str">
        <f ca="true">+IF(OFFSET('Sanitation Data'!$G$32,0,10*ROW('Sanitation Data'!G171))="","",OFFSET('Sanitation Data'!$G$32,0,10*ROW('Sanitation Data'!G171)))</f>
        <v/>
      </c>
      <c r="DE177" s="262" t="str">
        <f ca="true">+IF(OFFSET('Sanitation Data'!$H$28,0,10*ROW('Sanitation Data'!H171))="","",OFFSET('Sanitation Data'!$H$28,0,10*ROW('Sanitation Data'!H171)))</f>
        <v/>
      </c>
      <c r="DF177" s="262" t="str">
        <f ca="true">+IF(OFFSET('Sanitation Data'!$H$29,0,10*ROW('Sanitation Data'!H171))="","",OFFSET('Sanitation Data'!$H$29,0,10*ROW('Sanitation Data'!H171)))</f>
        <v/>
      </c>
      <c r="DG177" s="262" t="str">
        <f ca="true">+IF(OFFSET('Sanitation Data'!$H$30,0,10*ROW('Sanitation Data'!H171))="","",OFFSET('Sanitation Data'!$H$30,0,10*ROW('Sanitation Data'!H171)))</f>
        <v/>
      </c>
      <c r="DH177" s="262" t="str">
        <f ca="true">+IF(OFFSET('Sanitation Data'!$H$31,0,10*ROW('Sanitation Data'!H171))="","",OFFSET('Sanitation Data'!$H$31,0,10*ROW('Sanitation Data'!H171)))</f>
        <v/>
      </c>
      <c r="DI177" s="262" t="str">
        <f ca="true">+IF(OFFSET('Sanitation Data'!$H$32,0,10*ROW('Sanitation Data'!H171))="","",OFFSET('Sanitation Data'!$H$32,0,10*ROW('Sanitation Data'!H171)))</f>
        <v/>
      </c>
      <c r="DJ177" s="262" t="str">
        <f ca="true">+IF(OFFSET('Sanitation Data'!$I$28,0,10*ROW('Sanitation Data'!I171))="","",OFFSET('Sanitation Data'!$I$28,0,10*ROW('Sanitation Data'!I171)))</f>
        <v/>
      </c>
      <c r="DK177" s="262" t="str">
        <f ca="true">+IF(OFFSET('Sanitation Data'!$I$29,0,10*ROW('Sanitation Data'!I171))="","",OFFSET('Sanitation Data'!$I$29,0,10*ROW('Sanitation Data'!I171)))</f>
        <v/>
      </c>
      <c r="DL177" s="262" t="str">
        <f ca="true">+IF(OFFSET('Sanitation Data'!$I$30,0,10*ROW('Sanitation Data'!I171))="","",OFFSET('Sanitation Data'!$I$30,0,10*ROW('Sanitation Data'!I171)))</f>
        <v/>
      </c>
      <c r="DM177" s="262" t="str">
        <f ca="true">+IF(OFFSET('Sanitation Data'!$I$31,0,10*ROW('Sanitation Data'!I171))="","",OFFSET('Sanitation Data'!$I$31,0,10*ROW('Sanitation Data'!I171)))</f>
        <v/>
      </c>
      <c r="DN177" s="262" t="str">
        <f ca="true">+IF(OFFSET('Sanitation Data'!$I$32,0,10*ROW('Sanitation Data'!I171))="","",OFFSET('Sanitation Data'!$I$32,0,10*ROW('Sanitation Data'!I171)))</f>
        <v/>
      </c>
      <c r="DO177" s="262" t="str">
        <f ca="true">+IF(OFFSET('Hygiene Data'!$D$11,0,10*ROW('Hygiene Data'!D171))="","",OFFSET('Hygiene Data'!$D$11,0,10*ROW('Hygiene Data'!D171)))</f>
        <v/>
      </c>
      <c r="DP177" s="262" t="str">
        <f ca="true">+IF(OFFSET('Hygiene Data'!$D$12,0,10*ROW('Hygiene Data'!D171))="","",OFFSET('Hygiene Data'!$D$12,0,10*ROW('Hygiene Data'!D171)))</f>
        <v/>
      </c>
      <c r="DQ177" s="262" t="str">
        <f ca="true">+IF(OFFSET('Hygiene Data'!$D$13,0,10*ROW('Hygiene Data'!D171))="","",OFFSET('Hygiene Data'!$D$13,0,10*ROW('Hygiene Data'!D171)))</f>
        <v/>
      </c>
      <c r="DR177" s="262" t="str">
        <f ca="true">+IF(OFFSET('Hygiene Data'!$E$11,0,10*ROW('Hygiene Data'!E171))="","",OFFSET('Hygiene Data'!$E$11,0,10*ROW('Hygiene Data'!E171)))</f>
        <v/>
      </c>
      <c r="DS177" s="262" t="str">
        <f ca="true">+IF(OFFSET('Hygiene Data'!$E$12,0,10*ROW('Hygiene Data'!E171))="","",OFFSET('Hygiene Data'!$E$12,0,10*ROW('Hygiene Data'!E171)))</f>
        <v/>
      </c>
      <c r="DT177" s="262" t="str">
        <f ca="true">+IF(OFFSET('Hygiene Data'!$E$13,0,10*ROW('Hygiene Data'!E171))="","",OFFSET('Hygiene Data'!$E$13,0,10*ROW('Hygiene Data'!E171)))</f>
        <v/>
      </c>
      <c r="DU177" s="262" t="str">
        <f ca="true">+IF(OFFSET('Hygiene Data'!$F$11,0,10*ROW('Hygiene Data'!F171))="","",OFFSET('Hygiene Data'!$F$11,0,10*ROW('Hygiene Data'!F171)))</f>
        <v/>
      </c>
      <c r="DV177" s="262" t="str">
        <f ca="true">+IF(OFFSET('Hygiene Data'!$F$12,0,10*ROW('Hygiene Data'!F171))="","",OFFSET('Hygiene Data'!$F$12,0,10*ROW('Hygiene Data'!F171)))</f>
        <v/>
      </c>
      <c r="DW177" s="262" t="str">
        <f ca="true">+IF(OFFSET('Hygiene Data'!$F$13,0,10*ROW('Hygiene Data'!F171))="","",OFFSET('Hygiene Data'!$F$13,0,10*ROW('Hygiene Data'!F171)))</f>
        <v/>
      </c>
      <c r="DX177" s="262" t="str">
        <f ca="true">+IF(OFFSET('Hygiene Data'!$G$11,0,10*ROW('Hygiene Data'!G171))="","",OFFSET('Hygiene Data'!$G$11,0,10*ROW('Hygiene Data'!G171)))</f>
        <v/>
      </c>
      <c r="DY177" s="262" t="str">
        <f ca="true">+IF(OFFSET('Hygiene Data'!$G$12,0,10*ROW('Hygiene Data'!G171))="","",OFFSET('Hygiene Data'!$G$12,0,10*ROW('Hygiene Data'!G171)))</f>
        <v/>
      </c>
      <c r="DZ177" s="262" t="str">
        <f ca="true">+IF(OFFSET('Hygiene Data'!$G$13,0,10*ROW('Hygiene Data'!G171))="","",OFFSET('Hygiene Data'!$G$13,0,10*ROW('Hygiene Data'!G171)))</f>
        <v/>
      </c>
      <c r="EA177" s="262" t="str">
        <f ca="true">+IF(OFFSET('Hygiene Data'!$H$11,0,10*ROW('Hygiene Data'!H171))="","",OFFSET('Hygiene Data'!$H$11,0,10*ROW('Hygiene Data'!H171)))</f>
        <v/>
      </c>
      <c r="EB177" s="262" t="str">
        <f ca="true">+IF(OFFSET('Hygiene Data'!$H$12,0,10*ROW('Hygiene Data'!H171))="","",OFFSET('Hygiene Data'!$H$12,0,10*ROW('Hygiene Data'!H171)))</f>
        <v/>
      </c>
      <c r="EC177" s="262" t="str">
        <f ca="true">+IF(OFFSET('Hygiene Data'!$H$13,0,10*ROW('Hygiene Data'!H171))="","",OFFSET('Hygiene Data'!$H$13,0,10*ROW('Hygiene Data'!H171)))</f>
        <v/>
      </c>
      <c r="ED177" s="262" t="str">
        <f ca="true">+IF(OFFSET('Hygiene Data'!$I$11,0,10*ROW('Hygiene Data'!I171))="","",OFFSET('Hygiene Data'!$I$11,0,10*ROW('Hygiene Data'!I171)))</f>
        <v/>
      </c>
      <c r="EE177" s="262" t="str">
        <f ca="true">+IF(OFFSET('Hygiene Data'!$I$12,0,10*ROW('Hygiene Data'!I171))="","",OFFSET('Hygiene Data'!$I$12,0,10*ROW('Hygiene Data'!I171)))</f>
        <v/>
      </c>
      <c r="EF177" s="262" t="str">
        <f ca="true">+IF(OFFSET('Hygiene Data'!$I$13,0,10*ROW('Hygiene Data'!I171))="","",OFFSET('Hygiene Data'!$I$13,0,10*ROW('Hygiene Data'!I171)))</f>
        <v/>
      </c>
    </row>
    <row xmlns:x14ac="http://schemas.microsoft.com/office/spreadsheetml/2009/9/ac" r="178" x14ac:dyDescent="0.2">
      <c r="A178" s="32" t="str">
        <f ca="true">+IF(OFFSET('Water Data'!$B$2,0,10*ROW('Water Data'!E172))="","",OFFSET('Water Data'!$B$2,0,10*ROW('Water Data'!E172)))</f>
        <v/>
      </c>
      <c r="B178" s="32" t="str">
        <f ca="true">+IF(OFFSET('Water Data'!$C$2,0,10*ROW('Water Data'!F172))="","",OFFSET('Water Data'!$C$2,0,10*ROW('Water Data'!F172)))</f>
        <v/>
      </c>
      <c r="C178" s="318" t="str">
        <f t="shared" ca="true" si="2"/>
        <v/>
      </c>
      <c r="D178" s="85"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85"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85"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85"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85"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85"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85"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85"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85"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85"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85"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85"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85"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85"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85"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85"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85"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85"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86"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86"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86"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86"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86"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86"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86"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86"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86"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86"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86"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86"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86"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86"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86"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86"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86"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86"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86"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86"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86"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86"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86"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86"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86"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86"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86"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86"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86"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86"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87"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87"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87"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87"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87"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87"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87"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87"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87"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87"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87"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87"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87"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87"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87"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87"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87"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87"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62"/>
      <c r="BS178" s="262" t="str">
        <f ca="true">+IF(OFFSET('Water Data'!$D$27,0,10*ROW('Water Data'!D172))="","",OFFSET('Water Data'!$D$27,0,10*ROW('Water Data'!D172)))</f>
        <v/>
      </c>
      <c r="BT178" s="262" t="str">
        <f ca="true">+IF(OFFSET('Water Data'!$D$28,0,10*ROW('Water Data'!D172))="","",OFFSET('Water Data'!$D$28,0,10*ROW('Water Data'!D172)))</f>
        <v/>
      </c>
      <c r="BU178" s="262" t="str">
        <f ca="true">+IF(OFFSET('Water Data'!$D$29,0,10*ROW('Water Data'!D172))="","",OFFSET('Water Data'!$D$29,0,10*ROW('Water Data'!D172)))</f>
        <v/>
      </c>
      <c r="BV178" s="262" t="str">
        <f ca="true">+IF(OFFSET('Water Data'!$E$27,0,10*ROW('Water Data'!E172))="","",OFFSET('Water Data'!$E$27,0,10*ROW('Water Data'!E172)))</f>
        <v/>
      </c>
      <c r="BW178" s="262" t="str">
        <f ca="true">+IF(OFFSET('Water Data'!$E$28,0,10*ROW('Water Data'!E172))="","",OFFSET('Water Data'!$E$28,0,10*ROW('Water Data'!E172)))</f>
        <v/>
      </c>
      <c r="BX178" s="262" t="str">
        <f ca="true">+IF(OFFSET('Water Data'!$E$29,0,10*ROW('Water Data'!E172))="","",OFFSET('Water Data'!$E$29,0,10*ROW('Water Data'!E172)))</f>
        <v/>
      </c>
      <c r="BY178" s="262" t="str">
        <f ca="true">+IF(OFFSET('Water Data'!$F$27,0,10*ROW('Water Data'!F172))="","",OFFSET('Water Data'!$F$27,0,10*ROW('Water Data'!F172)))</f>
        <v/>
      </c>
      <c r="BZ178" s="262" t="str">
        <f ca="true">+IF(OFFSET('Water Data'!$F$28,0,10*ROW('Water Data'!F172))="","",OFFSET('Water Data'!$F$28,0,10*ROW('Water Data'!F172)))</f>
        <v/>
      </c>
      <c r="CA178" s="262" t="str">
        <f ca="true">+IF(OFFSET('Water Data'!$F$29,0,10*ROW('Water Data'!F172))="","",OFFSET('Water Data'!$F$29,0,10*ROW('Water Data'!F172)))</f>
        <v/>
      </c>
      <c r="CB178" s="262" t="str">
        <f ca="true">+IF(OFFSET('Water Data'!$G$27,0,10*ROW('Water Data'!G172))="","",OFFSET('Water Data'!$G$27,0,10*ROW('Water Data'!G172)))</f>
        <v/>
      </c>
      <c r="CC178" s="262" t="str">
        <f ca="true">+IF(OFFSET('Water Data'!$G$28,0,10*ROW('Water Data'!G172))="","",OFFSET('Water Data'!$G$28,0,10*ROW('Water Data'!G172)))</f>
        <v/>
      </c>
      <c r="CD178" s="262" t="str">
        <f ca="true">+IF(OFFSET('Water Data'!$G$29,0,10*ROW('Water Data'!G172))="","",OFFSET('Water Data'!$G$29,0,10*ROW('Water Data'!G172)))</f>
        <v/>
      </c>
      <c r="CE178" s="262" t="str">
        <f ca="true">+IF(OFFSET('Water Data'!$H$27,0,10*ROW('Water Data'!H172))="","",OFFSET('Water Data'!$H$27,0,10*ROW('Water Data'!H172)))</f>
        <v/>
      </c>
      <c r="CF178" s="262" t="str">
        <f ca="true">+IF(OFFSET('Water Data'!$H$28,0,10*ROW('Water Data'!H172))="","",OFFSET('Water Data'!$H$28,0,10*ROW('Water Data'!H172)))</f>
        <v/>
      </c>
      <c r="CG178" s="262" t="str">
        <f ca="true">+IF(OFFSET('Water Data'!$H$29,0,10*ROW('Water Data'!H172))="","",OFFSET('Water Data'!$H$29,0,10*ROW('Water Data'!H172)))</f>
        <v/>
      </c>
      <c r="CH178" s="262" t="str">
        <f ca="true">+IF(OFFSET('Water Data'!$I$27,0,10*ROW('Water Data'!I172))="","",OFFSET('Water Data'!$I$27,0,10*ROW('Water Data'!I172)))</f>
        <v/>
      </c>
      <c r="CI178" s="262" t="str">
        <f ca="true">+IF(OFFSET('Water Data'!$I$28,0,10*ROW('Water Data'!I172))="","",OFFSET('Water Data'!$I$28,0,10*ROW('Water Data'!I172)))</f>
        <v/>
      </c>
      <c r="CJ178" s="262" t="str">
        <f ca="true">+IF(OFFSET('Water Data'!$I$29,0,10*ROW('Water Data'!I172))="","",OFFSET('Water Data'!$I$29,0,10*ROW('Water Data'!I172)))</f>
        <v/>
      </c>
      <c r="CK178" s="262" t="str">
        <f ca="true">+IF(OFFSET('Sanitation Data'!$D$28,0,10*ROW('Sanitation Data'!D172))="","",OFFSET('Sanitation Data'!$D$28,0,10*ROW('Sanitation Data'!D172)))</f>
        <v/>
      </c>
      <c r="CL178" s="262" t="str">
        <f ca="true">+IF(OFFSET('Sanitation Data'!$D$29,0,10*ROW('Sanitation Data'!D172))="","",OFFSET('Sanitation Data'!$D$29,0,10*ROW('Sanitation Data'!D172)))</f>
        <v/>
      </c>
      <c r="CM178" s="262" t="str">
        <f ca="true">+IF(OFFSET('Sanitation Data'!$D$30,0,10*ROW('Sanitation Data'!D172))="","",OFFSET('Sanitation Data'!$D$30,0,10*ROW('Sanitation Data'!D172)))</f>
        <v/>
      </c>
      <c r="CN178" s="262" t="str">
        <f ca="true">+IF(OFFSET('Sanitation Data'!$D$31,0,10*ROW('Sanitation Data'!D172))="","",OFFSET('Sanitation Data'!$D$31,0,10*ROW('Sanitation Data'!D172)))</f>
        <v/>
      </c>
      <c r="CO178" s="262" t="str">
        <f ca="true">+IF(OFFSET('Sanitation Data'!$D$32,0,10*ROW('Sanitation Data'!D172))="","",OFFSET('Sanitation Data'!$D$32,0,10*ROW('Sanitation Data'!D172)))</f>
        <v/>
      </c>
      <c r="CP178" s="262" t="str">
        <f ca="true">+IF(OFFSET('Sanitation Data'!$E$28,0,10*ROW('Sanitation Data'!E172))="","",OFFSET('Sanitation Data'!$E$28,0,10*ROW('Sanitation Data'!E172)))</f>
        <v/>
      </c>
      <c r="CQ178" s="262" t="str">
        <f ca="true">+IF(OFFSET('Sanitation Data'!$E$29,0,10*ROW('Sanitation Data'!E172))="","",OFFSET('Sanitation Data'!$E$29,0,10*ROW('Sanitation Data'!E172)))</f>
        <v/>
      </c>
      <c r="CR178" s="262" t="str">
        <f ca="true">+IF(OFFSET('Sanitation Data'!$E$30,0,10*ROW('Sanitation Data'!E172))="","",OFFSET('Sanitation Data'!$E$30,0,10*ROW('Sanitation Data'!E172)))</f>
        <v/>
      </c>
      <c r="CS178" s="262" t="str">
        <f ca="true">+IF(OFFSET('Sanitation Data'!$E$31,0,10*ROW('Sanitation Data'!E172))="","",OFFSET('Sanitation Data'!$E$31,0,10*ROW('Sanitation Data'!E172)))</f>
        <v/>
      </c>
      <c r="CT178" s="262" t="str">
        <f ca="true">+IF(OFFSET('Sanitation Data'!$E$32,0,10*ROW('Sanitation Data'!E172))="","",OFFSET('Sanitation Data'!$E$32,0,10*ROW('Sanitation Data'!E172)))</f>
        <v/>
      </c>
      <c r="CU178" s="262" t="str">
        <f ca="true">+IF(OFFSET('Sanitation Data'!$F$28,0,10*ROW('Sanitation Data'!F172))="","",OFFSET('Sanitation Data'!$F$28,0,10*ROW('Sanitation Data'!F172)))</f>
        <v/>
      </c>
      <c r="CV178" s="262" t="str">
        <f ca="true">+IF(OFFSET('Sanitation Data'!$F$29,0,10*ROW('Sanitation Data'!F172))="","",OFFSET('Sanitation Data'!$F$29,0,10*ROW('Sanitation Data'!F172)))</f>
        <v/>
      </c>
      <c r="CW178" s="262" t="str">
        <f ca="true">+IF(OFFSET('Sanitation Data'!$F$30,0,10*ROW('Sanitation Data'!F172))="","",OFFSET('Sanitation Data'!$F$30,0,10*ROW('Sanitation Data'!F172)))</f>
        <v/>
      </c>
      <c r="CX178" s="262" t="str">
        <f ca="true">+IF(OFFSET('Sanitation Data'!$F$31,0,10*ROW('Sanitation Data'!F172))="","",OFFSET('Sanitation Data'!$F$31,0,10*ROW('Sanitation Data'!F172)))</f>
        <v/>
      </c>
      <c r="CY178" s="262" t="str">
        <f ca="true">+IF(OFFSET('Sanitation Data'!$F$32,0,10*ROW('Sanitation Data'!F172))="","",OFFSET('Sanitation Data'!$F$32,0,10*ROW('Sanitation Data'!F172)))</f>
        <v/>
      </c>
      <c r="CZ178" s="262" t="str">
        <f ca="true">+IF(OFFSET('Sanitation Data'!$G$28,0,10*ROW('Sanitation Data'!G172))="","",OFFSET('Sanitation Data'!$G$28,0,10*ROW('Sanitation Data'!G172)))</f>
        <v/>
      </c>
      <c r="DA178" s="262" t="str">
        <f ca="true">+IF(OFFSET('Sanitation Data'!$G$29,0,10*ROW('Sanitation Data'!G172))="","",OFFSET('Sanitation Data'!$G$29,0,10*ROW('Sanitation Data'!G172)))</f>
        <v/>
      </c>
      <c r="DB178" s="262" t="str">
        <f ca="true">+IF(OFFSET('Sanitation Data'!$G$30,0,10*ROW('Sanitation Data'!G172))="","",OFFSET('Sanitation Data'!$G$30,0,10*ROW('Sanitation Data'!G172)))</f>
        <v/>
      </c>
      <c r="DC178" s="262" t="str">
        <f ca="true">+IF(OFFSET('Sanitation Data'!$G$31,0,10*ROW('Sanitation Data'!G172))="","",OFFSET('Sanitation Data'!$G$31,0,10*ROW('Sanitation Data'!G172)))</f>
        <v/>
      </c>
      <c r="DD178" s="262" t="str">
        <f ca="true">+IF(OFFSET('Sanitation Data'!$G$32,0,10*ROW('Sanitation Data'!G172))="","",OFFSET('Sanitation Data'!$G$32,0,10*ROW('Sanitation Data'!G172)))</f>
        <v/>
      </c>
      <c r="DE178" s="262" t="str">
        <f ca="true">+IF(OFFSET('Sanitation Data'!$H$28,0,10*ROW('Sanitation Data'!H172))="","",OFFSET('Sanitation Data'!$H$28,0,10*ROW('Sanitation Data'!H172)))</f>
        <v/>
      </c>
      <c r="DF178" s="262" t="str">
        <f ca="true">+IF(OFFSET('Sanitation Data'!$H$29,0,10*ROW('Sanitation Data'!H172))="","",OFFSET('Sanitation Data'!$H$29,0,10*ROW('Sanitation Data'!H172)))</f>
        <v/>
      </c>
      <c r="DG178" s="262" t="str">
        <f ca="true">+IF(OFFSET('Sanitation Data'!$H$30,0,10*ROW('Sanitation Data'!H172))="","",OFFSET('Sanitation Data'!$H$30,0,10*ROW('Sanitation Data'!H172)))</f>
        <v/>
      </c>
      <c r="DH178" s="262" t="str">
        <f ca="true">+IF(OFFSET('Sanitation Data'!$H$31,0,10*ROW('Sanitation Data'!H172))="","",OFFSET('Sanitation Data'!$H$31,0,10*ROW('Sanitation Data'!H172)))</f>
        <v/>
      </c>
      <c r="DI178" s="262" t="str">
        <f ca="true">+IF(OFFSET('Sanitation Data'!$H$32,0,10*ROW('Sanitation Data'!H172))="","",OFFSET('Sanitation Data'!$H$32,0,10*ROW('Sanitation Data'!H172)))</f>
        <v/>
      </c>
      <c r="DJ178" s="262" t="str">
        <f ca="true">+IF(OFFSET('Sanitation Data'!$I$28,0,10*ROW('Sanitation Data'!I172))="","",OFFSET('Sanitation Data'!$I$28,0,10*ROW('Sanitation Data'!I172)))</f>
        <v/>
      </c>
      <c r="DK178" s="262" t="str">
        <f ca="true">+IF(OFFSET('Sanitation Data'!$I$29,0,10*ROW('Sanitation Data'!I172))="","",OFFSET('Sanitation Data'!$I$29,0,10*ROW('Sanitation Data'!I172)))</f>
        <v/>
      </c>
      <c r="DL178" s="262" t="str">
        <f ca="true">+IF(OFFSET('Sanitation Data'!$I$30,0,10*ROW('Sanitation Data'!I172))="","",OFFSET('Sanitation Data'!$I$30,0,10*ROW('Sanitation Data'!I172)))</f>
        <v/>
      </c>
      <c r="DM178" s="262" t="str">
        <f ca="true">+IF(OFFSET('Sanitation Data'!$I$31,0,10*ROW('Sanitation Data'!I172))="","",OFFSET('Sanitation Data'!$I$31,0,10*ROW('Sanitation Data'!I172)))</f>
        <v/>
      </c>
      <c r="DN178" s="262" t="str">
        <f ca="true">+IF(OFFSET('Sanitation Data'!$I$32,0,10*ROW('Sanitation Data'!I172))="","",OFFSET('Sanitation Data'!$I$32,0,10*ROW('Sanitation Data'!I172)))</f>
        <v/>
      </c>
      <c r="DO178" s="262" t="str">
        <f ca="true">+IF(OFFSET('Hygiene Data'!$D$11,0,10*ROW('Hygiene Data'!D172))="","",OFFSET('Hygiene Data'!$D$11,0,10*ROW('Hygiene Data'!D172)))</f>
        <v/>
      </c>
      <c r="DP178" s="262" t="str">
        <f ca="true">+IF(OFFSET('Hygiene Data'!$D$12,0,10*ROW('Hygiene Data'!D172))="","",OFFSET('Hygiene Data'!$D$12,0,10*ROW('Hygiene Data'!D172)))</f>
        <v/>
      </c>
      <c r="DQ178" s="262" t="str">
        <f ca="true">+IF(OFFSET('Hygiene Data'!$D$13,0,10*ROW('Hygiene Data'!D172))="","",OFFSET('Hygiene Data'!$D$13,0,10*ROW('Hygiene Data'!D172)))</f>
        <v/>
      </c>
      <c r="DR178" s="262" t="str">
        <f ca="true">+IF(OFFSET('Hygiene Data'!$E$11,0,10*ROW('Hygiene Data'!E172))="","",OFFSET('Hygiene Data'!$E$11,0,10*ROW('Hygiene Data'!E172)))</f>
        <v/>
      </c>
      <c r="DS178" s="262" t="str">
        <f ca="true">+IF(OFFSET('Hygiene Data'!$E$12,0,10*ROW('Hygiene Data'!E172))="","",OFFSET('Hygiene Data'!$E$12,0,10*ROW('Hygiene Data'!E172)))</f>
        <v/>
      </c>
      <c r="DT178" s="262" t="str">
        <f ca="true">+IF(OFFSET('Hygiene Data'!$E$13,0,10*ROW('Hygiene Data'!E172))="","",OFFSET('Hygiene Data'!$E$13,0,10*ROW('Hygiene Data'!E172)))</f>
        <v/>
      </c>
      <c r="DU178" s="262" t="str">
        <f ca="true">+IF(OFFSET('Hygiene Data'!$F$11,0,10*ROW('Hygiene Data'!F172))="","",OFFSET('Hygiene Data'!$F$11,0,10*ROW('Hygiene Data'!F172)))</f>
        <v/>
      </c>
      <c r="DV178" s="262" t="str">
        <f ca="true">+IF(OFFSET('Hygiene Data'!$F$12,0,10*ROW('Hygiene Data'!F172))="","",OFFSET('Hygiene Data'!$F$12,0,10*ROW('Hygiene Data'!F172)))</f>
        <v/>
      </c>
      <c r="DW178" s="262" t="str">
        <f ca="true">+IF(OFFSET('Hygiene Data'!$F$13,0,10*ROW('Hygiene Data'!F172))="","",OFFSET('Hygiene Data'!$F$13,0,10*ROW('Hygiene Data'!F172)))</f>
        <v/>
      </c>
      <c r="DX178" s="262" t="str">
        <f ca="true">+IF(OFFSET('Hygiene Data'!$G$11,0,10*ROW('Hygiene Data'!G172))="","",OFFSET('Hygiene Data'!$G$11,0,10*ROW('Hygiene Data'!G172)))</f>
        <v/>
      </c>
      <c r="DY178" s="262" t="str">
        <f ca="true">+IF(OFFSET('Hygiene Data'!$G$12,0,10*ROW('Hygiene Data'!G172))="","",OFFSET('Hygiene Data'!$G$12,0,10*ROW('Hygiene Data'!G172)))</f>
        <v/>
      </c>
      <c r="DZ178" s="262" t="str">
        <f ca="true">+IF(OFFSET('Hygiene Data'!$G$13,0,10*ROW('Hygiene Data'!G172))="","",OFFSET('Hygiene Data'!$G$13,0,10*ROW('Hygiene Data'!G172)))</f>
        <v/>
      </c>
      <c r="EA178" s="262" t="str">
        <f ca="true">+IF(OFFSET('Hygiene Data'!$H$11,0,10*ROW('Hygiene Data'!H172))="","",OFFSET('Hygiene Data'!$H$11,0,10*ROW('Hygiene Data'!H172)))</f>
        <v/>
      </c>
      <c r="EB178" s="262" t="str">
        <f ca="true">+IF(OFFSET('Hygiene Data'!$H$12,0,10*ROW('Hygiene Data'!H172))="","",OFFSET('Hygiene Data'!$H$12,0,10*ROW('Hygiene Data'!H172)))</f>
        <v/>
      </c>
      <c r="EC178" s="262" t="str">
        <f ca="true">+IF(OFFSET('Hygiene Data'!$H$13,0,10*ROW('Hygiene Data'!H172))="","",OFFSET('Hygiene Data'!$H$13,0,10*ROW('Hygiene Data'!H172)))</f>
        <v/>
      </c>
      <c r="ED178" s="262" t="str">
        <f ca="true">+IF(OFFSET('Hygiene Data'!$I$11,0,10*ROW('Hygiene Data'!I172))="","",OFFSET('Hygiene Data'!$I$11,0,10*ROW('Hygiene Data'!I172)))</f>
        <v/>
      </c>
      <c r="EE178" s="262" t="str">
        <f ca="true">+IF(OFFSET('Hygiene Data'!$I$12,0,10*ROW('Hygiene Data'!I172))="","",OFFSET('Hygiene Data'!$I$12,0,10*ROW('Hygiene Data'!I172)))</f>
        <v/>
      </c>
      <c r="EF178" s="262" t="str">
        <f ca="true">+IF(OFFSET('Hygiene Data'!$I$13,0,10*ROW('Hygiene Data'!I172))="","",OFFSET('Hygiene Data'!$I$13,0,10*ROW('Hygiene Data'!I172)))</f>
        <v/>
      </c>
    </row>
    <row xmlns:x14ac="http://schemas.microsoft.com/office/spreadsheetml/2009/9/ac" r="179" x14ac:dyDescent="0.2">
      <c r="A179" s="32" t="str">
        <f ca="true">+IF(OFFSET('Water Data'!$B$2,0,10*ROW('Water Data'!E173))="","",OFFSET('Water Data'!$B$2,0,10*ROW('Water Data'!E173)))</f>
        <v/>
      </c>
      <c r="B179" s="32" t="str">
        <f ca="true">+IF(OFFSET('Water Data'!$C$2,0,10*ROW('Water Data'!F173))="","",OFFSET('Water Data'!$C$2,0,10*ROW('Water Data'!F173)))</f>
        <v/>
      </c>
      <c r="C179" s="318" t="str">
        <f t="shared" ca="true" si="2"/>
        <v/>
      </c>
      <c r="D179" s="85"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85"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85"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85"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85"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85"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85"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85"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85"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85"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85"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85"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85"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85"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85"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85"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85"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85"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86"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86"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86"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86"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86"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86"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86"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86"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86"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86"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86"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86"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86"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86"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86"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86"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86"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86"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86"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86"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86"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86"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86"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86"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86"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86"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86"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86"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86"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86"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87"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87"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87"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87"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87"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87"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87"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87"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87"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87"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87"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87"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87"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87"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87"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87"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87"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87"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62"/>
      <c r="BS179" s="262" t="str">
        <f ca="true">+IF(OFFSET('Water Data'!$D$27,0,10*ROW('Water Data'!D173))="","",OFFSET('Water Data'!$D$27,0,10*ROW('Water Data'!D173)))</f>
        <v/>
      </c>
      <c r="BT179" s="262" t="str">
        <f ca="true">+IF(OFFSET('Water Data'!$D$28,0,10*ROW('Water Data'!D173))="","",OFFSET('Water Data'!$D$28,0,10*ROW('Water Data'!D173)))</f>
        <v/>
      </c>
      <c r="BU179" s="262" t="str">
        <f ca="true">+IF(OFFSET('Water Data'!$D$29,0,10*ROW('Water Data'!D173))="","",OFFSET('Water Data'!$D$29,0,10*ROW('Water Data'!D173)))</f>
        <v/>
      </c>
      <c r="BV179" s="262" t="str">
        <f ca="true">+IF(OFFSET('Water Data'!$E$27,0,10*ROW('Water Data'!E173))="","",OFFSET('Water Data'!$E$27,0,10*ROW('Water Data'!E173)))</f>
        <v/>
      </c>
      <c r="BW179" s="262" t="str">
        <f ca="true">+IF(OFFSET('Water Data'!$E$28,0,10*ROW('Water Data'!E173))="","",OFFSET('Water Data'!$E$28,0,10*ROW('Water Data'!E173)))</f>
        <v/>
      </c>
      <c r="BX179" s="262" t="str">
        <f ca="true">+IF(OFFSET('Water Data'!$E$29,0,10*ROW('Water Data'!E173))="","",OFFSET('Water Data'!$E$29,0,10*ROW('Water Data'!E173)))</f>
        <v/>
      </c>
      <c r="BY179" s="262" t="str">
        <f ca="true">+IF(OFFSET('Water Data'!$F$27,0,10*ROW('Water Data'!F173))="","",OFFSET('Water Data'!$F$27,0,10*ROW('Water Data'!F173)))</f>
        <v/>
      </c>
      <c r="BZ179" s="262" t="str">
        <f ca="true">+IF(OFFSET('Water Data'!$F$28,0,10*ROW('Water Data'!F173))="","",OFFSET('Water Data'!$F$28,0,10*ROW('Water Data'!F173)))</f>
        <v/>
      </c>
      <c r="CA179" s="262" t="str">
        <f ca="true">+IF(OFFSET('Water Data'!$F$29,0,10*ROW('Water Data'!F173))="","",OFFSET('Water Data'!$F$29,0,10*ROW('Water Data'!F173)))</f>
        <v/>
      </c>
      <c r="CB179" s="262" t="str">
        <f ca="true">+IF(OFFSET('Water Data'!$G$27,0,10*ROW('Water Data'!G173))="","",OFFSET('Water Data'!$G$27,0,10*ROW('Water Data'!G173)))</f>
        <v/>
      </c>
      <c r="CC179" s="262" t="str">
        <f ca="true">+IF(OFFSET('Water Data'!$G$28,0,10*ROW('Water Data'!G173))="","",OFFSET('Water Data'!$G$28,0,10*ROW('Water Data'!G173)))</f>
        <v/>
      </c>
      <c r="CD179" s="262" t="str">
        <f ca="true">+IF(OFFSET('Water Data'!$G$29,0,10*ROW('Water Data'!G173))="","",OFFSET('Water Data'!$G$29,0,10*ROW('Water Data'!G173)))</f>
        <v/>
      </c>
      <c r="CE179" s="262" t="str">
        <f ca="true">+IF(OFFSET('Water Data'!$H$27,0,10*ROW('Water Data'!H173))="","",OFFSET('Water Data'!$H$27,0,10*ROW('Water Data'!H173)))</f>
        <v/>
      </c>
      <c r="CF179" s="262" t="str">
        <f ca="true">+IF(OFFSET('Water Data'!$H$28,0,10*ROW('Water Data'!H173))="","",OFFSET('Water Data'!$H$28,0,10*ROW('Water Data'!H173)))</f>
        <v/>
      </c>
      <c r="CG179" s="262" t="str">
        <f ca="true">+IF(OFFSET('Water Data'!$H$29,0,10*ROW('Water Data'!H173))="","",OFFSET('Water Data'!$H$29,0,10*ROW('Water Data'!H173)))</f>
        <v/>
      </c>
      <c r="CH179" s="262" t="str">
        <f ca="true">+IF(OFFSET('Water Data'!$I$27,0,10*ROW('Water Data'!I173))="","",OFFSET('Water Data'!$I$27,0,10*ROW('Water Data'!I173)))</f>
        <v/>
      </c>
      <c r="CI179" s="262" t="str">
        <f ca="true">+IF(OFFSET('Water Data'!$I$28,0,10*ROW('Water Data'!I173))="","",OFFSET('Water Data'!$I$28,0,10*ROW('Water Data'!I173)))</f>
        <v/>
      </c>
      <c r="CJ179" s="262" t="str">
        <f ca="true">+IF(OFFSET('Water Data'!$I$29,0,10*ROW('Water Data'!I173))="","",OFFSET('Water Data'!$I$29,0,10*ROW('Water Data'!I173)))</f>
        <v/>
      </c>
      <c r="CK179" s="262" t="str">
        <f ca="true">+IF(OFFSET('Sanitation Data'!$D$28,0,10*ROW('Sanitation Data'!D173))="","",OFFSET('Sanitation Data'!$D$28,0,10*ROW('Sanitation Data'!D173)))</f>
        <v/>
      </c>
      <c r="CL179" s="262" t="str">
        <f ca="true">+IF(OFFSET('Sanitation Data'!$D$29,0,10*ROW('Sanitation Data'!D173))="","",OFFSET('Sanitation Data'!$D$29,0,10*ROW('Sanitation Data'!D173)))</f>
        <v/>
      </c>
      <c r="CM179" s="262" t="str">
        <f ca="true">+IF(OFFSET('Sanitation Data'!$D$30,0,10*ROW('Sanitation Data'!D173))="","",OFFSET('Sanitation Data'!$D$30,0,10*ROW('Sanitation Data'!D173)))</f>
        <v/>
      </c>
      <c r="CN179" s="262" t="str">
        <f ca="true">+IF(OFFSET('Sanitation Data'!$D$31,0,10*ROW('Sanitation Data'!D173))="","",OFFSET('Sanitation Data'!$D$31,0,10*ROW('Sanitation Data'!D173)))</f>
        <v/>
      </c>
      <c r="CO179" s="262" t="str">
        <f ca="true">+IF(OFFSET('Sanitation Data'!$D$32,0,10*ROW('Sanitation Data'!D173))="","",OFFSET('Sanitation Data'!$D$32,0,10*ROW('Sanitation Data'!D173)))</f>
        <v/>
      </c>
      <c r="CP179" s="262" t="str">
        <f ca="true">+IF(OFFSET('Sanitation Data'!$E$28,0,10*ROW('Sanitation Data'!E173))="","",OFFSET('Sanitation Data'!$E$28,0,10*ROW('Sanitation Data'!E173)))</f>
        <v/>
      </c>
      <c r="CQ179" s="262" t="str">
        <f ca="true">+IF(OFFSET('Sanitation Data'!$E$29,0,10*ROW('Sanitation Data'!E173))="","",OFFSET('Sanitation Data'!$E$29,0,10*ROW('Sanitation Data'!E173)))</f>
        <v/>
      </c>
      <c r="CR179" s="262" t="str">
        <f ca="true">+IF(OFFSET('Sanitation Data'!$E$30,0,10*ROW('Sanitation Data'!E173))="","",OFFSET('Sanitation Data'!$E$30,0,10*ROW('Sanitation Data'!E173)))</f>
        <v/>
      </c>
      <c r="CS179" s="262" t="str">
        <f ca="true">+IF(OFFSET('Sanitation Data'!$E$31,0,10*ROW('Sanitation Data'!E173))="","",OFFSET('Sanitation Data'!$E$31,0,10*ROW('Sanitation Data'!E173)))</f>
        <v/>
      </c>
      <c r="CT179" s="262" t="str">
        <f ca="true">+IF(OFFSET('Sanitation Data'!$E$32,0,10*ROW('Sanitation Data'!E173))="","",OFFSET('Sanitation Data'!$E$32,0,10*ROW('Sanitation Data'!E173)))</f>
        <v/>
      </c>
      <c r="CU179" s="262" t="str">
        <f ca="true">+IF(OFFSET('Sanitation Data'!$F$28,0,10*ROW('Sanitation Data'!F173))="","",OFFSET('Sanitation Data'!$F$28,0,10*ROW('Sanitation Data'!F173)))</f>
        <v/>
      </c>
      <c r="CV179" s="262" t="str">
        <f ca="true">+IF(OFFSET('Sanitation Data'!$F$29,0,10*ROW('Sanitation Data'!F173))="","",OFFSET('Sanitation Data'!$F$29,0,10*ROW('Sanitation Data'!F173)))</f>
        <v/>
      </c>
      <c r="CW179" s="262" t="str">
        <f ca="true">+IF(OFFSET('Sanitation Data'!$F$30,0,10*ROW('Sanitation Data'!F173))="","",OFFSET('Sanitation Data'!$F$30,0,10*ROW('Sanitation Data'!F173)))</f>
        <v/>
      </c>
      <c r="CX179" s="262" t="str">
        <f ca="true">+IF(OFFSET('Sanitation Data'!$F$31,0,10*ROW('Sanitation Data'!F173))="","",OFFSET('Sanitation Data'!$F$31,0,10*ROW('Sanitation Data'!F173)))</f>
        <v/>
      </c>
      <c r="CY179" s="262" t="str">
        <f ca="true">+IF(OFFSET('Sanitation Data'!$F$32,0,10*ROW('Sanitation Data'!F173))="","",OFFSET('Sanitation Data'!$F$32,0,10*ROW('Sanitation Data'!F173)))</f>
        <v/>
      </c>
      <c r="CZ179" s="262" t="str">
        <f ca="true">+IF(OFFSET('Sanitation Data'!$G$28,0,10*ROW('Sanitation Data'!G173))="","",OFFSET('Sanitation Data'!$G$28,0,10*ROW('Sanitation Data'!G173)))</f>
        <v/>
      </c>
      <c r="DA179" s="262" t="str">
        <f ca="true">+IF(OFFSET('Sanitation Data'!$G$29,0,10*ROW('Sanitation Data'!G173))="","",OFFSET('Sanitation Data'!$G$29,0,10*ROW('Sanitation Data'!G173)))</f>
        <v/>
      </c>
      <c r="DB179" s="262" t="str">
        <f ca="true">+IF(OFFSET('Sanitation Data'!$G$30,0,10*ROW('Sanitation Data'!G173))="","",OFFSET('Sanitation Data'!$G$30,0,10*ROW('Sanitation Data'!G173)))</f>
        <v/>
      </c>
      <c r="DC179" s="262" t="str">
        <f ca="true">+IF(OFFSET('Sanitation Data'!$G$31,0,10*ROW('Sanitation Data'!G173))="","",OFFSET('Sanitation Data'!$G$31,0,10*ROW('Sanitation Data'!G173)))</f>
        <v/>
      </c>
      <c r="DD179" s="262" t="str">
        <f ca="true">+IF(OFFSET('Sanitation Data'!$G$32,0,10*ROW('Sanitation Data'!G173))="","",OFFSET('Sanitation Data'!$G$32,0,10*ROW('Sanitation Data'!G173)))</f>
        <v/>
      </c>
      <c r="DE179" s="262" t="str">
        <f ca="true">+IF(OFFSET('Sanitation Data'!$H$28,0,10*ROW('Sanitation Data'!H173))="","",OFFSET('Sanitation Data'!$H$28,0,10*ROW('Sanitation Data'!H173)))</f>
        <v/>
      </c>
      <c r="DF179" s="262" t="str">
        <f ca="true">+IF(OFFSET('Sanitation Data'!$H$29,0,10*ROW('Sanitation Data'!H173))="","",OFFSET('Sanitation Data'!$H$29,0,10*ROW('Sanitation Data'!H173)))</f>
        <v/>
      </c>
      <c r="DG179" s="262" t="str">
        <f ca="true">+IF(OFFSET('Sanitation Data'!$H$30,0,10*ROW('Sanitation Data'!H173))="","",OFFSET('Sanitation Data'!$H$30,0,10*ROW('Sanitation Data'!H173)))</f>
        <v/>
      </c>
      <c r="DH179" s="262" t="str">
        <f ca="true">+IF(OFFSET('Sanitation Data'!$H$31,0,10*ROW('Sanitation Data'!H173))="","",OFFSET('Sanitation Data'!$H$31,0,10*ROW('Sanitation Data'!H173)))</f>
        <v/>
      </c>
      <c r="DI179" s="262" t="str">
        <f ca="true">+IF(OFFSET('Sanitation Data'!$H$32,0,10*ROW('Sanitation Data'!H173))="","",OFFSET('Sanitation Data'!$H$32,0,10*ROW('Sanitation Data'!H173)))</f>
        <v/>
      </c>
      <c r="DJ179" s="262" t="str">
        <f ca="true">+IF(OFFSET('Sanitation Data'!$I$28,0,10*ROW('Sanitation Data'!I173))="","",OFFSET('Sanitation Data'!$I$28,0,10*ROW('Sanitation Data'!I173)))</f>
        <v/>
      </c>
      <c r="DK179" s="262" t="str">
        <f ca="true">+IF(OFFSET('Sanitation Data'!$I$29,0,10*ROW('Sanitation Data'!I173))="","",OFFSET('Sanitation Data'!$I$29,0,10*ROW('Sanitation Data'!I173)))</f>
        <v/>
      </c>
      <c r="DL179" s="262" t="str">
        <f ca="true">+IF(OFFSET('Sanitation Data'!$I$30,0,10*ROW('Sanitation Data'!I173))="","",OFFSET('Sanitation Data'!$I$30,0,10*ROW('Sanitation Data'!I173)))</f>
        <v/>
      </c>
      <c r="DM179" s="262" t="str">
        <f ca="true">+IF(OFFSET('Sanitation Data'!$I$31,0,10*ROW('Sanitation Data'!I173))="","",OFFSET('Sanitation Data'!$I$31,0,10*ROW('Sanitation Data'!I173)))</f>
        <v/>
      </c>
      <c r="DN179" s="262" t="str">
        <f ca="true">+IF(OFFSET('Sanitation Data'!$I$32,0,10*ROW('Sanitation Data'!I173))="","",OFFSET('Sanitation Data'!$I$32,0,10*ROW('Sanitation Data'!I173)))</f>
        <v/>
      </c>
      <c r="DO179" s="262" t="str">
        <f ca="true">+IF(OFFSET('Hygiene Data'!$D$11,0,10*ROW('Hygiene Data'!D173))="","",OFFSET('Hygiene Data'!$D$11,0,10*ROW('Hygiene Data'!D173)))</f>
        <v/>
      </c>
      <c r="DP179" s="262" t="str">
        <f ca="true">+IF(OFFSET('Hygiene Data'!$D$12,0,10*ROW('Hygiene Data'!D173))="","",OFFSET('Hygiene Data'!$D$12,0,10*ROW('Hygiene Data'!D173)))</f>
        <v/>
      </c>
      <c r="DQ179" s="262" t="str">
        <f ca="true">+IF(OFFSET('Hygiene Data'!$D$13,0,10*ROW('Hygiene Data'!D173))="","",OFFSET('Hygiene Data'!$D$13,0,10*ROW('Hygiene Data'!D173)))</f>
        <v/>
      </c>
      <c r="DR179" s="262" t="str">
        <f ca="true">+IF(OFFSET('Hygiene Data'!$E$11,0,10*ROW('Hygiene Data'!E173))="","",OFFSET('Hygiene Data'!$E$11,0,10*ROW('Hygiene Data'!E173)))</f>
        <v/>
      </c>
      <c r="DS179" s="262" t="str">
        <f ca="true">+IF(OFFSET('Hygiene Data'!$E$12,0,10*ROW('Hygiene Data'!E173))="","",OFFSET('Hygiene Data'!$E$12,0,10*ROW('Hygiene Data'!E173)))</f>
        <v/>
      </c>
      <c r="DT179" s="262" t="str">
        <f ca="true">+IF(OFFSET('Hygiene Data'!$E$13,0,10*ROW('Hygiene Data'!E173))="","",OFFSET('Hygiene Data'!$E$13,0,10*ROW('Hygiene Data'!E173)))</f>
        <v/>
      </c>
      <c r="DU179" s="262" t="str">
        <f ca="true">+IF(OFFSET('Hygiene Data'!$F$11,0,10*ROW('Hygiene Data'!F173))="","",OFFSET('Hygiene Data'!$F$11,0,10*ROW('Hygiene Data'!F173)))</f>
        <v/>
      </c>
      <c r="DV179" s="262" t="str">
        <f ca="true">+IF(OFFSET('Hygiene Data'!$F$12,0,10*ROW('Hygiene Data'!F173))="","",OFFSET('Hygiene Data'!$F$12,0,10*ROW('Hygiene Data'!F173)))</f>
        <v/>
      </c>
      <c r="DW179" s="262" t="str">
        <f ca="true">+IF(OFFSET('Hygiene Data'!$F$13,0,10*ROW('Hygiene Data'!F173))="","",OFFSET('Hygiene Data'!$F$13,0,10*ROW('Hygiene Data'!F173)))</f>
        <v/>
      </c>
      <c r="DX179" s="262" t="str">
        <f ca="true">+IF(OFFSET('Hygiene Data'!$G$11,0,10*ROW('Hygiene Data'!G173))="","",OFFSET('Hygiene Data'!$G$11,0,10*ROW('Hygiene Data'!G173)))</f>
        <v/>
      </c>
      <c r="DY179" s="262" t="str">
        <f ca="true">+IF(OFFSET('Hygiene Data'!$G$12,0,10*ROW('Hygiene Data'!G173))="","",OFFSET('Hygiene Data'!$G$12,0,10*ROW('Hygiene Data'!G173)))</f>
        <v/>
      </c>
      <c r="DZ179" s="262" t="str">
        <f ca="true">+IF(OFFSET('Hygiene Data'!$G$13,0,10*ROW('Hygiene Data'!G173))="","",OFFSET('Hygiene Data'!$G$13,0,10*ROW('Hygiene Data'!G173)))</f>
        <v/>
      </c>
      <c r="EA179" s="262" t="str">
        <f ca="true">+IF(OFFSET('Hygiene Data'!$H$11,0,10*ROW('Hygiene Data'!H173))="","",OFFSET('Hygiene Data'!$H$11,0,10*ROW('Hygiene Data'!H173)))</f>
        <v/>
      </c>
      <c r="EB179" s="262" t="str">
        <f ca="true">+IF(OFFSET('Hygiene Data'!$H$12,0,10*ROW('Hygiene Data'!H173))="","",OFFSET('Hygiene Data'!$H$12,0,10*ROW('Hygiene Data'!H173)))</f>
        <v/>
      </c>
      <c r="EC179" s="262" t="str">
        <f ca="true">+IF(OFFSET('Hygiene Data'!$H$13,0,10*ROW('Hygiene Data'!H173))="","",OFFSET('Hygiene Data'!$H$13,0,10*ROW('Hygiene Data'!H173)))</f>
        <v/>
      </c>
      <c r="ED179" s="262" t="str">
        <f ca="true">+IF(OFFSET('Hygiene Data'!$I$11,0,10*ROW('Hygiene Data'!I173))="","",OFFSET('Hygiene Data'!$I$11,0,10*ROW('Hygiene Data'!I173)))</f>
        <v/>
      </c>
      <c r="EE179" s="262" t="str">
        <f ca="true">+IF(OFFSET('Hygiene Data'!$I$12,0,10*ROW('Hygiene Data'!I173))="","",OFFSET('Hygiene Data'!$I$12,0,10*ROW('Hygiene Data'!I173)))</f>
        <v/>
      </c>
      <c r="EF179" s="262" t="str">
        <f ca="true">+IF(OFFSET('Hygiene Data'!$I$13,0,10*ROW('Hygiene Data'!I173))="","",OFFSET('Hygiene Data'!$I$13,0,10*ROW('Hygiene Data'!I173)))</f>
        <v/>
      </c>
    </row>
    <row xmlns:x14ac="http://schemas.microsoft.com/office/spreadsheetml/2009/9/ac" r="180" x14ac:dyDescent="0.2">
      <c r="A180" s="32" t="str">
        <f ca="true">+IF(OFFSET('Water Data'!$B$2,0,10*ROW('Water Data'!E174))="","",OFFSET('Water Data'!$B$2,0,10*ROW('Water Data'!E174)))</f>
        <v/>
      </c>
      <c r="B180" s="32" t="str">
        <f ca="true">+IF(OFFSET('Water Data'!$C$2,0,10*ROW('Water Data'!F174))="","",OFFSET('Water Data'!$C$2,0,10*ROW('Water Data'!F174)))</f>
        <v/>
      </c>
      <c r="C180" s="318" t="str">
        <f t="shared" ca="true" si="2"/>
        <v/>
      </c>
      <c r="D180" s="85"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85"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85"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85"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85"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85"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85"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85"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85"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85"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85"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85"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85"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85"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85"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85"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85"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85"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86"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86"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86"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86"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86"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86"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86"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86"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86"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86"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86"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86"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86"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86"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86"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86"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86"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86"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86"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86"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86"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86"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86"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86"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86"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86"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86"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86"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86"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86"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87"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87"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87"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87"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87"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87"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87"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87"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87"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87"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87"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87"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87"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87"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87"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87"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87"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87"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62"/>
      <c r="BS180" s="262" t="str">
        <f ca="true">+IF(OFFSET('Water Data'!$D$27,0,10*ROW('Water Data'!D174))="","",OFFSET('Water Data'!$D$27,0,10*ROW('Water Data'!D174)))</f>
        <v/>
      </c>
      <c r="BT180" s="262" t="str">
        <f ca="true">+IF(OFFSET('Water Data'!$D$28,0,10*ROW('Water Data'!D174))="","",OFFSET('Water Data'!$D$28,0,10*ROW('Water Data'!D174)))</f>
        <v/>
      </c>
      <c r="BU180" s="262" t="str">
        <f ca="true">+IF(OFFSET('Water Data'!$D$29,0,10*ROW('Water Data'!D174))="","",OFFSET('Water Data'!$D$29,0,10*ROW('Water Data'!D174)))</f>
        <v/>
      </c>
      <c r="BV180" s="262" t="str">
        <f ca="true">+IF(OFFSET('Water Data'!$E$27,0,10*ROW('Water Data'!E174))="","",OFFSET('Water Data'!$E$27,0,10*ROW('Water Data'!E174)))</f>
        <v/>
      </c>
      <c r="BW180" s="262" t="str">
        <f ca="true">+IF(OFFSET('Water Data'!$E$28,0,10*ROW('Water Data'!E174))="","",OFFSET('Water Data'!$E$28,0,10*ROW('Water Data'!E174)))</f>
        <v/>
      </c>
      <c r="BX180" s="262" t="str">
        <f ca="true">+IF(OFFSET('Water Data'!$E$29,0,10*ROW('Water Data'!E174))="","",OFFSET('Water Data'!$E$29,0,10*ROW('Water Data'!E174)))</f>
        <v/>
      </c>
      <c r="BY180" s="262" t="str">
        <f ca="true">+IF(OFFSET('Water Data'!$F$27,0,10*ROW('Water Data'!F174))="","",OFFSET('Water Data'!$F$27,0,10*ROW('Water Data'!F174)))</f>
        <v/>
      </c>
      <c r="BZ180" s="262" t="str">
        <f ca="true">+IF(OFFSET('Water Data'!$F$28,0,10*ROW('Water Data'!F174))="","",OFFSET('Water Data'!$F$28,0,10*ROW('Water Data'!F174)))</f>
        <v/>
      </c>
      <c r="CA180" s="262" t="str">
        <f ca="true">+IF(OFFSET('Water Data'!$F$29,0,10*ROW('Water Data'!F174))="","",OFFSET('Water Data'!$F$29,0,10*ROW('Water Data'!F174)))</f>
        <v/>
      </c>
      <c r="CB180" s="262" t="str">
        <f ca="true">+IF(OFFSET('Water Data'!$G$27,0,10*ROW('Water Data'!G174))="","",OFFSET('Water Data'!$G$27,0,10*ROW('Water Data'!G174)))</f>
        <v/>
      </c>
      <c r="CC180" s="262" t="str">
        <f ca="true">+IF(OFFSET('Water Data'!$G$28,0,10*ROW('Water Data'!G174))="","",OFFSET('Water Data'!$G$28,0,10*ROW('Water Data'!G174)))</f>
        <v/>
      </c>
      <c r="CD180" s="262" t="str">
        <f ca="true">+IF(OFFSET('Water Data'!$G$29,0,10*ROW('Water Data'!G174))="","",OFFSET('Water Data'!$G$29,0,10*ROW('Water Data'!G174)))</f>
        <v/>
      </c>
      <c r="CE180" s="262" t="str">
        <f ca="true">+IF(OFFSET('Water Data'!$H$27,0,10*ROW('Water Data'!H174))="","",OFFSET('Water Data'!$H$27,0,10*ROW('Water Data'!H174)))</f>
        <v/>
      </c>
      <c r="CF180" s="262" t="str">
        <f ca="true">+IF(OFFSET('Water Data'!$H$28,0,10*ROW('Water Data'!H174))="","",OFFSET('Water Data'!$H$28,0,10*ROW('Water Data'!H174)))</f>
        <v/>
      </c>
      <c r="CG180" s="262" t="str">
        <f ca="true">+IF(OFFSET('Water Data'!$H$29,0,10*ROW('Water Data'!H174))="","",OFFSET('Water Data'!$H$29,0,10*ROW('Water Data'!H174)))</f>
        <v/>
      </c>
      <c r="CH180" s="262" t="str">
        <f ca="true">+IF(OFFSET('Water Data'!$I$27,0,10*ROW('Water Data'!I174))="","",OFFSET('Water Data'!$I$27,0,10*ROW('Water Data'!I174)))</f>
        <v/>
      </c>
      <c r="CI180" s="262" t="str">
        <f ca="true">+IF(OFFSET('Water Data'!$I$28,0,10*ROW('Water Data'!I174))="","",OFFSET('Water Data'!$I$28,0,10*ROW('Water Data'!I174)))</f>
        <v/>
      </c>
      <c r="CJ180" s="262" t="str">
        <f ca="true">+IF(OFFSET('Water Data'!$I$29,0,10*ROW('Water Data'!I174))="","",OFFSET('Water Data'!$I$29,0,10*ROW('Water Data'!I174)))</f>
        <v/>
      </c>
      <c r="CK180" s="262" t="str">
        <f ca="true">+IF(OFFSET('Sanitation Data'!$D$28,0,10*ROW('Sanitation Data'!D174))="","",OFFSET('Sanitation Data'!$D$28,0,10*ROW('Sanitation Data'!D174)))</f>
        <v/>
      </c>
      <c r="CL180" s="262" t="str">
        <f ca="true">+IF(OFFSET('Sanitation Data'!$D$29,0,10*ROW('Sanitation Data'!D174))="","",OFFSET('Sanitation Data'!$D$29,0,10*ROW('Sanitation Data'!D174)))</f>
        <v/>
      </c>
      <c r="CM180" s="262" t="str">
        <f ca="true">+IF(OFFSET('Sanitation Data'!$D$30,0,10*ROW('Sanitation Data'!D174))="","",OFFSET('Sanitation Data'!$D$30,0,10*ROW('Sanitation Data'!D174)))</f>
        <v/>
      </c>
      <c r="CN180" s="262" t="str">
        <f ca="true">+IF(OFFSET('Sanitation Data'!$D$31,0,10*ROW('Sanitation Data'!D174))="","",OFFSET('Sanitation Data'!$D$31,0,10*ROW('Sanitation Data'!D174)))</f>
        <v/>
      </c>
      <c r="CO180" s="262" t="str">
        <f ca="true">+IF(OFFSET('Sanitation Data'!$D$32,0,10*ROW('Sanitation Data'!D174))="","",OFFSET('Sanitation Data'!$D$32,0,10*ROW('Sanitation Data'!D174)))</f>
        <v/>
      </c>
      <c r="CP180" s="262" t="str">
        <f ca="true">+IF(OFFSET('Sanitation Data'!$E$28,0,10*ROW('Sanitation Data'!E174))="","",OFFSET('Sanitation Data'!$E$28,0,10*ROW('Sanitation Data'!E174)))</f>
        <v/>
      </c>
      <c r="CQ180" s="262" t="str">
        <f ca="true">+IF(OFFSET('Sanitation Data'!$E$29,0,10*ROW('Sanitation Data'!E174))="","",OFFSET('Sanitation Data'!$E$29,0,10*ROW('Sanitation Data'!E174)))</f>
        <v/>
      </c>
      <c r="CR180" s="262" t="str">
        <f ca="true">+IF(OFFSET('Sanitation Data'!$E$30,0,10*ROW('Sanitation Data'!E174))="","",OFFSET('Sanitation Data'!$E$30,0,10*ROW('Sanitation Data'!E174)))</f>
        <v/>
      </c>
      <c r="CS180" s="262" t="str">
        <f ca="true">+IF(OFFSET('Sanitation Data'!$E$31,0,10*ROW('Sanitation Data'!E174))="","",OFFSET('Sanitation Data'!$E$31,0,10*ROW('Sanitation Data'!E174)))</f>
        <v/>
      </c>
      <c r="CT180" s="262" t="str">
        <f ca="true">+IF(OFFSET('Sanitation Data'!$E$32,0,10*ROW('Sanitation Data'!E174))="","",OFFSET('Sanitation Data'!$E$32,0,10*ROW('Sanitation Data'!E174)))</f>
        <v/>
      </c>
      <c r="CU180" s="262" t="str">
        <f ca="true">+IF(OFFSET('Sanitation Data'!$F$28,0,10*ROW('Sanitation Data'!F174))="","",OFFSET('Sanitation Data'!$F$28,0,10*ROW('Sanitation Data'!F174)))</f>
        <v/>
      </c>
      <c r="CV180" s="262" t="str">
        <f ca="true">+IF(OFFSET('Sanitation Data'!$F$29,0,10*ROW('Sanitation Data'!F174))="","",OFFSET('Sanitation Data'!$F$29,0,10*ROW('Sanitation Data'!F174)))</f>
        <v/>
      </c>
      <c r="CW180" s="262" t="str">
        <f ca="true">+IF(OFFSET('Sanitation Data'!$F$30,0,10*ROW('Sanitation Data'!F174))="","",OFFSET('Sanitation Data'!$F$30,0,10*ROW('Sanitation Data'!F174)))</f>
        <v/>
      </c>
      <c r="CX180" s="262" t="str">
        <f ca="true">+IF(OFFSET('Sanitation Data'!$F$31,0,10*ROW('Sanitation Data'!F174))="","",OFFSET('Sanitation Data'!$F$31,0,10*ROW('Sanitation Data'!F174)))</f>
        <v/>
      </c>
      <c r="CY180" s="262" t="str">
        <f ca="true">+IF(OFFSET('Sanitation Data'!$F$32,0,10*ROW('Sanitation Data'!F174))="","",OFFSET('Sanitation Data'!$F$32,0,10*ROW('Sanitation Data'!F174)))</f>
        <v/>
      </c>
      <c r="CZ180" s="262" t="str">
        <f ca="true">+IF(OFFSET('Sanitation Data'!$G$28,0,10*ROW('Sanitation Data'!G174))="","",OFFSET('Sanitation Data'!$G$28,0,10*ROW('Sanitation Data'!G174)))</f>
        <v/>
      </c>
      <c r="DA180" s="262" t="str">
        <f ca="true">+IF(OFFSET('Sanitation Data'!$G$29,0,10*ROW('Sanitation Data'!G174))="","",OFFSET('Sanitation Data'!$G$29,0,10*ROW('Sanitation Data'!G174)))</f>
        <v/>
      </c>
      <c r="DB180" s="262" t="str">
        <f ca="true">+IF(OFFSET('Sanitation Data'!$G$30,0,10*ROW('Sanitation Data'!G174))="","",OFFSET('Sanitation Data'!$G$30,0,10*ROW('Sanitation Data'!G174)))</f>
        <v/>
      </c>
      <c r="DC180" s="262" t="str">
        <f ca="true">+IF(OFFSET('Sanitation Data'!$G$31,0,10*ROW('Sanitation Data'!G174))="","",OFFSET('Sanitation Data'!$G$31,0,10*ROW('Sanitation Data'!G174)))</f>
        <v/>
      </c>
      <c r="DD180" s="262" t="str">
        <f ca="true">+IF(OFFSET('Sanitation Data'!$G$32,0,10*ROW('Sanitation Data'!G174))="","",OFFSET('Sanitation Data'!$G$32,0,10*ROW('Sanitation Data'!G174)))</f>
        <v/>
      </c>
      <c r="DE180" s="262" t="str">
        <f ca="true">+IF(OFFSET('Sanitation Data'!$H$28,0,10*ROW('Sanitation Data'!H174))="","",OFFSET('Sanitation Data'!$H$28,0,10*ROW('Sanitation Data'!H174)))</f>
        <v/>
      </c>
      <c r="DF180" s="262" t="str">
        <f ca="true">+IF(OFFSET('Sanitation Data'!$H$29,0,10*ROW('Sanitation Data'!H174))="","",OFFSET('Sanitation Data'!$H$29,0,10*ROW('Sanitation Data'!H174)))</f>
        <v/>
      </c>
      <c r="DG180" s="262" t="str">
        <f ca="true">+IF(OFFSET('Sanitation Data'!$H$30,0,10*ROW('Sanitation Data'!H174))="","",OFFSET('Sanitation Data'!$H$30,0,10*ROW('Sanitation Data'!H174)))</f>
        <v/>
      </c>
      <c r="DH180" s="262" t="str">
        <f ca="true">+IF(OFFSET('Sanitation Data'!$H$31,0,10*ROW('Sanitation Data'!H174))="","",OFFSET('Sanitation Data'!$H$31,0,10*ROW('Sanitation Data'!H174)))</f>
        <v/>
      </c>
      <c r="DI180" s="262" t="str">
        <f ca="true">+IF(OFFSET('Sanitation Data'!$H$32,0,10*ROW('Sanitation Data'!H174))="","",OFFSET('Sanitation Data'!$H$32,0,10*ROW('Sanitation Data'!H174)))</f>
        <v/>
      </c>
      <c r="DJ180" s="262" t="str">
        <f ca="true">+IF(OFFSET('Sanitation Data'!$I$28,0,10*ROW('Sanitation Data'!I174))="","",OFFSET('Sanitation Data'!$I$28,0,10*ROW('Sanitation Data'!I174)))</f>
        <v/>
      </c>
      <c r="DK180" s="262" t="str">
        <f ca="true">+IF(OFFSET('Sanitation Data'!$I$29,0,10*ROW('Sanitation Data'!I174))="","",OFFSET('Sanitation Data'!$I$29,0,10*ROW('Sanitation Data'!I174)))</f>
        <v/>
      </c>
      <c r="DL180" s="262" t="str">
        <f ca="true">+IF(OFFSET('Sanitation Data'!$I$30,0,10*ROW('Sanitation Data'!I174))="","",OFFSET('Sanitation Data'!$I$30,0,10*ROW('Sanitation Data'!I174)))</f>
        <v/>
      </c>
      <c r="DM180" s="262" t="str">
        <f ca="true">+IF(OFFSET('Sanitation Data'!$I$31,0,10*ROW('Sanitation Data'!I174))="","",OFFSET('Sanitation Data'!$I$31,0,10*ROW('Sanitation Data'!I174)))</f>
        <v/>
      </c>
      <c r="DN180" s="262" t="str">
        <f ca="true">+IF(OFFSET('Sanitation Data'!$I$32,0,10*ROW('Sanitation Data'!I174))="","",OFFSET('Sanitation Data'!$I$32,0,10*ROW('Sanitation Data'!I174)))</f>
        <v/>
      </c>
      <c r="DO180" s="262" t="str">
        <f ca="true">+IF(OFFSET('Hygiene Data'!$D$11,0,10*ROW('Hygiene Data'!D174))="","",OFFSET('Hygiene Data'!$D$11,0,10*ROW('Hygiene Data'!D174)))</f>
        <v/>
      </c>
      <c r="DP180" s="262" t="str">
        <f ca="true">+IF(OFFSET('Hygiene Data'!$D$12,0,10*ROW('Hygiene Data'!D174))="","",OFFSET('Hygiene Data'!$D$12,0,10*ROW('Hygiene Data'!D174)))</f>
        <v/>
      </c>
      <c r="DQ180" s="262" t="str">
        <f ca="true">+IF(OFFSET('Hygiene Data'!$D$13,0,10*ROW('Hygiene Data'!D174))="","",OFFSET('Hygiene Data'!$D$13,0,10*ROW('Hygiene Data'!D174)))</f>
        <v/>
      </c>
      <c r="DR180" s="262" t="str">
        <f ca="true">+IF(OFFSET('Hygiene Data'!$E$11,0,10*ROW('Hygiene Data'!E174))="","",OFFSET('Hygiene Data'!$E$11,0,10*ROW('Hygiene Data'!E174)))</f>
        <v/>
      </c>
      <c r="DS180" s="262" t="str">
        <f ca="true">+IF(OFFSET('Hygiene Data'!$E$12,0,10*ROW('Hygiene Data'!E174))="","",OFFSET('Hygiene Data'!$E$12,0,10*ROW('Hygiene Data'!E174)))</f>
        <v/>
      </c>
      <c r="DT180" s="262" t="str">
        <f ca="true">+IF(OFFSET('Hygiene Data'!$E$13,0,10*ROW('Hygiene Data'!E174))="","",OFFSET('Hygiene Data'!$E$13,0,10*ROW('Hygiene Data'!E174)))</f>
        <v/>
      </c>
      <c r="DU180" s="262" t="str">
        <f ca="true">+IF(OFFSET('Hygiene Data'!$F$11,0,10*ROW('Hygiene Data'!F174))="","",OFFSET('Hygiene Data'!$F$11,0,10*ROW('Hygiene Data'!F174)))</f>
        <v/>
      </c>
      <c r="DV180" s="262" t="str">
        <f ca="true">+IF(OFFSET('Hygiene Data'!$F$12,0,10*ROW('Hygiene Data'!F174))="","",OFFSET('Hygiene Data'!$F$12,0,10*ROW('Hygiene Data'!F174)))</f>
        <v/>
      </c>
      <c r="DW180" s="262" t="str">
        <f ca="true">+IF(OFFSET('Hygiene Data'!$F$13,0,10*ROW('Hygiene Data'!F174))="","",OFFSET('Hygiene Data'!$F$13,0,10*ROW('Hygiene Data'!F174)))</f>
        <v/>
      </c>
      <c r="DX180" s="262" t="str">
        <f ca="true">+IF(OFFSET('Hygiene Data'!$G$11,0,10*ROW('Hygiene Data'!G174))="","",OFFSET('Hygiene Data'!$G$11,0,10*ROW('Hygiene Data'!G174)))</f>
        <v/>
      </c>
      <c r="DY180" s="262" t="str">
        <f ca="true">+IF(OFFSET('Hygiene Data'!$G$12,0,10*ROW('Hygiene Data'!G174))="","",OFFSET('Hygiene Data'!$G$12,0,10*ROW('Hygiene Data'!G174)))</f>
        <v/>
      </c>
      <c r="DZ180" s="262" t="str">
        <f ca="true">+IF(OFFSET('Hygiene Data'!$G$13,0,10*ROW('Hygiene Data'!G174))="","",OFFSET('Hygiene Data'!$G$13,0,10*ROW('Hygiene Data'!G174)))</f>
        <v/>
      </c>
      <c r="EA180" s="262" t="str">
        <f ca="true">+IF(OFFSET('Hygiene Data'!$H$11,0,10*ROW('Hygiene Data'!H174))="","",OFFSET('Hygiene Data'!$H$11,0,10*ROW('Hygiene Data'!H174)))</f>
        <v/>
      </c>
      <c r="EB180" s="262" t="str">
        <f ca="true">+IF(OFFSET('Hygiene Data'!$H$12,0,10*ROW('Hygiene Data'!H174))="","",OFFSET('Hygiene Data'!$H$12,0,10*ROW('Hygiene Data'!H174)))</f>
        <v/>
      </c>
      <c r="EC180" s="262" t="str">
        <f ca="true">+IF(OFFSET('Hygiene Data'!$H$13,0,10*ROW('Hygiene Data'!H174))="","",OFFSET('Hygiene Data'!$H$13,0,10*ROW('Hygiene Data'!H174)))</f>
        <v/>
      </c>
      <c r="ED180" s="262" t="str">
        <f ca="true">+IF(OFFSET('Hygiene Data'!$I$11,0,10*ROW('Hygiene Data'!I174))="","",OFFSET('Hygiene Data'!$I$11,0,10*ROW('Hygiene Data'!I174)))</f>
        <v/>
      </c>
      <c r="EE180" s="262" t="str">
        <f ca="true">+IF(OFFSET('Hygiene Data'!$I$12,0,10*ROW('Hygiene Data'!I174))="","",OFFSET('Hygiene Data'!$I$12,0,10*ROW('Hygiene Data'!I174)))</f>
        <v/>
      </c>
      <c r="EF180" s="262" t="str">
        <f ca="true">+IF(OFFSET('Hygiene Data'!$I$13,0,10*ROW('Hygiene Data'!I174))="","",OFFSET('Hygiene Data'!$I$13,0,10*ROW('Hygiene Data'!I174)))</f>
        <v/>
      </c>
    </row>
    <row xmlns:x14ac="http://schemas.microsoft.com/office/spreadsheetml/2009/9/ac" r="181" x14ac:dyDescent="0.2">
      <c r="A181" s="32" t="str">
        <f ca="true">+IF(OFFSET('Water Data'!$B$2,0,10*ROW('Water Data'!E175))="","",OFFSET('Water Data'!$B$2,0,10*ROW('Water Data'!E175)))</f>
        <v/>
      </c>
      <c r="B181" s="32" t="str">
        <f ca="true">+IF(OFFSET('Water Data'!$C$2,0,10*ROW('Water Data'!F175))="","",OFFSET('Water Data'!$C$2,0,10*ROW('Water Data'!F175)))</f>
        <v/>
      </c>
      <c r="C181" s="318" t="str">
        <f t="shared" ca="true" si="2"/>
        <v/>
      </c>
      <c r="D181" s="85"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85"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85"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85"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85"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85"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85"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85"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85"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85"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85"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85"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85"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85"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85"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85"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85"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85"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86"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86"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86"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86"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86"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86"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86"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86"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86"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86"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86"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86"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86"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86"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86"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86"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86"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86"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86"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86"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86"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86"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86"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86"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86"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86"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86"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86"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86"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86"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87"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87"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87"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87"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87"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87"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87"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87"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87"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87"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87"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87"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87"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87"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87"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87"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87"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87"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62"/>
      <c r="BS181" s="262" t="str">
        <f ca="true">+IF(OFFSET('Water Data'!$D$27,0,10*ROW('Water Data'!D175))="","",OFFSET('Water Data'!$D$27,0,10*ROW('Water Data'!D175)))</f>
        <v/>
      </c>
      <c r="BT181" s="262" t="str">
        <f ca="true">+IF(OFFSET('Water Data'!$D$28,0,10*ROW('Water Data'!D175))="","",OFFSET('Water Data'!$D$28,0,10*ROW('Water Data'!D175)))</f>
        <v/>
      </c>
      <c r="BU181" s="262" t="str">
        <f ca="true">+IF(OFFSET('Water Data'!$D$29,0,10*ROW('Water Data'!D175))="","",OFFSET('Water Data'!$D$29,0,10*ROW('Water Data'!D175)))</f>
        <v/>
      </c>
      <c r="BV181" s="262" t="str">
        <f ca="true">+IF(OFFSET('Water Data'!$E$27,0,10*ROW('Water Data'!E175))="","",OFFSET('Water Data'!$E$27,0,10*ROW('Water Data'!E175)))</f>
        <v/>
      </c>
      <c r="BW181" s="262" t="str">
        <f ca="true">+IF(OFFSET('Water Data'!$E$28,0,10*ROW('Water Data'!E175))="","",OFFSET('Water Data'!$E$28,0,10*ROW('Water Data'!E175)))</f>
        <v/>
      </c>
      <c r="BX181" s="262" t="str">
        <f ca="true">+IF(OFFSET('Water Data'!$E$29,0,10*ROW('Water Data'!E175))="","",OFFSET('Water Data'!$E$29,0,10*ROW('Water Data'!E175)))</f>
        <v/>
      </c>
      <c r="BY181" s="262" t="str">
        <f ca="true">+IF(OFFSET('Water Data'!$F$27,0,10*ROW('Water Data'!F175))="","",OFFSET('Water Data'!$F$27,0,10*ROW('Water Data'!F175)))</f>
        <v/>
      </c>
      <c r="BZ181" s="262" t="str">
        <f ca="true">+IF(OFFSET('Water Data'!$F$28,0,10*ROW('Water Data'!F175))="","",OFFSET('Water Data'!$F$28,0,10*ROW('Water Data'!F175)))</f>
        <v/>
      </c>
      <c r="CA181" s="262" t="str">
        <f ca="true">+IF(OFFSET('Water Data'!$F$29,0,10*ROW('Water Data'!F175))="","",OFFSET('Water Data'!$F$29,0,10*ROW('Water Data'!F175)))</f>
        <v/>
      </c>
      <c r="CB181" s="262" t="str">
        <f ca="true">+IF(OFFSET('Water Data'!$G$27,0,10*ROW('Water Data'!G175))="","",OFFSET('Water Data'!$G$27,0,10*ROW('Water Data'!G175)))</f>
        <v/>
      </c>
      <c r="CC181" s="262" t="str">
        <f ca="true">+IF(OFFSET('Water Data'!$G$28,0,10*ROW('Water Data'!G175))="","",OFFSET('Water Data'!$G$28,0,10*ROW('Water Data'!G175)))</f>
        <v/>
      </c>
      <c r="CD181" s="262" t="str">
        <f ca="true">+IF(OFFSET('Water Data'!$G$29,0,10*ROW('Water Data'!G175))="","",OFFSET('Water Data'!$G$29,0,10*ROW('Water Data'!G175)))</f>
        <v/>
      </c>
      <c r="CE181" s="262" t="str">
        <f ca="true">+IF(OFFSET('Water Data'!$H$27,0,10*ROW('Water Data'!H175))="","",OFFSET('Water Data'!$H$27,0,10*ROW('Water Data'!H175)))</f>
        <v/>
      </c>
      <c r="CF181" s="262" t="str">
        <f ca="true">+IF(OFFSET('Water Data'!$H$28,0,10*ROW('Water Data'!H175))="","",OFFSET('Water Data'!$H$28,0,10*ROW('Water Data'!H175)))</f>
        <v/>
      </c>
      <c r="CG181" s="262" t="str">
        <f ca="true">+IF(OFFSET('Water Data'!$H$29,0,10*ROW('Water Data'!H175))="","",OFFSET('Water Data'!$H$29,0,10*ROW('Water Data'!H175)))</f>
        <v/>
      </c>
      <c r="CH181" s="262" t="str">
        <f ca="true">+IF(OFFSET('Water Data'!$I$27,0,10*ROW('Water Data'!I175))="","",OFFSET('Water Data'!$I$27,0,10*ROW('Water Data'!I175)))</f>
        <v/>
      </c>
      <c r="CI181" s="262" t="str">
        <f ca="true">+IF(OFFSET('Water Data'!$I$28,0,10*ROW('Water Data'!I175))="","",OFFSET('Water Data'!$I$28,0,10*ROW('Water Data'!I175)))</f>
        <v/>
      </c>
      <c r="CJ181" s="262" t="str">
        <f ca="true">+IF(OFFSET('Water Data'!$I$29,0,10*ROW('Water Data'!I175))="","",OFFSET('Water Data'!$I$29,0,10*ROW('Water Data'!I175)))</f>
        <v/>
      </c>
      <c r="CK181" s="262" t="str">
        <f ca="true">+IF(OFFSET('Sanitation Data'!$D$28,0,10*ROW('Sanitation Data'!D175))="","",OFFSET('Sanitation Data'!$D$28,0,10*ROW('Sanitation Data'!D175)))</f>
        <v/>
      </c>
      <c r="CL181" s="262" t="str">
        <f ca="true">+IF(OFFSET('Sanitation Data'!$D$29,0,10*ROW('Sanitation Data'!D175))="","",OFFSET('Sanitation Data'!$D$29,0,10*ROW('Sanitation Data'!D175)))</f>
        <v/>
      </c>
      <c r="CM181" s="262" t="str">
        <f ca="true">+IF(OFFSET('Sanitation Data'!$D$30,0,10*ROW('Sanitation Data'!D175))="","",OFFSET('Sanitation Data'!$D$30,0,10*ROW('Sanitation Data'!D175)))</f>
        <v/>
      </c>
      <c r="CN181" s="262" t="str">
        <f ca="true">+IF(OFFSET('Sanitation Data'!$D$31,0,10*ROW('Sanitation Data'!D175))="","",OFFSET('Sanitation Data'!$D$31,0,10*ROW('Sanitation Data'!D175)))</f>
        <v/>
      </c>
      <c r="CO181" s="262" t="str">
        <f ca="true">+IF(OFFSET('Sanitation Data'!$D$32,0,10*ROW('Sanitation Data'!D175))="","",OFFSET('Sanitation Data'!$D$32,0,10*ROW('Sanitation Data'!D175)))</f>
        <v/>
      </c>
      <c r="CP181" s="262" t="str">
        <f ca="true">+IF(OFFSET('Sanitation Data'!$E$28,0,10*ROW('Sanitation Data'!E175))="","",OFFSET('Sanitation Data'!$E$28,0,10*ROW('Sanitation Data'!E175)))</f>
        <v/>
      </c>
      <c r="CQ181" s="262" t="str">
        <f ca="true">+IF(OFFSET('Sanitation Data'!$E$29,0,10*ROW('Sanitation Data'!E175))="","",OFFSET('Sanitation Data'!$E$29,0,10*ROW('Sanitation Data'!E175)))</f>
        <v/>
      </c>
      <c r="CR181" s="262" t="str">
        <f ca="true">+IF(OFFSET('Sanitation Data'!$E$30,0,10*ROW('Sanitation Data'!E175))="","",OFFSET('Sanitation Data'!$E$30,0,10*ROW('Sanitation Data'!E175)))</f>
        <v/>
      </c>
      <c r="CS181" s="262" t="str">
        <f ca="true">+IF(OFFSET('Sanitation Data'!$E$31,0,10*ROW('Sanitation Data'!E175))="","",OFFSET('Sanitation Data'!$E$31,0,10*ROW('Sanitation Data'!E175)))</f>
        <v/>
      </c>
      <c r="CT181" s="262" t="str">
        <f ca="true">+IF(OFFSET('Sanitation Data'!$E$32,0,10*ROW('Sanitation Data'!E175))="","",OFFSET('Sanitation Data'!$E$32,0,10*ROW('Sanitation Data'!E175)))</f>
        <v/>
      </c>
      <c r="CU181" s="262" t="str">
        <f ca="true">+IF(OFFSET('Sanitation Data'!$F$28,0,10*ROW('Sanitation Data'!F175))="","",OFFSET('Sanitation Data'!$F$28,0,10*ROW('Sanitation Data'!F175)))</f>
        <v/>
      </c>
      <c r="CV181" s="262" t="str">
        <f ca="true">+IF(OFFSET('Sanitation Data'!$F$29,0,10*ROW('Sanitation Data'!F175))="","",OFFSET('Sanitation Data'!$F$29,0,10*ROW('Sanitation Data'!F175)))</f>
        <v/>
      </c>
      <c r="CW181" s="262" t="str">
        <f ca="true">+IF(OFFSET('Sanitation Data'!$F$30,0,10*ROW('Sanitation Data'!F175))="","",OFFSET('Sanitation Data'!$F$30,0,10*ROW('Sanitation Data'!F175)))</f>
        <v/>
      </c>
      <c r="CX181" s="262" t="str">
        <f ca="true">+IF(OFFSET('Sanitation Data'!$F$31,0,10*ROW('Sanitation Data'!F175))="","",OFFSET('Sanitation Data'!$F$31,0,10*ROW('Sanitation Data'!F175)))</f>
        <v/>
      </c>
      <c r="CY181" s="262" t="str">
        <f ca="true">+IF(OFFSET('Sanitation Data'!$F$32,0,10*ROW('Sanitation Data'!F175))="","",OFFSET('Sanitation Data'!$F$32,0,10*ROW('Sanitation Data'!F175)))</f>
        <v/>
      </c>
      <c r="CZ181" s="262" t="str">
        <f ca="true">+IF(OFFSET('Sanitation Data'!$G$28,0,10*ROW('Sanitation Data'!G175))="","",OFFSET('Sanitation Data'!$G$28,0,10*ROW('Sanitation Data'!G175)))</f>
        <v/>
      </c>
      <c r="DA181" s="262" t="str">
        <f ca="true">+IF(OFFSET('Sanitation Data'!$G$29,0,10*ROW('Sanitation Data'!G175))="","",OFFSET('Sanitation Data'!$G$29,0,10*ROW('Sanitation Data'!G175)))</f>
        <v/>
      </c>
      <c r="DB181" s="262" t="str">
        <f ca="true">+IF(OFFSET('Sanitation Data'!$G$30,0,10*ROW('Sanitation Data'!G175))="","",OFFSET('Sanitation Data'!$G$30,0,10*ROW('Sanitation Data'!G175)))</f>
        <v/>
      </c>
      <c r="DC181" s="262" t="str">
        <f ca="true">+IF(OFFSET('Sanitation Data'!$G$31,0,10*ROW('Sanitation Data'!G175))="","",OFFSET('Sanitation Data'!$G$31,0,10*ROW('Sanitation Data'!G175)))</f>
        <v/>
      </c>
      <c r="DD181" s="262" t="str">
        <f ca="true">+IF(OFFSET('Sanitation Data'!$G$32,0,10*ROW('Sanitation Data'!G175))="","",OFFSET('Sanitation Data'!$G$32,0,10*ROW('Sanitation Data'!G175)))</f>
        <v/>
      </c>
      <c r="DE181" s="262" t="str">
        <f ca="true">+IF(OFFSET('Sanitation Data'!$H$28,0,10*ROW('Sanitation Data'!H175))="","",OFFSET('Sanitation Data'!$H$28,0,10*ROW('Sanitation Data'!H175)))</f>
        <v/>
      </c>
      <c r="DF181" s="262" t="str">
        <f ca="true">+IF(OFFSET('Sanitation Data'!$H$29,0,10*ROW('Sanitation Data'!H175))="","",OFFSET('Sanitation Data'!$H$29,0,10*ROW('Sanitation Data'!H175)))</f>
        <v/>
      </c>
      <c r="DG181" s="262" t="str">
        <f ca="true">+IF(OFFSET('Sanitation Data'!$H$30,0,10*ROW('Sanitation Data'!H175))="","",OFFSET('Sanitation Data'!$H$30,0,10*ROW('Sanitation Data'!H175)))</f>
        <v/>
      </c>
      <c r="DH181" s="262" t="str">
        <f ca="true">+IF(OFFSET('Sanitation Data'!$H$31,0,10*ROW('Sanitation Data'!H175))="","",OFFSET('Sanitation Data'!$H$31,0,10*ROW('Sanitation Data'!H175)))</f>
        <v/>
      </c>
      <c r="DI181" s="262" t="str">
        <f ca="true">+IF(OFFSET('Sanitation Data'!$H$32,0,10*ROW('Sanitation Data'!H175))="","",OFFSET('Sanitation Data'!$H$32,0,10*ROW('Sanitation Data'!H175)))</f>
        <v/>
      </c>
      <c r="DJ181" s="262" t="str">
        <f ca="true">+IF(OFFSET('Sanitation Data'!$I$28,0,10*ROW('Sanitation Data'!I175))="","",OFFSET('Sanitation Data'!$I$28,0,10*ROW('Sanitation Data'!I175)))</f>
        <v/>
      </c>
      <c r="DK181" s="262" t="str">
        <f ca="true">+IF(OFFSET('Sanitation Data'!$I$29,0,10*ROW('Sanitation Data'!I175))="","",OFFSET('Sanitation Data'!$I$29,0,10*ROW('Sanitation Data'!I175)))</f>
        <v/>
      </c>
      <c r="DL181" s="262" t="str">
        <f ca="true">+IF(OFFSET('Sanitation Data'!$I$30,0,10*ROW('Sanitation Data'!I175))="","",OFFSET('Sanitation Data'!$I$30,0,10*ROW('Sanitation Data'!I175)))</f>
        <v/>
      </c>
      <c r="DM181" s="262" t="str">
        <f ca="true">+IF(OFFSET('Sanitation Data'!$I$31,0,10*ROW('Sanitation Data'!I175))="","",OFFSET('Sanitation Data'!$I$31,0,10*ROW('Sanitation Data'!I175)))</f>
        <v/>
      </c>
      <c r="DN181" s="262" t="str">
        <f ca="true">+IF(OFFSET('Sanitation Data'!$I$32,0,10*ROW('Sanitation Data'!I175))="","",OFFSET('Sanitation Data'!$I$32,0,10*ROW('Sanitation Data'!I175)))</f>
        <v/>
      </c>
      <c r="DO181" s="262" t="str">
        <f ca="true">+IF(OFFSET('Hygiene Data'!$D$11,0,10*ROW('Hygiene Data'!D175))="","",OFFSET('Hygiene Data'!$D$11,0,10*ROW('Hygiene Data'!D175)))</f>
        <v/>
      </c>
      <c r="DP181" s="262" t="str">
        <f ca="true">+IF(OFFSET('Hygiene Data'!$D$12,0,10*ROW('Hygiene Data'!D175))="","",OFFSET('Hygiene Data'!$D$12,0,10*ROW('Hygiene Data'!D175)))</f>
        <v/>
      </c>
      <c r="DQ181" s="262" t="str">
        <f ca="true">+IF(OFFSET('Hygiene Data'!$D$13,0,10*ROW('Hygiene Data'!D175))="","",OFFSET('Hygiene Data'!$D$13,0,10*ROW('Hygiene Data'!D175)))</f>
        <v/>
      </c>
      <c r="DR181" s="262" t="str">
        <f ca="true">+IF(OFFSET('Hygiene Data'!$E$11,0,10*ROW('Hygiene Data'!E175))="","",OFFSET('Hygiene Data'!$E$11,0,10*ROW('Hygiene Data'!E175)))</f>
        <v/>
      </c>
      <c r="DS181" s="262" t="str">
        <f ca="true">+IF(OFFSET('Hygiene Data'!$E$12,0,10*ROW('Hygiene Data'!E175))="","",OFFSET('Hygiene Data'!$E$12,0,10*ROW('Hygiene Data'!E175)))</f>
        <v/>
      </c>
      <c r="DT181" s="262" t="str">
        <f ca="true">+IF(OFFSET('Hygiene Data'!$E$13,0,10*ROW('Hygiene Data'!E175))="","",OFFSET('Hygiene Data'!$E$13,0,10*ROW('Hygiene Data'!E175)))</f>
        <v/>
      </c>
      <c r="DU181" s="262" t="str">
        <f ca="true">+IF(OFFSET('Hygiene Data'!$F$11,0,10*ROW('Hygiene Data'!F175))="","",OFFSET('Hygiene Data'!$F$11,0,10*ROW('Hygiene Data'!F175)))</f>
        <v/>
      </c>
      <c r="DV181" s="262" t="str">
        <f ca="true">+IF(OFFSET('Hygiene Data'!$F$12,0,10*ROW('Hygiene Data'!F175))="","",OFFSET('Hygiene Data'!$F$12,0,10*ROW('Hygiene Data'!F175)))</f>
        <v/>
      </c>
      <c r="DW181" s="262" t="str">
        <f ca="true">+IF(OFFSET('Hygiene Data'!$F$13,0,10*ROW('Hygiene Data'!F175))="","",OFFSET('Hygiene Data'!$F$13,0,10*ROW('Hygiene Data'!F175)))</f>
        <v/>
      </c>
      <c r="DX181" s="262" t="str">
        <f ca="true">+IF(OFFSET('Hygiene Data'!$G$11,0,10*ROW('Hygiene Data'!G175))="","",OFFSET('Hygiene Data'!$G$11,0,10*ROW('Hygiene Data'!G175)))</f>
        <v/>
      </c>
      <c r="DY181" s="262" t="str">
        <f ca="true">+IF(OFFSET('Hygiene Data'!$G$12,0,10*ROW('Hygiene Data'!G175))="","",OFFSET('Hygiene Data'!$G$12,0,10*ROW('Hygiene Data'!G175)))</f>
        <v/>
      </c>
      <c r="DZ181" s="262" t="str">
        <f ca="true">+IF(OFFSET('Hygiene Data'!$G$13,0,10*ROW('Hygiene Data'!G175))="","",OFFSET('Hygiene Data'!$G$13,0,10*ROW('Hygiene Data'!G175)))</f>
        <v/>
      </c>
      <c r="EA181" s="262" t="str">
        <f ca="true">+IF(OFFSET('Hygiene Data'!$H$11,0,10*ROW('Hygiene Data'!H175))="","",OFFSET('Hygiene Data'!$H$11,0,10*ROW('Hygiene Data'!H175)))</f>
        <v/>
      </c>
      <c r="EB181" s="262" t="str">
        <f ca="true">+IF(OFFSET('Hygiene Data'!$H$12,0,10*ROW('Hygiene Data'!H175))="","",OFFSET('Hygiene Data'!$H$12,0,10*ROW('Hygiene Data'!H175)))</f>
        <v/>
      </c>
      <c r="EC181" s="262" t="str">
        <f ca="true">+IF(OFFSET('Hygiene Data'!$H$13,0,10*ROW('Hygiene Data'!H175))="","",OFFSET('Hygiene Data'!$H$13,0,10*ROW('Hygiene Data'!H175)))</f>
        <v/>
      </c>
      <c r="ED181" s="262" t="str">
        <f ca="true">+IF(OFFSET('Hygiene Data'!$I$11,0,10*ROW('Hygiene Data'!I175))="","",OFFSET('Hygiene Data'!$I$11,0,10*ROW('Hygiene Data'!I175)))</f>
        <v/>
      </c>
      <c r="EE181" s="262" t="str">
        <f ca="true">+IF(OFFSET('Hygiene Data'!$I$12,0,10*ROW('Hygiene Data'!I175))="","",OFFSET('Hygiene Data'!$I$12,0,10*ROW('Hygiene Data'!I175)))</f>
        <v/>
      </c>
      <c r="EF181" s="262" t="str">
        <f ca="true">+IF(OFFSET('Hygiene Data'!$I$13,0,10*ROW('Hygiene Data'!I175))="","",OFFSET('Hygiene Data'!$I$13,0,10*ROW('Hygiene Data'!I175)))</f>
        <v/>
      </c>
    </row>
    <row xmlns:x14ac="http://schemas.microsoft.com/office/spreadsheetml/2009/9/ac" r="182" x14ac:dyDescent="0.2">
      <c r="A182" s="32" t="str">
        <f ca="true">+IF(OFFSET('Water Data'!$B$2,0,10*ROW('Water Data'!E176))="","",OFFSET('Water Data'!$B$2,0,10*ROW('Water Data'!E176)))</f>
        <v/>
      </c>
      <c r="B182" s="32" t="str">
        <f ca="true">+IF(OFFSET('Water Data'!$C$2,0,10*ROW('Water Data'!F176))="","",OFFSET('Water Data'!$C$2,0,10*ROW('Water Data'!F176)))</f>
        <v/>
      </c>
      <c r="C182" s="318" t="str">
        <f t="shared" ca="true" si="2"/>
        <v/>
      </c>
      <c r="D182" s="85"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85"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85"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85"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85"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85"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85"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85"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85"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85"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85"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85"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85"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85"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85"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85"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85"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85"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86"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86"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86"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86"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86"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86"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86"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86"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86"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86"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86"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86"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86"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86"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86"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86"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86"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86"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86"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86"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86"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86"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86"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86"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86"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86"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86"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86"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86"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86"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87"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87"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87"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87"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87"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87"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87"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87"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87"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87"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87"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87"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87"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87"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87"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87"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87"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87"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62"/>
      <c r="BS182" s="262" t="str">
        <f ca="true">+IF(OFFSET('Water Data'!$D$27,0,10*ROW('Water Data'!D176))="","",OFFSET('Water Data'!$D$27,0,10*ROW('Water Data'!D176)))</f>
        <v/>
      </c>
      <c r="BT182" s="262" t="str">
        <f ca="true">+IF(OFFSET('Water Data'!$D$28,0,10*ROW('Water Data'!D176))="","",OFFSET('Water Data'!$D$28,0,10*ROW('Water Data'!D176)))</f>
        <v/>
      </c>
      <c r="BU182" s="262" t="str">
        <f ca="true">+IF(OFFSET('Water Data'!$D$29,0,10*ROW('Water Data'!D176))="","",OFFSET('Water Data'!$D$29,0,10*ROW('Water Data'!D176)))</f>
        <v/>
      </c>
      <c r="BV182" s="262" t="str">
        <f ca="true">+IF(OFFSET('Water Data'!$E$27,0,10*ROW('Water Data'!E176))="","",OFFSET('Water Data'!$E$27,0,10*ROW('Water Data'!E176)))</f>
        <v/>
      </c>
      <c r="BW182" s="262" t="str">
        <f ca="true">+IF(OFFSET('Water Data'!$E$28,0,10*ROW('Water Data'!E176))="","",OFFSET('Water Data'!$E$28,0,10*ROW('Water Data'!E176)))</f>
        <v/>
      </c>
      <c r="BX182" s="262" t="str">
        <f ca="true">+IF(OFFSET('Water Data'!$E$29,0,10*ROW('Water Data'!E176))="","",OFFSET('Water Data'!$E$29,0,10*ROW('Water Data'!E176)))</f>
        <v/>
      </c>
      <c r="BY182" s="262" t="str">
        <f ca="true">+IF(OFFSET('Water Data'!$F$27,0,10*ROW('Water Data'!F176))="","",OFFSET('Water Data'!$F$27,0,10*ROW('Water Data'!F176)))</f>
        <v/>
      </c>
      <c r="BZ182" s="262" t="str">
        <f ca="true">+IF(OFFSET('Water Data'!$F$28,0,10*ROW('Water Data'!F176))="","",OFFSET('Water Data'!$F$28,0,10*ROW('Water Data'!F176)))</f>
        <v/>
      </c>
      <c r="CA182" s="262" t="str">
        <f ca="true">+IF(OFFSET('Water Data'!$F$29,0,10*ROW('Water Data'!F176))="","",OFFSET('Water Data'!$F$29,0,10*ROW('Water Data'!F176)))</f>
        <v/>
      </c>
      <c r="CB182" s="262" t="str">
        <f ca="true">+IF(OFFSET('Water Data'!$G$27,0,10*ROW('Water Data'!G176))="","",OFFSET('Water Data'!$G$27,0,10*ROW('Water Data'!G176)))</f>
        <v/>
      </c>
      <c r="CC182" s="262" t="str">
        <f ca="true">+IF(OFFSET('Water Data'!$G$28,0,10*ROW('Water Data'!G176))="","",OFFSET('Water Data'!$G$28,0,10*ROW('Water Data'!G176)))</f>
        <v/>
      </c>
      <c r="CD182" s="262" t="str">
        <f ca="true">+IF(OFFSET('Water Data'!$G$29,0,10*ROW('Water Data'!G176))="","",OFFSET('Water Data'!$G$29,0,10*ROW('Water Data'!G176)))</f>
        <v/>
      </c>
      <c r="CE182" s="262" t="str">
        <f ca="true">+IF(OFFSET('Water Data'!$H$27,0,10*ROW('Water Data'!H176))="","",OFFSET('Water Data'!$H$27,0,10*ROW('Water Data'!H176)))</f>
        <v/>
      </c>
      <c r="CF182" s="262" t="str">
        <f ca="true">+IF(OFFSET('Water Data'!$H$28,0,10*ROW('Water Data'!H176))="","",OFFSET('Water Data'!$H$28,0,10*ROW('Water Data'!H176)))</f>
        <v/>
      </c>
      <c r="CG182" s="262" t="str">
        <f ca="true">+IF(OFFSET('Water Data'!$H$29,0,10*ROW('Water Data'!H176))="","",OFFSET('Water Data'!$H$29,0,10*ROW('Water Data'!H176)))</f>
        <v/>
      </c>
      <c r="CH182" s="262" t="str">
        <f ca="true">+IF(OFFSET('Water Data'!$I$27,0,10*ROW('Water Data'!I176))="","",OFFSET('Water Data'!$I$27,0,10*ROW('Water Data'!I176)))</f>
        <v/>
      </c>
      <c r="CI182" s="262" t="str">
        <f ca="true">+IF(OFFSET('Water Data'!$I$28,0,10*ROW('Water Data'!I176))="","",OFFSET('Water Data'!$I$28,0,10*ROW('Water Data'!I176)))</f>
        <v/>
      </c>
      <c r="CJ182" s="262" t="str">
        <f ca="true">+IF(OFFSET('Water Data'!$I$29,0,10*ROW('Water Data'!I176))="","",OFFSET('Water Data'!$I$29,0,10*ROW('Water Data'!I176)))</f>
        <v/>
      </c>
      <c r="CK182" s="262" t="str">
        <f ca="true">+IF(OFFSET('Sanitation Data'!$D$28,0,10*ROW('Sanitation Data'!D176))="","",OFFSET('Sanitation Data'!$D$28,0,10*ROW('Sanitation Data'!D176)))</f>
        <v/>
      </c>
      <c r="CL182" s="262" t="str">
        <f ca="true">+IF(OFFSET('Sanitation Data'!$D$29,0,10*ROW('Sanitation Data'!D176))="","",OFFSET('Sanitation Data'!$D$29,0,10*ROW('Sanitation Data'!D176)))</f>
        <v/>
      </c>
      <c r="CM182" s="262" t="str">
        <f ca="true">+IF(OFFSET('Sanitation Data'!$D$30,0,10*ROW('Sanitation Data'!D176))="","",OFFSET('Sanitation Data'!$D$30,0,10*ROW('Sanitation Data'!D176)))</f>
        <v/>
      </c>
      <c r="CN182" s="262" t="str">
        <f ca="true">+IF(OFFSET('Sanitation Data'!$D$31,0,10*ROW('Sanitation Data'!D176))="","",OFFSET('Sanitation Data'!$D$31,0,10*ROW('Sanitation Data'!D176)))</f>
        <v/>
      </c>
      <c r="CO182" s="262" t="str">
        <f ca="true">+IF(OFFSET('Sanitation Data'!$D$32,0,10*ROW('Sanitation Data'!D176))="","",OFFSET('Sanitation Data'!$D$32,0,10*ROW('Sanitation Data'!D176)))</f>
        <v/>
      </c>
      <c r="CP182" s="262" t="str">
        <f ca="true">+IF(OFFSET('Sanitation Data'!$E$28,0,10*ROW('Sanitation Data'!E176))="","",OFFSET('Sanitation Data'!$E$28,0,10*ROW('Sanitation Data'!E176)))</f>
        <v/>
      </c>
      <c r="CQ182" s="262" t="str">
        <f ca="true">+IF(OFFSET('Sanitation Data'!$E$29,0,10*ROW('Sanitation Data'!E176))="","",OFFSET('Sanitation Data'!$E$29,0,10*ROW('Sanitation Data'!E176)))</f>
        <v/>
      </c>
      <c r="CR182" s="262" t="str">
        <f ca="true">+IF(OFFSET('Sanitation Data'!$E$30,0,10*ROW('Sanitation Data'!E176))="","",OFFSET('Sanitation Data'!$E$30,0,10*ROW('Sanitation Data'!E176)))</f>
        <v/>
      </c>
      <c r="CS182" s="262" t="str">
        <f ca="true">+IF(OFFSET('Sanitation Data'!$E$31,0,10*ROW('Sanitation Data'!E176))="","",OFFSET('Sanitation Data'!$E$31,0,10*ROW('Sanitation Data'!E176)))</f>
        <v/>
      </c>
      <c r="CT182" s="262" t="str">
        <f ca="true">+IF(OFFSET('Sanitation Data'!$E$32,0,10*ROW('Sanitation Data'!E176))="","",OFFSET('Sanitation Data'!$E$32,0,10*ROW('Sanitation Data'!E176)))</f>
        <v/>
      </c>
      <c r="CU182" s="262" t="str">
        <f ca="true">+IF(OFFSET('Sanitation Data'!$F$28,0,10*ROW('Sanitation Data'!F176))="","",OFFSET('Sanitation Data'!$F$28,0,10*ROW('Sanitation Data'!F176)))</f>
        <v/>
      </c>
      <c r="CV182" s="262" t="str">
        <f ca="true">+IF(OFFSET('Sanitation Data'!$F$29,0,10*ROW('Sanitation Data'!F176))="","",OFFSET('Sanitation Data'!$F$29,0,10*ROW('Sanitation Data'!F176)))</f>
        <v/>
      </c>
      <c r="CW182" s="262" t="str">
        <f ca="true">+IF(OFFSET('Sanitation Data'!$F$30,0,10*ROW('Sanitation Data'!F176))="","",OFFSET('Sanitation Data'!$F$30,0,10*ROW('Sanitation Data'!F176)))</f>
        <v/>
      </c>
      <c r="CX182" s="262" t="str">
        <f ca="true">+IF(OFFSET('Sanitation Data'!$F$31,0,10*ROW('Sanitation Data'!F176))="","",OFFSET('Sanitation Data'!$F$31,0,10*ROW('Sanitation Data'!F176)))</f>
        <v/>
      </c>
      <c r="CY182" s="262" t="str">
        <f ca="true">+IF(OFFSET('Sanitation Data'!$F$32,0,10*ROW('Sanitation Data'!F176))="","",OFFSET('Sanitation Data'!$F$32,0,10*ROW('Sanitation Data'!F176)))</f>
        <v/>
      </c>
      <c r="CZ182" s="262" t="str">
        <f ca="true">+IF(OFFSET('Sanitation Data'!$G$28,0,10*ROW('Sanitation Data'!G176))="","",OFFSET('Sanitation Data'!$G$28,0,10*ROW('Sanitation Data'!G176)))</f>
        <v/>
      </c>
      <c r="DA182" s="262" t="str">
        <f ca="true">+IF(OFFSET('Sanitation Data'!$G$29,0,10*ROW('Sanitation Data'!G176))="","",OFFSET('Sanitation Data'!$G$29,0,10*ROW('Sanitation Data'!G176)))</f>
        <v/>
      </c>
      <c r="DB182" s="262" t="str">
        <f ca="true">+IF(OFFSET('Sanitation Data'!$G$30,0,10*ROW('Sanitation Data'!G176))="","",OFFSET('Sanitation Data'!$G$30,0,10*ROW('Sanitation Data'!G176)))</f>
        <v/>
      </c>
      <c r="DC182" s="262" t="str">
        <f ca="true">+IF(OFFSET('Sanitation Data'!$G$31,0,10*ROW('Sanitation Data'!G176))="","",OFFSET('Sanitation Data'!$G$31,0,10*ROW('Sanitation Data'!G176)))</f>
        <v/>
      </c>
      <c r="DD182" s="262" t="str">
        <f ca="true">+IF(OFFSET('Sanitation Data'!$G$32,0,10*ROW('Sanitation Data'!G176))="","",OFFSET('Sanitation Data'!$G$32,0,10*ROW('Sanitation Data'!G176)))</f>
        <v/>
      </c>
      <c r="DE182" s="262" t="str">
        <f ca="true">+IF(OFFSET('Sanitation Data'!$H$28,0,10*ROW('Sanitation Data'!H176))="","",OFFSET('Sanitation Data'!$H$28,0,10*ROW('Sanitation Data'!H176)))</f>
        <v/>
      </c>
      <c r="DF182" s="262" t="str">
        <f ca="true">+IF(OFFSET('Sanitation Data'!$H$29,0,10*ROW('Sanitation Data'!H176))="","",OFFSET('Sanitation Data'!$H$29,0,10*ROW('Sanitation Data'!H176)))</f>
        <v/>
      </c>
      <c r="DG182" s="262" t="str">
        <f ca="true">+IF(OFFSET('Sanitation Data'!$H$30,0,10*ROW('Sanitation Data'!H176))="","",OFFSET('Sanitation Data'!$H$30,0,10*ROW('Sanitation Data'!H176)))</f>
        <v/>
      </c>
      <c r="DH182" s="262" t="str">
        <f ca="true">+IF(OFFSET('Sanitation Data'!$H$31,0,10*ROW('Sanitation Data'!H176))="","",OFFSET('Sanitation Data'!$H$31,0,10*ROW('Sanitation Data'!H176)))</f>
        <v/>
      </c>
      <c r="DI182" s="262" t="str">
        <f ca="true">+IF(OFFSET('Sanitation Data'!$H$32,0,10*ROW('Sanitation Data'!H176))="","",OFFSET('Sanitation Data'!$H$32,0,10*ROW('Sanitation Data'!H176)))</f>
        <v/>
      </c>
      <c r="DJ182" s="262" t="str">
        <f ca="true">+IF(OFFSET('Sanitation Data'!$I$28,0,10*ROW('Sanitation Data'!I176))="","",OFFSET('Sanitation Data'!$I$28,0,10*ROW('Sanitation Data'!I176)))</f>
        <v/>
      </c>
      <c r="DK182" s="262" t="str">
        <f ca="true">+IF(OFFSET('Sanitation Data'!$I$29,0,10*ROW('Sanitation Data'!I176))="","",OFFSET('Sanitation Data'!$I$29,0,10*ROW('Sanitation Data'!I176)))</f>
        <v/>
      </c>
      <c r="DL182" s="262" t="str">
        <f ca="true">+IF(OFFSET('Sanitation Data'!$I$30,0,10*ROW('Sanitation Data'!I176))="","",OFFSET('Sanitation Data'!$I$30,0,10*ROW('Sanitation Data'!I176)))</f>
        <v/>
      </c>
      <c r="DM182" s="262" t="str">
        <f ca="true">+IF(OFFSET('Sanitation Data'!$I$31,0,10*ROW('Sanitation Data'!I176))="","",OFFSET('Sanitation Data'!$I$31,0,10*ROW('Sanitation Data'!I176)))</f>
        <v/>
      </c>
      <c r="DN182" s="262" t="str">
        <f ca="true">+IF(OFFSET('Sanitation Data'!$I$32,0,10*ROW('Sanitation Data'!I176))="","",OFFSET('Sanitation Data'!$I$32,0,10*ROW('Sanitation Data'!I176)))</f>
        <v/>
      </c>
      <c r="DO182" s="262" t="str">
        <f ca="true">+IF(OFFSET('Hygiene Data'!$D$11,0,10*ROW('Hygiene Data'!D176))="","",OFFSET('Hygiene Data'!$D$11,0,10*ROW('Hygiene Data'!D176)))</f>
        <v/>
      </c>
      <c r="DP182" s="262" t="str">
        <f ca="true">+IF(OFFSET('Hygiene Data'!$D$12,0,10*ROW('Hygiene Data'!D176))="","",OFFSET('Hygiene Data'!$D$12,0,10*ROW('Hygiene Data'!D176)))</f>
        <v/>
      </c>
      <c r="DQ182" s="262" t="str">
        <f ca="true">+IF(OFFSET('Hygiene Data'!$D$13,0,10*ROW('Hygiene Data'!D176))="","",OFFSET('Hygiene Data'!$D$13,0,10*ROW('Hygiene Data'!D176)))</f>
        <v/>
      </c>
      <c r="DR182" s="262" t="str">
        <f ca="true">+IF(OFFSET('Hygiene Data'!$E$11,0,10*ROW('Hygiene Data'!E176))="","",OFFSET('Hygiene Data'!$E$11,0,10*ROW('Hygiene Data'!E176)))</f>
        <v/>
      </c>
      <c r="DS182" s="262" t="str">
        <f ca="true">+IF(OFFSET('Hygiene Data'!$E$12,0,10*ROW('Hygiene Data'!E176))="","",OFFSET('Hygiene Data'!$E$12,0,10*ROW('Hygiene Data'!E176)))</f>
        <v/>
      </c>
      <c r="DT182" s="262" t="str">
        <f ca="true">+IF(OFFSET('Hygiene Data'!$E$13,0,10*ROW('Hygiene Data'!E176))="","",OFFSET('Hygiene Data'!$E$13,0,10*ROW('Hygiene Data'!E176)))</f>
        <v/>
      </c>
      <c r="DU182" s="262" t="str">
        <f ca="true">+IF(OFFSET('Hygiene Data'!$F$11,0,10*ROW('Hygiene Data'!F176))="","",OFFSET('Hygiene Data'!$F$11,0,10*ROW('Hygiene Data'!F176)))</f>
        <v/>
      </c>
      <c r="DV182" s="262" t="str">
        <f ca="true">+IF(OFFSET('Hygiene Data'!$F$12,0,10*ROW('Hygiene Data'!F176))="","",OFFSET('Hygiene Data'!$F$12,0,10*ROW('Hygiene Data'!F176)))</f>
        <v/>
      </c>
      <c r="DW182" s="262" t="str">
        <f ca="true">+IF(OFFSET('Hygiene Data'!$F$13,0,10*ROW('Hygiene Data'!F176))="","",OFFSET('Hygiene Data'!$F$13,0,10*ROW('Hygiene Data'!F176)))</f>
        <v/>
      </c>
      <c r="DX182" s="262" t="str">
        <f ca="true">+IF(OFFSET('Hygiene Data'!$G$11,0,10*ROW('Hygiene Data'!G176))="","",OFFSET('Hygiene Data'!$G$11,0,10*ROW('Hygiene Data'!G176)))</f>
        <v/>
      </c>
      <c r="DY182" s="262" t="str">
        <f ca="true">+IF(OFFSET('Hygiene Data'!$G$12,0,10*ROW('Hygiene Data'!G176))="","",OFFSET('Hygiene Data'!$G$12,0,10*ROW('Hygiene Data'!G176)))</f>
        <v/>
      </c>
      <c r="DZ182" s="262" t="str">
        <f ca="true">+IF(OFFSET('Hygiene Data'!$G$13,0,10*ROW('Hygiene Data'!G176))="","",OFFSET('Hygiene Data'!$G$13,0,10*ROW('Hygiene Data'!G176)))</f>
        <v/>
      </c>
      <c r="EA182" s="262" t="str">
        <f ca="true">+IF(OFFSET('Hygiene Data'!$H$11,0,10*ROW('Hygiene Data'!H176))="","",OFFSET('Hygiene Data'!$H$11,0,10*ROW('Hygiene Data'!H176)))</f>
        <v/>
      </c>
      <c r="EB182" s="262" t="str">
        <f ca="true">+IF(OFFSET('Hygiene Data'!$H$12,0,10*ROW('Hygiene Data'!H176))="","",OFFSET('Hygiene Data'!$H$12,0,10*ROW('Hygiene Data'!H176)))</f>
        <v/>
      </c>
      <c r="EC182" s="262" t="str">
        <f ca="true">+IF(OFFSET('Hygiene Data'!$H$13,0,10*ROW('Hygiene Data'!H176))="","",OFFSET('Hygiene Data'!$H$13,0,10*ROW('Hygiene Data'!H176)))</f>
        <v/>
      </c>
      <c r="ED182" s="262" t="str">
        <f ca="true">+IF(OFFSET('Hygiene Data'!$I$11,0,10*ROW('Hygiene Data'!I176))="","",OFFSET('Hygiene Data'!$I$11,0,10*ROW('Hygiene Data'!I176)))</f>
        <v/>
      </c>
      <c r="EE182" s="262" t="str">
        <f ca="true">+IF(OFFSET('Hygiene Data'!$I$12,0,10*ROW('Hygiene Data'!I176))="","",OFFSET('Hygiene Data'!$I$12,0,10*ROW('Hygiene Data'!I176)))</f>
        <v/>
      </c>
      <c r="EF182" s="262" t="str">
        <f ca="true">+IF(OFFSET('Hygiene Data'!$I$13,0,10*ROW('Hygiene Data'!I176))="","",OFFSET('Hygiene Data'!$I$13,0,10*ROW('Hygiene Data'!I176)))</f>
        <v/>
      </c>
    </row>
    <row xmlns:x14ac="http://schemas.microsoft.com/office/spreadsheetml/2009/9/ac" r="183" x14ac:dyDescent="0.2">
      <c r="A183" s="32" t="str">
        <f ca="true">+IF(OFFSET('Water Data'!$B$2,0,10*ROW('Water Data'!E177))="","",OFFSET('Water Data'!$B$2,0,10*ROW('Water Data'!E177)))</f>
        <v/>
      </c>
      <c r="B183" s="32" t="str">
        <f ca="true">+IF(OFFSET('Water Data'!$C$2,0,10*ROW('Water Data'!F177))="","",OFFSET('Water Data'!$C$2,0,10*ROW('Water Data'!F177)))</f>
        <v/>
      </c>
      <c r="C183" s="318" t="str">
        <f t="shared" ca="true" si="2"/>
        <v/>
      </c>
      <c r="D183" s="85"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85"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85"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85"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85"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85"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85"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85"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85"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85"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85"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85"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85"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85"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85"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85"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85"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85"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86"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86"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86"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86"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86"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86"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86"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86"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86"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86"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86"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86"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86"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86"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86"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86"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86"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86"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86"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86"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86"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86"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86"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86"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86"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86"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86"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86"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86"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86"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87"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87"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87"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87"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87"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87"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87"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87"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87"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87"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87"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87"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87"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87"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87"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87"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87"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87"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62"/>
      <c r="BS183" s="262" t="str">
        <f ca="true">+IF(OFFSET('Water Data'!$D$27,0,10*ROW('Water Data'!D177))="","",OFFSET('Water Data'!$D$27,0,10*ROW('Water Data'!D177)))</f>
        <v/>
      </c>
      <c r="BT183" s="262" t="str">
        <f ca="true">+IF(OFFSET('Water Data'!$D$28,0,10*ROW('Water Data'!D177))="","",OFFSET('Water Data'!$D$28,0,10*ROW('Water Data'!D177)))</f>
        <v/>
      </c>
      <c r="BU183" s="262" t="str">
        <f ca="true">+IF(OFFSET('Water Data'!$D$29,0,10*ROW('Water Data'!D177))="","",OFFSET('Water Data'!$D$29,0,10*ROW('Water Data'!D177)))</f>
        <v/>
      </c>
      <c r="BV183" s="262" t="str">
        <f ca="true">+IF(OFFSET('Water Data'!$E$27,0,10*ROW('Water Data'!E177))="","",OFFSET('Water Data'!$E$27,0,10*ROW('Water Data'!E177)))</f>
        <v/>
      </c>
      <c r="BW183" s="262" t="str">
        <f ca="true">+IF(OFFSET('Water Data'!$E$28,0,10*ROW('Water Data'!E177))="","",OFFSET('Water Data'!$E$28,0,10*ROW('Water Data'!E177)))</f>
        <v/>
      </c>
      <c r="BX183" s="262" t="str">
        <f ca="true">+IF(OFFSET('Water Data'!$E$29,0,10*ROW('Water Data'!E177))="","",OFFSET('Water Data'!$E$29,0,10*ROW('Water Data'!E177)))</f>
        <v/>
      </c>
      <c r="BY183" s="262" t="str">
        <f ca="true">+IF(OFFSET('Water Data'!$F$27,0,10*ROW('Water Data'!F177))="","",OFFSET('Water Data'!$F$27,0,10*ROW('Water Data'!F177)))</f>
        <v/>
      </c>
      <c r="BZ183" s="262" t="str">
        <f ca="true">+IF(OFFSET('Water Data'!$F$28,0,10*ROW('Water Data'!F177))="","",OFFSET('Water Data'!$F$28,0,10*ROW('Water Data'!F177)))</f>
        <v/>
      </c>
      <c r="CA183" s="262" t="str">
        <f ca="true">+IF(OFFSET('Water Data'!$F$29,0,10*ROW('Water Data'!F177))="","",OFFSET('Water Data'!$F$29,0,10*ROW('Water Data'!F177)))</f>
        <v/>
      </c>
      <c r="CB183" s="262" t="str">
        <f ca="true">+IF(OFFSET('Water Data'!$G$27,0,10*ROW('Water Data'!G177))="","",OFFSET('Water Data'!$G$27,0,10*ROW('Water Data'!G177)))</f>
        <v/>
      </c>
      <c r="CC183" s="262" t="str">
        <f ca="true">+IF(OFFSET('Water Data'!$G$28,0,10*ROW('Water Data'!G177))="","",OFFSET('Water Data'!$G$28,0,10*ROW('Water Data'!G177)))</f>
        <v/>
      </c>
      <c r="CD183" s="262" t="str">
        <f ca="true">+IF(OFFSET('Water Data'!$G$29,0,10*ROW('Water Data'!G177))="","",OFFSET('Water Data'!$G$29,0,10*ROW('Water Data'!G177)))</f>
        <v/>
      </c>
      <c r="CE183" s="262" t="str">
        <f ca="true">+IF(OFFSET('Water Data'!$H$27,0,10*ROW('Water Data'!H177))="","",OFFSET('Water Data'!$H$27,0,10*ROW('Water Data'!H177)))</f>
        <v/>
      </c>
      <c r="CF183" s="262" t="str">
        <f ca="true">+IF(OFFSET('Water Data'!$H$28,0,10*ROW('Water Data'!H177))="","",OFFSET('Water Data'!$H$28,0,10*ROW('Water Data'!H177)))</f>
        <v/>
      </c>
      <c r="CG183" s="262" t="str">
        <f ca="true">+IF(OFFSET('Water Data'!$H$29,0,10*ROW('Water Data'!H177))="","",OFFSET('Water Data'!$H$29,0,10*ROW('Water Data'!H177)))</f>
        <v/>
      </c>
      <c r="CH183" s="262" t="str">
        <f ca="true">+IF(OFFSET('Water Data'!$I$27,0,10*ROW('Water Data'!I177))="","",OFFSET('Water Data'!$I$27,0,10*ROW('Water Data'!I177)))</f>
        <v/>
      </c>
      <c r="CI183" s="262" t="str">
        <f ca="true">+IF(OFFSET('Water Data'!$I$28,0,10*ROW('Water Data'!I177))="","",OFFSET('Water Data'!$I$28,0,10*ROW('Water Data'!I177)))</f>
        <v/>
      </c>
      <c r="CJ183" s="262" t="str">
        <f ca="true">+IF(OFFSET('Water Data'!$I$29,0,10*ROW('Water Data'!I177))="","",OFFSET('Water Data'!$I$29,0,10*ROW('Water Data'!I177)))</f>
        <v/>
      </c>
      <c r="CK183" s="262" t="str">
        <f ca="true">+IF(OFFSET('Sanitation Data'!$D$28,0,10*ROW('Sanitation Data'!D177))="","",OFFSET('Sanitation Data'!$D$28,0,10*ROW('Sanitation Data'!D177)))</f>
        <v/>
      </c>
      <c r="CL183" s="262" t="str">
        <f ca="true">+IF(OFFSET('Sanitation Data'!$D$29,0,10*ROW('Sanitation Data'!D177))="","",OFFSET('Sanitation Data'!$D$29,0,10*ROW('Sanitation Data'!D177)))</f>
        <v/>
      </c>
      <c r="CM183" s="262" t="str">
        <f ca="true">+IF(OFFSET('Sanitation Data'!$D$30,0,10*ROW('Sanitation Data'!D177))="","",OFFSET('Sanitation Data'!$D$30,0,10*ROW('Sanitation Data'!D177)))</f>
        <v/>
      </c>
      <c r="CN183" s="262" t="str">
        <f ca="true">+IF(OFFSET('Sanitation Data'!$D$31,0,10*ROW('Sanitation Data'!D177))="","",OFFSET('Sanitation Data'!$D$31,0,10*ROW('Sanitation Data'!D177)))</f>
        <v/>
      </c>
      <c r="CO183" s="262" t="str">
        <f ca="true">+IF(OFFSET('Sanitation Data'!$D$32,0,10*ROW('Sanitation Data'!D177))="","",OFFSET('Sanitation Data'!$D$32,0,10*ROW('Sanitation Data'!D177)))</f>
        <v/>
      </c>
      <c r="CP183" s="262" t="str">
        <f ca="true">+IF(OFFSET('Sanitation Data'!$E$28,0,10*ROW('Sanitation Data'!E177))="","",OFFSET('Sanitation Data'!$E$28,0,10*ROW('Sanitation Data'!E177)))</f>
        <v/>
      </c>
      <c r="CQ183" s="262" t="str">
        <f ca="true">+IF(OFFSET('Sanitation Data'!$E$29,0,10*ROW('Sanitation Data'!E177))="","",OFFSET('Sanitation Data'!$E$29,0,10*ROW('Sanitation Data'!E177)))</f>
        <v/>
      </c>
      <c r="CR183" s="262" t="str">
        <f ca="true">+IF(OFFSET('Sanitation Data'!$E$30,0,10*ROW('Sanitation Data'!E177))="","",OFFSET('Sanitation Data'!$E$30,0,10*ROW('Sanitation Data'!E177)))</f>
        <v/>
      </c>
      <c r="CS183" s="262" t="str">
        <f ca="true">+IF(OFFSET('Sanitation Data'!$E$31,0,10*ROW('Sanitation Data'!E177))="","",OFFSET('Sanitation Data'!$E$31,0,10*ROW('Sanitation Data'!E177)))</f>
        <v/>
      </c>
      <c r="CT183" s="262" t="str">
        <f ca="true">+IF(OFFSET('Sanitation Data'!$E$32,0,10*ROW('Sanitation Data'!E177))="","",OFFSET('Sanitation Data'!$E$32,0,10*ROW('Sanitation Data'!E177)))</f>
        <v/>
      </c>
      <c r="CU183" s="262" t="str">
        <f ca="true">+IF(OFFSET('Sanitation Data'!$F$28,0,10*ROW('Sanitation Data'!F177))="","",OFFSET('Sanitation Data'!$F$28,0,10*ROW('Sanitation Data'!F177)))</f>
        <v/>
      </c>
      <c r="CV183" s="262" t="str">
        <f ca="true">+IF(OFFSET('Sanitation Data'!$F$29,0,10*ROW('Sanitation Data'!F177))="","",OFFSET('Sanitation Data'!$F$29,0,10*ROW('Sanitation Data'!F177)))</f>
        <v/>
      </c>
      <c r="CW183" s="262" t="str">
        <f ca="true">+IF(OFFSET('Sanitation Data'!$F$30,0,10*ROW('Sanitation Data'!F177))="","",OFFSET('Sanitation Data'!$F$30,0,10*ROW('Sanitation Data'!F177)))</f>
        <v/>
      </c>
      <c r="CX183" s="262" t="str">
        <f ca="true">+IF(OFFSET('Sanitation Data'!$F$31,0,10*ROW('Sanitation Data'!F177))="","",OFFSET('Sanitation Data'!$F$31,0,10*ROW('Sanitation Data'!F177)))</f>
        <v/>
      </c>
      <c r="CY183" s="262" t="str">
        <f ca="true">+IF(OFFSET('Sanitation Data'!$F$32,0,10*ROW('Sanitation Data'!F177))="","",OFFSET('Sanitation Data'!$F$32,0,10*ROW('Sanitation Data'!F177)))</f>
        <v/>
      </c>
      <c r="CZ183" s="262" t="str">
        <f ca="true">+IF(OFFSET('Sanitation Data'!$G$28,0,10*ROW('Sanitation Data'!G177))="","",OFFSET('Sanitation Data'!$G$28,0,10*ROW('Sanitation Data'!G177)))</f>
        <v/>
      </c>
      <c r="DA183" s="262" t="str">
        <f ca="true">+IF(OFFSET('Sanitation Data'!$G$29,0,10*ROW('Sanitation Data'!G177))="","",OFFSET('Sanitation Data'!$G$29,0,10*ROW('Sanitation Data'!G177)))</f>
        <v/>
      </c>
      <c r="DB183" s="262" t="str">
        <f ca="true">+IF(OFFSET('Sanitation Data'!$G$30,0,10*ROW('Sanitation Data'!G177))="","",OFFSET('Sanitation Data'!$G$30,0,10*ROW('Sanitation Data'!G177)))</f>
        <v/>
      </c>
      <c r="DC183" s="262" t="str">
        <f ca="true">+IF(OFFSET('Sanitation Data'!$G$31,0,10*ROW('Sanitation Data'!G177))="","",OFFSET('Sanitation Data'!$G$31,0,10*ROW('Sanitation Data'!G177)))</f>
        <v/>
      </c>
      <c r="DD183" s="262" t="str">
        <f ca="true">+IF(OFFSET('Sanitation Data'!$G$32,0,10*ROW('Sanitation Data'!G177))="","",OFFSET('Sanitation Data'!$G$32,0,10*ROW('Sanitation Data'!G177)))</f>
        <v/>
      </c>
      <c r="DE183" s="262" t="str">
        <f ca="true">+IF(OFFSET('Sanitation Data'!$H$28,0,10*ROW('Sanitation Data'!H177))="","",OFFSET('Sanitation Data'!$H$28,0,10*ROW('Sanitation Data'!H177)))</f>
        <v/>
      </c>
      <c r="DF183" s="262" t="str">
        <f ca="true">+IF(OFFSET('Sanitation Data'!$H$29,0,10*ROW('Sanitation Data'!H177))="","",OFFSET('Sanitation Data'!$H$29,0,10*ROW('Sanitation Data'!H177)))</f>
        <v/>
      </c>
      <c r="DG183" s="262" t="str">
        <f ca="true">+IF(OFFSET('Sanitation Data'!$H$30,0,10*ROW('Sanitation Data'!H177))="","",OFFSET('Sanitation Data'!$H$30,0,10*ROW('Sanitation Data'!H177)))</f>
        <v/>
      </c>
      <c r="DH183" s="262" t="str">
        <f ca="true">+IF(OFFSET('Sanitation Data'!$H$31,0,10*ROW('Sanitation Data'!H177))="","",OFFSET('Sanitation Data'!$H$31,0,10*ROW('Sanitation Data'!H177)))</f>
        <v/>
      </c>
      <c r="DI183" s="262" t="str">
        <f ca="true">+IF(OFFSET('Sanitation Data'!$H$32,0,10*ROW('Sanitation Data'!H177))="","",OFFSET('Sanitation Data'!$H$32,0,10*ROW('Sanitation Data'!H177)))</f>
        <v/>
      </c>
      <c r="DJ183" s="262" t="str">
        <f ca="true">+IF(OFFSET('Sanitation Data'!$I$28,0,10*ROW('Sanitation Data'!I177))="","",OFFSET('Sanitation Data'!$I$28,0,10*ROW('Sanitation Data'!I177)))</f>
        <v/>
      </c>
      <c r="DK183" s="262" t="str">
        <f ca="true">+IF(OFFSET('Sanitation Data'!$I$29,0,10*ROW('Sanitation Data'!I177))="","",OFFSET('Sanitation Data'!$I$29,0,10*ROW('Sanitation Data'!I177)))</f>
        <v/>
      </c>
      <c r="DL183" s="262" t="str">
        <f ca="true">+IF(OFFSET('Sanitation Data'!$I$30,0,10*ROW('Sanitation Data'!I177))="","",OFFSET('Sanitation Data'!$I$30,0,10*ROW('Sanitation Data'!I177)))</f>
        <v/>
      </c>
      <c r="DM183" s="262" t="str">
        <f ca="true">+IF(OFFSET('Sanitation Data'!$I$31,0,10*ROW('Sanitation Data'!I177))="","",OFFSET('Sanitation Data'!$I$31,0,10*ROW('Sanitation Data'!I177)))</f>
        <v/>
      </c>
      <c r="DN183" s="262" t="str">
        <f ca="true">+IF(OFFSET('Sanitation Data'!$I$32,0,10*ROW('Sanitation Data'!I177))="","",OFFSET('Sanitation Data'!$I$32,0,10*ROW('Sanitation Data'!I177)))</f>
        <v/>
      </c>
      <c r="DO183" s="262" t="str">
        <f ca="true">+IF(OFFSET('Hygiene Data'!$D$11,0,10*ROW('Hygiene Data'!D177))="","",OFFSET('Hygiene Data'!$D$11,0,10*ROW('Hygiene Data'!D177)))</f>
        <v/>
      </c>
      <c r="DP183" s="262" t="str">
        <f ca="true">+IF(OFFSET('Hygiene Data'!$D$12,0,10*ROW('Hygiene Data'!D177))="","",OFFSET('Hygiene Data'!$D$12,0,10*ROW('Hygiene Data'!D177)))</f>
        <v/>
      </c>
      <c r="DQ183" s="262" t="str">
        <f ca="true">+IF(OFFSET('Hygiene Data'!$D$13,0,10*ROW('Hygiene Data'!D177))="","",OFFSET('Hygiene Data'!$D$13,0,10*ROW('Hygiene Data'!D177)))</f>
        <v/>
      </c>
      <c r="DR183" s="262" t="str">
        <f ca="true">+IF(OFFSET('Hygiene Data'!$E$11,0,10*ROW('Hygiene Data'!E177))="","",OFFSET('Hygiene Data'!$E$11,0,10*ROW('Hygiene Data'!E177)))</f>
        <v/>
      </c>
      <c r="DS183" s="262" t="str">
        <f ca="true">+IF(OFFSET('Hygiene Data'!$E$12,0,10*ROW('Hygiene Data'!E177))="","",OFFSET('Hygiene Data'!$E$12,0,10*ROW('Hygiene Data'!E177)))</f>
        <v/>
      </c>
      <c r="DT183" s="262" t="str">
        <f ca="true">+IF(OFFSET('Hygiene Data'!$E$13,0,10*ROW('Hygiene Data'!E177))="","",OFFSET('Hygiene Data'!$E$13,0,10*ROW('Hygiene Data'!E177)))</f>
        <v/>
      </c>
      <c r="DU183" s="262" t="str">
        <f ca="true">+IF(OFFSET('Hygiene Data'!$F$11,0,10*ROW('Hygiene Data'!F177))="","",OFFSET('Hygiene Data'!$F$11,0,10*ROW('Hygiene Data'!F177)))</f>
        <v/>
      </c>
      <c r="DV183" s="262" t="str">
        <f ca="true">+IF(OFFSET('Hygiene Data'!$F$12,0,10*ROW('Hygiene Data'!F177))="","",OFFSET('Hygiene Data'!$F$12,0,10*ROW('Hygiene Data'!F177)))</f>
        <v/>
      </c>
      <c r="DW183" s="262" t="str">
        <f ca="true">+IF(OFFSET('Hygiene Data'!$F$13,0,10*ROW('Hygiene Data'!F177))="","",OFFSET('Hygiene Data'!$F$13,0,10*ROW('Hygiene Data'!F177)))</f>
        <v/>
      </c>
      <c r="DX183" s="262" t="str">
        <f ca="true">+IF(OFFSET('Hygiene Data'!$G$11,0,10*ROW('Hygiene Data'!G177))="","",OFFSET('Hygiene Data'!$G$11,0,10*ROW('Hygiene Data'!G177)))</f>
        <v/>
      </c>
      <c r="DY183" s="262" t="str">
        <f ca="true">+IF(OFFSET('Hygiene Data'!$G$12,0,10*ROW('Hygiene Data'!G177))="","",OFFSET('Hygiene Data'!$G$12,0,10*ROW('Hygiene Data'!G177)))</f>
        <v/>
      </c>
      <c r="DZ183" s="262" t="str">
        <f ca="true">+IF(OFFSET('Hygiene Data'!$G$13,0,10*ROW('Hygiene Data'!G177))="","",OFFSET('Hygiene Data'!$G$13,0,10*ROW('Hygiene Data'!G177)))</f>
        <v/>
      </c>
      <c r="EA183" s="262" t="str">
        <f ca="true">+IF(OFFSET('Hygiene Data'!$H$11,0,10*ROW('Hygiene Data'!H177))="","",OFFSET('Hygiene Data'!$H$11,0,10*ROW('Hygiene Data'!H177)))</f>
        <v/>
      </c>
      <c r="EB183" s="262" t="str">
        <f ca="true">+IF(OFFSET('Hygiene Data'!$H$12,0,10*ROW('Hygiene Data'!H177))="","",OFFSET('Hygiene Data'!$H$12,0,10*ROW('Hygiene Data'!H177)))</f>
        <v/>
      </c>
      <c r="EC183" s="262" t="str">
        <f ca="true">+IF(OFFSET('Hygiene Data'!$H$13,0,10*ROW('Hygiene Data'!H177))="","",OFFSET('Hygiene Data'!$H$13,0,10*ROW('Hygiene Data'!H177)))</f>
        <v/>
      </c>
      <c r="ED183" s="262" t="str">
        <f ca="true">+IF(OFFSET('Hygiene Data'!$I$11,0,10*ROW('Hygiene Data'!I177))="","",OFFSET('Hygiene Data'!$I$11,0,10*ROW('Hygiene Data'!I177)))</f>
        <v/>
      </c>
      <c r="EE183" s="262" t="str">
        <f ca="true">+IF(OFFSET('Hygiene Data'!$I$12,0,10*ROW('Hygiene Data'!I177))="","",OFFSET('Hygiene Data'!$I$12,0,10*ROW('Hygiene Data'!I177)))</f>
        <v/>
      </c>
      <c r="EF183" s="262" t="str">
        <f ca="true">+IF(OFFSET('Hygiene Data'!$I$13,0,10*ROW('Hygiene Data'!I177))="","",OFFSET('Hygiene Data'!$I$13,0,10*ROW('Hygiene Data'!I177)))</f>
        <v/>
      </c>
    </row>
    <row xmlns:x14ac="http://schemas.microsoft.com/office/spreadsheetml/2009/9/ac" r="184" x14ac:dyDescent="0.2">
      <c r="A184" s="32" t="str">
        <f ca="true">+IF(OFFSET('Water Data'!$B$2,0,10*ROW('Water Data'!E178))="","",OFFSET('Water Data'!$B$2,0,10*ROW('Water Data'!E178)))</f>
        <v/>
      </c>
      <c r="B184" s="32" t="str">
        <f ca="true">+IF(OFFSET('Water Data'!$C$2,0,10*ROW('Water Data'!F178))="","",OFFSET('Water Data'!$C$2,0,10*ROW('Water Data'!F178)))</f>
        <v/>
      </c>
      <c r="C184" s="318" t="str">
        <f t="shared" ca="true" si="2"/>
        <v/>
      </c>
      <c r="D184" s="85"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85"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85"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85"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85"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85"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85"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85"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85"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85"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85"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85"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85"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85"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85"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85"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85"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85"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86"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86"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86"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86"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86"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86"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86"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86"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86"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86"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86"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86"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86"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86"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86"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86"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86"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86"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86"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86"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86"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86"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86"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86"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86"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86"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86"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86"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86"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86"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87"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87"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87"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87"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87"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87"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87"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87"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87"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87"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87"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87"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87"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87"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87"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87"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87"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87"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62"/>
      <c r="BS184" s="262" t="str">
        <f ca="true">+IF(OFFSET('Water Data'!$D$27,0,10*ROW('Water Data'!D178))="","",OFFSET('Water Data'!$D$27,0,10*ROW('Water Data'!D178)))</f>
        <v/>
      </c>
      <c r="BT184" s="262" t="str">
        <f ca="true">+IF(OFFSET('Water Data'!$D$28,0,10*ROW('Water Data'!D178))="","",OFFSET('Water Data'!$D$28,0,10*ROW('Water Data'!D178)))</f>
        <v/>
      </c>
      <c r="BU184" s="262" t="str">
        <f ca="true">+IF(OFFSET('Water Data'!$D$29,0,10*ROW('Water Data'!D178))="","",OFFSET('Water Data'!$D$29,0,10*ROW('Water Data'!D178)))</f>
        <v/>
      </c>
      <c r="BV184" s="262" t="str">
        <f ca="true">+IF(OFFSET('Water Data'!$E$27,0,10*ROW('Water Data'!E178))="","",OFFSET('Water Data'!$E$27,0,10*ROW('Water Data'!E178)))</f>
        <v/>
      </c>
      <c r="BW184" s="262" t="str">
        <f ca="true">+IF(OFFSET('Water Data'!$E$28,0,10*ROW('Water Data'!E178))="","",OFFSET('Water Data'!$E$28,0,10*ROW('Water Data'!E178)))</f>
        <v/>
      </c>
      <c r="BX184" s="262" t="str">
        <f ca="true">+IF(OFFSET('Water Data'!$E$29,0,10*ROW('Water Data'!E178))="","",OFFSET('Water Data'!$E$29,0,10*ROW('Water Data'!E178)))</f>
        <v/>
      </c>
      <c r="BY184" s="262" t="str">
        <f ca="true">+IF(OFFSET('Water Data'!$F$27,0,10*ROW('Water Data'!F178))="","",OFFSET('Water Data'!$F$27,0,10*ROW('Water Data'!F178)))</f>
        <v/>
      </c>
      <c r="BZ184" s="262" t="str">
        <f ca="true">+IF(OFFSET('Water Data'!$F$28,0,10*ROW('Water Data'!F178))="","",OFFSET('Water Data'!$F$28,0,10*ROW('Water Data'!F178)))</f>
        <v/>
      </c>
      <c r="CA184" s="262" t="str">
        <f ca="true">+IF(OFFSET('Water Data'!$F$29,0,10*ROW('Water Data'!F178))="","",OFFSET('Water Data'!$F$29,0,10*ROW('Water Data'!F178)))</f>
        <v/>
      </c>
      <c r="CB184" s="262" t="str">
        <f ca="true">+IF(OFFSET('Water Data'!$G$27,0,10*ROW('Water Data'!G178))="","",OFFSET('Water Data'!$G$27,0,10*ROW('Water Data'!G178)))</f>
        <v/>
      </c>
      <c r="CC184" s="262" t="str">
        <f ca="true">+IF(OFFSET('Water Data'!$G$28,0,10*ROW('Water Data'!G178))="","",OFFSET('Water Data'!$G$28,0,10*ROW('Water Data'!G178)))</f>
        <v/>
      </c>
      <c r="CD184" s="262" t="str">
        <f ca="true">+IF(OFFSET('Water Data'!$G$29,0,10*ROW('Water Data'!G178))="","",OFFSET('Water Data'!$G$29,0,10*ROW('Water Data'!G178)))</f>
        <v/>
      </c>
      <c r="CE184" s="262" t="str">
        <f ca="true">+IF(OFFSET('Water Data'!$H$27,0,10*ROW('Water Data'!H178))="","",OFFSET('Water Data'!$H$27,0,10*ROW('Water Data'!H178)))</f>
        <v/>
      </c>
      <c r="CF184" s="262" t="str">
        <f ca="true">+IF(OFFSET('Water Data'!$H$28,0,10*ROW('Water Data'!H178))="","",OFFSET('Water Data'!$H$28,0,10*ROW('Water Data'!H178)))</f>
        <v/>
      </c>
      <c r="CG184" s="262" t="str">
        <f ca="true">+IF(OFFSET('Water Data'!$H$29,0,10*ROW('Water Data'!H178))="","",OFFSET('Water Data'!$H$29,0,10*ROW('Water Data'!H178)))</f>
        <v/>
      </c>
      <c r="CH184" s="262" t="str">
        <f ca="true">+IF(OFFSET('Water Data'!$I$27,0,10*ROW('Water Data'!I178))="","",OFFSET('Water Data'!$I$27,0,10*ROW('Water Data'!I178)))</f>
        <v/>
      </c>
      <c r="CI184" s="262" t="str">
        <f ca="true">+IF(OFFSET('Water Data'!$I$28,0,10*ROW('Water Data'!I178))="","",OFFSET('Water Data'!$I$28,0,10*ROW('Water Data'!I178)))</f>
        <v/>
      </c>
      <c r="CJ184" s="262" t="str">
        <f ca="true">+IF(OFFSET('Water Data'!$I$29,0,10*ROW('Water Data'!I178))="","",OFFSET('Water Data'!$I$29,0,10*ROW('Water Data'!I178)))</f>
        <v/>
      </c>
      <c r="CK184" s="262" t="str">
        <f ca="true">+IF(OFFSET('Sanitation Data'!$D$28,0,10*ROW('Sanitation Data'!D178))="","",OFFSET('Sanitation Data'!$D$28,0,10*ROW('Sanitation Data'!D178)))</f>
        <v/>
      </c>
      <c r="CL184" s="262" t="str">
        <f ca="true">+IF(OFFSET('Sanitation Data'!$D$29,0,10*ROW('Sanitation Data'!D178))="","",OFFSET('Sanitation Data'!$D$29,0,10*ROW('Sanitation Data'!D178)))</f>
        <v/>
      </c>
      <c r="CM184" s="262" t="str">
        <f ca="true">+IF(OFFSET('Sanitation Data'!$D$30,0,10*ROW('Sanitation Data'!D178))="","",OFFSET('Sanitation Data'!$D$30,0,10*ROW('Sanitation Data'!D178)))</f>
        <v/>
      </c>
      <c r="CN184" s="262" t="str">
        <f ca="true">+IF(OFFSET('Sanitation Data'!$D$31,0,10*ROW('Sanitation Data'!D178))="","",OFFSET('Sanitation Data'!$D$31,0,10*ROW('Sanitation Data'!D178)))</f>
        <v/>
      </c>
      <c r="CO184" s="262" t="str">
        <f ca="true">+IF(OFFSET('Sanitation Data'!$D$32,0,10*ROW('Sanitation Data'!D178))="","",OFFSET('Sanitation Data'!$D$32,0,10*ROW('Sanitation Data'!D178)))</f>
        <v/>
      </c>
      <c r="CP184" s="262" t="str">
        <f ca="true">+IF(OFFSET('Sanitation Data'!$E$28,0,10*ROW('Sanitation Data'!E178))="","",OFFSET('Sanitation Data'!$E$28,0,10*ROW('Sanitation Data'!E178)))</f>
        <v/>
      </c>
      <c r="CQ184" s="262" t="str">
        <f ca="true">+IF(OFFSET('Sanitation Data'!$E$29,0,10*ROW('Sanitation Data'!E178))="","",OFFSET('Sanitation Data'!$E$29,0,10*ROW('Sanitation Data'!E178)))</f>
        <v/>
      </c>
      <c r="CR184" s="262" t="str">
        <f ca="true">+IF(OFFSET('Sanitation Data'!$E$30,0,10*ROW('Sanitation Data'!E178))="","",OFFSET('Sanitation Data'!$E$30,0,10*ROW('Sanitation Data'!E178)))</f>
        <v/>
      </c>
      <c r="CS184" s="262" t="str">
        <f ca="true">+IF(OFFSET('Sanitation Data'!$E$31,0,10*ROW('Sanitation Data'!E178))="","",OFFSET('Sanitation Data'!$E$31,0,10*ROW('Sanitation Data'!E178)))</f>
        <v/>
      </c>
      <c r="CT184" s="262" t="str">
        <f ca="true">+IF(OFFSET('Sanitation Data'!$E$32,0,10*ROW('Sanitation Data'!E178))="","",OFFSET('Sanitation Data'!$E$32,0,10*ROW('Sanitation Data'!E178)))</f>
        <v/>
      </c>
      <c r="CU184" s="262" t="str">
        <f ca="true">+IF(OFFSET('Sanitation Data'!$F$28,0,10*ROW('Sanitation Data'!F178))="","",OFFSET('Sanitation Data'!$F$28,0,10*ROW('Sanitation Data'!F178)))</f>
        <v/>
      </c>
      <c r="CV184" s="262" t="str">
        <f ca="true">+IF(OFFSET('Sanitation Data'!$F$29,0,10*ROW('Sanitation Data'!F178))="","",OFFSET('Sanitation Data'!$F$29,0,10*ROW('Sanitation Data'!F178)))</f>
        <v/>
      </c>
      <c r="CW184" s="262" t="str">
        <f ca="true">+IF(OFFSET('Sanitation Data'!$F$30,0,10*ROW('Sanitation Data'!F178))="","",OFFSET('Sanitation Data'!$F$30,0,10*ROW('Sanitation Data'!F178)))</f>
        <v/>
      </c>
      <c r="CX184" s="262" t="str">
        <f ca="true">+IF(OFFSET('Sanitation Data'!$F$31,0,10*ROW('Sanitation Data'!F178))="","",OFFSET('Sanitation Data'!$F$31,0,10*ROW('Sanitation Data'!F178)))</f>
        <v/>
      </c>
      <c r="CY184" s="262" t="str">
        <f ca="true">+IF(OFFSET('Sanitation Data'!$F$32,0,10*ROW('Sanitation Data'!F178))="","",OFFSET('Sanitation Data'!$F$32,0,10*ROW('Sanitation Data'!F178)))</f>
        <v/>
      </c>
      <c r="CZ184" s="262" t="str">
        <f ca="true">+IF(OFFSET('Sanitation Data'!$G$28,0,10*ROW('Sanitation Data'!G178))="","",OFFSET('Sanitation Data'!$G$28,0,10*ROW('Sanitation Data'!G178)))</f>
        <v/>
      </c>
      <c r="DA184" s="262" t="str">
        <f ca="true">+IF(OFFSET('Sanitation Data'!$G$29,0,10*ROW('Sanitation Data'!G178))="","",OFFSET('Sanitation Data'!$G$29,0,10*ROW('Sanitation Data'!G178)))</f>
        <v/>
      </c>
      <c r="DB184" s="262" t="str">
        <f ca="true">+IF(OFFSET('Sanitation Data'!$G$30,0,10*ROW('Sanitation Data'!G178))="","",OFFSET('Sanitation Data'!$G$30,0,10*ROW('Sanitation Data'!G178)))</f>
        <v/>
      </c>
      <c r="DC184" s="262" t="str">
        <f ca="true">+IF(OFFSET('Sanitation Data'!$G$31,0,10*ROW('Sanitation Data'!G178))="","",OFFSET('Sanitation Data'!$G$31,0,10*ROW('Sanitation Data'!G178)))</f>
        <v/>
      </c>
      <c r="DD184" s="262" t="str">
        <f ca="true">+IF(OFFSET('Sanitation Data'!$G$32,0,10*ROW('Sanitation Data'!G178))="","",OFFSET('Sanitation Data'!$G$32,0,10*ROW('Sanitation Data'!G178)))</f>
        <v/>
      </c>
      <c r="DE184" s="262" t="str">
        <f ca="true">+IF(OFFSET('Sanitation Data'!$H$28,0,10*ROW('Sanitation Data'!H178))="","",OFFSET('Sanitation Data'!$H$28,0,10*ROW('Sanitation Data'!H178)))</f>
        <v/>
      </c>
      <c r="DF184" s="262" t="str">
        <f ca="true">+IF(OFFSET('Sanitation Data'!$H$29,0,10*ROW('Sanitation Data'!H178))="","",OFFSET('Sanitation Data'!$H$29,0,10*ROW('Sanitation Data'!H178)))</f>
        <v/>
      </c>
      <c r="DG184" s="262" t="str">
        <f ca="true">+IF(OFFSET('Sanitation Data'!$H$30,0,10*ROW('Sanitation Data'!H178))="","",OFFSET('Sanitation Data'!$H$30,0,10*ROW('Sanitation Data'!H178)))</f>
        <v/>
      </c>
      <c r="DH184" s="262" t="str">
        <f ca="true">+IF(OFFSET('Sanitation Data'!$H$31,0,10*ROW('Sanitation Data'!H178))="","",OFFSET('Sanitation Data'!$H$31,0,10*ROW('Sanitation Data'!H178)))</f>
        <v/>
      </c>
      <c r="DI184" s="262" t="str">
        <f ca="true">+IF(OFFSET('Sanitation Data'!$H$32,0,10*ROW('Sanitation Data'!H178))="","",OFFSET('Sanitation Data'!$H$32,0,10*ROW('Sanitation Data'!H178)))</f>
        <v/>
      </c>
      <c r="DJ184" s="262" t="str">
        <f ca="true">+IF(OFFSET('Sanitation Data'!$I$28,0,10*ROW('Sanitation Data'!I178))="","",OFFSET('Sanitation Data'!$I$28,0,10*ROW('Sanitation Data'!I178)))</f>
        <v/>
      </c>
      <c r="DK184" s="262" t="str">
        <f ca="true">+IF(OFFSET('Sanitation Data'!$I$29,0,10*ROW('Sanitation Data'!I178))="","",OFFSET('Sanitation Data'!$I$29,0,10*ROW('Sanitation Data'!I178)))</f>
        <v/>
      </c>
      <c r="DL184" s="262" t="str">
        <f ca="true">+IF(OFFSET('Sanitation Data'!$I$30,0,10*ROW('Sanitation Data'!I178))="","",OFFSET('Sanitation Data'!$I$30,0,10*ROW('Sanitation Data'!I178)))</f>
        <v/>
      </c>
      <c r="DM184" s="262" t="str">
        <f ca="true">+IF(OFFSET('Sanitation Data'!$I$31,0,10*ROW('Sanitation Data'!I178))="","",OFFSET('Sanitation Data'!$I$31,0,10*ROW('Sanitation Data'!I178)))</f>
        <v/>
      </c>
      <c r="DN184" s="262" t="str">
        <f ca="true">+IF(OFFSET('Sanitation Data'!$I$32,0,10*ROW('Sanitation Data'!I178))="","",OFFSET('Sanitation Data'!$I$32,0,10*ROW('Sanitation Data'!I178)))</f>
        <v/>
      </c>
      <c r="DO184" s="262" t="str">
        <f ca="true">+IF(OFFSET('Hygiene Data'!$D$11,0,10*ROW('Hygiene Data'!D178))="","",OFFSET('Hygiene Data'!$D$11,0,10*ROW('Hygiene Data'!D178)))</f>
        <v/>
      </c>
      <c r="DP184" s="262" t="str">
        <f ca="true">+IF(OFFSET('Hygiene Data'!$D$12,0,10*ROW('Hygiene Data'!D178))="","",OFFSET('Hygiene Data'!$D$12,0,10*ROW('Hygiene Data'!D178)))</f>
        <v/>
      </c>
      <c r="DQ184" s="262" t="str">
        <f ca="true">+IF(OFFSET('Hygiene Data'!$D$13,0,10*ROW('Hygiene Data'!D178))="","",OFFSET('Hygiene Data'!$D$13,0,10*ROW('Hygiene Data'!D178)))</f>
        <v/>
      </c>
      <c r="DR184" s="262" t="str">
        <f ca="true">+IF(OFFSET('Hygiene Data'!$E$11,0,10*ROW('Hygiene Data'!E178))="","",OFFSET('Hygiene Data'!$E$11,0,10*ROW('Hygiene Data'!E178)))</f>
        <v/>
      </c>
      <c r="DS184" s="262" t="str">
        <f ca="true">+IF(OFFSET('Hygiene Data'!$E$12,0,10*ROW('Hygiene Data'!E178))="","",OFFSET('Hygiene Data'!$E$12,0,10*ROW('Hygiene Data'!E178)))</f>
        <v/>
      </c>
      <c r="DT184" s="262" t="str">
        <f ca="true">+IF(OFFSET('Hygiene Data'!$E$13,0,10*ROW('Hygiene Data'!E178))="","",OFFSET('Hygiene Data'!$E$13,0,10*ROW('Hygiene Data'!E178)))</f>
        <v/>
      </c>
      <c r="DU184" s="262" t="str">
        <f ca="true">+IF(OFFSET('Hygiene Data'!$F$11,0,10*ROW('Hygiene Data'!F178))="","",OFFSET('Hygiene Data'!$F$11,0,10*ROW('Hygiene Data'!F178)))</f>
        <v/>
      </c>
      <c r="DV184" s="262" t="str">
        <f ca="true">+IF(OFFSET('Hygiene Data'!$F$12,0,10*ROW('Hygiene Data'!F178))="","",OFFSET('Hygiene Data'!$F$12,0,10*ROW('Hygiene Data'!F178)))</f>
        <v/>
      </c>
      <c r="DW184" s="262" t="str">
        <f ca="true">+IF(OFFSET('Hygiene Data'!$F$13,0,10*ROW('Hygiene Data'!F178))="","",OFFSET('Hygiene Data'!$F$13,0,10*ROW('Hygiene Data'!F178)))</f>
        <v/>
      </c>
      <c r="DX184" s="262" t="str">
        <f ca="true">+IF(OFFSET('Hygiene Data'!$G$11,0,10*ROW('Hygiene Data'!G178))="","",OFFSET('Hygiene Data'!$G$11,0,10*ROW('Hygiene Data'!G178)))</f>
        <v/>
      </c>
      <c r="DY184" s="262" t="str">
        <f ca="true">+IF(OFFSET('Hygiene Data'!$G$12,0,10*ROW('Hygiene Data'!G178))="","",OFFSET('Hygiene Data'!$G$12,0,10*ROW('Hygiene Data'!G178)))</f>
        <v/>
      </c>
      <c r="DZ184" s="262" t="str">
        <f ca="true">+IF(OFFSET('Hygiene Data'!$G$13,0,10*ROW('Hygiene Data'!G178))="","",OFFSET('Hygiene Data'!$G$13,0,10*ROW('Hygiene Data'!G178)))</f>
        <v/>
      </c>
      <c r="EA184" s="262" t="str">
        <f ca="true">+IF(OFFSET('Hygiene Data'!$H$11,0,10*ROW('Hygiene Data'!H178))="","",OFFSET('Hygiene Data'!$H$11,0,10*ROW('Hygiene Data'!H178)))</f>
        <v/>
      </c>
      <c r="EB184" s="262" t="str">
        <f ca="true">+IF(OFFSET('Hygiene Data'!$H$12,0,10*ROW('Hygiene Data'!H178))="","",OFFSET('Hygiene Data'!$H$12,0,10*ROW('Hygiene Data'!H178)))</f>
        <v/>
      </c>
      <c r="EC184" s="262" t="str">
        <f ca="true">+IF(OFFSET('Hygiene Data'!$H$13,0,10*ROW('Hygiene Data'!H178))="","",OFFSET('Hygiene Data'!$H$13,0,10*ROW('Hygiene Data'!H178)))</f>
        <v/>
      </c>
      <c r="ED184" s="262" t="str">
        <f ca="true">+IF(OFFSET('Hygiene Data'!$I$11,0,10*ROW('Hygiene Data'!I178))="","",OFFSET('Hygiene Data'!$I$11,0,10*ROW('Hygiene Data'!I178)))</f>
        <v/>
      </c>
      <c r="EE184" s="262" t="str">
        <f ca="true">+IF(OFFSET('Hygiene Data'!$I$12,0,10*ROW('Hygiene Data'!I178))="","",OFFSET('Hygiene Data'!$I$12,0,10*ROW('Hygiene Data'!I178)))</f>
        <v/>
      </c>
      <c r="EF184" s="262" t="str">
        <f ca="true">+IF(OFFSET('Hygiene Data'!$I$13,0,10*ROW('Hygiene Data'!I178))="","",OFFSET('Hygiene Data'!$I$13,0,10*ROW('Hygiene Data'!I178)))</f>
        <v/>
      </c>
    </row>
    <row xmlns:x14ac="http://schemas.microsoft.com/office/spreadsheetml/2009/9/ac" r="185" x14ac:dyDescent="0.2">
      <c r="A185" s="32" t="str">
        <f ca="true">+IF(OFFSET('Water Data'!$B$2,0,10*ROW('Water Data'!E179))="","",OFFSET('Water Data'!$B$2,0,10*ROW('Water Data'!E179)))</f>
        <v/>
      </c>
      <c r="B185" s="32" t="str">
        <f ca="true">+IF(OFFSET('Water Data'!$C$2,0,10*ROW('Water Data'!F179))="","",OFFSET('Water Data'!$C$2,0,10*ROW('Water Data'!F179)))</f>
        <v/>
      </c>
      <c r="C185" s="318" t="str">
        <f t="shared" ca="true" si="2"/>
        <v/>
      </c>
      <c r="D185" s="85"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85"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85"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85"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85"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85"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85"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85"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85"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85"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85"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85"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85"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85"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85"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85"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85"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85"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86"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86"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86"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86"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86"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86"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86"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86"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86"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86"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86"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86"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86"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86"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86"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86"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86"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86"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86"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86"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86"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86"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86"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86"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86"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86"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86"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86"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86"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86"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87"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87"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87"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87"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87"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87"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87"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87"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87"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87"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87"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87"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87"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87"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87"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87"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87"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87"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62"/>
      <c r="BS185" s="262" t="str">
        <f ca="true">+IF(OFFSET('Water Data'!$D$27,0,10*ROW('Water Data'!D179))="","",OFFSET('Water Data'!$D$27,0,10*ROW('Water Data'!D179)))</f>
        <v/>
      </c>
      <c r="BT185" s="262" t="str">
        <f ca="true">+IF(OFFSET('Water Data'!$D$28,0,10*ROW('Water Data'!D179))="","",OFFSET('Water Data'!$D$28,0,10*ROW('Water Data'!D179)))</f>
        <v/>
      </c>
      <c r="BU185" s="262" t="str">
        <f ca="true">+IF(OFFSET('Water Data'!$D$29,0,10*ROW('Water Data'!D179))="","",OFFSET('Water Data'!$D$29,0,10*ROW('Water Data'!D179)))</f>
        <v/>
      </c>
      <c r="BV185" s="262" t="str">
        <f ca="true">+IF(OFFSET('Water Data'!$E$27,0,10*ROW('Water Data'!E179))="","",OFFSET('Water Data'!$E$27,0,10*ROW('Water Data'!E179)))</f>
        <v/>
      </c>
      <c r="BW185" s="262" t="str">
        <f ca="true">+IF(OFFSET('Water Data'!$E$28,0,10*ROW('Water Data'!E179))="","",OFFSET('Water Data'!$E$28,0,10*ROW('Water Data'!E179)))</f>
        <v/>
      </c>
      <c r="BX185" s="262" t="str">
        <f ca="true">+IF(OFFSET('Water Data'!$E$29,0,10*ROW('Water Data'!E179))="","",OFFSET('Water Data'!$E$29,0,10*ROW('Water Data'!E179)))</f>
        <v/>
      </c>
      <c r="BY185" s="262" t="str">
        <f ca="true">+IF(OFFSET('Water Data'!$F$27,0,10*ROW('Water Data'!F179))="","",OFFSET('Water Data'!$F$27,0,10*ROW('Water Data'!F179)))</f>
        <v/>
      </c>
      <c r="BZ185" s="262" t="str">
        <f ca="true">+IF(OFFSET('Water Data'!$F$28,0,10*ROW('Water Data'!F179))="","",OFFSET('Water Data'!$F$28,0,10*ROW('Water Data'!F179)))</f>
        <v/>
      </c>
      <c r="CA185" s="262" t="str">
        <f ca="true">+IF(OFFSET('Water Data'!$F$29,0,10*ROW('Water Data'!F179))="","",OFFSET('Water Data'!$F$29,0,10*ROW('Water Data'!F179)))</f>
        <v/>
      </c>
      <c r="CB185" s="262" t="str">
        <f ca="true">+IF(OFFSET('Water Data'!$G$27,0,10*ROW('Water Data'!G179))="","",OFFSET('Water Data'!$G$27,0,10*ROW('Water Data'!G179)))</f>
        <v/>
      </c>
      <c r="CC185" s="262" t="str">
        <f ca="true">+IF(OFFSET('Water Data'!$G$28,0,10*ROW('Water Data'!G179))="","",OFFSET('Water Data'!$G$28,0,10*ROW('Water Data'!G179)))</f>
        <v/>
      </c>
      <c r="CD185" s="262" t="str">
        <f ca="true">+IF(OFFSET('Water Data'!$G$29,0,10*ROW('Water Data'!G179))="","",OFFSET('Water Data'!$G$29,0,10*ROW('Water Data'!G179)))</f>
        <v/>
      </c>
      <c r="CE185" s="262" t="str">
        <f ca="true">+IF(OFFSET('Water Data'!$H$27,0,10*ROW('Water Data'!H179))="","",OFFSET('Water Data'!$H$27,0,10*ROW('Water Data'!H179)))</f>
        <v/>
      </c>
      <c r="CF185" s="262" t="str">
        <f ca="true">+IF(OFFSET('Water Data'!$H$28,0,10*ROW('Water Data'!H179))="","",OFFSET('Water Data'!$H$28,0,10*ROW('Water Data'!H179)))</f>
        <v/>
      </c>
      <c r="CG185" s="262" t="str">
        <f ca="true">+IF(OFFSET('Water Data'!$H$29,0,10*ROW('Water Data'!H179))="","",OFFSET('Water Data'!$H$29,0,10*ROW('Water Data'!H179)))</f>
        <v/>
      </c>
      <c r="CH185" s="262" t="str">
        <f ca="true">+IF(OFFSET('Water Data'!$I$27,0,10*ROW('Water Data'!I179))="","",OFFSET('Water Data'!$I$27,0,10*ROW('Water Data'!I179)))</f>
        <v/>
      </c>
      <c r="CI185" s="262" t="str">
        <f ca="true">+IF(OFFSET('Water Data'!$I$28,0,10*ROW('Water Data'!I179))="","",OFFSET('Water Data'!$I$28,0,10*ROW('Water Data'!I179)))</f>
        <v/>
      </c>
      <c r="CJ185" s="262" t="str">
        <f ca="true">+IF(OFFSET('Water Data'!$I$29,0,10*ROW('Water Data'!I179))="","",OFFSET('Water Data'!$I$29,0,10*ROW('Water Data'!I179)))</f>
        <v/>
      </c>
      <c r="CK185" s="262" t="str">
        <f ca="true">+IF(OFFSET('Sanitation Data'!$D$28,0,10*ROW('Sanitation Data'!D179))="","",OFFSET('Sanitation Data'!$D$28,0,10*ROW('Sanitation Data'!D179)))</f>
        <v/>
      </c>
      <c r="CL185" s="262" t="str">
        <f ca="true">+IF(OFFSET('Sanitation Data'!$D$29,0,10*ROW('Sanitation Data'!D179))="","",OFFSET('Sanitation Data'!$D$29,0,10*ROW('Sanitation Data'!D179)))</f>
        <v/>
      </c>
      <c r="CM185" s="262" t="str">
        <f ca="true">+IF(OFFSET('Sanitation Data'!$D$30,0,10*ROW('Sanitation Data'!D179))="","",OFFSET('Sanitation Data'!$D$30,0,10*ROW('Sanitation Data'!D179)))</f>
        <v/>
      </c>
      <c r="CN185" s="262" t="str">
        <f ca="true">+IF(OFFSET('Sanitation Data'!$D$31,0,10*ROW('Sanitation Data'!D179))="","",OFFSET('Sanitation Data'!$D$31,0,10*ROW('Sanitation Data'!D179)))</f>
        <v/>
      </c>
      <c r="CO185" s="262" t="str">
        <f ca="true">+IF(OFFSET('Sanitation Data'!$D$32,0,10*ROW('Sanitation Data'!D179))="","",OFFSET('Sanitation Data'!$D$32,0,10*ROW('Sanitation Data'!D179)))</f>
        <v/>
      </c>
      <c r="CP185" s="262" t="str">
        <f ca="true">+IF(OFFSET('Sanitation Data'!$E$28,0,10*ROW('Sanitation Data'!E179))="","",OFFSET('Sanitation Data'!$E$28,0,10*ROW('Sanitation Data'!E179)))</f>
        <v/>
      </c>
      <c r="CQ185" s="262" t="str">
        <f ca="true">+IF(OFFSET('Sanitation Data'!$E$29,0,10*ROW('Sanitation Data'!E179))="","",OFFSET('Sanitation Data'!$E$29,0,10*ROW('Sanitation Data'!E179)))</f>
        <v/>
      </c>
      <c r="CR185" s="262" t="str">
        <f ca="true">+IF(OFFSET('Sanitation Data'!$E$30,0,10*ROW('Sanitation Data'!E179))="","",OFFSET('Sanitation Data'!$E$30,0,10*ROW('Sanitation Data'!E179)))</f>
        <v/>
      </c>
      <c r="CS185" s="262" t="str">
        <f ca="true">+IF(OFFSET('Sanitation Data'!$E$31,0,10*ROW('Sanitation Data'!E179))="","",OFFSET('Sanitation Data'!$E$31,0,10*ROW('Sanitation Data'!E179)))</f>
        <v/>
      </c>
      <c r="CT185" s="262" t="str">
        <f ca="true">+IF(OFFSET('Sanitation Data'!$E$32,0,10*ROW('Sanitation Data'!E179))="","",OFFSET('Sanitation Data'!$E$32,0,10*ROW('Sanitation Data'!E179)))</f>
        <v/>
      </c>
      <c r="CU185" s="262" t="str">
        <f ca="true">+IF(OFFSET('Sanitation Data'!$F$28,0,10*ROW('Sanitation Data'!F179))="","",OFFSET('Sanitation Data'!$F$28,0,10*ROW('Sanitation Data'!F179)))</f>
        <v/>
      </c>
      <c r="CV185" s="262" t="str">
        <f ca="true">+IF(OFFSET('Sanitation Data'!$F$29,0,10*ROW('Sanitation Data'!F179))="","",OFFSET('Sanitation Data'!$F$29,0,10*ROW('Sanitation Data'!F179)))</f>
        <v/>
      </c>
      <c r="CW185" s="262" t="str">
        <f ca="true">+IF(OFFSET('Sanitation Data'!$F$30,0,10*ROW('Sanitation Data'!F179))="","",OFFSET('Sanitation Data'!$F$30,0,10*ROW('Sanitation Data'!F179)))</f>
        <v/>
      </c>
      <c r="CX185" s="262" t="str">
        <f ca="true">+IF(OFFSET('Sanitation Data'!$F$31,0,10*ROW('Sanitation Data'!F179))="","",OFFSET('Sanitation Data'!$F$31,0,10*ROW('Sanitation Data'!F179)))</f>
        <v/>
      </c>
      <c r="CY185" s="262" t="str">
        <f ca="true">+IF(OFFSET('Sanitation Data'!$F$32,0,10*ROW('Sanitation Data'!F179))="","",OFFSET('Sanitation Data'!$F$32,0,10*ROW('Sanitation Data'!F179)))</f>
        <v/>
      </c>
      <c r="CZ185" s="262" t="str">
        <f ca="true">+IF(OFFSET('Sanitation Data'!$G$28,0,10*ROW('Sanitation Data'!G179))="","",OFFSET('Sanitation Data'!$G$28,0,10*ROW('Sanitation Data'!G179)))</f>
        <v/>
      </c>
      <c r="DA185" s="262" t="str">
        <f ca="true">+IF(OFFSET('Sanitation Data'!$G$29,0,10*ROW('Sanitation Data'!G179))="","",OFFSET('Sanitation Data'!$G$29,0,10*ROW('Sanitation Data'!G179)))</f>
        <v/>
      </c>
      <c r="DB185" s="262" t="str">
        <f ca="true">+IF(OFFSET('Sanitation Data'!$G$30,0,10*ROW('Sanitation Data'!G179))="","",OFFSET('Sanitation Data'!$G$30,0,10*ROW('Sanitation Data'!G179)))</f>
        <v/>
      </c>
      <c r="DC185" s="262" t="str">
        <f ca="true">+IF(OFFSET('Sanitation Data'!$G$31,0,10*ROW('Sanitation Data'!G179))="","",OFFSET('Sanitation Data'!$G$31,0,10*ROW('Sanitation Data'!G179)))</f>
        <v/>
      </c>
      <c r="DD185" s="262" t="str">
        <f ca="true">+IF(OFFSET('Sanitation Data'!$G$32,0,10*ROW('Sanitation Data'!G179))="","",OFFSET('Sanitation Data'!$G$32,0,10*ROW('Sanitation Data'!G179)))</f>
        <v/>
      </c>
      <c r="DE185" s="262" t="str">
        <f ca="true">+IF(OFFSET('Sanitation Data'!$H$28,0,10*ROW('Sanitation Data'!H179))="","",OFFSET('Sanitation Data'!$H$28,0,10*ROW('Sanitation Data'!H179)))</f>
        <v/>
      </c>
      <c r="DF185" s="262" t="str">
        <f ca="true">+IF(OFFSET('Sanitation Data'!$H$29,0,10*ROW('Sanitation Data'!H179))="","",OFFSET('Sanitation Data'!$H$29,0,10*ROW('Sanitation Data'!H179)))</f>
        <v/>
      </c>
      <c r="DG185" s="262" t="str">
        <f ca="true">+IF(OFFSET('Sanitation Data'!$H$30,0,10*ROW('Sanitation Data'!H179))="","",OFFSET('Sanitation Data'!$H$30,0,10*ROW('Sanitation Data'!H179)))</f>
        <v/>
      </c>
      <c r="DH185" s="262" t="str">
        <f ca="true">+IF(OFFSET('Sanitation Data'!$H$31,0,10*ROW('Sanitation Data'!H179))="","",OFFSET('Sanitation Data'!$H$31,0,10*ROW('Sanitation Data'!H179)))</f>
        <v/>
      </c>
      <c r="DI185" s="262" t="str">
        <f ca="true">+IF(OFFSET('Sanitation Data'!$H$32,0,10*ROW('Sanitation Data'!H179))="","",OFFSET('Sanitation Data'!$H$32,0,10*ROW('Sanitation Data'!H179)))</f>
        <v/>
      </c>
      <c r="DJ185" s="262" t="str">
        <f ca="true">+IF(OFFSET('Sanitation Data'!$I$28,0,10*ROW('Sanitation Data'!I179))="","",OFFSET('Sanitation Data'!$I$28,0,10*ROW('Sanitation Data'!I179)))</f>
        <v/>
      </c>
      <c r="DK185" s="262" t="str">
        <f ca="true">+IF(OFFSET('Sanitation Data'!$I$29,0,10*ROW('Sanitation Data'!I179))="","",OFFSET('Sanitation Data'!$I$29,0,10*ROW('Sanitation Data'!I179)))</f>
        <v/>
      </c>
      <c r="DL185" s="262" t="str">
        <f ca="true">+IF(OFFSET('Sanitation Data'!$I$30,0,10*ROW('Sanitation Data'!I179))="","",OFFSET('Sanitation Data'!$I$30,0,10*ROW('Sanitation Data'!I179)))</f>
        <v/>
      </c>
      <c r="DM185" s="262" t="str">
        <f ca="true">+IF(OFFSET('Sanitation Data'!$I$31,0,10*ROW('Sanitation Data'!I179))="","",OFFSET('Sanitation Data'!$I$31,0,10*ROW('Sanitation Data'!I179)))</f>
        <v/>
      </c>
      <c r="DN185" s="262" t="str">
        <f ca="true">+IF(OFFSET('Sanitation Data'!$I$32,0,10*ROW('Sanitation Data'!I179))="","",OFFSET('Sanitation Data'!$I$32,0,10*ROW('Sanitation Data'!I179)))</f>
        <v/>
      </c>
      <c r="DO185" s="262" t="str">
        <f ca="true">+IF(OFFSET('Hygiene Data'!$D$11,0,10*ROW('Hygiene Data'!D179))="","",OFFSET('Hygiene Data'!$D$11,0,10*ROW('Hygiene Data'!D179)))</f>
        <v/>
      </c>
      <c r="DP185" s="262" t="str">
        <f ca="true">+IF(OFFSET('Hygiene Data'!$D$12,0,10*ROW('Hygiene Data'!D179))="","",OFFSET('Hygiene Data'!$D$12,0,10*ROW('Hygiene Data'!D179)))</f>
        <v/>
      </c>
      <c r="DQ185" s="262" t="str">
        <f ca="true">+IF(OFFSET('Hygiene Data'!$D$13,0,10*ROW('Hygiene Data'!D179))="","",OFFSET('Hygiene Data'!$D$13,0,10*ROW('Hygiene Data'!D179)))</f>
        <v/>
      </c>
      <c r="DR185" s="262" t="str">
        <f ca="true">+IF(OFFSET('Hygiene Data'!$E$11,0,10*ROW('Hygiene Data'!E179))="","",OFFSET('Hygiene Data'!$E$11,0,10*ROW('Hygiene Data'!E179)))</f>
        <v/>
      </c>
      <c r="DS185" s="262" t="str">
        <f ca="true">+IF(OFFSET('Hygiene Data'!$E$12,0,10*ROW('Hygiene Data'!E179))="","",OFFSET('Hygiene Data'!$E$12,0,10*ROW('Hygiene Data'!E179)))</f>
        <v/>
      </c>
      <c r="DT185" s="262" t="str">
        <f ca="true">+IF(OFFSET('Hygiene Data'!$E$13,0,10*ROW('Hygiene Data'!E179))="","",OFFSET('Hygiene Data'!$E$13,0,10*ROW('Hygiene Data'!E179)))</f>
        <v/>
      </c>
      <c r="DU185" s="262" t="str">
        <f ca="true">+IF(OFFSET('Hygiene Data'!$F$11,0,10*ROW('Hygiene Data'!F179))="","",OFFSET('Hygiene Data'!$F$11,0,10*ROW('Hygiene Data'!F179)))</f>
        <v/>
      </c>
      <c r="DV185" s="262" t="str">
        <f ca="true">+IF(OFFSET('Hygiene Data'!$F$12,0,10*ROW('Hygiene Data'!F179))="","",OFFSET('Hygiene Data'!$F$12,0,10*ROW('Hygiene Data'!F179)))</f>
        <v/>
      </c>
      <c r="DW185" s="262" t="str">
        <f ca="true">+IF(OFFSET('Hygiene Data'!$F$13,0,10*ROW('Hygiene Data'!F179))="","",OFFSET('Hygiene Data'!$F$13,0,10*ROW('Hygiene Data'!F179)))</f>
        <v/>
      </c>
      <c r="DX185" s="262" t="str">
        <f ca="true">+IF(OFFSET('Hygiene Data'!$G$11,0,10*ROW('Hygiene Data'!G179))="","",OFFSET('Hygiene Data'!$G$11,0,10*ROW('Hygiene Data'!G179)))</f>
        <v/>
      </c>
      <c r="DY185" s="262" t="str">
        <f ca="true">+IF(OFFSET('Hygiene Data'!$G$12,0,10*ROW('Hygiene Data'!G179))="","",OFFSET('Hygiene Data'!$G$12,0,10*ROW('Hygiene Data'!G179)))</f>
        <v/>
      </c>
      <c r="DZ185" s="262" t="str">
        <f ca="true">+IF(OFFSET('Hygiene Data'!$G$13,0,10*ROW('Hygiene Data'!G179))="","",OFFSET('Hygiene Data'!$G$13,0,10*ROW('Hygiene Data'!G179)))</f>
        <v/>
      </c>
      <c r="EA185" s="262" t="str">
        <f ca="true">+IF(OFFSET('Hygiene Data'!$H$11,0,10*ROW('Hygiene Data'!H179))="","",OFFSET('Hygiene Data'!$H$11,0,10*ROW('Hygiene Data'!H179)))</f>
        <v/>
      </c>
      <c r="EB185" s="262" t="str">
        <f ca="true">+IF(OFFSET('Hygiene Data'!$H$12,0,10*ROW('Hygiene Data'!H179))="","",OFFSET('Hygiene Data'!$H$12,0,10*ROW('Hygiene Data'!H179)))</f>
        <v/>
      </c>
      <c r="EC185" s="262" t="str">
        <f ca="true">+IF(OFFSET('Hygiene Data'!$H$13,0,10*ROW('Hygiene Data'!H179))="","",OFFSET('Hygiene Data'!$H$13,0,10*ROW('Hygiene Data'!H179)))</f>
        <v/>
      </c>
      <c r="ED185" s="262" t="str">
        <f ca="true">+IF(OFFSET('Hygiene Data'!$I$11,0,10*ROW('Hygiene Data'!I179))="","",OFFSET('Hygiene Data'!$I$11,0,10*ROW('Hygiene Data'!I179)))</f>
        <v/>
      </c>
      <c r="EE185" s="262" t="str">
        <f ca="true">+IF(OFFSET('Hygiene Data'!$I$12,0,10*ROW('Hygiene Data'!I179))="","",OFFSET('Hygiene Data'!$I$12,0,10*ROW('Hygiene Data'!I179)))</f>
        <v/>
      </c>
      <c r="EF185" s="262" t="str">
        <f ca="true">+IF(OFFSET('Hygiene Data'!$I$13,0,10*ROW('Hygiene Data'!I179))="","",OFFSET('Hygiene Data'!$I$13,0,10*ROW('Hygiene Data'!I179)))</f>
        <v/>
      </c>
    </row>
    <row xmlns:x14ac="http://schemas.microsoft.com/office/spreadsheetml/2009/9/ac" r="186" x14ac:dyDescent="0.2">
      <c r="A186" s="32" t="str">
        <f ca="true">+IF(OFFSET('Water Data'!$B$2,0,10*ROW('Water Data'!E180))="","",OFFSET('Water Data'!$B$2,0,10*ROW('Water Data'!E180)))</f>
        <v/>
      </c>
      <c r="B186" s="32" t="str">
        <f ca="true">+IF(OFFSET('Water Data'!$C$2,0,10*ROW('Water Data'!F180))="","",OFFSET('Water Data'!$C$2,0,10*ROW('Water Data'!F180)))</f>
        <v/>
      </c>
      <c r="C186" s="318" t="str">
        <f t="shared" ca="true" si="2"/>
        <v/>
      </c>
      <c r="D186" s="85"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85"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85"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85"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85"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85"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85"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85"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85"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85"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85"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85"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85"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85"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85"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85"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85"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85"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86"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86"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86"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86"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86"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86"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86"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86"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86"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86"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86"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86"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86"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86"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86"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86"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86"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86"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86"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86"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86"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86"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86"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86"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86"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86"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86"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86"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86"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86"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87"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87"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87"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87"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87"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87"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87"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87"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87"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87"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87"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87"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87"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87"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87"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87"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87"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87"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62"/>
      <c r="BS186" s="262" t="str">
        <f ca="true">+IF(OFFSET('Water Data'!$D$27,0,10*ROW('Water Data'!D180))="","",OFFSET('Water Data'!$D$27,0,10*ROW('Water Data'!D180)))</f>
        <v/>
      </c>
      <c r="BT186" s="262" t="str">
        <f ca="true">+IF(OFFSET('Water Data'!$D$28,0,10*ROW('Water Data'!D180))="","",OFFSET('Water Data'!$D$28,0,10*ROW('Water Data'!D180)))</f>
        <v/>
      </c>
      <c r="BU186" s="262" t="str">
        <f ca="true">+IF(OFFSET('Water Data'!$D$29,0,10*ROW('Water Data'!D180))="","",OFFSET('Water Data'!$D$29,0,10*ROW('Water Data'!D180)))</f>
        <v/>
      </c>
      <c r="BV186" s="262" t="str">
        <f ca="true">+IF(OFFSET('Water Data'!$E$27,0,10*ROW('Water Data'!E180))="","",OFFSET('Water Data'!$E$27,0,10*ROW('Water Data'!E180)))</f>
        <v/>
      </c>
      <c r="BW186" s="262" t="str">
        <f ca="true">+IF(OFFSET('Water Data'!$E$28,0,10*ROW('Water Data'!E180))="","",OFFSET('Water Data'!$E$28,0,10*ROW('Water Data'!E180)))</f>
        <v/>
      </c>
      <c r="BX186" s="262" t="str">
        <f ca="true">+IF(OFFSET('Water Data'!$E$29,0,10*ROW('Water Data'!E180))="","",OFFSET('Water Data'!$E$29,0,10*ROW('Water Data'!E180)))</f>
        <v/>
      </c>
      <c r="BY186" s="262" t="str">
        <f ca="true">+IF(OFFSET('Water Data'!$F$27,0,10*ROW('Water Data'!F180))="","",OFFSET('Water Data'!$F$27,0,10*ROW('Water Data'!F180)))</f>
        <v/>
      </c>
      <c r="BZ186" s="262" t="str">
        <f ca="true">+IF(OFFSET('Water Data'!$F$28,0,10*ROW('Water Data'!F180))="","",OFFSET('Water Data'!$F$28,0,10*ROW('Water Data'!F180)))</f>
        <v/>
      </c>
      <c r="CA186" s="262" t="str">
        <f ca="true">+IF(OFFSET('Water Data'!$F$29,0,10*ROW('Water Data'!F180))="","",OFFSET('Water Data'!$F$29,0,10*ROW('Water Data'!F180)))</f>
        <v/>
      </c>
      <c r="CB186" s="262" t="str">
        <f ca="true">+IF(OFFSET('Water Data'!$G$27,0,10*ROW('Water Data'!G180))="","",OFFSET('Water Data'!$G$27,0,10*ROW('Water Data'!G180)))</f>
        <v/>
      </c>
      <c r="CC186" s="262" t="str">
        <f ca="true">+IF(OFFSET('Water Data'!$G$28,0,10*ROW('Water Data'!G180))="","",OFFSET('Water Data'!$G$28,0,10*ROW('Water Data'!G180)))</f>
        <v/>
      </c>
      <c r="CD186" s="262" t="str">
        <f ca="true">+IF(OFFSET('Water Data'!$G$29,0,10*ROW('Water Data'!G180))="","",OFFSET('Water Data'!$G$29,0,10*ROW('Water Data'!G180)))</f>
        <v/>
      </c>
      <c r="CE186" s="262" t="str">
        <f ca="true">+IF(OFFSET('Water Data'!$H$27,0,10*ROW('Water Data'!H180))="","",OFFSET('Water Data'!$H$27,0,10*ROW('Water Data'!H180)))</f>
        <v/>
      </c>
      <c r="CF186" s="262" t="str">
        <f ca="true">+IF(OFFSET('Water Data'!$H$28,0,10*ROW('Water Data'!H180))="","",OFFSET('Water Data'!$H$28,0,10*ROW('Water Data'!H180)))</f>
        <v/>
      </c>
      <c r="CG186" s="262" t="str">
        <f ca="true">+IF(OFFSET('Water Data'!$H$29,0,10*ROW('Water Data'!H180))="","",OFFSET('Water Data'!$H$29,0,10*ROW('Water Data'!H180)))</f>
        <v/>
      </c>
      <c r="CH186" s="262" t="str">
        <f ca="true">+IF(OFFSET('Water Data'!$I$27,0,10*ROW('Water Data'!I180))="","",OFFSET('Water Data'!$I$27,0,10*ROW('Water Data'!I180)))</f>
        <v/>
      </c>
      <c r="CI186" s="262" t="str">
        <f ca="true">+IF(OFFSET('Water Data'!$I$28,0,10*ROW('Water Data'!I180))="","",OFFSET('Water Data'!$I$28,0,10*ROW('Water Data'!I180)))</f>
        <v/>
      </c>
      <c r="CJ186" s="262" t="str">
        <f ca="true">+IF(OFFSET('Water Data'!$I$29,0,10*ROW('Water Data'!I180))="","",OFFSET('Water Data'!$I$29,0,10*ROW('Water Data'!I180)))</f>
        <v/>
      </c>
      <c r="CK186" s="262" t="str">
        <f ca="true">+IF(OFFSET('Sanitation Data'!$D$28,0,10*ROW('Sanitation Data'!D180))="","",OFFSET('Sanitation Data'!$D$28,0,10*ROW('Sanitation Data'!D180)))</f>
        <v/>
      </c>
      <c r="CL186" s="262" t="str">
        <f ca="true">+IF(OFFSET('Sanitation Data'!$D$29,0,10*ROW('Sanitation Data'!D180))="","",OFFSET('Sanitation Data'!$D$29,0,10*ROW('Sanitation Data'!D180)))</f>
        <v/>
      </c>
      <c r="CM186" s="262" t="str">
        <f ca="true">+IF(OFFSET('Sanitation Data'!$D$30,0,10*ROW('Sanitation Data'!D180))="","",OFFSET('Sanitation Data'!$D$30,0,10*ROW('Sanitation Data'!D180)))</f>
        <v/>
      </c>
      <c r="CN186" s="262" t="str">
        <f ca="true">+IF(OFFSET('Sanitation Data'!$D$31,0,10*ROW('Sanitation Data'!D180))="","",OFFSET('Sanitation Data'!$D$31,0,10*ROW('Sanitation Data'!D180)))</f>
        <v/>
      </c>
      <c r="CO186" s="262" t="str">
        <f ca="true">+IF(OFFSET('Sanitation Data'!$D$32,0,10*ROW('Sanitation Data'!D180))="","",OFFSET('Sanitation Data'!$D$32,0,10*ROW('Sanitation Data'!D180)))</f>
        <v/>
      </c>
      <c r="CP186" s="262" t="str">
        <f ca="true">+IF(OFFSET('Sanitation Data'!$E$28,0,10*ROW('Sanitation Data'!E180))="","",OFFSET('Sanitation Data'!$E$28,0,10*ROW('Sanitation Data'!E180)))</f>
        <v/>
      </c>
      <c r="CQ186" s="262" t="str">
        <f ca="true">+IF(OFFSET('Sanitation Data'!$E$29,0,10*ROW('Sanitation Data'!E180))="","",OFFSET('Sanitation Data'!$E$29,0,10*ROW('Sanitation Data'!E180)))</f>
        <v/>
      </c>
      <c r="CR186" s="262" t="str">
        <f ca="true">+IF(OFFSET('Sanitation Data'!$E$30,0,10*ROW('Sanitation Data'!E180))="","",OFFSET('Sanitation Data'!$E$30,0,10*ROW('Sanitation Data'!E180)))</f>
        <v/>
      </c>
      <c r="CS186" s="262" t="str">
        <f ca="true">+IF(OFFSET('Sanitation Data'!$E$31,0,10*ROW('Sanitation Data'!E180))="","",OFFSET('Sanitation Data'!$E$31,0,10*ROW('Sanitation Data'!E180)))</f>
        <v/>
      </c>
      <c r="CT186" s="262" t="str">
        <f ca="true">+IF(OFFSET('Sanitation Data'!$E$32,0,10*ROW('Sanitation Data'!E180))="","",OFFSET('Sanitation Data'!$E$32,0,10*ROW('Sanitation Data'!E180)))</f>
        <v/>
      </c>
      <c r="CU186" s="262" t="str">
        <f ca="true">+IF(OFFSET('Sanitation Data'!$F$28,0,10*ROW('Sanitation Data'!F180))="","",OFFSET('Sanitation Data'!$F$28,0,10*ROW('Sanitation Data'!F180)))</f>
        <v/>
      </c>
      <c r="CV186" s="262" t="str">
        <f ca="true">+IF(OFFSET('Sanitation Data'!$F$29,0,10*ROW('Sanitation Data'!F180))="","",OFFSET('Sanitation Data'!$F$29,0,10*ROW('Sanitation Data'!F180)))</f>
        <v/>
      </c>
      <c r="CW186" s="262" t="str">
        <f ca="true">+IF(OFFSET('Sanitation Data'!$F$30,0,10*ROW('Sanitation Data'!F180))="","",OFFSET('Sanitation Data'!$F$30,0,10*ROW('Sanitation Data'!F180)))</f>
        <v/>
      </c>
      <c r="CX186" s="262" t="str">
        <f ca="true">+IF(OFFSET('Sanitation Data'!$F$31,0,10*ROW('Sanitation Data'!F180))="","",OFFSET('Sanitation Data'!$F$31,0,10*ROW('Sanitation Data'!F180)))</f>
        <v/>
      </c>
      <c r="CY186" s="262" t="str">
        <f ca="true">+IF(OFFSET('Sanitation Data'!$F$32,0,10*ROW('Sanitation Data'!F180))="","",OFFSET('Sanitation Data'!$F$32,0,10*ROW('Sanitation Data'!F180)))</f>
        <v/>
      </c>
      <c r="CZ186" s="262" t="str">
        <f ca="true">+IF(OFFSET('Sanitation Data'!$G$28,0,10*ROW('Sanitation Data'!G180))="","",OFFSET('Sanitation Data'!$G$28,0,10*ROW('Sanitation Data'!G180)))</f>
        <v/>
      </c>
      <c r="DA186" s="262" t="str">
        <f ca="true">+IF(OFFSET('Sanitation Data'!$G$29,0,10*ROW('Sanitation Data'!G180))="","",OFFSET('Sanitation Data'!$G$29,0,10*ROW('Sanitation Data'!G180)))</f>
        <v/>
      </c>
      <c r="DB186" s="262" t="str">
        <f ca="true">+IF(OFFSET('Sanitation Data'!$G$30,0,10*ROW('Sanitation Data'!G180))="","",OFFSET('Sanitation Data'!$G$30,0,10*ROW('Sanitation Data'!G180)))</f>
        <v/>
      </c>
      <c r="DC186" s="262" t="str">
        <f ca="true">+IF(OFFSET('Sanitation Data'!$G$31,0,10*ROW('Sanitation Data'!G180))="","",OFFSET('Sanitation Data'!$G$31,0,10*ROW('Sanitation Data'!G180)))</f>
        <v/>
      </c>
      <c r="DD186" s="262" t="str">
        <f ca="true">+IF(OFFSET('Sanitation Data'!$G$32,0,10*ROW('Sanitation Data'!G180))="","",OFFSET('Sanitation Data'!$G$32,0,10*ROW('Sanitation Data'!G180)))</f>
        <v/>
      </c>
      <c r="DE186" s="262" t="str">
        <f ca="true">+IF(OFFSET('Sanitation Data'!$H$28,0,10*ROW('Sanitation Data'!H180))="","",OFFSET('Sanitation Data'!$H$28,0,10*ROW('Sanitation Data'!H180)))</f>
        <v/>
      </c>
      <c r="DF186" s="262" t="str">
        <f ca="true">+IF(OFFSET('Sanitation Data'!$H$29,0,10*ROW('Sanitation Data'!H180))="","",OFFSET('Sanitation Data'!$H$29,0,10*ROW('Sanitation Data'!H180)))</f>
        <v/>
      </c>
      <c r="DG186" s="262" t="str">
        <f ca="true">+IF(OFFSET('Sanitation Data'!$H$30,0,10*ROW('Sanitation Data'!H180))="","",OFFSET('Sanitation Data'!$H$30,0,10*ROW('Sanitation Data'!H180)))</f>
        <v/>
      </c>
      <c r="DH186" s="262" t="str">
        <f ca="true">+IF(OFFSET('Sanitation Data'!$H$31,0,10*ROW('Sanitation Data'!H180))="","",OFFSET('Sanitation Data'!$H$31,0,10*ROW('Sanitation Data'!H180)))</f>
        <v/>
      </c>
      <c r="DI186" s="262" t="str">
        <f ca="true">+IF(OFFSET('Sanitation Data'!$H$32,0,10*ROW('Sanitation Data'!H180))="","",OFFSET('Sanitation Data'!$H$32,0,10*ROW('Sanitation Data'!H180)))</f>
        <v/>
      </c>
      <c r="DJ186" s="262" t="str">
        <f ca="true">+IF(OFFSET('Sanitation Data'!$I$28,0,10*ROW('Sanitation Data'!I180))="","",OFFSET('Sanitation Data'!$I$28,0,10*ROW('Sanitation Data'!I180)))</f>
        <v/>
      </c>
      <c r="DK186" s="262" t="str">
        <f ca="true">+IF(OFFSET('Sanitation Data'!$I$29,0,10*ROW('Sanitation Data'!I180))="","",OFFSET('Sanitation Data'!$I$29,0,10*ROW('Sanitation Data'!I180)))</f>
        <v/>
      </c>
      <c r="DL186" s="262" t="str">
        <f ca="true">+IF(OFFSET('Sanitation Data'!$I$30,0,10*ROW('Sanitation Data'!I180))="","",OFFSET('Sanitation Data'!$I$30,0,10*ROW('Sanitation Data'!I180)))</f>
        <v/>
      </c>
      <c r="DM186" s="262" t="str">
        <f ca="true">+IF(OFFSET('Sanitation Data'!$I$31,0,10*ROW('Sanitation Data'!I180))="","",OFFSET('Sanitation Data'!$I$31,0,10*ROW('Sanitation Data'!I180)))</f>
        <v/>
      </c>
      <c r="DN186" s="262" t="str">
        <f ca="true">+IF(OFFSET('Sanitation Data'!$I$32,0,10*ROW('Sanitation Data'!I180))="","",OFFSET('Sanitation Data'!$I$32,0,10*ROW('Sanitation Data'!I180)))</f>
        <v/>
      </c>
      <c r="DO186" s="262" t="str">
        <f ca="true">+IF(OFFSET('Hygiene Data'!$D$11,0,10*ROW('Hygiene Data'!D180))="","",OFFSET('Hygiene Data'!$D$11,0,10*ROW('Hygiene Data'!D180)))</f>
        <v/>
      </c>
      <c r="DP186" s="262" t="str">
        <f ca="true">+IF(OFFSET('Hygiene Data'!$D$12,0,10*ROW('Hygiene Data'!D180))="","",OFFSET('Hygiene Data'!$D$12,0,10*ROW('Hygiene Data'!D180)))</f>
        <v/>
      </c>
      <c r="DQ186" s="262" t="str">
        <f ca="true">+IF(OFFSET('Hygiene Data'!$D$13,0,10*ROW('Hygiene Data'!D180))="","",OFFSET('Hygiene Data'!$D$13,0,10*ROW('Hygiene Data'!D180)))</f>
        <v/>
      </c>
      <c r="DR186" s="262" t="str">
        <f ca="true">+IF(OFFSET('Hygiene Data'!$E$11,0,10*ROW('Hygiene Data'!E180))="","",OFFSET('Hygiene Data'!$E$11,0,10*ROW('Hygiene Data'!E180)))</f>
        <v/>
      </c>
      <c r="DS186" s="262" t="str">
        <f ca="true">+IF(OFFSET('Hygiene Data'!$E$12,0,10*ROW('Hygiene Data'!E180))="","",OFFSET('Hygiene Data'!$E$12,0,10*ROW('Hygiene Data'!E180)))</f>
        <v/>
      </c>
      <c r="DT186" s="262" t="str">
        <f ca="true">+IF(OFFSET('Hygiene Data'!$E$13,0,10*ROW('Hygiene Data'!E180))="","",OFFSET('Hygiene Data'!$E$13,0,10*ROW('Hygiene Data'!E180)))</f>
        <v/>
      </c>
      <c r="DU186" s="262" t="str">
        <f ca="true">+IF(OFFSET('Hygiene Data'!$F$11,0,10*ROW('Hygiene Data'!F180))="","",OFFSET('Hygiene Data'!$F$11,0,10*ROW('Hygiene Data'!F180)))</f>
        <v/>
      </c>
      <c r="DV186" s="262" t="str">
        <f ca="true">+IF(OFFSET('Hygiene Data'!$F$12,0,10*ROW('Hygiene Data'!F180))="","",OFFSET('Hygiene Data'!$F$12,0,10*ROW('Hygiene Data'!F180)))</f>
        <v/>
      </c>
      <c r="DW186" s="262" t="str">
        <f ca="true">+IF(OFFSET('Hygiene Data'!$F$13,0,10*ROW('Hygiene Data'!F180))="","",OFFSET('Hygiene Data'!$F$13,0,10*ROW('Hygiene Data'!F180)))</f>
        <v/>
      </c>
      <c r="DX186" s="262" t="str">
        <f ca="true">+IF(OFFSET('Hygiene Data'!$G$11,0,10*ROW('Hygiene Data'!G180))="","",OFFSET('Hygiene Data'!$G$11,0,10*ROW('Hygiene Data'!G180)))</f>
        <v/>
      </c>
      <c r="DY186" s="262" t="str">
        <f ca="true">+IF(OFFSET('Hygiene Data'!$G$12,0,10*ROW('Hygiene Data'!G180))="","",OFFSET('Hygiene Data'!$G$12,0,10*ROW('Hygiene Data'!G180)))</f>
        <v/>
      </c>
      <c r="DZ186" s="262" t="str">
        <f ca="true">+IF(OFFSET('Hygiene Data'!$G$13,0,10*ROW('Hygiene Data'!G180))="","",OFFSET('Hygiene Data'!$G$13,0,10*ROW('Hygiene Data'!G180)))</f>
        <v/>
      </c>
      <c r="EA186" s="262" t="str">
        <f ca="true">+IF(OFFSET('Hygiene Data'!$H$11,0,10*ROW('Hygiene Data'!H180))="","",OFFSET('Hygiene Data'!$H$11,0,10*ROW('Hygiene Data'!H180)))</f>
        <v/>
      </c>
      <c r="EB186" s="262" t="str">
        <f ca="true">+IF(OFFSET('Hygiene Data'!$H$12,0,10*ROW('Hygiene Data'!H180))="","",OFFSET('Hygiene Data'!$H$12,0,10*ROW('Hygiene Data'!H180)))</f>
        <v/>
      </c>
      <c r="EC186" s="262" t="str">
        <f ca="true">+IF(OFFSET('Hygiene Data'!$H$13,0,10*ROW('Hygiene Data'!H180))="","",OFFSET('Hygiene Data'!$H$13,0,10*ROW('Hygiene Data'!H180)))</f>
        <v/>
      </c>
      <c r="ED186" s="262" t="str">
        <f ca="true">+IF(OFFSET('Hygiene Data'!$I$11,0,10*ROW('Hygiene Data'!I180))="","",OFFSET('Hygiene Data'!$I$11,0,10*ROW('Hygiene Data'!I180)))</f>
        <v/>
      </c>
      <c r="EE186" s="262" t="str">
        <f ca="true">+IF(OFFSET('Hygiene Data'!$I$12,0,10*ROW('Hygiene Data'!I180))="","",OFFSET('Hygiene Data'!$I$12,0,10*ROW('Hygiene Data'!I180)))</f>
        <v/>
      </c>
      <c r="EF186" s="262" t="str">
        <f ca="true">+IF(OFFSET('Hygiene Data'!$I$13,0,10*ROW('Hygiene Data'!I180))="","",OFFSET('Hygiene Data'!$I$13,0,10*ROW('Hygiene Data'!I180)))</f>
        <v/>
      </c>
    </row>
    <row xmlns:x14ac="http://schemas.microsoft.com/office/spreadsheetml/2009/9/ac" r="187" x14ac:dyDescent="0.2">
      <c r="A187" s="32" t="str">
        <f ca="true">+IF(OFFSET('Water Data'!$B$2,0,10*ROW('Water Data'!E181))="","",OFFSET('Water Data'!$B$2,0,10*ROW('Water Data'!E181)))</f>
        <v/>
      </c>
      <c r="B187" s="32" t="str">
        <f ca="true">+IF(OFFSET('Water Data'!$C$2,0,10*ROW('Water Data'!F181))="","",OFFSET('Water Data'!$C$2,0,10*ROW('Water Data'!F181)))</f>
        <v/>
      </c>
      <c r="C187" s="318" t="str">
        <f t="shared" ca="true" si="2"/>
        <v/>
      </c>
      <c r="D187" s="85"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85"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85"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85"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85"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85"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85"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85"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85"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85"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85"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85"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85"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85"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85"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85"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85"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85"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86"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86"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86"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86"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86"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86"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86"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86"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86"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86"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86"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86"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86"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86"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86"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86"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86"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86"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86"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86"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86"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86"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86"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86"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86"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86"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86"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86"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86"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86"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87"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87"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87"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87"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87"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87"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87"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87"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87"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87"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87"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87"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87"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87"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87"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87"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87"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87"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62"/>
      <c r="BS187" s="262" t="str">
        <f ca="true">+IF(OFFSET('Water Data'!$D$27,0,10*ROW('Water Data'!D181))="","",OFFSET('Water Data'!$D$27,0,10*ROW('Water Data'!D181)))</f>
        <v/>
      </c>
      <c r="BT187" s="262" t="str">
        <f ca="true">+IF(OFFSET('Water Data'!$D$28,0,10*ROW('Water Data'!D181))="","",OFFSET('Water Data'!$D$28,0,10*ROW('Water Data'!D181)))</f>
        <v/>
      </c>
      <c r="BU187" s="262" t="str">
        <f ca="true">+IF(OFFSET('Water Data'!$D$29,0,10*ROW('Water Data'!D181))="","",OFFSET('Water Data'!$D$29,0,10*ROW('Water Data'!D181)))</f>
        <v/>
      </c>
      <c r="BV187" s="262" t="str">
        <f ca="true">+IF(OFFSET('Water Data'!$E$27,0,10*ROW('Water Data'!E181))="","",OFFSET('Water Data'!$E$27,0,10*ROW('Water Data'!E181)))</f>
        <v/>
      </c>
      <c r="BW187" s="262" t="str">
        <f ca="true">+IF(OFFSET('Water Data'!$E$28,0,10*ROW('Water Data'!E181))="","",OFFSET('Water Data'!$E$28,0,10*ROW('Water Data'!E181)))</f>
        <v/>
      </c>
      <c r="BX187" s="262" t="str">
        <f ca="true">+IF(OFFSET('Water Data'!$E$29,0,10*ROW('Water Data'!E181))="","",OFFSET('Water Data'!$E$29,0,10*ROW('Water Data'!E181)))</f>
        <v/>
      </c>
      <c r="BY187" s="262" t="str">
        <f ca="true">+IF(OFFSET('Water Data'!$F$27,0,10*ROW('Water Data'!F181))="","",OFFSET('Water Data'!$F$27,0,10*ROW('Water Data'!F181)))</f>
        <v/>
      </c>
      <c r="BZ187" s="262" t="str">
        <f ca="true">+IF(OFFSET('Water Data'!$F$28,0,10*ROW('Water Data'!F181))="","",OFFSET('Water Data'!$F$28,0,10*ROW('Water Data'!F181)))</f>
        <v/>
      </c>
      <c r="CA187" s="262" t="str">
        <f ca="true">+IF(OFFSET('Water Data'!$F$29,0,10*ROW('Water Data'!F181))="","",OFFSET('Water Data'!$F$29,0,10*ROW('Water Data'!F181)))</f>
        <v/>
      </c>
      <c r="CB187" s="262" t="str">
        <f ca="true">+IF(OFFSET('Water Data'!$G$27,0,10*ROW('Water Data'!G181))="","",OFFSET('Water Data'!$G$27,0,10*ROW('Water Data'!G181)))</f>
        <v/>
      </c>
      <c r="CC187" s="262" t="str">
        <f ca="true">+IF(OFFSET('Water Data'!$G$28,0,10*ROW('Water Data'!G181))="","",OFFSET('Water Data'!$G$28,0,10*ROW('Water Data'!G181)))</f>
        <v/>
      </c>
      <c r="CD187" s="262" t="str">
        <f ca="true">+IF(OFFSET('Water Data'!$G$29,0,10*ROW('Water Data'!G181))="","",OFFSET('Water Data'!$G$29,0,10*ROW('Water Data'!G181)))</f>
        <v/>
      </c>
      <c r="CE187" s="262" t="str">
        <f ca="true">+IF(OFFSET('Water Data'!$H$27,0,10*ROW('Water Data'!H181))="","",OFFSET('Water Data'!$H$27,0,10*ROW('Water Data'!H181)))</f>
        <v/>
      </c>
      <c r="CF187" s="262" t="str">
        <f ca="true">+IF(OFFSET('Water Data'!$H$28,0,10*ROW('Water Data'!H181))="","",OFFSET('Water Data'!$H$28,0,10*ROW('Water Data'!H181)))</f>
        <v/>
      </c>
      <c r="CG187" s="262" t="str">
        <f ca="true">+IF(OFFSET('Water Data'!$H$29,0,10*ROW('Water Data'!H181))="","",OFFSET('Water Data'!$H$29,0,10*ROW('Water Data'!H181)))</f>
        <v/>
      </c>
      <c r="CH187" s="262" t="str">
        <f ca="true">+IF(OFFSET('Water Data'!$I$27,0,10*ROW('Water Data'!I181))="","",OFFSET('Water Data'!$I$27,0,10*ROW('Water Data'!I181)))</f>
        <v/>
      </c>
      <c r="CI187" s="262" t="str">
        <f ca="true">+IF(OFFSET('Water Data'!$I$28,0,10*ROW('Water Data'!I181))="","",OFFSET('Water Data'!$I$28,0,10*ROW('Water Data'!I181)))</f>
        <v/>
      </c>
      <c r="CJ187" s="262" t="str">
        <f ca="true">+IF(OFFSET('Water Data'!$I$29,0,10*ROW('Water Data'!I181))="","",OFFSET('Water Data'!$I$29,0,10*ROW('Water Data'!I181)))</f>
        <v/>
      </c>
      <c r="CK187" s="262" t="str">
        <f ca="true">+IF(OFFSET('Sanitation Data'!$D$28,0,10*ROW('Sanitation Data'!D181))="","",OFFSET('Sanitation Data'!$D$28,0,10*ROW('Sanitation Data'!D181)))</f>
        <v/>
      </c>
      <c r="CL187" s="262" t="str">
        <f ca="true">+IF(OFFSET('Sanitation Data'!$D$29,0,10*ROW('Sanitation Data'!D181))="","",OFFSET('Sanitation Data'!$D$29,0,10*ROW('Sanitation Data'!D181)))</f>
        <v/>
      </c>
      <c r="CM187" s="262" t="str">
        <f ca="true">+IF(OFFSET('Sanitation Data'!$D$30,0,10*ROW('Sanitation Data'!D181))="","",OFFSET('Sanitation Data'!$D$30,0,10*ROW('Sanitation Data'!D181)))</f>
        <v/>
      </c>
      <c r="CN187" s="262" t="str">
        <f ca="true">+IF(OFFSET('Sanitation Data'!$D$31,0,10*ROW('Sanitation Data'!D181))="","",OFFSET('Sanitation Data'!$D$31,0,10*ROW('Sanitation Data'!D181)))</f>
        <v/>
      </c>
      <c r="CO187" s="262" t="str">
        <f ca="true">+IF(OFFSET('Sanitation Data'!$D$32,0,10*ROW('Sanitation Data'!D181))="","",OFFSET('Sanitation Data'!$D$32,0,10*ROW('Sanitation Data'!D181)))</f>
        <v/>
      </c>
      <c r="CP187" s="262" t="str">
        <f ca="true">+IF(OFFSET('Sanitation Data'!$E$28,0,10*ROW('Sanitation Data'!E181))="","",OFFSET('Sanitation Data'!$E$28,0,10*ROW('Sanitation Data'!E181)))</f>
        <v/>
      </c>
      <c r="CQ187" s="262" t="str">
        <f ca="true">+IF(OFFSET('Sanitation Data'!$E$29,0,10*ROW('Sanitation Data'!E181))="","",OFFSET('Sanitation Data'!$E$29,0,10*ROW('Sanitation Data'!E181)))</f>
        <v/>
      </c>
      <c r="CR187" s="262" t="str">
        <f ca="true">+IF(OFFSET('Sanitation Data'!$E$30,0,10*ROW('Sanitation Data'!E181))="","",OFFSET('Sanitation Data'!$E$30,0,10*ROW('Sanitation Data'!E181)))</f>
        <v/>
      </c>
      <c r="CS187" s="262" t="str">
        <f ca="true">+IF(OFFSET('Sanitation Data'!$E$31,0,10*ROW('Sanitation Data'!E181))="","",OFFSET('Sanitation Data'!$E$31,0,10*ROW('Sanitation Data'!E181)))</f>
        <v/>
      </c>
      <c r="CT187" s="262" t="str">
        <f ca="true">+IF(OFFSET('Sanitation Data'!$E$32,0,10*ROW('Sanitation Data'!E181))="","",OFFSET('Sanitation Data'!$E$32,0,10*ROW('Sanitation Data'!E181)))</f>
        <v/>
      </c>
      <c r="CU187" s="262" t="str">
        <f ca="true">+IF(OFFSET('Sanitation Data'!$F$28,0,10*ROW('Sanitation Data'!F181))="","",OFFSET('Sanitation Data'!$F$28,0,10*ROW('Sanitation Data'!F181)))</f>
        <v/>
      </c>
      <c r="CV187" s="262" t="str">
        <f ca="true">+IF(OFFSET('Sanitation Data'!$F$29,0,10*ROW('Sanitation Data'!F181))="","",OFFSET('Sanitation Data'!$F$29,0,10*ROW('Sanitation Data'!F181)))</f>
        <v/>
      </c>
      <c r="CW187" s="262" t="str">
        <f ca="true">+IF(OFFSET('Sanitation Data'!$F$30,0,10*ROW('Sanitation Data'!F181))="","",OFFSET('Sanitation Data'!$F$30,0,10*ROW('Sanitation Data'!F181)))</f>
        <v/>
      </c>
      <c r="CX187" s="262" t="str">
        <f ca="true">+IF(OFFSET('Sanitation Data'!$F$31,0,10*ROW('Sanitation Data'!F181))="","",OFFSET('Sanitation Data'!$F$31,0,10*ROW('Sanitation Data'!F181)))</f>
        <v/>
      </c>
      <c r="CY187" s="262" t="str">
        <f ca="true">+IF(OFFSET('Sanitation Data'!$F$32,0,10*ROW('Sanitation Data'!F181))="","",OFFSET('Sanitation Data'!$F$32,0,10*ROW('Sanitation Data'!F181)))</f>
        <v/>
      </c>
      <c r="CZ187" s="262" t="str">
        <f ca="true">+IF(OFFSET('Sanitation Data'!$G$28,0,10*ROW('Sanitation Data'!G181))="","",OFFSET('Sanitation Data'!$G$28,0,10*ROW('Sanitation Data'!G181)))</f>
        <v/>
      </c>
      <c r="DA187" s="262" t="str">
        <f ca="true">+IF(OFFSET('Sanitation Data'!$G$29,0,10*ROW('Sanitation Data'!G181))="","",OFFSET('Sanitation Data'!$G$29,0,10*ROW('Sanitation Data'!G181)))</f>
        <v/>
      </c>
      <c r="DB187" s="262" t="str">
        <f ca="true">+IF(OFFSET('Sanitation Data'!$G$30,0,10*ROW('Sanitation Data'!G181))="","",OFFSET('Sanitation Data'!$G$30,0,10*ROW('Sanitation Data'!G181)))</f>
        <v/>
      </c>
      <c r="DC187" s="262" t="str">
        <f ca="true">+IF(OFFSET('Sanitation Data'!$G$31,0,10*ROW('Sanitation Data'!G181))="","",OFFSET('Sanitation Data'!$G$31,0,10*ROW('Sanitation Data'!G181)))</f>
        <v/>
      </c>
      <c r="DD187" s="262" t="str">
        <f ca="true">+IF(OFFSET('Sanitation Data'!$G$32,0,10*ROW('Sanitation Data'!G181))="","",OFFSET('Sanitation Data'!$G$32,0,10*ROW('Sanitation Data'!G181)))</f>
        <v/>
      </c>
      <c r="DE187" s="262" t="str">
        <f ca="true">+IF(OFFSET('Sanitation Data'!$H$28,0,10*ROW('Sanitation Data'!H181))="","",OFFSET('Sanitation Data'!$H$28,0,10*ROW('Sanitation Data'!H181)))</f>
        <v/>
      </c>
      <c r="DF187" s="262" t="str">
        <f ca="true">+IF(OFFSET('Sanitation Data'!$H$29,0,10*ROW('Sanitation Data'!H181))="","",OFFSET('Sanitation Data'!$H$29,0,10*ROW('Sanitation Data'!H181)))</f>
        <v/>
      </c>
      <c r="DG187" s="262" t="str">
        <f ca="true">+IF(OFFSET('Sanitation Data'!$H$30,0,10*ROW('Sanitation Data'!H181))="","",OFFSET('Sanitation Data'!$H$30,0,10*ROW('Sanitation Data'!H181)))</f>
        <v/>
      </c>
      <c r="DH187" s="262" t="str">
        <f ca="true">+IF(OFFSET('Sanitation Data'!$H$31,0,10*ROW('Sanitation Data'!H181))="","",OFFSET('Sanitation Data'!$H$31,0,10*ROW('Sanitation Data'!H181)))</f>
        <v/>
      </c>
      <c r="DI187" s="262" t="str">
        <f ca="true">+IF(OFFSET('Sanitation Data'!$H$32,0,10*ROW('Sanitation Data'!H181))="","",OFFSET('Sanitation Data'!$H$32,0,10*ROW('Sanitation Data'!H181)))</f>
        <v/>
      </c>
      <c r="DJ187" s="262" t="str">
        <f ca="true">+IF(OFFSET('Sanitation Data'!$I$28,0,10*ROW('Sanitation Data'!I181))="","",OFFSET('Sanitation Data'!$I$28,0,10*ROW('Sanitation Data'!I181)))</f>
        <v/>
      </c>
      <c r="DK187" s="262" t="str">
        <f ca="true">+IF(OFFSET('Sanitation Data'!$I$29,0,10*ROW('Sanitation Data'!I181))="","",OFFSET('Sanitation Data'!$I$29,0,10*ROW('Sanitation Data'!I181)))</f>
        <v/>
      </c>
      <c r="DL187" s="262" t="str">
        <f ca="true">+IF(OFFSET('Sanitation Data'!$I$30,0,10*ROW('Sanitation Data'!I181))="","",OFFSET('Sanitation Data'!$I$30,0,10*ROW('Sanitation Data'!I181)))</f>
        <v/>
      </c>
      <c r="DM187" s="262" t="str">
        <f ca="true">+IF(OFFSET('Sanitation Data'!$I$31,0,10*ROW('Sanitation Data'!I181))="","",OFFSET('Sanitation Data'!$I$31,0,10*ROW('Sanitation Data'!I181)))</f>
        <v/>
      </c>
      <c r="DN187" s="262" t="str">
        <f ca="true">+IF(OFFSET('Sanitation Data'!$I$32,0,10*ROW('Sanitation Data'!I181))="","",OFFSET('Sanitation Data'!$I$32,0,10*ROW('Sanitation Data'!I181)))</f>
        <v/>
      </c>
      <c r="DO187" s="262" t="str">
        <f ca="true">+IF(OFFSET('Hygiene Data'!$D$11,0,10*ROW('Hygiene Data'!D181))="","",OFFSET('Hygiene Data'!$D$11,0,10*ROW('Hygiene Data'!D181)))</f>
        <v/>
      </c>
      <c r="DP187" s="262" t="str">
        <f ca="true">+IF(OFFSET('Hygiene Data'!$D$12,0,10*ROW('Hygiene Data'!D181))="","",OFFSET('Hygiene Data'!$D$12,0,10*ROW('Hygiene Data'!D181)))</f>
        <v/>
      </c>
      <c r="DQ187" s="262" t="str">
        <f ca="true">+IF(OFFSET('Hygiene Data'!$D$13,0,10*ROW('Hygiene Data'!D181))="","",OFFSET('Hygiene Data'!$D$13,0,10*ROW('Hygiene Data'!D181)))</f>
        <v/>
      </c>
      <c r="DR187" s="262" t="str">
        <f ca="true">+IF(OFFSET('Hygiene Data'!$E$11,0,10*ROW('Hygiene Data'!E181))="","",OFFSET('Hygiene Data'!$E$11,0,10*ROW('Hygiene Data'!E181)))</f>
        <v/>
      </c>
      <c r="DS187" s="262" t="str">
        <f ca="true">+IF(OFFSET('Hygiene Data'!$E$12,0,10*ROW('Hygiene Data'!E181))="","",OFFSET('Hygiene Data'!$E$12,0,10*ROW('Hygiene Data'!E181)))</f>
        <v/>
      </c>
      <c r="DT187" s="262" t="str">
        <f ca="true">+IF(OFFSET('Hygiene Data'!$E$13,0,10*ROW('Hygiene Data'!E181))="","",OFFSET('Hygiene Data'!$E$13,0,10*ROW('Hygiene Data'!E181)))</f>
        <v/>
      </c>
      <c r="DU187" s="262" t="str">
        <f ca="true">+IF(OFFSET('Hygiene Data'!$F$11,0,10*ROW('Hygiene Data'!F181))="","",OFFSET('Hygiene Data'!$F$11,0,10*ROW('Hygiene Data'!F181)))</f>
        <v/>
      </c>
      <c r="DV187" s="262" t="str">
        <f ca="true">+IF(OFFSET('Hygiene Data'!$F$12,0,10*ROW('Hygiene Data'!F181))="","",OFFSET('Hygiene Data'!$F$12,0,10*ROW('Hygiene Data'!F181)))</f>
        <v/>
      </c>
      <c r="DW187" s="262" t="str">
        <f ca="true">+IF(OFFSET('Hygiene Data'!$F$13,0,10*ROW('Hygiene Data'!F181))="","",OFFSET('Hygiene Data'!$F$13,0,10*ROW('Hygiene Data'!F181)))</f>
        <v/>
      </c>
      <c r="DX187" s="262" t="str">
        <f ca="true">+IF(OFFSET('Hygiene Data'!$G$11,0,10*ROW('Hygiene Data'!G181))="","",OFFSET('Hygiene Data'!$G$11,0,10*ROW('Hygiene Data'!G181)))</f>
        <v/>
      </c>
      <c r="DY187" s="262" t="str">
        <f ca="true">+IF(OFFSET('Hygiene Data'!$G$12,0,10*ROW('Hygiene Data'!G181))="","",OFFSET('Hygiene Data'!$G$12,0,10*ROW('Hygiene Data'!G181)))</f>
        <v/>
      </c>
      <c r="DZ187" s="262" t="str">
        <f ca="true">+IF(OFFSET('Hygiene Data'!$G$13,0,10*ROW('Hygiene Data'!G181))="","",OFFSET('Hygiene Data'!$G$13,0,10*ROW('Hygiene Data'!G181)))</f>
        <v/>
      </c>
      <c r="EA187" s="262" t="str">
        <f ca="true">+IF(OFFSET('Hygiene Data'!$H$11,0,10*ROW('Hygiene Data'!H181))="","",OFFSET('Hygiene Data'!$H$11,0,10*ROW('Hygiene Data'!H181)))</f>
        <v/>
      </c>
      <c r="EB187" s="262" t="str">
        <f ca="true">+IF(OFFSET('Hygiene Data'!$H$12,0,10*ROW('Hygiene Data'!H181))="","",OFFSET('Hygiene Data'!$H$12,0,10*ROW('Hygiene Data'!H181)))</f>
        <v/>
      </c>
      <c r="EC187" s="262" t="str">
        <f ca="true">+IF(OFFSET('Hygiene Data'!$H$13,0,10*ROW('Hygiene Data'!H181))="","",OFFSET('Hygiene Data'!$H$13,0,10*ROW('Hygiene Data'!H181)))</f>
        <v/>
      </c>
      <c r="ED187" s="262" t="str">
        <f ca="true">+IF(OFFSET('Hygiene Data'!$I$11,0,10*ROW('Hygiene Data'!I181))="","",OFFSET('Hygiene Data'!$I$11,0,10*ROW('Hygiene Data'!I181)))</f>
        <v/>
      </c>
      <c r="EE187" s="262" t="str">
        <f ca="true">+IF(OFFSET('Hygiene Data'!$I$12,0,10*ROW('Hygiene Data'!I181))="","",OFFSET('Hygiene Data'!$I$12,0,10*ROW('Hygiene Data'!I181)))</f>
        <v/>
      </c>
      <c r="EF187" s="262" t="str">
        <f ca="true">+IF(OFFSET('Hygiene Data'!$I$13,0,10*ROW('Hygiene Data'!I181))="","",OFFSET('Hygiene Data'!$I$13,0,10*ROW('Hygiene Data'!I181)))</f>
        <v/>
      </c>
    </row>
    <row xmlns:x14ac="http://schemas.microsoft.com/office/spreadsheetml/2009/9/ac" r="188" x14ac:dyDescent="0.2">
      <c r="A188" s="32" t="str">
        <f ca="true">+IF(OFFSET('Water Data'!$B$2,0,10*ROW('Water Data'!E182))="","",OFFSET('Water Data'!$B$2,0,10*ROW('Water Data'!E182)))</f>
        <v/>
      </c>
      <c r="B188" s="32" t="str">
        <f ca="true">+IF(OFFSET('Water Data'!$C$2,0,10*ROW('Water Data'!F182))="","",OFFSET('Water Data'!$C$2,0,10*ROW('Water Data'!F182)))</f>
        <v/>
      </c>
      <c r="C188" s="318" t="str">
        <f t="shared" ca="true" si="2"/>
        <v/>
      </c>
      <c r="D188" s="85"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85"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85"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85"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85"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85"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85"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85"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85"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85"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85"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85"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85"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85"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85"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85"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85"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85"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86"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86"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86"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86"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86"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86"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86"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86"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86"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86"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86"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86"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86"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86"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86"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86"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86"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86"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86"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86"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86"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86"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86"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86"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86"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86"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86"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86"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86"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86"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87"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87"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87"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87"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87"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87"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87"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87"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87"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87"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87"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87"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87"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87"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87"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87"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87"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87"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62"/>
      <c r="BS188" s="262" t="str">
        <f ca="true">+IF(OFFSET('Water Data'!$D$27,0,10*ROW('Water Data'!D182))="","",OFFSET('Water Data'!$D$27,0,10*ROW('Water Data'!D182)))</f>
        <v/>
      </c>
      <c r="BT188" s="262" t="str">
        <f ca="true">+IF(OFFSET('Water Data'!$D$28,0,10*ROW('Water Data'!D182))="","",OFFSET('Water Data'!$D$28,0,10*ROW('Water Data'!D182)))</f>
        <v/>
      </c>
      <c r="BU188" s="262" t="str">
        <f ca="true">+IF(OFFSET('Water Data'!$D$29,0,10*ROW('Water Data'!D182))="","",OFFSET('Water Data'!$D$29,0,10*ROW('Water Data'!D182)))</f>
        <v/>
      </c>
      <c r="BV188" s="262" t="str">
        <f ca="true">+IF(OFFSET('Water Data'!$E$27,0,10*ROW('Water Data'!E182))="","",OFFSET('Water Data'!$E$27,0,10*ROW('Water Data'!E182)))</f>
        <v/>
      </c>
      <c r="BW188" s="262" t="str">
        <f ca="true">+IF(OFFSET('Water Data'!$E$28,0,10*ROW('Water Data'!E182))="","",OFFSET('Water Data'!$E$28,0,10*ROW('Water Data'!E182)))</f>
        <v/>
      </c>
      <c r="BX188" s="262" t="str">
        <f ca="true">+IF(OFFSET('Water Data'!$E$29,0,10*ROW('Water Data'!E182))="","",OFFSET('Water Data'!$E$29,0,10*ROW('Water Data'!E182)))</f>
        <v/>
      </c>
      <c r="BY188" s="262" t="str">
        <f ca="true">+IF(OFFSET('Water Data'!$F$27,0,10*ROW('Water Data'!F182))="","",OFFSET('Water Data'!$F$27,0,10*ROW('Water Data'!F182)))</f>
        <v/>
      </c>
      <c r="BZ188" s="262" t="str">
        <f ca="true">+IF(OFFSET('Water Data'!$F$28,0,10*ROW('Water Data'!F182))="","",OFFSET('Water Data'!$F$28,0,10*ROW('Water Data'!F182)))</f>
        <v/>
      </c>
      <c r="CA188" s="262" t="str">
        <f ca="true">+IF(OFFSET('Water Data'!$F$29,0,10*ROW('Water Data'!F182))="","",OFFSET('Water Data'!$F$29,0,10*ROW('Water Data'!F182)))</f>
        <v/>
      </c>
      <c r="CB188" s="262" t="str">
        <f ca="true">+IF(OFFSET('Water Data'!$G$27,0,10*ROW('Water Data'!G182))="","",OFFSET('Water Data'!$G$27,0,10*ROW('Water Data'!G182)))</f>
        <v/>
      </c>
      <c r="CC188" s="262" t="str">
        <f ca="true">+IF(OFFSET('Water Data'!$G$28,0,10*ROW('Water Data'!G182))="","",OFFSET('Water Data'!$G$28,0,10*ROW('Water Data'!G182)))</f>
        <v/>
      </c>
      <c r="CD188" s="262" t="str">
        <f ca="true">+IF(OFFSET('Water Data'!$G$29,0,10*ROW('Water Data'!G182))="","",OFFSET('Water Data'!$G$29,0,10*ROW('Water Data'!G182)))</f>
        <v/>
      </c>
      <c r="CE188" s="262" t="str">
        <f ca="true">+IF(OFFSET('Water Data'!$H$27,0,10*ROW('Water Data'!H182))="","",OFFSET('Water Data'!$H$27,0,10*ROW('Water Data'!H182)))</f>
        <v/>
      </c>
      <c r="CF188" s="262" t="str">
        <f ca="true">+IF(OFFSET('Water Data'!$H$28,0,10*ROW('Water Data'!H182))="","",OFFSET('Water Data'!$H$28,0,10*ROW('Water Data'!H182)))</f>
        <v/>
      </c>
      <c r="CG188" s="262" t="str">
        <f ca="true">+IF(OFFSET('Water Data'!$H$29,0,10*ROW('Water Data'!H182))="","",OFFSET('Water Data'!$H$29,0,10*ROW('Water Data'!H182)))</f>
        <v/>
      </c>
      <c r="CH188" s="262" t="str">
        <f ca="true">+IF(OFFSET('Water Data'!$I$27,0,10*ROW('Water Data'!I182))="","",OFFSET('Water Data'!$I$27,0,10*ROW('Water Data'!I182)))</f>
        <v/>
      </c>
      <c r="CI188" s="262" t="str">
        <f ca="true">+IF(OFFSET('Water Data'!$I$28,0,10*ROW('Water Data'!I182))="","",OFFSET('Water Data'!$I$28,0,10*ROW('Water Data'!I182)))</f>
        <v/>
      </c>
      <c r="CJ188" s="262" t="str">
        <f ca="true">+IF(OFFSET('Water Data'!$I$29,0,10*ROW('Water Data'!I182))="","",OFFSET('Water Data'!$I$29,0,10*ROW('Water Data'!I182)))</f>
        <v/>
      </c>
      <c r="CK188" s="262" t="str">
        <f ca="true">+IF(OFFSET('Sanitation Data'!$D$28,0,10*ROW('Sanitation Data'!D182))="","",OFFSET('Sanitation Data'!$D$28,0,10*ROW('Sanitation Data'!D182)))</f>
        <v/>
      </c>
      <c r="CL188" s="262" t="str">
        <f ca="true">+IF(OFFSET('Sanitation Data'!$D$29,0,10*ROW('Sanitation Data'!D182))="","",OFFSET('Sanitation Data'!$D$29,0,10*ROW('Sanitation Data'!D182)))</f>
        <v/>
      </c>
      <c r="CM188" s="262" t="str">
        <f ca="true">+IF(OFFSET('Sanitation Data'!$D$30,0,10*ROW('Sanitation Data'!D182))="","",OFFSET('Sanitation Data'!$D$30,0,10*ROW('Sanitation Data'!D182)))</f>
        <v/>
      </c>
      <c r="CN188" s="262" t="str">
        <f ca="true">+IF(OFFSET('Sanitation Data'!$D$31,0,10*ROW('Sanitation Data'!D182))="","",OFFSET('Sanitation Data'!$D$31,0,10*ROW('Sanitation Data'!D182)))</f>
        <v/>
      </c>
      <c r="CO188" s="262" t="str">
        <f ca="true">+IF(OFFSET('Sanitation Data'!$D$32,0,10*ROW('Sanitation Data'!D182))="","",OFFSET('Sanitation Data'!$D$32,0,10*ROW('Sanitation Data'!D182)))</f>
        <v/>
      </c>
      <c r="CP188" s="262" t="str">
        <f ca="true">+IF(OFFSET('Sanitation Data'!$E$28,0,10*ROW('Sanitation Data'!E182))="","",OFFSET('Sanitation Data'!$E$28,0,10*ROW('Sanitation Data'!E182)))</f>
        <v/>
      </c>
      <c r="CQ188" s="262" t="str">
        <f ca="true">+IF(OFFSET('Sanitation Data'!$E$29,0,10*ROW('Sanitation Data'!E182))="","",OFFSET('Sanitation Data'!$E$29,0,10*ROW('Sanitation Data'!E182)))</f>
        <v/>
      </c>
      <c r="CR188" s="262" t="str">
        <f ca="true">+IF(OFFSET('Sanitation Data'!$E$30,0,10*ROW('Sanitation Data'!E182))="","",OFFSET('Sanitation Data'!$E$30,0,10*ROW('Sanitation Data'!E182)))</f>
        <v/>
      </c>
      <c r="CS188" s="262" t="str">
        <f ca="true">+IF(OFFSET('Sanitation Data'!$E$31,0,10*ROW('Sanitation Data'!E182))="","",OFFSET('Sanitation Data'!$E$31,0,10*ROW('Sanitation Data'!E182)))</f>
        <v/>
      </c>
      <c r="CT188" s="262" t="str">
        <f ca="true">+IF(OFFSET('Sanitation Data'!$E$32,0,10*ROW('Sanitation Data'!E182))="","",OFFSET('Sanitation Data'!$E$32,0,10*ROW('Sanitation Data'!E182)))</f>
        <v/>
      </c>
      <c r="CU188" s="262" t="str">
        <f ca="true">+IF(OFFSET('Sanitation Data'!$F$28,0,10*ROW('Sanitation Data'!F182))="","",OFFSET('Sanitation Data'!$F$28,0,10*ROW('Sanitation Data'!F182)))</f>
        <v/>
      </c>
      <c r="CV188" s="262" t="str">
        <f ca="true">+IF(OFFSET('Sanitation Data'!$F$29,0,10*ROW('Sanitation Data'!F182))="","",OFFSET('Sanitation Data'!$F$29,0,10*ROW('Sanitation Data'!F182)))</f>
        <v/>
      </c>
      <c r="CW188" s="262" t="str">
        <f ca="true">+IF(OFFSET('Sanitation Data'!$F$30,0,10*ROW('Sanitation Data'!F182))="","",OFFSET('Sanitation Data'!$F$30,0,10*ROW('Sanitation Data'!F182)))</f>
        <v/>
      </c>
      <c r="CX188" s="262" t="str">
        <f ca="true">+IF(OFFSET('Sanitation Data'!$F$31,0,10*ROW('Sanitation Data'!F182))="","",OFFSET('Sanitation Data'!$F$31,0,10*ROW('Sanitation Data'!F182)))</f>
        <v/>
      </c>
      <c r="CY188" s="262" t="str">
        <f ca="true">+IF(OFFSET('Sanitation Data'!$F$32,0,10*ROW('Sanitation Data'!F182))="","",OFFSET('Sanitation Data'!$F$32,0,10*ROW('Sanitation Data'!F182)))</f>
        <v/>
      </c>
      <c r="CZ188" s="262" t="str">
        <f ca="true">+IF(OFFSET('Sanitation Data'!$G$28,0,10*ROW('Sanitation Data'!G182))="","",OFFSET('Sanitation Data'!$G$28,0,10*ROW('Sanitation Data'!G182)))</f>
        <v/>
      </c>
      <c r="DA188" s="262" t="str">
        <f ca="true">+IF(OFFSET('Sanitation Data'!$G$29,0,10*ROW('Sanitation Data'!G182))="","",OFFSET('Sanitation Data'!$G$29,0,10*ROW('Sanitation Data'!G182)))</f>
        <v/>
      </c>
      <c r="DB188" s="262" t="str">
        <f ca="true">+IF(OFFSET('Sanitation Data'!$G$30,0,10*ROW('Sanitation Data'!G182))="","",OFFSET('Sanitation Data'!$G$30,0,10*ROW('Sanitation Data'!G182)))</f>
        <v/>
      </c>
      <c r="DC188" s="262" t="str">
        <f ca="true">+IF(OFFSET('Sanitation Data'!$G$31,0,10*ROW('Sanitation Data'!G182))="","",OFFSET('Sanitation Data'!$G$31,0,10*ROW('Sanitation Data'!G182)))</f>
        <v/>
      </c>
      <c r="DD188" s="262" t="str">
        <f ca="true">+IF(OFFSET('Sanitation Data'!$G$32,0,10*ROW('Sanitation Data'!G182))="","",OFFSET('Sanitation Data'!$G$32,0,10*ROW('Sanitation Data'!G182)))</f>
        <v/>
      </c>
      <c r="DE188" s="262" t="str">
        <f ca="true">+IF(OFFSET('Sanitation Data'!$H$28,0,10*ROW('Sanitation Data'!H182))="","",OFFSET('Sanitation Data'!$H$28,0,10*ROW('Sanitation Data'!H182)))</f>
        <v/>
      </c>
      <c r="DF188" s="262" t="str">
        <f ca="true">+IF(OFFSET('Sanitation Data'!$H$29,0,10*ROW('Sanitation Data'!H182))="","",OFFSET('Sanitation Data'!$H$29,0,10*ROW('Sanitation Data'!H182)))</f>
        <v/>
      </c>
      <c r="DG188" s="262" t="str">
        <f ca="true">+IF(OFFSET('Sanitation Data'!$H$30,0,10*ROW('Sanitation Data'!H182))="","",OFFSET('Sanitation Data'!$H$30,0,10*ROW('Sanitation Data'!H182)))</f>
        <v/>
      </c>
      <c r="DH188" s="262" t="str">
        <f ca="true">+IF(OFFSET('Sanitation Data'!$H$31,0,10*ROW('Sanitation Data'!H182))="","",OFFSET('Sanitation Data'!$H$31,0,10*ROW('Sanitation Data'!H182)))</f>
        <v/>
      </c>
      <c r="DI188" s="262" t="str">
        <f ca="true">+IF(OFFSET('Sanitation Data'!$H$32,0,10*ROW('Sanitation Data'!H182))="","",OFFSET('Sanitation Data'!$H$32,0,10*ROW('Sanitation Data'!H182)))</f>
        <v/>
      </c>
      <c r="DJ188" s="262" t="str">
        <f ca="true">+IF(OFFSET('Sanitation Data'!$I$28,0,10*ROW('Sanitation Data'!I182))="","",OFFSET('Sanitation Data'!$I$28,0,10*ROW('Sanitation Data'!I182)))</f>
        <v/>
      </c>
      <c r="DK188" s="262" t="str">
        <f ca="true">+IF(OFFSET('Sanitation Data'!$I$29,0,10*ROW('Sanitation Data'!I182))="","",OFFSET('Sanitation Data'!$I$29,0,10*ROW('Sanitation Data'!I182)))</f>
        <v/>
      </c>
      <c r="DL188" s="262" t="str">
        <f ca="true">+IF(OFFSET('Sanitation Data'!$I$30,0,10*ROW('Sanitation Data'!I182))="","",OFFSET('Sanitation Data'!$I$30,0,10*ROW('Sanitation Data'!I182)))</f>
        <v/>
      </c>
      <c r="DM188" s="262" t="str">
        <f ca="true">+IF(OFFSET('Sanitation Data'!$I$31,0,10*ROW('Sanitation Data'!I182))="","",OFFSET('Sanitation Data'!$I$31,0,10*ROW('Sanitation Data'!I182)))</f>
        <v/>
      </c>
      <c r="DN188" s="262" t="str">
        <f ca="true">+IF(OFFSET('Sanitation Data'!$I$32,0,10*ROW('Sanitation Data'!I182))="","",OFFSET('Sanitation Data'!$I$32,0,10*ROW('Sanitation Data'!I182)))</f>
        <v/>
      </c>
      <c r="DO188" s="262" t="str">
        <f ca="true">+IF(OFFSET('Hygiene Data'!$D$11,0,10*ROW('Hygiene Data'!D182))="","",OFFSET('Hygiene Data'!$D$11,0,10*ROW('Hygiene Data'!D182)))</f>
        <v/>
      </c>
      <c r="DP188" s="262" t="str">
        <f ca="true">+IF(OFFSET('Hygiene Data'!$D$12,0,10*ROW('Hygiene Data'!D182))="","",OFFSET('Hygiene Data'!$D$12,0,10*ROW('Hygiene Data'!D182)))</f>
        <v/>
      </c>
      <c r="DQ188" s="262" t="str">
        <f ca="true">+IF(OFFSET('Hygiene Data'!$D$13,0,10*ROW('Hygiene Data'!D182))="","",OFFSET('Hygiene Data'!$D$13,0,10*ROW('Hygiene Data'!D182)))</f>
        <v/>
      </c>
      <c r="DR188" s="262" t="str">
        <f ca="true">+IF(OFFSET('Hygiene Data'!$E$11,0,10*ROW('Hygiene Data'!E182))="","",OFFSET('Hygiene Data'!$E$11,0,10*ROW('Hygiene Data'!E182)))</f>
        <v/>
      </c>
      <c r="DS188" s="262" t="str">
        <f ca="true">+IF(OFFSET('Hygiene Data'!$E$12,0,10*ROW('Hygiene Data'!E182))="","",OFFSET('Hygiene Data'!$E$12,0,10*ROW('Hygiene Data'!E182)))</f>
        <v/>
      </c>
      <c r="DT188" s="262" t="str">
        <f ca="true">+IF(OFFSET('Hygiene Data'!$E$13,0,10*ROW('Hygiene Data'!E182))="","",OFFSET('Hygiene Data'!$E$13,0,10*ROW('Hygiene Data'!E182)))</f>
        <v/>
      </c>
      <c r="DU188" s="262" t="str">
        <f ca="true">+IF(OFFSET('Hygiene Data'!$F$11,0,10*ROW('Hygiene Data'!F182))="","",OFFSET('Hygiene Data'!$F$11,0,10*ROW('Hygiene Data'!F182)))</f>
        <v/>
      </c>
      <c r="DV188" s="262" t="str">
        <f ca="true">+IF(OFFSET('Hygiene Data'!$F$12,0,10*ROW('Hygiene Data'!F182))="","",OFFSET('Hygiene Data'!$F$12,0,10*ROW('Hygiene Data'!F182)))</f>
        <v/>
      </c>
      <c r="DW188" s="262" t="str">
        <f ca="true">+IF(OFFSET('Hygiene Data'!$F$13,0,10*ROW('Hygiene Data'!F182))="","",OFFSET('Hygiene Data'!$F$13,0,10*ROW('Hygiene Data'!F182)))</f>
        <v/>
      </c>
      <c r="DX188" s="262" t="str">
        <f ca="true">+IF(OFFSET('Hygiene Data'!$G$11,0,10*ROW('Hygiene Data'!G182))="","",OFFSET('Hygiene Data'!$G$11,0,10*ROW('Hygiene Data'!G182)))</f>
        <v/>
      </c>
      <c r="DY188" s="262" t="str">
        <f ca="true">+IF(OFFSET('Hygiene Data'!$G$12,0,10*ROW('Hygiene Data'!G182))="","",OFFSET('Hygiene Data'!$G$12,0,10*ROW('Hygiene Data'!G182)))</f>
        <v/>
      </c>
      <c r="DZ188" s="262" t="str">
        <f ca="true">+IF(OFFSET('Hygiene Data'!$G$13,0,10*ROW('Hygiene Data'!G182))="","",OFFSET('Hygiene Data'!$G$13,0,10*ROW('Hygiene Data'!G182)))</f>
        <v/>
      </c>
      <c r="EA188" s="262" t="str">
        <f ca="true">+IF(OFFSET('Hygiene Data'!$H$11,0,10*ROW('Hygiene Data'!H182))="","",OFFSET('Hygiene Data'!$H$11,0,10*ROW('Hygiene Data'!H182)))</f>
        <v/>
      </c>
      <c r="EB188" s="262" t="str">
        <f ca="true">+IF(OFFSET('Hygiene Data'!$H$12,0,10*ROW('Hygiene Data'!H182))="","",OFFSET('Hygiene Data'!$H$12,0,10*ROW('Hygiene Data'!H182)))</f>
        <v/>
      </c>
      <c r="EC188" s="262" t="str">
        <f ca="true">+IF(OFFSET('Hygiene Data'!$H$13,0,10*ROW('Hygiene Data'!H182))="","",OFFSET('Hygiene Data'!$H$13,0,10*ROW('Hygiene Data'!H182)))</f>
        <v/>
      </c>
      <c r="ED188" s="262" t="str">
        <f ca="true">+IF(OFFSET('Hygiene Data'!$I$11,0,10*ROW('Hygiene Data'!I182))="","",OFFSET('Hygiene Data'!$I$11,0,10*ROW('Hygiene Data'!I182)))</f>
        <v/>
      </c>
      <c r="EE188" s="262" t="str">
        <f ca="true">+IF(OFFSET('Hygiene Data'!$I$12,0,10*ROW('Hygiene Data'!I182))="","",OFFSET('Hygiene Data'!$I$12,0,10*ROW('Hygiene Data'!I182)))</f>
        <v/>
      </c>
      <c r="EF188" s="262" t="str">
        <f ca="true">+IF(OFFSET('Hygiene Data'!$I$13,0,10*ROW('Hygiene Data'!I182))="","",OFFSET('Hygiene Data'!$I$13,0,10*ROW('Hygiene Data'!I182)))</f>
        <v/>
      </c>
    </row>
    <row xmlns:x14ac="http://schemas.microsoft.com/office/spreadsheetml/2009/9/ac" r="189" x14ac:dyDescent="0.2">
      <c r="A189" s="32" t="str">
        <f ca="true">+IF(OFFSET('Water Data'!$B$2,0,10*ROW('Water Data'!E183))="","",OFFSET('Water Data'!$B$2,0,10*ROW('Water Data'!E183)))</f>
        <v/>
      </c>
      <c r="B189" s="32" t="str">
        <f ca="true">+IF(OFFSET('Water Data'!$C$2,0,10*ROW('Water Data'!F183))="","",OFFSET('Water Data'!$C$2,0,10*ROW('Water Data'!F183)))</f>
        <v/>
      </c>
      <c r="C189" s="318" t="str">
        <f t="shared" ca="true" si="2"/>
        <v/>
      </c>
      <c r="D189" s="85"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85"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85"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85"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85"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85"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85"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85"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85"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85"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85"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85"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85"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85"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85"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85"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85"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85"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86"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86"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86"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86"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86"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86"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86"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86"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86"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86"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86"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86"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86"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86"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86"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86"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86"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86"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86"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86"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86"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86"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86"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86"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86"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86"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86"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86"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86"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86"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87"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87"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87"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87"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87"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87"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87"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87"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87"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87"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87"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87"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87"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87"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87"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87"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87"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87"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62"/>
      <c r="BS189" s="262" t="str">
        <f ca="true">+IF(OFFSET('Water Data'!$D$27,0,10*ROW('Water Data'!D183))="","",OFFSET('Water Data'!$D$27,0,10*ROW('Water Data'!D183)))</f>
        <v/>
      </c>
      <c r="BT189" s="262" t="str">
        <f ca="true">+IF(OFFSET('Water Data'!$D$28,0,10*ROW('Water Data'!D183))="","",OFFSET('Water Data'!$D$28,0,10*ROW('Water Data'!D183)))</f>
        <v/>
      </c>
      <c r="BU189" s="262" t="str">
        <f ca="true">+IF(OFFSET('Water Data'!$D$29,0,10*ROW('Water Data'!D183))="","",OFFSET('Water Data'!$D$29,0,10*ROW('Water Data'!D183)))</f>
        <v/>
      </c>
      <c r="BV189" s="262" t="str">
        <f ca="true">+IF(OFFSET('Water Data'!$E$27,0,10*ROW('Water Data'!E183))="","",OFFSET('Water Data'!$E$27,0,10*ROW('Water Data'!E183)))</f>
        <v/>
      </c>
      <c r="BW189" s="262" t="str">
        <f ca="true">+IF(OFFSET('Water Data'!$E$28,0,10*ROW('Water Data'!E183))="","",OFFSET('Water Data'!$E$28,0,10*ROW('Water Data'!E183)))</f>
        <v/>
      </c>
      <c r="BX189" s="262" t="str">
        <f ca="true">+IF(OFFSET('Water Data'!$E$29,0,10*ROW('Water Data'!E183))="","",OFFSET('Water Data'!$E$29,0,10*ROW('Water Data'!E183)))</f>
        <v/>
      </c>
      <c r="BY189" s="262" t="str">
        <f ca="true">+IF(OFFSET('Water Data'!$F$27,0,10*ROW('Water Data'!F183))="","",OFFSET('Water Data'!$F$27,0,10*ROW('Water Data'!F183)))</f>
        <v/>
      </c>
      <c r="BZ189" s="262" t="str">
        <f ca="true">+IF(OFFSET('Water Data'!$F$28,0,10*ROW('Water Data'!F183))="","",OFFSET('Water Data'!$F$28,0,10*ROW('Water Data'!F183)))</f>
        <v/>
      </c>
      <c r="CA189" s="262" t="str">
        <f ca="true">+IF(OFFSET('Water Data'!$F$29,0,10*ROW('Water Data'!F183))="","",OFFSET('Water Data'!$F$29,0,10*ROW('Water Data'!F183)))</f>
        <v/>
      </c>
      <c r="CB189" s="262" t="str">
        <f ca="true">+IF(OFFSET('Water Data'!$G$27,0,10*ROW('Water Data'!G183))="","",OFFSET('Water Data'!$G$27,0,10*ROW('Water Data'!G183)))</f>
        <v/>
      </c>
      <c r="CC189" s="262" t="str">
        <f ca="true">+IF(OFFSET('Water Data'!$G$28,0,10*ROW('Water Data'!G183))="","",OFFSET('Water Data'!$G$28,0,10*ROW('Water Data'!G183)))</f>
        <v/>
      </c>
      <c r="CD189" s="262" t="str">
        <f ca="true">+IF(OFFSET('Water Data'!$G$29,0,10*ROW('Water Data'!G183))="","",OFFSET('Water Data'!$G$29,0,10*ROW('Water Data'!G183)))</f>
        <v/>
      </c>
      <c r="CE189" s="262" t="str">
        <f ca="true">+IF(OFFSET('Water Data'!$H$27,0,10*ROW('Water Data'!H183))="","",OFFSET('Water Data'!$H$27,0,10*ROW('Water Data'!H183)))</f>
        <v/>
      </c>
      <c r="CF189" s="262" t="str">
        <f ca="true">+IF(OFFSET('Water Data'!$H$28,0,10*ROW('Water Data'!H183))="","",OFFSET('Water Data'!$H$28,0,10*ROW('Water Data'!H183)))</f>
        <v/>
      </c>
      <c r="CG189" s="262" t="str">
        <f ca="true">+IF(OFFSET('Water Data'!$H$29,0,10*ROW('Water Data'!H183))="","",OFFSET('Water Data'!$H$29,0,10*ROW('Water Data'!H183)))</f>
        <v/>
      </c>
      <c r="CH189" s="262" t="str">
        <f ca="true">+IF(OFFSET('Water Data'!$I$27,0,10*ROW('Water Data'!I183))="","",OFFSET('Water Data'!$I$27,0,10*ROW('Water Data'!I183)))</f>
        <v/>
      </c>
      <c r="CI189" s="262" t="str">
        <f ca="true">+IF(OFFSET('Water Data'!$I$28,0,10*ROW('Water Data'!I183))="","",OFFSET('Water Data'!$I$28,0,10*ROW('Water Data'!I183)))</f>
        <v/>
      </c>
      <c r="CJ189" s="262" t="str">
        <f ca="true">+IF(OFFSET('Water Data'!$I$29,0,10*ROW('Water Data'!I183))="","",OFFSET('Water Data'!$I$29,0,10*ROW('Water Data'!I183)))</f>
        <v/>
      </c>
      <c r="CK189" s="262" t="str">
        <f ca="true">+IF(OFFSET('Sanitation Data'!$D$28,0,10*ROW('Sanitation Data'!D183))="","",OFFSET('Sanitation Data'!$D$28,0,10*ROW('Sanitation Data'!D183)))</f>
        <v/>
      </c>
      <c r="CL189" s="262" t="str">
        <f ca="true">+IF(OFFSET('Sanitation Data'!$D$29,0,10*ROW('Sanitation Data'!D183))="","",OFFSET('Sanitation Data'!$D$29,0,10*ROW('Sanitation Data'!D183)))</f>
        <v/>
      </c>
      <c r="CM189" s="262" t="str">
        <f ca="true">+IF(OFFSET('Sanitation Data'!$D$30,0,10*ROW('Sanitation Data'!D183))="","",OFFSET('Sanitation Data'!$D$30,0,10*ROW('Sanitation Data'!D183)))</f>
        <v/>
      </c>
      <c r="CN189" s="262" t="str">
        <f ca="true">+IF(OFFSET('Sanitation Data'!$D$31,0,10*ROW('Sanitation Data'!D183))="","",OFFSET('Sanitation Data'!$D$31,0,10*ROW('Sanitation Data'!D183)))</f>
        <v/>
      </c>
      <c r="CO189" s="262" t="str">
        <f ca="true">+IF(OFFSET('Sanitation Data'!$D$32,0,10*ROW('Sanitation Data'!D183))="","",OFFSET('Sanitation Data'!$D$32,0,10*ROW('Sanitation Data'!D183)))</f>
        <v/>
      </c>
      <c r="CP189" s="262" t="str">
        <f ca="true">+IF(OFFSET('Sanitation Data'!$E$28,0,10*ROW('Sanitation Data'!E183))="","",OFFSET('Sanitation Data'!$E$28,0,10*ROW('Sanitation Data'!E183)))</f>
        <v/>
      </c>
      <c r="CQ189" s="262" t="str">
        <f ca="true">+IF(OFFSET('Sanitation Data'!$E$29,0,10*ROW('Sanitation Data'!E183))="","",OFFSET('Sanitation Data'!$E$29,0,10*ROW('Sanitation Data'!E183)))</f>
        <v/>
      </c>
      <c r="CR189" s="262" t="str">
        <f ca="true">+IF(OFFSET('Sanitation Data'!$E$30,0,10*ROW('Sanitation Data'!E183))="","",OFFSET('Sanitation Data'!$E$30,0,10*ROW('Sanitation Data'!E183)))</f>
        <v/>
      </c>
      <c r="CS189" s="262" t="str">
        <f ca="true">+IF(OFFSET('Sanitation Data'!$E$31,0,10*ROW('Sanitation Data'!E183))="","",OFFSET('Sanitation Data'!$E$31,0,10*ROW('Sanitation Data'!E183)))</f>
        <v/>
      </c>
      <c r="CT189" s="262" t="str">
        <f ca="true">+IF(OFFSET('Sanitation Data'!$E$32,0,10*ROW('Sanitation Data'!E183))="","",OFFSET('Sanitation Data'!$E$32,0,10*ROW('Sanitation Data'!E183)))</f>
        <v/>
      </c>
      <c r="CU189" s="262" t="str">
        <f ca="true">+IF(OFFSET('Sanitation Data'!$F$28,0,10*ROW('Sanitation Data'!F183))="","",OFFSET('Sanitation Data'!$F$28,0,10*ROW('Sanitation Data'!F183)))</f>
        <v/>
      </c>
      <c r="CV189" s="262" t="str">
        <f ca="true">+IF(OFFSET('Sanitation Data'!$F$29,0,10*ROW('Sanitation Data'!F183))="","",OFFSET('Sanitation Data'!$F$29,0,10*ROW('Sanitation Data'!F183)))</f>
        <v/>
      </c>
      <c r="CW189" s="262" t="str">
        <f ca="true">+IF(OFFSET('Sanitation Data'!$F$30,0,10*ROW('Sanitation Data'!F183))="","",OFFSET('Sanitation Data'!$F$30,0,10*ROW('Sanitation Data'!F183)))</f>
        <v/>
      </c>
      <c r="CX189" s="262" t="str">
        <f ca="true">+IF(OFFSET('Sanitation Data'!$F$31,0,10*ROW('Sanitation Data'!F183))="","",OFFSET('Sanitation Data'!$F$31,0,10*ROW('Sanitation Data'!F183)))</f>
        <v/>
      </c>
      <c r="CY189" s="262" t="str">
        <f ca="true">+IF(OFFSET('Sanitation Data'!$F$32,0,10*ROW('Sanitation Data'!F183))="","",OFFSET('Sanitation Data'!$F$32,0,10*ROW('Sanitation Data'!F183)))</f>
        <v/>
      </c>
      <c r="CZ189" s="262" t="str">
        <f ca="true">+IF(OFFSET('Sanitation Data'!$G$28,0,10*ROW('Sanitation Data'!G183))="","",OFFSET('Sanitation Data'!$G$28,0,10*ROW('Sanitation Data'!G183)))</f>
        <v/>
      </c>
      <c r="DA189" s="262" t="str">
        <f ca="true">+IF(OFFSET('Sanitation Data'!$G$29,0,10*ROW('Sanitation Data'!G183))="","",OFFSET('Sanitation Data'!$G$29,0,10*ROW('Sanitation Data'!G183)))</f>
        <v/>
      </c>
      <c r="DB189" s="262" t="str">
        <f ca="true">+IF(OFFSET('Sanitation Data'!$G$30,0,10*ROW('Sanitation Data'!G183))="","",OFFSET('Sanitation Data'!$G$30,0,10*ROW('Sanitation Data'!G183)))</f>
        <v/>
      </c>
      <c r="DC189" s="262" t="str">
        <f ca="true">+IF(OFFSET('Sanitation Data'!$G$31,0,10*ROW('Sanitation Data'!G183))="","",OFFSET('Sanitation Data'!$G$31,0,10*ROW('Sanitation Data'!G183)))</f>
        <v/>
      </c>
      <c r="DD189" s="262" t="str">
        <f ca="true">+IF(OFFSET('Sanitation Data'!$G$32,0,10*ROW('Sanitation Data'!G183))="","",OFFSET('Sanitation Data'!$G$32,0,10*ROW('Sanitation Data'!G183)))</f>
        <v/>
      </c>
      <c r="DE189" s="262" t="str">
        <f ca="true">+IF(OFFSET('Sanitation Data'!$H$28,0,10*ROW('Sanitation Data'!H183))="","",OFFSET('Sanitation Data'!$H$28,0,10*ROW('Sanitation Data'!H183)))</f>
        <v/>
      </c>
      <c r="DF189" s="262" t="str">
        <f ca="true">+IF(OFFSET('Sanitation Data'!$H$29,0,10*ROW('Sanitation Data'!H183))="","",OFFSET('Sanitation Data'!$H$29,0,10*ROW('Sanitation Data'!H183)))</f>
        <v/>
      </c>
      <c r="DG189" s="262" t="str">
        <f ca="true">+IF(OFFSET('Sanitation Data'!$H$30,0,10*ROW('Sanitation Data'!H183))="","",OFFSET('Sanitation Data'!$H$30,0,10*ROW('Sanitation Data'!H183)))</f>
        <v/>
      </c>
      <c r="DH189" s="262" t="str">
        <f ca="true">+IF(OFFSET('Sanitation Data'!$H$31,0,10*ROW('Sanitation Data'!H183))="","",OFFSET('Sanitation Data'!$H$31,0,10*ROW('Sanitation Data'!H183)))</f>
        <v/>
      </c>
      <c r="DI189" s="262" t="str">
        <f ca="true">+IF(OFFSET('Sanitation Data'!$H$32,0,10*ROW('Sanitation Data'!H183))="","",OFFSET('Sanitation Data'!$H$32,0,10*ROW('Sanitation Data'!H183)))</f>
        <v/>
      </c>
      <c r="DJ189" s="262" t="str">
        <f ca="true">+IF(OFFSET('Sanitation Data'!$I$28,0,10*ROW('Sanitation Data'!I183))="","",OFFSET('Sanitation Data'!$I$28,0,10*ROW('Sanitation Data'!I183)))</f>
        <v/>
      </c>
      <c r="DK189" s="262" t="str">
        <f ca="true">+IF(OFFSET('Sanitation Data'!$I$29,0,10*ROW('Sanitation Data'!I183))="","",OFFSET('Sanitation Data'!$I$29,0,10*ROW('Sanitation Data'!I183)))</f>
        <v/>
      </c>
      <c r="DL189" s="262" t="str">
        <f ca="true">+IF(OFFSET('Sanitation Data'!$I$30,0,10*ROW('Sanitation Data'!I183))="","",OFFSET('Sanitation Data'!$I$30,0,10*ROW('Sanitation Data'!I183)))</f>
        <v/>
      </c>
      <c r="DM189" s="262" t="str">
        <f ca="true">+IF(OFFSET('Sanitation Data'!$I$31,0,10*ROW('Sanitation Data'!I183))="","",OFFSET('Sanitation Data'!$I$31,0,10*ROW('Sanitation Data'!I183)))</f>
        <v/>
      </c>
      <c r="DN189" s="262" t="str">
        <f ca="true">+IF(OFFSET('Sanitation Data'!$I$32,0,10*ROW('Sanitation Data'!I183))="","",OFFSET('Sanitation Data'!$I$32,0,10*ROW('Sanitation Data'!I183)))</f>
        <v/>
      </c>
      <c r="DO189" s="262" t="str">
        <f ca="true">+IF(OFFSET('Hygiene Data'!$D$11,0,10*ROW('Hygiene Data'!D183))="","",OFFSET('Hygiene Data'!$D$11,0,10*ROW('Hygiene Data'!D183)))</f>
        <v/>
      </c>
      <c r="DP189" s="262" t="str">
        <f ca="true">+IF(OFFSET('Hygiene Data'!$D$12,0,10*ROW('Hygiene Data'!D183))="","",OFFSET('Hygiene Data'!$D$12,0,10*ROW('Hygiene Data'!D183)))</f>
        <v/>
      </c>
      <c r="DQ189" s="262" t="str">
        <f ca="true">+IF(OFFSET('Hygiene Data'!$D$13,0,10*ROW('Hygiene Data'!D183))="","",OFFSET('Hygiene Data'!$D$13,0,10*ROW('Hygiene Data'!D183)))</f>
        <v/>
      </c>
      <c r="DR189" s="262" t="str">
        <f ca="true">+IF(OFFSET('Hygiene Data'!$E$11,0,10*ROW('Hygiene Data'!E183))="","",OFFSET('Hygiene Data'!$E$11,0,10*ROW('Hygiene Data'!E183)))</f>
        <v/>
      </c>
      <c r="DS189" s="262" t="str">
        <f ca="true">+IF(OFFSET('Hygiene Data'!$E$12,0,10*ROW('Hygiene Data'!E183))="","",OFFSET('Hygiene Data'!$E$12,0,10*ROW('Hygiene Data'!E183)))</f>
        <v/>
      </c>
      <c r="DT189" s="262" t="str">
        <f ca="true">+IF(OFFSET('Hygiene Data'!$E$13,0,10*ROW('Hygiene Data'!E183))="","",OFFSET('Hygiene Data'!$E$13,0,10*ROW('Hygiene Data'!E183)))</f>
        <v/>
      </c>
      <c r="DU189" s="262" t="str">
        <f ca="true">+IF(OFFSET('Hygiene Data'!$F$11,0,10*ROW('Hygiene Data'!F183))="","",OFFSET('Hygiene Data'!$F$11,0,10*ROW('Hygiene Data'!F183)))</f>
        <v/>
      </c>
      <c r="DV189" s="262" t="str">
        <f ca="true">+IF(OFFSET('Hygiene Data'!$F$12,0,10*ROW('Hygiene Data'!F183))="","",OFFSET('Hygiene Data'!$F$12,0,10*ROW('Hygiene Data'!F183)))</f>
        <v/>
      </c>
      <c r="DW189" s="262" t="str">
        <f ca="true">+IF(OFFSET('Hygiene Data'!$F$13,0,10*ROW('Hygiene Data'!F183))="","",OFFSET('Hygiene Data'!$F$13,0,10*ROW('Hygiene Data'!F183)))</f>
        <v/>
      </c>
      <c r="DX189" s="262" t="str">
        <f ca="true">+IF(OFFSET('Hygiene Data'!$G$11,0,10*ROW('Hygiene Data'!G183))="","",OFFSET('Hygiene Data'!$G$11,0,10*ROW('Hygiene Data'!G183)))</f>
        <v/>
      </c>
      <c r="DY189" s="262" t="str">
        <f ca="true">+IF(OFFSET('Hygiene Data'!$G$12,0,10*ROW('Hygiene Data'!G183))="","",OFFSET('Hygiene Data'!$G$12,0,10*ROW('Hygiene Data'!G183)))</f>
        <v/>
      </c>
      <c r="DZ189" s="262" t="str">
        <f ca="true">+IF(OFFSET('Hygiene Data'!$G$13,0,10*ROW('Hygiene Data'!G183))="","",OFFSET('Hygiene Data'!$G$13,0,10*ROW('Hygiene Data'!G183)))</f>
        <v/>
      </c>
      <c r="EA189" s="262" t="str">
        <f ca="true">+IF(OFFSET('Hygiene Data'!$H$11,0,10*ROW('Hygiene Data'!H183))="","",OFFSET('Hygiene Data'!$H$11,0,10*ROW('Hygiene Data'!H183)))</f>
        <v/>
      </c>
      <c r="EB189" s="262" t="str">
        <f ca="true">+IF(OFFSET('Hygiene Data'!$H$12,0,10*ROW('Hygiene Data'!H183))="","",OFFSET('Hygiene Data'!$H$12,0,10*ROW('Hygiene Data'!H183)))</f>
        <v/>
      </c>
      <c r="EC189" s="262" t="str">
        <f ca="true">+IF(OFFSET('Hygiene Data'!$H$13,0,10*ROW('Hygiene Data'!H183))="","",OFFSET('Hygiene Data'!$H$13,0,10*ROW('Hygiene Data'!H183)))</f>
        <v/>
      </c>
      <c r="ED189" s="262" t="str">
        <f ca="true">+IF(OFFSET('Hygiene Data'!$I$11,0,10*ROW('Hygiene Data'!I183))="","",OFFSET('Hygiene Data'!$I$11,0,10*ROW('Hygiene Data'!I183)))</f>
        <v/>
      </c>
      <c r="EE189" s="262" t="str">
        <f ca="true">+IF(OFFSET('Hygiene Data'!$I$12,0,10*ROW('Hygiene Data'!I183))="","",OFFSET('Hygiene Data'!$I$12,0,10*ROW('Hygiene Data'!I183)))</f>
        <v/>
      </c>
      <c r="EF189" s="262" t="str">
        <f ca="true">+IF(OFFSET('Hygiene Data'!$I$13,0,10*ROW('Hygiene Data'!I183))="","",OFFSET('Hygiene Data'!$I$13,0,10*ROW('Hygiene Data'!I183)))</f>
        <v/>
      </c>
    </row>
    <row xmlns:x14ac="http://schemas.microsoft.com/office/spreadsheetml/2009/9/ac" r="190" x14ac:dyDescent="0.2">
      <c r="A190" s="32" t="str">
        <f ca="true">+IF(OFFSET('Water Data'!$B$2,0,10*ROW('Water Data'!E184))="","",OFFSET('Water Data'!$B$2,0,10*ROW('Water Data'!E184)))</f>
        <v/>
      </c>
      <c r="B190" s="32" t="str">
        <f ca="true">+IF(OFFSET('Water Data'!$C$2,0,10*ROW('Water Data'!F184))="","",OFFSET('Water Data'!$C$2,0,10*ROW('Water Data'!F184)))</f>
        <v/>
      </c>
      <c r="C190" s="318" t="str">
        <f t="shared" ca="true" si="2"/>
        <v/>
      </c>
      <c r="D190" s="85"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85"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85"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85"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85"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85"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85"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85"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85"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85"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85"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85"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85"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85"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85"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85"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85"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85"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86"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86"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86"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86"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86"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86"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86"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86"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86"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86"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86"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86"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86"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86"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86"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86"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86"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86"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86"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86"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86"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86"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86"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86"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86"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86"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86"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86"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86"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86"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87"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87"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87"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87"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87"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87"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87"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87"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87"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87"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87"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87"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87"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87"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87"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87"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87"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87"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62"/>
      <c r="BS190" s="262" t="str">
        <f ca="true">+IF(OFFSET('Water Data'!$D$27,0,10*ROW('Water Data'!D184))="","",OFFSET('Water Data'!$D$27,0,10*ROW('Water Data'!D184)))</f>
        <v/>
      </c>
      <c r="BT190" s="262" t="str">
        <f ca="true">+IF(OFFSET('Water Data'!$D$28,0,10*ROW('Water Data'!D184))="","",OFFSET('Water Data'!$D$28,0,10*ROW('Water Data'!D184)))</f>
        <v/>
      </c>
      <c r="BU190" s="262" t="str">
        <f ca="true">+IF(OFFSET('Water Data'!$D$29,0,10*ROW('Water Data'!D184))="","",OFFSET('Water Data'!$D$29,0,10*ROW('Water Data'!D184)))</f>
        <v/>
      </c>
      <c r="BV190" s="262" t="str">
        <f ca="true">+IF(OFFSET('Water Data'!$E$27,0,10*ROW('Water Data'!E184))="","",OFFSET('Water Data'!$E$27,0,10*ROW('Water Data'!E184)))</f>
        <v/>
      </c>
      <c r="BW190" s="262" t="str">
        <f ca="true">+IF(OFFSET('Water Data'!$E$28,0,10*ROW('Water Data'!E184))="","",OFFSET('Water Data'!$E$28,0,10*ROW('Water Data'!E184)))</f>
        <v/>
      </c>
      <c r="BX190" s="262" t="str">
        <f ca="true">+IF(OFFSET('Water Data'!$E$29,0,10*ROW('Water Data'!E184))="","",OFFSET('Water Data'!$E$29,0,10*ROW('Water Data'!E184)))</f>
        <v/>
      </c>
      <c r="BY190" s="262" t="str">
        <f ca="true">+IF(OFFSET('Water Data'!$F$27,0,10*ROW('Water Data'!F184))="","",OFFSET('Water Data'!$F$27,0,10*ROW('Water Data'!F184)))</f>
        <v/>
      </c>
      <c r="BZ190" s="262" t="str">
        <f ca="true">+IF(OFFSET('Water Data'!$F$28,0,10*ROW('Water Data'!F184))="","",OFFSET('Water Data'!$F$28,0,10*ROW('Water Data'!F184)))</f>
        <v/>
      </c>
      <c r="CA190" s="262" t="str">
        <f ca="true">+IF(OFFSET('Water Data'!$F$29,0,10*ROW('Water Data'!F184))="","",OFFSET('Water Data'!$F$29,0,10*ROW('Water Data'!F184)))</f>
        <v/>
      </c>
      <c r="CB190" s="262" t="str">
        <f ca="true">+IF(OFFSET('Water Data'!$G$27,0,10*ROW('Water Data'!G184))="","",OFFSET('Water Data'!$G$27,0,10*ROW('Water Data'!G184)))</f>
        <v/>
      </c>
      <c r="CC190" s="262" t="str">
        <f ca="true">+IF(OFFSET('Water Data'!$G$28,0,10*ROW('Water Data'!G184))="","",OFFSET('Water Data'!$G$28,0,10*ROW('Water Data'!G184)))</f>
        <v/>
      </c>
      <c r="CD190" s="262" t="str">
        <f ca="true">+IF(OFFSET('Water Data'!$G$29,0,10*ROW('Water Data'!G184))="","",OFFSET('Water Data'!$G$29,0,10*ROW('Water Data'!G184)))</f>
        <v/>
      </c>
      <c r="CE190" s="262" t="str">
        <f ca="true">+IF(OFFSET('Water Data'!$H$27,0,10*ROW('Water Data'!H184))="","",OFFSET('Water Data'!$H$27,0,10*ROW('Water Data'!H184)))</f>
        <v/>
      </c>
      <c r="CF190" s="262" t="str">
        <f ca="true">+IF(OFFSET('Water Data'!$H$28,0,10*ROW('Water Data'!H184))="","",OFFSET('Water Data'!$H$28,0,10*ROW('Water Data'!H184)))</f>
        <v/>
      </c>
      <c r="CG190" s="262" t="str">
        <f ca="true">+IF(OFFSET('Water Data'!$H$29,0,10*ROW('Water Data'!H184))="","",OFFSET('Water Data'!$H$29,0,10*ROW('Water Data'!H184)))</f>
        <v/>
      </c>
      <c r="CH190" s="262" t="str">
        <f ca="true">+IF(OFFSET('Water Data'!$I$27,0,10*ROW('Water Data'!I184))="","",OFFSET('Water Data'!$I$27,0,10*ROW('Water Data'!I184)))</f>
        <v/>
      </c>
      <c r="CI190" s="262" t="str">
        <f ca="true">+IF(OFFSET('Water Data'!$I$28,0,10*ROW('Water Data'!I184))="","",OFFSET('Water Data'!$I$28,0,10*ROW('Water Data'!I184)))</f>
        <v/>
      </c>
      <c r="CJ190" s="262" t="str">
        <f ca="true">+IF(OFFSET('Water Data'!$I$29,0,10*ROW('Water Data'!I184))="","",OFFSET('Water Data'!$I$29,0,10*ROW('Water Data'!I184)))</f>
        <v/>
      </c>
      <c r="CK190" s="262" t="str">
        <f ca="true">+IF(OFFSET('Sanitation Data'!$D$28,0,10*ROW('Sanitation Data'!D184))="","",OFFSET('Sanitation Data'!$D$28,0,10*ROW('Sanitation Data'!D184)))</f>
        <v/>
      </c>
      <c r="CL190" s="262" t="str">
        <f ca="true">+IF(OFFSET('Sanitation Data'!$D$29,0,10*ROW('Sanitation Data'!D184))="","",OFFSET('Sanitation Data'!$D$29,0,10*ROW('Sanitation Data'!D184)))</f>
        <v/>
      </c>
      <c r="CM190" s="262" t="str">
        <f ca="true">+IF(OFFSET('Sanitation Data'!$D$30,0,10*ROW('Sanitation Data'!D184))="","",OFFSET('Sanitation Data'!$D$30,0,10*ROW('Sanitation Data'!D184)))</f>
        <v/>
      </c>
      <c r="CN190" s="262" t="str">
        <f ca="true">+IF(OFFSET('Sanitation Data'!$D$31,0,10*ROW('Sanitation Data'!D184))="","",OFFSET('Sanitation Data'!$D$31,0,10*ROW('Sanitation Data'!D184)))</f>
        <v/>
      </c>
      <c r="CO190" s="262" t="str">
        <f ca="true">+IF(OFFSET('Sanitation Data'!$D$32,0,10*ROW('Sanitation Data'!D184))="","",OFFSET('Sanitation Data'!$D$32,0,10*ROW('Sanitation Data'!D184)))</f>
        <v/>
      </c>
      <c r="CP190" s="262" t="str">
        <f ca="true">+IF(OFFSET('Sanitation Data'!$E$28,0,10*ROW('Sanitation Data'!E184))="","",OFFSET('Sanitation Data'!$E$28,0,10*ROW('Sanitation Data'!E184)))</f>
        <v/>
      </c>
      <c r="CQ190" s="262" t="str">
        <f ca="true">+IF(OFFSET('Sanitation Data'!$E$29,0,10*ROW('Sanitation Data'!E184))="","",OFFSET('Sanitation Data'!$E$29,0,10*ROW('Sanitation Data'!E184)))</f>
        <v/>
      </c>
      <c r="CR190" s="262" t="str">
        <f ca="true">+IF(OFFSET('Sanitation Data'!$E$30,0,10*ROW('Sanitation Data'!E184))="","",OFFSET('Sanitation Data'!$E$30,0,10*ROW('Sanitation Data'!E184)))</f>
        <v/>
      </c>
      <c r="CS190" s="262" t="str">
        <f ca="true">+IF(OFFSET('Sanitation Data'!$E$31,0,10*ROW('Sanitation Data'!E184))="","",OFFSET('Sanitation Data'!$E$31,0,10*ROW('Sanitation Data'!E184)))</f>
        <v/>
      </c>
      <c r="CT190" s="262" t="str">
        <f ca="true">+IF(OFFSET('Sanitation Data'!$E$32,0,10*ROW('Sanitation Data'!E184))="","",OFFSET('Sanitation Data'!$E$32,0,10*ROW('Sanitation Data'!E184)))</f>
        <v/>
      </c>
      <c r="CU190" s="262" t="str">
        <f ca="true">+IF(OFFSET('Sanitation Data'!$F$28,0,10*ROW('Sanitation Data'!F184))="","",OFFSET('Sanitation Data'!$F$28,0,10*ROW('Sanitation Data'!F184)))</f>
        <v/>
      </c>
      <c r="CV190" s="262" t="str">
        <f ca="true">+IF(OFFSET('Sanitation Data'!$F$29,0,10*ROW('Sanitation Data'!F184))="","",OFFSET('Sanitation Data'!$F$29,0,10*ROW('Sanitation Data'!F184)))</f>
        <v/>
      </c>
      <c r="CW190" s="262" t="str">
        <f ca="true">+IF(OFFSET('Sanitation Data'!$F$30,0,10*ROW('Sanitation Data'!F184))="","",OFFSET('Sanitation Data'!$F$30,0,10*ROW('Sanitation Data'!F184)))</f>
        <v/>
      </c>
      <c r="CX190" s="262" t="str">
        <f ca="true">+IF(OFFSET('Sanitation Data'!$F$31,0,10*ROW('Sanitation Data'!F184))="","",OFFSET('Sanitation Data'!$F$31,0,10*ROW('Sanitation Data'!F184)))</f>
        <v/>
      </c>
      <c r="CY190" s="262" t="str">
        <f ca="true">+IF(OFFSET('Sanitation Data'!$F$32,0,10*ROW('Sanitation Data'!F184))="","",OFFSET('Sanitation Data'!$F$32,0,10*ROW('Sanitation Data'!F184)))</f>
        <v/>
      </c>
      <c r="CZ190" s="262" t="str">
        <f ca="true">+IF(OFFSET('Sanitation Data'!$G$28,0,10*ROW('Sanitation Data'!G184))="","",OFFSET('Sanitation Data'!$G$28,0,10*ROW('Sanitation Data'!G184)))</f>
        <v/>
      </c>
      <c r="DA190" s="262" t="str">
        <f ca="true">+IF(OFFSET('Sanitation Data'!$G$29,0,10*ROW('Sanitation Data'!G184))="","",OFFSET('Sanitation Data'!$G$29,0,10*ROW('Sanitation Data'!G184)))</f>
        <v/>
      </c>
      <c r="DB190" s="262" t="str">
        <f ca="true">+IF(OFFSET('Sanitation Data'!$G$30,0,10*ROW('Sanitation Data'!G184))="","",OFFSET('Sanitation Data'!$G$30,0,10*ROW('Sanitation Data'!G184)))</f>
        <v/>
      </c>
      <c r="DC190" s="262" t="str">
        <f ca="true">+IF(OFFSET('Sanitation Data'!$G$31,0,10*ROW('Sanitation Data'!G184))="","",OFFSET('Sanitation Data'!$G$31,0,10*ROW('Sanitation Data'!G184)))</f>
        <v/>
      </c>
      <c r="DD190" s="262" t="str">
        <f ca="true">+IF(OFFSET('Sanitation Data'!$G$32,0,10*ROW('Sanitation Data'!G184))="","",OFFSET('Sanitation Data'!$G$32,0,10*ROW('Sanitation Data'!G184)))</f>
        <v/>
      </c>
      <c r="DE190" s="262" t="str">
        <f ca="true">+IF(OFFSET('Sanitation Data'!$H$28,0,10*ROW('Sanitation Data'!H184))="","",OFFSET('Sanitation Data'!$H$28,0,10*ROW('Sanitation Data'!H184)))</f>
        <v/>
      </c>
      <c r="DF190" s="262" t="str">
        <f ca="true">+IF(OFFSET('Sanitation Data'!$H$29,0,10*ROW('Sanitation Data'!H184))="","",OFFSET('Sanitation Data'!$H$29,0,10*ROW('Sanitation Data'!H184)))</f>
        <v/>
      </c>
      <c r="DG190" s="262" t="str">
        <f ca="true">+IF(OFFSET('Sanitation Data'!$H$30,0,10*ROW('Sanitation Data'!H184))="","",OFFSET('Sanitation Data'!$H$30,0,10*ROW('Sanitation Data'!H184)))</f>
        <v/>
      </c>
      <c r="DH190" s="262" t="str">
        <f ca="true">+IF(OFFSET('Sanitation Data'!$H$31,0,10*ROW('Sanitation Data'!H184))="","",OFFSET('Sanitation Data'!$H$31,0,10*ROW('Sanitation Data'!H184)))</f>
        <v/>
      </c>
      <c r="DI190" s="262" t="str">
        <f ca="true">+IF(OFFSET('Sanitation Data'!$H$32,0,10*ROW('Sanitation Data'!H184))="","",OFFSET('Sanitation Data'!$H$32,0,10*ROW('Sanitation Data'!H184)))</f>
        <v/>
      </c>
      <c r="DJ190" s="262" t="str">
        <f ca="true">+IF(OFFSET('Sanitation Data'!$I$28,0,10*ROW('Sanitation Data'!I184))="","",OFFSET('Sanitation Data'!$I$28,0,10*ROW('Sanitation Data'!I184)))</f>
        <v/>
      </c>
      <c r="DK190" s="262" t="str">
        <f ca="true">+IF(OFFSET('Sanitation Data'!$I$29,0,10*ROW('Sanitation Data'!I184))="","",OFFSET('Sanitation Data'!$I$29,0,10*ROW('Sanitation Data'!I184)))</f>
        <v/>
      </c>
      <c r="DL190" s="262" t="str">
        <f ca="true">+IF(OFFSET('Sanitation Data'!$I$30,0,10*ROW('Sanitation Data'!I184))="","",OFFSET('Sanitation Data'!$I$30,0,10*ROW('Sanitation Data'!I184)))</f>
        <v/>
      </c>
      <c r="DM190" s="262" t="str">
        <f ca="true">+IF(OFFSET('Sanitation Data'!$I$31,0,10*ROW('Sanitation Data'!I184))="","",OFFSET('Sanitation Data'!$I$31,0,10*ROW('Sanitation Data'!I184)))</f>
        <v/>
      </c>
      <c r="DN190" s="262" t="str">
        <f ca="true">+IF(OFFSET('Sanitation Data'!$I$32,0,10*ROW('Sanitation Data'!I184))="","",OFFSET('Sanitation Data'!$I$32,0,10*ROW('Sanitation Data'!I184)))</f>
        <v/>
      </c>
      <c r="DO190" s="262" t="str">
        <f ca="true">+IF(OFFSET('Hygiene Data'!$D$11,0,10*ROW('Hygiene Data'!D184))="","",OFFSET('Hygiene Data'!$D$11,0,10*ROW('Hygiene Data'!D184)))</f>
        <v/>
      </c>
      <c r="DP190" s="262" t="str">
        <f ca="true">+IF(OFFSET('Hygiene Data'!$D$12,0,10*ROW('Hygiene Data'!D184))="","",OFFSET('Hygiene Data'!$D$12,0,10*ROW('Hygiene Data'!D184)))</f>
        <v/>
      </c>
      <c r="DQ190" s="262" t="str">
        <f ca="true">+IF(OFFSET('Hygiene Data'!$D$13,0,10*ROW('Hygiene Data'!D184))="","",OFFSET('Hygiene Data'!$D$13,0,10*ROW('Hygiene Data'!D184)))</f>
        <v/>
      </c>
      <c r="DR190" s="262" t="str">
        <f ca="true">+IF(OFFSET('Hygiene Data'!$E$11,0,10*ROW('Hygiene Data'!E184))="","",OFFSET('Hygiene Data'!$E$11,0,10*ROW('Hygiene Data'!E184)))</f>
        <v/>
      </c>
      <c r="DS190" s="262" t="str">
        <f ca="true">+IF(OFFSET('Hygiene Data'!$E$12,0,10*ROW('Hygiene Data'!E184))="","",OFFSET('Hygiene Data'!$E$12,0,10*ROW('Hygiene Data'!E184)))</f>
        <v/>
      </c>
      <c r="DT190" s="262" t="str">
        <f ca="true">+IF(OFFSET('Hygiene Data'!$E$13,0,10*ROW('Hygiene Data'!E184))="","",OFFSET('Hygiene Data'!$E$13,0,10*ROW('Hygiene Data'!E184)))</f>
        <v/>
      </c>
      <c r="DU190" s="262" t="str">
        <f ca="true">+IF(OFFSET('Hygiene Data'!$F$11,0,10*ROW('Hygiene Data'!F184))="","",OFFSET('Hygiene Data'!$F$11,0,10*ROW('Hygiene Data'!F184)))</f>
        <v/>
      </c>
      <c r="DV190" s="262" t="str">
        <f ca="true">+IF(OFFSET('Hygiene Data'!$F$12,0,10*ROW('Hygiene Data'!F184))="","",OFFSET('Hygiene Data'!$F$12,0,10*ROW('Hygiene Data'!F184)))</f>
        <v/>
      </c>
      <c r="DW190" s="262" t="str">
        <f ca="true">+IF(OFFSET('Hygiene Data'!$F$13,0,10*ROW('Hygiene Data'!F184))="","",OFFSET('Hygiene Data'!$F$13,0,10*ROW('Hygiene Data'!F184)))</f>
        <v/>
      </c>
      <c r="DX190" s="262" t="str">
        <f ca="true">+IF(OFFSET('Hygiene Data'!$G$11,0,10*ROW('Hygiene Data'!G184))="","",OFFSET('Hygiene Data'!$G$11,0,10*ROW('Hygiene Data'!G184)))</f>
        <v/>
      </c>
      <c r="DY190" s="262" t="str">
        <f ca="true">+IF(OFFSET('Hygiene Data'!$G$12,0,10*ROW('Hygiene Data'!G184))="","",OFFSET('Hygiene Data'!$G$12,0,10*ROW('Hygiene Data'!G184)))</f>
        <v/>
      </c>
      <c r="DZ190" s="262" t="str">
        <f ca="true">+IF(OFFSET('Hygiene Data'!$G$13,0,10*ROW('Hygiene Data'!G184))="","",OFFSET('Hygiene Data'!$G$13,0,10*ROW('Hygiene Data'!G184)))</f>
        <v/>
      </c>
      <c r="EA190" s="262" t="str">
        <f ca="true">+IF(OFFSET('Hygiene Data'!$H$11,0,10*ROW('Hygiene Data'!H184))="","",OFFSET('Hygiene Data'!$H$11,0,10*ROW('Hygiene Data'!H184)))</f>
        <v/>
      </c>
      <c r="EB190" s="262" t="str">
        <f ca="true">+IF(OFFSET('Hygiene Data'!$H$12,0,10*ROW('Hygiene Data'!H184))="","",OFFSET('Hygiene Data'!$H$12,0,10*ROW('Hygiene Data'!H184)))</f>
        <v/>
      </c>
      <c r="EC190" s="262" t="str">
        <f ca="true">+IF(OFFSET('Hygiene Data'!$H$13,0,10*ROW('Hygiene Data'!H184))="","",OFFSET('Hygiene Data'!$H$13,0,10*ROW('Hygiene Data'!H184)))</f>
        <v/>
      </c>
      <c r="ED190" s="262" t="str">
        <f ca="true">+IF(OFFSET('Hygiene Data'!$I$11,0,10*ROW('Hygiene Data'!I184))="","",OFFSET('Hygiene Data'!$I$11,0,10*ROW('Hygiene Data'!I184)))</f>
        <v/>
      </c>
      <c r="EE190" s="262" t="str">
        <f ca="true">+IF(OFFSET('Hygiene Data'!$I$12,0,10*ROW('Hygiene Data'!I184))="","",OFFSET('Hygiene Data'!$I$12,0,10*ROW('Hygiene Data'!I184)))</f>
        <v/>
      </c>
      <c r="EF190" s="262" t="str">
        <f ca="true">+IF(OFFSET('Hygiene Data'!$I$13,0,10*ROW('Hygiene Data'!I184))="","",OFFSET('Hygiene Data'!$I$13,0,10*ROW('Hygiene Data'!I184)))</f>
        <v/>
      </c>
    </row>
    <row xmlns:x14ac="http://schemas.microsoft.com/office/spreadsheetml/2009/9/ac" r="191" x14ac:dyDescent="0.2">
      <c r="A191" s="32" t="str">
        <f ca="true">+IF(OFFSET('Water Data'!$B$2,0,10*ROW('Water Data'!E185))="","",OFFSET('Water Data'!$B$2,0,10*ROW('Water Data'!E185)))</f>
        <v/>
      </c>
      <c r="B191" s="32" t="str">
        <f ca="true">+IF(OFFSET('Water Data'!$C$2,0,10*ROW('Water Data'!F185))="","",OFFSET('Water Data'!$C$2,0,10*ROW('Water Data'!F185)))</f>
        <v/>
      </c>
      <c r="C191" s="318" t="str">
        <f t="shared" ca="true" si="2"/>
        <v/>
      </c>
      <c r="D191" s="85"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85"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85"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85"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85"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85"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85"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85"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85"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85"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85"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85"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85"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85"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85"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85"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85"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85"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86"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86"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86"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86"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86"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86"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86"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86"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86"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86"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86"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86"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86"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86"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86"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86"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86"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86"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86"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86"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86"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86"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86"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86"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86"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86"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86"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86"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86"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86"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87"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87"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87"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87"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87"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87"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87"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87"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87"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87"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87"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87"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87"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87"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87"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87"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87"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87"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62"/>
      <c r="BS191" s="262" t="str">
        <f ca="true">+IF(OFFSET('Water Data'!$D$27,0,10*ROW('Water Data'!D185))="","",OFFSET('Water Data'!$D$27,0,10*ROW('Water Data'!D185)))</f>
        <v/>
      </c>
      <c r="BT191" s="262" t="str">
        <f ca="true">+IF(OFFSET('Water Data'!$D$28,0,10*ROW('Water Data'!D185))="","",OFFSET('Water Data'!$D$28,0,10*ROW('Water Data'!D185)))</f>
        <v/>
      </c>
      <c r="BU191" s="262" t="str">
        <f ca="true">+IF(OFFSET('Water Data'!$D$29,0,10*ROW('Water Data'!D185))="","",OFFSET('Water Data'!$D$29,0,10*ROW('Water Data'!D185)))</f>
        <v/>
      </c>
      <c r="BV191" s="262" t="str">
        <f ca="true">+IF(OFFSET('Water Data'!$E$27,0,10*ROW('Water Data'!E185))="","",OFFSET('Water Data'!$E$27,0,10*ROW('Water Data'!E185)))</f>
        <v/>
      </c>
      <c r="BW191" s="262" t="str">
        <f ca="true">+IF(OFFSET('Water Data'!$E$28,0,10*ROW('Water Data'!E185))="","",OFFSET('Water Data'!$E$28,0,10*ROW('Water Data'!E185)))</f>
        <v/>
      </c>
      <c r="BX191" s="262" t="str">
        <f ca="true">+IF(OFFSET('Water Data'!$E$29,0,10*ROW('Water Data'!E185))="","",OFFSET('Water Data'!$E$29,0,10*ROW('Water Data'!E185)))</f>
        <v/>
      </c>
      <c r="BY191" s="262" t="str">
        <f ca="true">+IF(OFFSET('Water Data'!$F$27,0,10*ROW('Water Data'!F185))="","",OFFSET('Water Data'!$F$27,0,10*ROW('Water Data'!F185)))</f>
        <v/>
      </c>
      <c r="BZ191" s="262" t="str">
        <f ca="true">+IF(OFFSET('Water Data'!$F$28,0,10*ROW('Water Data'!F185))="","",OFFSET('Water Data'!$F$28,0,10*ROW('Water Data'!F185)))</f>
        <v/>
      </c>
      <c r="CA191" s="262" t="str">
        <f ca="true">+IF(OFFSET('Water Data'!$F$29,0,10*ROW('Water Data'!F185))="","",OFFSET('Water Data'!$F$29,0,10*ROW('Water Data'!F185)))</f>
        <v/>
      </c>
      <c r="CB191" s="262" t="str">
        <f ca="true">+IF(OFFSET('Water Data'!$G$27,0,10*ROW('Water Data'!G185))="","",OFFSET('Water Data'!$G$27,0,10*ROW('Water Data'!G185)))</f>
        <v/>
      </c>
      <c r="CC191" s="262" t="str">
        <f ca="true">+IF(OFFSET('Water Data'!$G$28,0,10*ROW('Water Data'!G185))="","",OFFSET('Water Data'!$G$28,0,10*ROW('Water Data'!G185)))</f>
        <v/>
      </c>
      <c r="CD191" s="262" t="str">
        <f ca="true">+IF(OFFSET('Water Data'!$G$29,0,10*ROW('Water Data'!G185))="","",OFFSET('Water Data'!$G$29,0,10*ROW('Water Data'!G185)))</f>
        <v/>
      </c>
      <c r="CE191" s="262" t="str">
        <f ca="true">+IF(OFFSET('Water Data'!$H$27,0,10*ROW('Water Data'!H185))="","",OFFSET('Water Data'!$H$27,0,10*ROW('Water Data'!H185)))</f>
        <v/>
      </c>
      <c r="CF191" s="262" t="str">
        <f ca="true">+IF(OFFSET('Water Data'!$H$28,0,10*ROW('Water Data'!H185))="","",OFFSET('Water Data'!$H$28,0,10*ROW('Water Data'!H185)))</f>
        <v/>
      </c>
      <c r="CG191" s="262" t="str">
        <f ca="true">+IF(OFFSET('Water Data'!$H$29,0,10*ROW('Water Data'!H185))="","",OFFSET('Water Data'!$H$29,0,10*ROW('Water Data'!H185)))</f>
        <v/>
      </c>
      <c r="CH191" s="262" t="str">
        <f ca="true">+IF(OFFSET('Water Data'!$I$27,0,10*ROW('Water Data'!I185))="","",OFFSET('Water Data'!$I$27,0,10*ROW('Water Data'!I185)))</f>
        <v/>
      </c>
      <c r="CI191" s="262" t="str">
        <f ca="true">+IF(OFFSET('Water Data'!$I$28,0,10*ROW('Water Data'!I185))="","",OFFSET('Water Data'!$I$28,0,10*ROW('Water Data'!I185)))</f>
        <v/>
      </c>
      <c r="CJ191" s="262" t="str">
        <f ca="true">+IF(OFFSET('Water Data'!$I$29,0,10*ROW('Water Data'!I185))="","",OFFSET('Water Data'!$I$29,0,10*ROW('Water Data'!I185)))</f>
        <v/>
      </c>
      <c r="CK191" s="262" t="str">
        <f ca="true">+IF(OFFSET('Sanitation Data'!$D$28,0,10*ROW('Sanitation Data'!D185))="","",OFFSET('Sanitation Data'!$D$28,0,10*ROW('Sanitation Data'!D185)))</f>
        <v/>
      </c>
      <c r="CL191" s="262" t="str">
        <f ca="true">+IF(OFFSET('Sanitation Data'!$D$29,0,10*ROW('Sanitation Data'!D185))="","",OFFSET('Sanitation Data'!$D$29,0,10*ROW('Sanitation Data'!D185)))</f>
        <v/>
      </c>
      <c r="CM191" s="262" t="str">
        <f ca="true">+IF(OFFSET('Sanitation Data'!$D$30,0,10*ROW('Sanitation Data'!D185))="","",OFFSET('Sanitation Data'!$D$30,0,10*ROW('Sanitation Data'!D185)))</f>
        <v/>
      </c>
      <c r="CN191" s="262" t="str">
        <f ca="true">+IF(OFFSET('Sanitation Data'!$D$31,0,10*ROW('Sanitation Data'!D185))="","",OFFSET('Sanitation Data'!$D$31,0,10*ROW('Sanitation Data'!D185)))</f>
        <v/>
      </c>
      <c r="CO191" s="262" t="str">
        <f ca="true">+IF(OFFSET('Sanitation Data'!$D$32,0,10*ROW('Sanitation Data'!D185))="","",OFFSET('Sanitation Data'!$D$32,0,10*ROW('Sanitation Data'!D185)))</f>
        <v/>
      </c>
      <c r="CP191" s="262" t="str">
        <f ca="true">+IF(OFFSET('Sanitation Data'!$E$28,0,10*ROW('Sanitation Data'!E185))="","",OFFSET('Sanitation Data'!$E$28,0,10*ROW('Sanitation Data'!E185)))</f>
        <v/>
      </c>
      <c r="CQ191" s="262" t="str">
        <f ca="true">+IF(OFFSET('Sanitation Data'!$E$29,0,10*ROW('Sanitation Data'!E185))="","",OFFSET('Sanitation Data'!$E$29,0,10*ROW('Sanitation Data'!E185)))</f>
        <v/>
      </c>
      <c r="CR191" s="262" t="str">
        <f ca="true">+IF(OFFSET('Sanitation Data'!$E$30,0,10*ROW('Sanitation Data'!E185))="","",OFFSET('Sanitation Data'!$E$30,0,10*ROW('Sanitation Data'!E185)))</f>
        <v/>
      </c>
      <c r="CS191" s="262" t="str">
        <f ca="true">+IF(OFFSET('Sanitation Data'!$E$31,0,10*ROW('Sanitation Data'!E185))="","",OFFSET('Sanitation Data'!$E$31,0,10*ROW('Sanitation Data'!E185)))</f>
        <v/>
      </c>
      <c r="CT191" s="262" t="str">
        <f ca="true">+IF(OFFSET('Sanitation Data'!$E$32,0,10*ROW('Sanitation Data'!E185))="","",OFFSET('Sanitation Data'!$E$32,0,10*ROW('Sanitation Data'!E185)))</f>
        <v/>
      </c>
      <c r="CU191" s="262" t="str">
        <f ca="true">+IF(OFFSET('Sanitation Data'!$F$28,0,10*ROW('Sanitation Data'!F185))="","",OFFSET('Sanitation Data'!$F$28,0,10*ROW('Sanitation Data'!F185)))</f>
        <v/>
      </c>
      <c r="CV191" s="262" t="str">
        <f ca="true">+IF(OFFSET('Sanitation Data'!$F$29,0,10*ROW('Sanitation Data'!F185))="","",OFFSET('Sanitation Data'!$F$29,0,10*ROW('Sanitation Data'!F185)))</f>
        <v/>
      </c>
      <c r="CW191" s="262" t="str">
        <f ca="true">+IF(OFFSET('Sanitation Data'!$F$30,0,10*ROW('Sanitation Data'!F185))="","",OFFSET('Sanitation Data'!$F$30,0,10*ROW('Sanitation Data'!F185)))</f>
        <v/>
      </c>
      <c r="CX191" s="262" t="str">
        <f ca="true">+IF(OFFSET('Sanitation Data'!$F$31,0,10*ROW('Sanitation Data'!F185))="","",OFFSET('Sanitation Data'!$F$31,0,10*ROW('Sanitation Data'!F185)))</f>
        <v/>
      </c>
      <c r="CY191" s="262" t="str">
        <f ca="true">+IF(OFFSET('Sanitation Data'!$F$32,0,10*ROW('Sanitation Data'!F185))="","",OFFSET('Sanitation Data'!$F$32,0,10*ROW('Sanitation Data'!F185)))</f>
        <v/>
      </c>
      <c r="CZ191" s="262" t="str">
        <f ca="true">+IF(OFFSET('Sanitation Data'!$G$28,0,10*ROW('Sanitation Data'!G185))="","",OFFSET('Sanitation Data'!$G$28,0,10*ROW('Sanitation Data'!G185)))</f>
        <v/>
      </c>
      <c r="DA191" s="262" t="str">
        <f ca="true">+IF(OFFSET('Sanitation Data'!$G$29,0,10*ROW('Sanitation Data'!G185))="","",OFFSET('Sanitation Data'!$G$29,0,10*ROW('Sanitation Data'!G185)))</f>
        <v/>
      </c>
      <c r="DB191" s="262" t="str">
        <f ca="true">+IF(OFFSET('Sanitation Data'!$G$30,0,10*ROW('Sanitation Data'!G185))="","",OFFSET('Sanitation Data'!$G$30,0,10*ROW('Sanitation Data'!G185)))</f>
        <v/>
      </c>
      <c r="DC191" s="262" t="str">
        <f ca="true">+IF(OFFSET('Sanitation Data'!$G$31,0,10*ROW('Sanitation Data'!G185))="","",OFFSET('Sanitation Data'!$G$31,0,10*ROW('Sanitation Data'!G185)))</f>
        <v/>
      </c>
      <c r="DD191" s="262" t="str">
        <f ca="true">+IF(OFFSET('Sanitation Data'!$G$32,0,10*ROW('Sanitation Data'!G185))="","",OFFSET('Sanitation Data'!$G$32,0,10*ROW('Sanitation Data'!G185)))</f>
        <v/>
      </c>
      <c r="DE191" s="262" t="str">
        <f ca="true">+IF(OFFSET('Sanitation Data'!$H$28,0,10*ROW('Sanitation Data'!H185))="","",OFFSET('Sanitation Data'!$H$28,0,10*ROW('Sanitation Data'!H185)))</f>
        <v/>
      </c>
      <c r="DF191" s="262" t="str">
        <f ca="true">+IF(OFFSET('Sanitation Data'!$H$29,0,10*ROW('Sanitation Data'!H185))="","",OFFSET('Sanitation Data'!$H$29,0,10*ROW('Sanitation Data'!H185)))</f>
        <v/>
      </c>
      <c r="DG191" s="262" t="str">
        <f ca="true">+IF(OFFSET('Sanitation Data'!$H$30,0,10*ROW('Sanitation Data'!H185))="","",OFFSET('Sanitation Data'!$H$30,0,10*ROW('Sanitation Data'!H185)))</f>
        <v/>
      </c>
      <c r="DH191" s="262" t="str">
        <f ca="true">+IF(OFFSET('Sanitation Data'!$H$31,0,10*ROW('Sanitation Data'!H185))="","",OFFSET('Sanitation Data'!$H$31,0,10*ROW('Sanitation Data'!H185)))</f>
        <v/>
      </c>
      <c r="DI191" s="262" t="str">
        <f ca="true">+IF(OFFSET('Sanitation Data'!$H$32,0,10*ROW('Sanitation Data'!H185))="","",OFFSET('Sanitation Data'!$H$32,0,10*ROW('Sanitation Data'!H185)))</f>
        <v/>
      </c>
      <c r="DJ191" s="262" t="str">
        <f ca="true">+IF(OFFSET('Sanitation Data'!$I$28,0,10*ROW('Sanitation Data'!I185))="","",OFFSET('Sanitation Data'!$I$28,0,10*ROW('Sanitation Data'!I185)))</f>
        <v/>
      </c>
      <c r="DK191" s="262" t="str">
        <f ca="true">+IF(OFFSET('Sanitation Data'!$I$29,0,10*ROW('Sanitation Data'!I185))="","",OFFSET('Sanitation Data'!$I$29,0,10*ROW('Sanitation Data'!I185)))</f>
        <v/>
      </c>
      <c r="DL191" s="262" t="str">
        <f ca="true">+IF(OFFSET('Sanitation Data'!$I$30,0,10*ROW('Sanitation Data'!I185))="","",OFFSET('Sanitation Data'!$I$30,0,10*ROW('Sanitation Data'!I185)))</f>
        <v/>
      </c>
      <c r="DM191" s="262" t="str">
        <f ca="true">+IF(OFFSET('Sanitation Data'!$I$31,0,10*ROW('Sanitation Data'!I185))="","",OFFSET('Sanitation Data'!$I$31,0,10*ROW('Sanitation Data'!I185)))</f>
        <v/>
      </c>
      <c r="DN191" s="262" t="str">
        <f ca="true">+IF(OFFSET('Sanitation Data'!$I$32,0,10*ROW('Sanitation Data'!I185))="","",OFFSET('Sanitation Data'!$I$32,0,10*ROW('Sanitation Data'!I185)))</f>
        <v/>
      </c>
      <c r="DO191" s="262" t="str">
        <f ca="true">+IF(OFFSET('Hygiene Data'!$D$11,0,10*ROW('Hygiene Data'!D185))="","",OFFSET('Hygiene Data'!$D$11,0,10*ROW('Hygiene Data'!D185)))</f>
        <v/>
      </c>
      <c r="DP191" s="262" t="str">
        <f ca="true">+IF(OFFSET('Hygiene Data'!$D$12,0,10*ROW('Hygiene Data'!D185))="","",OFFSET('Hygiene Data'!$D$12,0,10*ROW('Hygiene Data'!D185)))</f>
        <v/>
      </c>
      <c r="DQ191" s="262" t="str">
        <f ca="true">+IF(OFFSET('Hygiene Data'!$D$13,0,10*ROW('Hygiene Data'!D185))="","",OFFSET('Hygiene Data'!$D$13,0,10*ROW('Hygiene Data'!D185)))</f>
        <v/>
      </c>
      <c r="DR191" s="262" t="str">
        <f ca="true">+IF(OFFSET('Hygiene Data'!$E$11,0,10*ROW('Hygiene Data'!E185))="","",OFFSET('Hygiene Data'!$E$11,0,10*ROW('Hygiene Data'!E185)))</f>
        <v/>
      </c>
      <c r="DS191" s="262" t="str">
        <f ca="true">+IF(OFFSET('Hygiene Data'!$E$12,0,10*ROW('Hygiene Data'!E185))="","",OFFSET('Hygiene Data'!$E$12,0,10*ROW('Hygiene Data'!E185)))</f>
        <v/>
      </c>
      <c r="DT191" s="262" t="str">
        <f ca="true">+IF(OFFSET('Hygiene Data'!$E$13,0,10*ROW('Hygiene Data'!E185))="","",OFFSET('Hygiene Data'!$E$13,0,10*ROW('Hygiene Data'!E185)))</f>
        <v/>
      </c>
      <c r="DU191" s="262" t="str">
        <f ca="true">+IF(OFFSET('Hygiene Data'!$F$11,0,10*ROW('Hygiene Data'!F185))="","",OFFSET('Hygiene Data'!$F$11,0,10*ROW('Hygiene Data'!F185)))</f>
        <v/>
      </c>
      <c r="DV191" s="262" t="str">
        <f ca="true">+IF(OFFSET('Hygiene Data'!$F$12,0,10*ROW('Hygiene Data'!F185))="","",OFFSET('Hygiene Data'!$F$12,0,10*ROW('Hygiene Data'!F185)))</f>
        <v/>
      </c>
      <c r="DW191" s="262" t="str">
        <f ca="true">+IF(OFFSET('Hygiene Data'!$F$13,0,10*ROW('Hygiene Data'!F185))="","",OFFSET('Hygiene Data'!$F$13,0,10*ROW('Hygiene Data'!F185)))</f>
        <v/>
      </c>
      <c r="DX191" s="262" t="str">
        <f ca="true">+IF(OFFSET('Hygiene Data'!$G$11,0,10*ROW('Hygiene Data'!G185))="","",OFFSET('Hygiene Data'!$G$11,0,10*ROW('Hygiene Data'!G185)))</f>
        <v/>
      </c>
      <c r="DY191" s="262" t="str">
        <f ca="true">+IF(OFFSET('Hygiene Data'!$G$12,0,10*ROW('Hygiene Data'!G185))="","",OFFSET('Hygiene Data'!$G$12,0,10*ROW('Hygiene Data'!G185)))</f>
        <v/>
      </c>
      <c r="DZ191" s="262" t="str">
        <f ca="true">+IF(OFFSET('Hygiene Data'!$G$13,0,10*ROW('Hygiene Data'!G185))="","",OFFSET('Hygiene Data'!$G$13,0,10*ROW('Hygiene Data'!G185)))</f>
        <v/>
      </c>
      <c r="EA191" s="262" t="str">
        <f ca="true">+IF(OFFSET('Hygiene Data'!$H$11,0,10*ROW('Hygiene Data'!H185))="","",OFFSET('Hygiene Data'!$H$11,0,10*ROW('Hygiene Data'!H185)))</f>
        <v/>
      </c>
      <c r="EB191" s="262" t="str">
        <f ca="true">+IF(OFFSET('Hygiene Data'!$H$12,0,10*ROW('Hygiene Data'!H185))="","",OFFSET('Hygiene Data'!$H$12,0,10*ROW('Hygiene Data'!H185)))</f>
        <v/>
      </c>
      <c r="EC191" s="262" t="str">
        <f ca="true">+IF(OFFSET('Hygiene Data'!$H$13,0,10*ROW('Hygiene Data'!H185))="","",OFFSET('Hygiene Data'!$H$13,0,10*ROW('Hygiene Data'!H185)))</f>
        <v/>
      </c>
      <c r="ED191" s="262" t="str">
        <f ca="true">+IF(OFFSET('Hygiene Data'!$I$11,0,10*ROW('Hygiene Data'!I185))="","",OFFSET('Hygiene Data'!$I$11,0,10*ROW('Hygiene Data'!I185)))</f>
        <v/>
      </c>
      <c r="EE191" s="262" t="str">
        <f ca="true">+IF(OFFSET('Hygiene Data'!$I$12,0,10*ROW('Hygiene Data'!I185))="","",OFFSET('Hygiene Data'!$I$12,0,10*ROW('Hygiene Data'!I185)))</f>
        <v/>
      </c>
      <c r="EF191" s="262" t="str">
        <f ca="true">+IF(OFFSET('Hygiene Data'!$I$13,0,10*ROW('Hygiene Data'!I185))="","",OFFSET('Hygiene Data'!$I$13,0,10*ROW('Hygiene Data'!I185)))</f>
        <v/>
      </c>
    </row>
    <row xmlns:x14ac="http://schemas.microsoft.com/office/spreadsheetml/2009/9/ac" r="192" x14ac:dyDescent="0.2">
      <c r="A192" s="32" t="str">
        <f ca="true">+IF(OFFSET('Water Data'!$B$2,0,10*ROW('Water Data'!E186))="","",OFFSET('Water Data'!$B$2,0,10*ROW('Water Data'!E186)))</f>
        <v/>
      </c>
      <c r="B192" s="32" t="str">
        <f ca="true">+IF(OFFSET('Water Data'!$C$2,0,10*ROW('Water Data'!F186))="","",OFFSET('Water Data'!$C$2,0,10*ROW('Water Data'!F186)))</f>
        <v/>
      </c>
      <c r="C192" s="318" t="str">
        <f t="shared" ca="true" si="2"/>
        <v/>
      </c>
      <c r="D192" s="85"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85"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85"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85"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85"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85"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85"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85"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85"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85"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85"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85"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85"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85"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85"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85"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85"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85"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86"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86"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86"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86"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86"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86"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86"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86"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86"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86"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86"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86"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86"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86"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86"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86"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86"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86"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86"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86"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86"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86"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86"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86"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86"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86"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86"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86"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86"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86"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87"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87"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87"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87"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87"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87"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87"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87"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87"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87"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87"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87"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87"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87"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87"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87"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87"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87"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62"/>
      <c r="BS192" s="262" t="str">
        <f ca="true">+IF(OFFSET('Water Data'!$D$27,0,10*ROW('Water Data'!D186))="","",OFFSET('Water Data'!$D$27,0,10*ROW('Water Data'!D186)))</f>
        <v/>
      </c>
      <c r="BT192" s="262" t="str">
        <f ca="true">+IF(OFFSET('Water Data'!$D$28,0,10*ROW('Water Data'!D186))="","",OFFSET('Water Data'!$D$28,0,10*ROW('Water Data'!D186)))</f>
        <v/>
      </c>
      <c r="BU192" s="262" t="str">
        <f ca="true">+IF(OFFSET('Water Data'!$D$29,0,10*ROW('Water Data'!D186))="","",OFFSET('Water Data'!$D$29,0,10*ROW('Water Data'!D186)))</f>
        <v/>
      </c>
      <c r="BV192" s="262" t="str">
        <f ca="true">+IF(OFFSET('Water Data'!$E$27,0,10*ROW('Water Data'!E186))="","",OFFSET('Water Data'!$E$27,0,10*ROW('Water Data'!E186)))</f>
        <v/>
      </c>
      <c r="BW192" s="262" t="str">
        <f ca="true">+IF(OFFSET('Water Data'!$E$28,0,10*ROW('Water Data'!E186))="","",OFFSET('Water Data'!$E$28,0,10*ROW('Water Data'!E186)))</f>
        <v/>
      </c>
      <c r="BX192" s="262" t="str">
        <f ca="true">+IF(OFFSET('Water Data'!$E$29,0,10*ROW('Water Data'!E186))="","",OFFSET('Water Data'!$E$29,0,10*ROW('Water Data'!E186)))</f>
        <v/>
      </c>
      <c r="BY192" s="262" t="str">
        <f ca="true">+IF(OFFSET('Water Data'!$F$27,0,10*ROW('Water Data'!F186))="","",OFFSET('Water Data'!$F$27,0,10*ROW('Water Data'!F186)))</f>
        <v/>
      </c>
      <c r="BZ192" s="262" t="str">
        <f ca="true">+IF(OFFSET('Water Data'!$F$28,0,10*ROW('Water Data'!F186))="","",OFFSET('Water Data'!$F$28,0,10*ROW('Water Data'!F186)))</f>
        <v/>
      </c>
      <c r="CA192" s="262" t="str">
        <f ca="true">+IF(OFFSET('Water Data'!$F$29,0,10*ROW('Water Data'!F186))="","",OFFSET('Water Data'!$F$29,0,10*ROW('Water Data'!F186)))</f>
        <v/>
      </c>
      <c r="CB192" s="262" t="str">
        <f ca="true">+IF(OFFSET('Water Data'!$G$27,0,10*ROW('Water Data'!G186))="","",OFFSET('Water Data'!$G$27,0,10*ROW('Water Data'!G186)))</f>
        <v/>
      </c>
      <c r="CC192" s="262" t="str">
        <f ca="true">+IF(OFFSET('Water Data'!$G$28,0,10*ROW('Water Data'!G186))="","",OFFSET('Water Data'!$G$28,0,10*ROW('Water Data'!G186)))</f>
        <v/>
      </c>
      <c r="CD192" s="262" t="str">
        <f ca="true">+IF(OFFSET('Water Data'!$G$29,0,10*ROW('Water Data'!G186))="","",OFFSET('Water Data'!$G$29,0,10*ROW('Water Data'!G186)))</f>
        <v/>
      </c>
      <c r="CE192" s="262" t="str">
        <f ca="true">+IF(OFFSET('Water Data'!$H$27,0,10*ROW('Water Data'!H186))="","",OFFSET('Water Data'!$H$27,0,10*ROW('Water Data'!H186)))</f>
        <v/>
      </c>
      <c r="CF192" s="262" t="str">
        <f ca="true">+IF(OFFSET('Water Data'!$H$28,0,10*ROW('Water Data'!H186))="","",OFFSET('Water Data'!$H$28,0,10*ROW('Water Data'!H186)))</f>
        <v/>
      </c>
      <c r="CG192" s="262" t="str">
        <f ca="true">+IF(OFFSET('Water Data'!$H$29,0,10*ROW('Water Data'!H186))="","",OFFSET('Water Data'!$H$29,0,10*ROW('Water Data'!H186)))</f>
        <v/>
      </c>
      <c r="CH192" s="262" t="str">
        <f ca="true">+IF(OFFSET('Water Data'!$I$27,0,10*ROW('Water Data'!I186))="","",OFFSET('Water Data'!$I$27,0,10*ROW('Water Data'!I186)))</f>
        <v/>
      </c>
      <c r="CI192" s="262" t="str">
        <f ca="true">+IF(OFFSET('Water Data'!$I$28,0,10*ROW('Water Data'!I186))="","",OFFSET('Water Data'!$I$28,0,10*ROW('Water Data'!I186)))</f>
        <v/>
      </c>
      <c r="CJ192" s="262" t="str">
        <f ca="true">+IF(OFFSET('Water Data'!$I$29,0,10*ROW('Water Data'!I186))="","",OFFSET('Water Data'!$I$29,0,10*ROW('Water Data'!I186)))</f>
        <v/>
      </c>
      <c r="CK192" s="262" t="str">
        <f ca="true">+IF(OFFSET('Sanitation Data'!$D$28,0,10*ROW('Sanitation Data'!D186))="","",OFFSET('Sanitation Data'!$D$28,0,10*ROW('Sanitation Data'!D186)))</f>
        <v/>
      </c>
      <c r="CL192" s="262" t="str">
        <f ca="true">+IF(OFFSET('Sanitation Data'!$D$29,0,10*ROW('Sanitation Data'!D186))="","",OFFSET('Sanitation Data'!$D$29,0,10*ROW('Sanitation Data'!D186)))</f>
        <v/>
      </c>
      <c r="CM192" s="262" t="str">
        <f ca="true">+IF(OFFSET('Sanitation Data'!$D$30,0,10*ROW('Sanitation Data'!D186))="","",OFFSET('Sanitation Data'!$D$30,0,10*ROW('Sanitation Data'!D186)))</f>
        <v/>
      </c>
      <c r="CN192" s="262" t="str">
        <f ca="true">+IF(OFFSET('Sanitation Data'!$D$31,0,10*ROW('Sanitation Data'!D186))="","",OFFSET('Sanitation Data'!$D$31,0,10*ROW('Sanitation Data'!D186)))</f>
        <v/>
      </c>
      <c r="CO192" s="262" t="str">
        <f ca="true">+IF(OFFSET('Sanitation Data'!$D$32,0,10*ROW('Sanitation Data'!D186))="","",OFFSET('Sanitation Data'!$D$32,0,10*ROW('Sanitation Data'!D186)))</f>
        <v/>
      </c>
      <c r="CP192" s="262" t="str">
        <f ca="true">+IF(OFFSET('Sanitation Data'!$E$28,0,10*ROW('Sanitation Data'!E186))="","",OFFSET('Sanitation Data'!$E$28,0,10*ROW('Sanitation Data'!E186)))</f>
        <v/>
      </c>
      <c r="CQ192" s="262" t="str">
        <f ca="true">+IF(OFFSET('Sanitation Data'!$E$29,0,10*ROW('Sanitation Data'!E186))="","",OFFSET('Sanitation Data'!$E$29,0,10*ROW('Sanitation Data'!E186)))</f>
        <v/>
      </c>
      <c r="CR192" s="262" t="str">
        <f ca="true">+IF(OFFSET('Sanitation Data'!$E$30,0,10*ROW('Sanitation Data'!E186))="","",OFFSET('Sanitation Data'!$E$30,0,10*ROW('Sanitation Data'!E186)))</f>
        <v/>
      </c>
      <c r="CS192" s="262" t="str">
        <f ca="true">+IF(OFFSET('Sanitation Data'!$E$31,0,10*ROW('Sanitation Data'!E186))="","",OFFSET('Sanitation Data'!$E$31,0,10*ROW('Sanitation Data'!E186)))</f>
        <v/>
      </c>
      <c r="CT192" s="262" t="str">
        <f ca="true">+IF(OFFSET('Sanitation Data'!$E$32,0,10*ROW('Sanitation Data'!E186))="","",OFFSET('Sanitation Data'!$E$32,0,10*ROW('Sanitation Data'!E186)))</f>
        <v/>
      </c>
      <c r="CU192" s="262" t="str">
        <f ca="true">+IF(OFFSET('Sanitation Data'!$F$28,0,10*ROW('Sanitation Data'!F186))="","",OFFSET('Sanitation Data'!$F$28,0,10*ROW('Sanitation Data'!F186)))</f>
        <v/>
      </c>
      <c r="CV192" s="262" t="str">
        <f ca="true">+IF(OFFSET('Sanitation Data'!$F$29,0,10*ROW('Sanitation Data'!F186))="","",OFFSET('Sanitation Data'!$F$29,0,10*ROW('Sanitation Data'!F186)))</f>
        <v/>
      </c>
      <c r="CW192" s="262" t="str">
        <f ca="true">+IF(OFFSET('Sanitation Data'!$F$30,0,10*ROW('Sanitation Data'!F186))="","",OFFSET('Sanitation Data'!$F$30,0,10*ROW('Sanitation Data'!F186)))</f>
        <v/>
      </c>
      <c r="CX192" s="262" t="str">
        <f ca="true">+IF(OFFSET('Sanitation Data'!$F$31,0,10*ROW('Sanitation Data'!F186))="","",OFFSET('Sanitation Data'!$F$31,0,10*ROW('Sanitation Data'!F186)))</f>
        <v/>
      </c>
      <c r="CY192" s="262" t="str">
        <f ca="true">+IF(OFFSET('Sanitation Data'!$F$32,0,10*ROW('Sanitation Data'!F186))="","",OFFSET('Sanitation Data'!$F$32,0,10*ROW('Sanitation Data'!F186)))</f>
        <v/>
      </c>
      <c r="CZ192" s="262" t="str">
        <f ca="true">+IF(OFFSET('Sanitation Data'!$G$28,0,10*ROW('Sanitation Data'!G186))="","",OFFSET('Sanitation Data'!$G$28,0,10*ROW('Sanitation Data'!G186)))</f>
        <v/>
      </c>
      <c r="DA192" s="262" t="str">
        <f ca="true">+IF(OFFSET('Sanitation Data'!$G$29,0,10*ROW('Sanitation Data'!G186))="","",OFFSET('Sanitation Data'!$G$29,0,10*ROW('Sanitation Data'!G186)))</f>
        <v/>
      </c>
      <c r="DB192" s="262" t="str">
        <f ca="true">+IF(OFFSET('Sanitation Data'!$G$30,0,10*ROW('Sanitation Data'!G186))="","",OFFSET('Sanitation Data'!$G$30,0,10*ROW('Sanitation Data'!G186)))</f>
        <v/>
      </c>
      <c r="DC192" s="262" t="str">
        <f ca="true">+IF(OFFSET('Sanitation Data'!$G$31,0,10*ROW('Sanitation Data'!G186))="","",OFFSET('Sanitation Data'!$G$31,0,10*ROW('Sanitation Data'!G186)))</f>
        <v/>
      </c>
      <c r="DD192" s="262" t="str">
        <f ca="true">+IF(OFFSET('Sanitation Data'!$G$32,0,10*ROW('Sanitation Data'!G186))="","",OFFSET('Sanitation Data'!$G$32,0,10*ROW('Sanitation Data'!G186)))</f>
        <v/>
      </c>
      <c r="DE192" s="262" t="str">
        <f ca="true">+IF(OFFSET('Sanitation Data'!$H$28,0,10*ROW('Sanitation Data'!H186))="","",OFFSET('Sanitation Data'!$H$28,0,10*ROW('Sanitation Data'!H186)))</f>
        <v/>
      </c>
      <c r="DF192" s="262" t="str">
        <f ca="true">+IF(OFFSET('Sanitation Data'!$H$29,0,10*ROW('Sanitation Data'!H186))="","",OFFSET('Sanitation Data'!$H$29,0,10*ROW('Sanitation Data'!H186)))</f>
        <v/>
      </c>
      <c r="DG192" s="262" t="str">
        <f ca="true">+IF(OFFSET('Sanitation Data'!$H$30,0,10*ROW('Sanitation Data'!H186))="","",OFFSET('Sanitation Data'!$H$30,0,10*ROW('Sanitation Data'!H186)))</f>
        <v/>
      </c>
      <c r="DH192" s="262" t="str">
        <f ca="true">+IF(OFFSET('Sanitation Data'!$H$31,0,10*ROW('Sanitation Data'!H186))="","",OFFSET('Sanitation Data'!$H$31,0,10*ROW('Sanitation Data'!H186)))</f>
        <v/>
      </c>
      <c r="DI192" s="262" t="str">
        <f ca="true">+IF(OFFSET('Sanitation Data'!$H$32,0,10*ROW('Sanitation Data'!H186))="","",OFFSET('Sanitation Data'!$H$32,0,10*ROW('Sanitation Data'!H186)))</f>
        <v/>
      </c>
      <c r="DJ192" s="262" t="str">
        <f ca="true">+IF(OFFSET('Sanitation Data'!$I$28,0,10*ROW('Sanitation Data'!I186))="","",OFFSET('Sanitation Data'!$I$28,0,10*ROW('Sanitation Data'!I186)))</f>
        <v/>
      </c>
      <c r="DK192" s="262" t="str">
        <f ca="true">+IF(OFFSET('Sanitation Data'!$I$29,0,10*ROW('Sanitation Data'!I186))="","",OFFSET('Sanitation Data'!$I$29,0,10*ROW('Sanitation Data'!I186)))</f>
        <v/>
      </c>
      <c r="DL192" s="262" t="str">
        <f ca="true">+IF(OFFSET('Sanitation Data'!$I$30,0,10*ROW('Sanitation Data'!I186))="","",OFFSET('Sanitation Data'!$I$30,0,10*ROW('Sanitation Data'!I186)))</f>
        <v/>
      </c>
      <c r="DM192" s="262" t="str">
        <f ca="true">+IF(OFFSET('Sanitation Data'!$I$31,0,10*ROW('Sanitation Data'!I186))="","",OFFSET('Sanitation Data'!$I$31,0,10*ROW('Sanitation Data'!I186)))</f>
        <v/>
      </c>
      <c r="DN192" s="262" t="str">
        <f ca="true">+IF(OFFSET('Sanitation Data'!$I$32,0,10*ROW('Sanitation Data'!I186))="","",OFFSET('Sanitation Data'!$I$32,0,10*ROW('Sanitation Data'!I186)))</f>
        <v/>
      </c>
      <c r="DO192" s="262" t="str">
        <f ca="true">+IF(OFFSET('Hygiene Data'!$D$11,0,10*ROW('Hygiene Data'!D186))="","",OFFSET('Hygiene Data'!$D$11,0,10*ROW('Hygiene Data'!D186)))</f>
        <v/>
      </c>
      <c r="DP192" s="262" t="str">
        <f ca="true">+IF(OFFSET('Hygiene Data'!$D$12,0,10*ROW('Hygiene Data'!D186))="","",OFFSET('Hygiene Data'!$D$12,0,10*ROW('Hygiene Data'!D186)))</f>
        <v/>
      </c>
      <c r="DQ192" s="262" t="str">
        <f ca="true">+IF(OFFSET('Hygiene Data'!$D$13,0,10*ROW('Hygiene Data'!D186))="","",OFFSET('Hygiene Data'!$D$13,0,10*ROW('Hygiene Data'!D186)))</f>
        <v/>
      </c>
      <c r="DR192" s="262" t="str">
        <f ca="true">+IF(OFFSET('Hygiene Data'!$E$11,0,10*ROW('Hygiene Data'!E186))="","",OFFSET('Hygiene Data'!$E$11,0,10*ROW('Hygiene Data'!E186)))</f>
        <v/>
      </c>
      <c r="DS192" s="262" t="str">
        <f ca="true">+IF(OFFSET('Hygiene Data'!$E$12,0,10*ROW('Hygiene Data'!E186))="","",OFFSET('Hygiene Data'!$E$12,0,10*ROW('Hygiene Data'!E186)))</f>
        <v/>
      </c>
      <c r="DT192" s="262" t="str">
        <f ca="true">+IF(OFFSET('Hygiene Data'!$E$13,0,10*ROW('Hygiene Data'!E186))="","",OFFSET('Hygiene Data'!$E$13,0,10*ROW('Hygiene Data'!E186)))</f>
        <v/>
      </c>
      <c r="DU192" s="262" t="str">
        <f ca="true">+IF(OFFSET('Hygiene Data'!$F$11,0,10*ROW('Hygiene Data'!F186))="","",OFFSET('Hygiene Data'!$F$11,0,10*ROW('Hygiene Data'!F186)))</f>
        <v/>
      </c>
      <c r="DV192" s="262" t="str">
        <f ca="true">+IF(OFFSET('Hygiene Data'!$F$12,0,10*ROW('Hygiene Data'!F186))="","",OFFSET('Hygiene Data'!$F$12,0,10*ROW('Hygiene Data'!F186)))</f>
        <v/>
      </c>
      <c r="DW192" s="262" t="str">
        <f ca="true">+IF(OFFSET('Hygiene Data'!$F$13,0,10*ROW('Hygiene Data'!F186))="","",OFFSET('Hygiene Data'!$F$13,0,10*ROW('Hygiene Data'!F186)))</f>
        <v/>
      </c>
      <c r="DX192" s="262" t="str">
        <f ca="true">+IF(OFFSET('Hygiene Data'!$G$11,0,10*ROW('Hygiene Data'!G186))="","",OFFSET('Hygiene Data'!$G$11,0,10*ROW('Hygiene Data'!G186)))</f>
        <v/>
      </c>
      <c r="DY192" s="262" t="str">
        <f ca="true">+IF(OFFSET('Hygiene Data'!$G$12,0,10*ROW('Hygiene Data'!G186))="","",OFFSET('Hygiene Data'!$G$12,0,10*ROW('Hygiene Data'!G186)))</f>
        <v/>
      </c>
      <c r="DZ192" s="262" t="str">
        <f ca="true">+IF(OFFSET('Hygiene Data'!$G$13,0,10*ROW('Hygiene Data'!G186))="","",OFFSET('Hygiene Data'!$G$13,0,10*ROW('Hygiene Data'!G186)))</f>
        <v/>
      </c>
      <c r="EA192" s="262" t="str">
        <f ca="true">+IF(OFFSET('Hygiene Data'!$H$11,0,10*ROW('Hygiene Data'!H186))="","",OFFSET('Hygiene Data'!$H$11,0,10*ROW('Hygiene Data'!H186)))</f>
        <v/>
      </c>
      <c r="EB192" s="262" t="str">
        <f ca="true">+IF(OFFSET('Hygiene Data'!$H$12,0,10*ROW('Hygiene Data'!H186))="","",OFFSET('Hygiene Data'!$H$12,0,10*ROW('Hygiene Data'!H186)))</f>
        <v/>
      </c>
      <c r="EC192" s="262" t="str">
        <f ca="true">+IF(OFFSET('Hygiene Data'!$H$13,0,10*ROW('Hygiene Data'!H186))="","",OFFSET('Hygiene Data'!$H$13,0,10*ROW('Hygiene Data'!H186)))</f>
        <v/>
      </c>
      <c r="ED192" s="262" t="str">
        <f ca="true">+IF(OFFSET('Hygiene Data'!$I$11,0,10*ROW('Hygiene Data'!I186))="","",OFFSET('Hygiene Data'!$I$11,0,10*ROW('Hygiene Data'!I186)))</f>
        <v/>
      </c>
      <c r="EE192" s="262" t="str">
        <f ca="true">+IF(OFFSET('Hygiene Data'!$I$12,0,10*ROW('Hygiene Data'!I186))="","",OFFSET('Hygiene Data'!$I$12,0,10*ROW('Hygiene Data'!I186)))</f>
        <v/>
      </c>
      <c r="EF192" s="262" t="str">
        <f ca="true">+IF(OFFSET('Hygiene Data'!$I$13,0,10*ROW('Hygiene Data'!I186))="","",OFFSET('Hygiene Data'!$I$13,0,10*ROW('Hygiene Data'!I186)))</f>
        <v/>
      </c>
    </row>
    <row xmlns:x14ac="http://schemas.microsoft.com/office/spreadsheetml/2009/9/ac" r="193" x14ac:dyDescent="0.2">
      <c r="A193" s="32" t="str">
        <f ca="true">+IF(OFFSET('Water Data'!$B$2,0,10*ROW('Water Data'!E187))="","",OFFSET('Water Data'!$B$2,0,10*ROW('Water Data'!E187)))</f>
        <v/>
      </c>
      <c r="B193" s="32" t="str">
        <f ca="true">+IF(OFFSET('Water Data'!$C$2,0,10*ROW('Water Data'!F187))="","",OFFSET('Water Data'!$C$2,0,10*ROW('Water Data'!F187)))</f>
        <v/>
      </c>
      <c r="C193" s="318" t="str">
        <f t="shared" ca="true" si="2"/>
        <v/>
      </c>
      <c r="D193" s="85"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85"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85"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85"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85"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85"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85"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85"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85"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85"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85"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85"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85"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85"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85"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85"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85"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85"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86"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86"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86"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86"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86"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86"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86"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86"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86"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86"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86"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86"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86"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86"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86"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86"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86"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86"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86"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86"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86"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86"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86"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86"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86"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86"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86"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86"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86"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86"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87"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87"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87"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87"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87"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87"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87"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87"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87"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87"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87"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87"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87"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87"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87"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87"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87"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87"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62"/>
      <c r="BS193" s="262" t="str">
        <f ca="true">+IF(OFFSET('Water Data'!$D$27,0,10*ROW('Water Data'!D187))="","",OFFSET('Water Data'!$D$27,0,10*ROW('Water Data'!D187)))</f>
        <v/>
      </c>
      <c r="BT193" s="262" t="str">
        <f ca="true">+IF(OFFSET('Water Data'!$D$28,0,10*ROW('Water Data'!D187))="","",OFFSET('Water Data'!$D$28,0,10*ROW('Water Data'!D187)))</f>
        <v/>
      </c>
      <c r="BU193" s="262" t="str">
        <f ca="true">+IF(OFFSET('Water Data'!$D$29,0,10*ROW('Water Data'!D187))="","",OFFSET('Water Data'!$D$29,0,10*ROW('Water Data'!D187)))</f>
        <v/>
      </c>
      <c r="BV193" s="262" t="str">
        <f ca="true">+IF(OFFSET('Water Data'!$E$27,0,10*ROW('Water Data'!E187))="","",OFFSET('Water Data'!$E$27,0,10*ROW('Water Data'!E187)))</f>
        <v/>
      </c>
      <c r="BW193" s="262" t="str">
        <f ca="true">+IF(OFFSET('Water Data'!$E$28,0,10*ROW('Water Data'!E187))="","",OFFSET('Water Data'!$E$28,0,10*ROW('Water Data'!E187)))</f>
        <v/>
      </c>
      <c r="BX193" s="262" t="str">
        <f ca="true">+IF(OFFSET('Water Data'!$E$29,0,10*ROW('Water Data'!E187))="","",OFFSET('Water Data'!$E$29,0,10*ROW('Water Data'!E187)))</f>
        <v/>
      </c>
      <c r="BY193" s="262" t="str">
        <f ca="true">+IF(OFFSET('Water Data'!$F$27,0,10*ROW('Water Data'!F187))="","",OFFSET('Water Data'!$F$27,0,10*ROW('Water Data'!F187)))</f>
        <v/>
      </c>
      <c r="BZ193" s="262" t="str">
        <f ca="true">+IF(OFFSET('Water Data'!$F$28,0,10*ROW('Water Data'!F187))="","",OFFSET('Water Data'!$F$28,0,10*ROW('Water Data'!F187)))</f>
        <v/>
      </c>
      <c r="CA193" s="262" t="str">
        <f ca="true">+IF(OFFSET('Water Data'!$F$29,0,10*ROW('Water Data'!F187))="","",OFFSET('Water Data'!$F$29,0,10*ROW('Water Data'!F187)))</f>
        <v/>
      </c>
      <c r="CB193" s="262" t="str">
        <f ca="true">+IF(OFFSET('Water Data'!$G$27,0,10*ROW('Water Data'!G187))="","",OFFSET('Water Data'!$G$27,0,10*ROW('Water Data'!G187)))</f>
        <v/>
      </c>
      <c r="CC193" s="262" t="str">
        <f ca="true">+IF(OFFSET('Water Data'!$G$28,0,10*ROW('Water Data'!G187))="","",OFFSET('Water Data'!$G$28,0,10*ROW('Water Data'!G187)))</f>
        <v/>
      </c>
      <c r="CD193" s="262" t="str">
        <f ca="true">+IF(OFFSET('Water Data'!$G$29,0,10*ROW('Water Data'!G187))="","",OFFSET('Water Data'!$G$29,0,10*ROW('Water Data'!G187)))</f>
        <v/>
      </c>
      <c r="CE193" s="262" t="str">
        <f ca="true">+IF(OFFSET('Water Data'!$H$27,0,10*ROW('Water Data'!H187))="","",OFFSET('Water Data'!$H$27,0,10*ROW('Water Data'!H187)))</f>
        <v/>
      </c>
      <c r="CF193" s="262" t="str">
        <f ca="true">+IF(OFFSET('Water Data'!$H$28,0,10*ROW('Water Data'!H187))="","",OFFSET('Water Data'!$H$28,0,10*ROW('Water Data'!H187)))</f>
        <v/>
      </c>
      <c r="CG193" s="262" t="str">
        <f ca="true">+IF(OFFSET('Water Data'!$H$29,0,10*ROW('Water Data'!H187))="","",OFFSET('Water Data'!$H$29,0,10*ROW('Water Data'!H187)))</f>
        <v/>
      </c>
      <c r="CH193" s="262" t="str">
        <f ca="true">+IF(OFFSET('Water Data'!$I$27,0,10*ROW('Water Data'!I187))="","",OFFSET('Water Data'!$I$27,0,10*ROW('Water Data'!I187)))</f>
        <v/>
      </c>
      <c r="CI193" s="262" t="str">
        <f ca="true">+IF(OFFSET('Water Data'!$I$28,0,10*ROW('Water Data'!I187))="","",OFFSET('Water Data'!$I$28,0,10*ROW('Water Data'!I187)))</f>
        <v/>
      </c>
      <c r="CJ193" s="262" t="str">
        <f ca="true">+IF(OFFSET('Water Data'!$I$29,0,10*ROW('Water Data'!I187))="","",OFFSET('Water Data'!$I$29,0,10*ROW('Water Data'!I187)))</f>
        <v/>
      </c>
      <c r="CK193" s="262" t="str">
        <f ca="true">+IF(OFFSET('Sanitation Data'!$D$28,0,10*ROW('Sanitation Data'!D187))="","",OFFSET('Sanitation Data'!$D$28,0,10*ROW('Sanitation Data'!D187)))</f>
        <v/>
      </c>
      <c r="CL193" s="262" t="str">
        <f ca="true">+IF(OFFSET('Sanitation Data'!$D$29,0,10*ROW('Sanitation Data'!D187))="","",OFFSET('Sanitation Data'!$D$29,0,10*ROW('Sanitation Data'!D187)))</f>
        <v/>
      </c>
      <c r="CM193" s="262" t="str">
        <f ca="true">+IF(OFFSET('Sanitation Data'!$D$30,0,10*ROW('Sanitation Data'!D187))="","",OFFSET('Sanitation Data'!$D$30,0,10*ROW('Sanitation Data'!D187)))</f>
        <v/>
      </c>
      <c r="CN193" s="262" t="str">
        <f ca="true">+IF(OFFSET('Sanitation Data'!$D$31,0,10*ROW('Sanitation Data'!D187))="","",OFFSET('Sanitation Data'!$D$31,0,10*ROW('Sanitation Data'!D187)))</f>
        <v/>
      </c>
      <c r="CO193" s="262" t="str">
        <f ca="true">+IF(OFFSET('Sanitation Data'!$D$32,0,10*ROW('Sanitation Data'!D187))="","",OFFSET('Sanitation Data'!$D$32,0,10*ROW('Sanitation Data'!D187)))</f>
        <v/>
      </c>
      <c r="CP193" s="262" t="str">
        <f ca="true">+IF(OFFSET('Sanitation Data'!$E$28,0,10*ROW('Sanitation Data'!E187))="","",OFFSET('Sanitation Data'!$E$28,0,10*ROW('Sanitation Data'!E187)))</f>
        <v/>
      </c>
      <c r="CQ193" s="262" t="str">
        <f ca="true">+IF(OFFSET('Sanitation Data'!$E$29,0,10*ROW('Sanitation Data'!E187))="","",OFFSET('Sanitation Data'!$E$29,0,10*ROW('Sanitation Data'!E187)))</f>
        <v/>
      </c>
      <c r="CR193" s="262" t="str">
        <f ca="true">+IF(OFFSET('Sanitation Data'!$E$30,0,10*ROW('Sanitation Data'!E187))="","",OFFSET('Sanitation Data'!$E$30,0,10*ROW('Sanitation Data'!E187)))</f>
        <v/>
      </c>
      <c r="CS193" s="262" t="str">
        <f ca="true">+IF(OFFSET('Sanitation Data'!$E$31,0,10*ROW('Sanitation Data'!E187))="","",OFFSET('Sanitation Data'!$E$31,0,10*ROW('Sanitation Data'!E187)))</f>
        <v/>
      </c>
      <c r="CT193" s="262" t="str">
        <f ca="true">+IF(OFFSET('Sanitation Data'!$E$32,0,10*ROW('Sanitation Data'!E187))="","",OFFSET('Sanitation Data'!$E$32,0,10*ROW('Sanitation Data'!E187)))</f>
        <v/>
      </c>
      <c r="CU193" s="262" t="str">
        <f ca="true">+IF(OFFSET('Sanitation Data'!$F$28,0,10*ROW('Sanitation Data'!F187))="","",OFFSET('Sanitation Data'!$F$28,0,10*ROW('Sanitation Data'!F187)))</f>
        <v/>
      </c>
      <c r="CV193" s="262" t="str">
        <f ca="true">+IF(OFFSET('Sanitation Data'!$F$29,0,10*ROW('Sanitation Data'!F187))="","",OFFSET('Sanitation Data'!$F$29,0,10*ROW('Sanitation Data'!F187)))</f>
        <v/>
      </c>
      <c r="CW193" s="262" t="str">
        <f ca="true">+IF(OFFSET('Sanitation Data'!$F$30,0,10*ROW('Sanitation Data'!F187))="","",OFFSET('Sanitation Data'!$F$30,0,10*ROW('Sanitation Data'!F187)))</f>
        <v/>
      </c>
      <c r="CX193" s="262" t="str">
        <f ca="true">+IF(OFFSET('Sanitation Data'!$F$31,0,10*ROW('Sanitation Data'!F187))="","",OFFSET('Sanitation Data'!$F$31,0,10*ROW('Sanitation Data'!F187)))</f>
        <v/>
      </c>
      <c r="CY193" s="262" t="str">
        <f ca="true">+IF(OFFSET('Sanitation Data'!$F$32,0,10*ROW('Sanitation Data'!F187))="","",OFFSET('Sanitation Data'!$F$32,0,10*ROW('Sanitation Data'!F187)))</f>
        <v/>
      </c>
      <c r="CZ193" s="262" t="str">
        <f ca="true">+IF(OFFSET('Sanitation Data'!$G$28,0,10*ROW('Sanitation Data'!G187))="","",OFFSET('Sanitation Data'!$G$28,0,10*ROW('Sanitation Data'!G187)))</f>
        <v/>
      </c>
      <c r="DA193" s="262" t="str">
        <f ca="true">+IF(OFFSET('Sanitation Data'!$G$29,0,10*ROW('Sanitation Data'!G187))="","",OFFSET('Sanitation Data'!$G$29,0,10*ROW('Sanitation Data'!G187)))</f>
        <v/>
      </c>
      <c r="DB193" s="262" t="str">
        <f ca="true">+IF(OFFSET('Sanitation Data'!$G$30,0,10*ROW('Sanitation Data'!G187))="","",OFFSET('Sanitation Data'!$G$30,0,10*ROW('Sanitation Data'!G187)))</f>
        <v/>
      </c>
      <c r="DC193" s="262" t="str">
        <f ca="true">+IF(OFFSET('Sanitation Data'!$G$31,0,10*ROW('Sanitation Data'!G187))="","",OFFSET('Sanitation Data'!$G$31,0,10*ROW('Sanitation Data'!G187)))</f>
        <v/>
      </c>
      <c r="DD193" s="262" t="str">
        <f ca="true">+IF(OFFSET('Sanitation Data'!$G$32,0,10*ROW('Sanitation Data'!G187))="","",OFFSET('Sanitation Data'!$G$32,0,10*ROW('Sanitation Data'!G187)))</f>
        <v/>
      </c>
      <c r="DE193" s="262" t="str">
        <f ca="true">+IF(OFFSET('Sanitation Data'!$H$28,0,10*ROW('Sanitation Data'!H187))="","",OFFSET('Sanitation Data'!$H$28,0,10*ROW('Sanitation Data'!H187)))</f>
        <v/>
      </c>
      <c r="DF193" s="262" t="str">
        <f ca="true">+IF(OFFSET('Sanitation Data'!$H$29,0,10*ROW('Sanitation Data'!H187))="","",OFFSET('Sanitation Data'!$H$29,0,10*ROW('Sanitation Data'!H187)))</f>
        <v/>
      </c>
      <c r="DG193" s="262" t="str">
        <f ca="true">+IF(OFFSET('Sanitation Data'!$H$30,0,10*ROW('Sanitation Data'!H187))="","",OFFSET('Sanitation Data'!$H$30,0,10*ROW('Sanitation Data'!H187)))</f>
        <v/>
      </c>
      <c r="DH193" s="262" t="str">
        <f ca="true">+IF(OFFSET('Sanitation Data'!$H$31,0,10*ROW('Sanitation Data'!H187))="","",OFFSET('Sanitation Data'!$H$31,0,10*ROW('Sanitation Data'!H187)))</f>
        <v/>
      </c>
      <c r="DI193" s="262" t="str">
        <f ca="true">+IF(OFFSET('Sanitation Data'!$H$32,0,10*ROW('Sanitation Data'!H187))="","",OFFSET('Sanitation Data'!$H$32,0,10*ROW('Sanitation Data'!H187)))</f>
        <v/>
      </c>
      <c r="DJ193" s="262" t="str">
        <f ca="true">+IF(OFFSET('Sanitation Data'!$I$28,0,10*ROW('Sanitation Data'!I187))="","",OFFSET('Sanitation Data'!$I$28,0,10*ROW('Sanitation Data'!I187)))</f>
        <v/>
      </c>
      <c r="DK193" s="262" t="str">
        <f ca="true">+IF(OFFSET('Sanitation Data'!$I$29,0,10*ROW('Sanitation Data'!I187))="","",OFFSET('Sanitation Data'!$I$29,0,10*ROW('Sanitation Data'!I187)))</f>
        <v/>
      </c>
      <c r="DL193" s="262" t="str">
        <f ca="true">+IF(OFFSET('Sanitation Data'!$I$30,0,10*ROW('Sanitation Data'!I187))="","",OFFSET('Sanitation Data'!$I$30,0,10*ROW('Sanitation Data'!I187)))</f>
        <v/>
      </c>
      <c r="DM193" s="262" t="str">
        <f ca="true">+IF(OFFSET('Sanitation Data'!$I$31,0,10*ROW('Sanitation Data'!I187))="","",OFFSET('Sanitation Data'!$I$31,0,10*ROW('Sanitation Data'!I187)))</f>
        <v/>
      </c>
      <c r="DN193" s="262" t="str">
        <f ca="true">+IF(OFFSET('Sanitation Data'!$I$32,0,10*ROW('Sanitation Data'!I187))="","",OFFSET('Sanitation Data'!$I$32,0,10*ROW('Sanitation Data'!I187)))</f>
        <v/>
      </c>
      <c r="DO193" s="262" t="str">
        <f ca="true">+IF(OFFSET('Hygiene Data'!$D$11,0,10*ROW('Hygiene Data'!D187))="","",OFFSET('Hygiene Data'!$D$11,0,10*ROW('Hygiene Data'!D187)))</f>
        <v/>
      </c>
      <c r="DP193" s="262" t="str">
        <f ca="true">+IF(OFFSET('Hygiene Data'!$D$12,0,10*ROW('Hygiene Data'!D187))="","",OFFSET('Hygiene Data'!$D$12,0,10*ROW('Hygiene Data'!D187)))</f>
        <v/>
      </c>
      <c r="DQ193" s="262" t="str">
        <f ca="true">+IF(OFFSET('Hygiene Data'!$D$13,0,10*ROW('Hygiene Data'!D187))="","",OFFSET('Hygiene Data'!$D$13,0,10*ROW('Hygiene Data'!D187)))</f>
        <v/>
      </c>
      <c r="DR193" s="262" t="str">
        <f ca="true">+IF(OFFSET('Hygiene Data'!$E$11,0,10*ROW('Hygiene Data'!E187))="","",OFFSET('Hygiene Data'!$E$11,0,10*ROW('Hygiene Data'!E187)))</f>
        <v/>
      </c>
      <c r="DS193" s="262" t="str">
        <f ca="true">+IF(OFFSET('Hygiene Data'!$E$12,0,10*ROW('Hygiene Data'!E187))="","",OFFSET('Hygiene Data'!$E$12,0,10*ROW('Hygiene Data'!E187)))</f>
        <v/>
      </c>
      <c r="DT193" s="262" t="str">
        <f ca="true">+IF(OFFSET('Hygiene Data'!$E$13,0,10*ROW('Hygiene Data'!E187))="","",OFFSET('Hygiene Data'!$E$13,0,10*ROW('Hygiene Data'!E187)))</f>
        <v/>
      </c>
      <c r="DU193" s="262" t="str">
        <f ca="true">+IF(OFFSET('Hygiene Data'!$F$11,0,10*ROW('Hygiene Data'!F187))="","",OFFSET('Hygiene Data'!$F$11,0,10*ROW('Hygiene Data'!F187)))</f>
        <v/>
      </c>
      <c r="DV193" s="262" t="str">
        <f ca="true">+IF(OFFSET('Hygiene Data'!$F$12,0,10*ROW('Hygiene Data'!F187))="","",OFFSET('Hygiene Data'!$F$12,0,10*ROW('Hygiene Data'!F187)))</f>
        <v/>
      </c>
      <c r="DW193" s="262" t="str">
        <f ca="true">+IF(OFFSET('Hygiene Data'!$F$13,0,10*ROW('Hygiene Data'!F187))="","",OFFSET('Hygiene Data'!$F$13,0,10*ROW('Hygiene Data'!F187)))</f>
        <v/>
      </c>
      <c r="DX193" s="262" t="str">
        <f ca="true">+IF(OFFSET('Hygiene Data'!$G$11,0,10*ROW('Hygiene Data'!G187))="","",OFFSET('Hygiene Data'!$G$11,0,10*ROW('Hygiene Data'!G187)))</f>
        <v/>
      </c>
      <c r="DY193" s="262" t="str">
        <f ca="true">+IF(OFFSET('Hygiene Data'!$G$12,0,10*ROW('Hygiene Data'!G187))="","",OFFSET('Hygiene Data'!$G$12,0,10*ROW('Hygiene Data'!G187)))</f>
        <v/>
      </c>
      <c r="DZ193" s="262" t="str">
        <f ca="true">+IF(OFFSET('Hygiene Data'!$G$13,0,10*ROW('Hygiene Data'!G187))="","",OFFSET('Hygiene Data'!$G$13,0,10*ROW('Hygiene Data'!G187)))</f>
        <v/>
      </c>
      <c r="EA193" s="262" t="str">
        <f ca="true">+IF(OFFSET('Hygiene Data'!$H$11,0,10*ROW('Hygiene Data'!H187))="","",OFFSET('Hygiene Data'!$H$11,0,10*ROW('Hygiene Data'!H187)))</f>
        <v/>
      </c>
      <c r="EB193" s="262" t="str">
        <f ca="true">+IF(OFFSET('Hygiene Data'!$H$12,0,10*ROW('Hygiene Data'!H187))="","",OFFSET('Hygiene Data'!$H$12,0,10*ROW('Hygiene Data'!H187)))</f>
        <v/>
      </c>
      <c r="EC193" s="262" t="str">
        <f ca="true">+IF(OFFSET('Hygiene Data'!$H$13,0,10*ROW('Hygiene Data'!H187))="","",OFFSET('Hygiene Data'!$H$13,0,10*ROW('Hygiene Data'!H187)))</f>
        <v/>
      </c>
      <c r="ED193" s="262" t="str">
        <f ca="true">+IF(OFFSET('Hygiene Data'!$I$11,0,10*ROW('Hygiene Data'!I187))="","",OFFSET('Hygiene Data'!$I$11,0,10*ROW('Hygiene Data'!I187)))</f>
        <v/>
      </c>
      <c r="EE193" s="262" t="str">
        <f ca="true">+IF(OFFSET('Hygiene Data'!$I$12,0,10*ROW('Hygiene Data'!I187))="","",OFFSET('Hygiene Data'!$I$12,0,10*ROW('Hygiene Data'!I187)))</f>
        <v/>
      </c>
      <c r="EF193" s="262" t="str">
        <f ca="true">+IF(OFFSET('Hygiene Data'!$I$13,0,10*ROW('Hygiene Data'!I187))="","",OFFSET('Hygiene Data'!$I$13,0,10*ROW('Hygiene Data'!I187)))</f>
        <v/>
      </c>
    </row>
    <row xmlns:x14ac="http://schemas.microsoft.com/office/spreadsheetml/2009/9/ac" r="194" x14ac:dyDescent="0.2">
      <c r="A194" s="32" t="str">
        <f ca="true">+IF(OFFSET('Water Data'!$B$2,0,10*ROW('Water Data'!E188))="","",OFFSET('Water Data'!$B$2,0,10*ROW('Water Data'!E188)))</f>
        <v/>
      </c>
      <c r="B194" s="32" t="str">
        <f ca="true">+IF(OFFSET('Water Data'!$C$2,0,10*ROW('Water Data'!F188))="","",OFFSET('Water Data'!$C$2,0,10*ROW('Water Data'!F188)))</f>
        <v/>
      </c>
      <c r="C194" s="318" t="str">
        <f t="shared" ca="true" si="2"/>
        <v/>
      </c>
      <c r="D194" s="85"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85"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85"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85"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85"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85"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85"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85"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85"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85"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85"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85"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85"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85"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85"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85"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85"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85"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86"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86"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86"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86"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86"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86"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86"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86"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86"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86"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86"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86"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86"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86"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86"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86"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86"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86"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86"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86"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86"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86"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86"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86"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86"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86"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86"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86"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86"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86"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87"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87"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87"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87"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87"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87"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87"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87"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87"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87"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87"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87"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87"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87"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87"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87"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87"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87"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62"/>
      <c r="BS194" s="262" t="str">
        <f ca="true">+IF(OFFSET('Water Data'!$D$27,0,10*ROW('Water Data'!D188))="","",OFFSET('Water Data'!$D$27,0,10*ROW('Water Data'!D188)))</f>
        <v/>
      </c>
      <c r="BT194" s="262" t="str">
        <f ca="true">+IF(OFFSET('Water Data'!$D$28,0,10*ROW('Water Data'!D188))="","",OFFSET('Water Data'!$D$28,0,10*ROW('Water Data'!D188)))</f>
        <v/>
      </c>
      <c r="BU194" s="262" t="str">
        <f ca="true">+IF(OFFSET('Water Data'!$D$29,0,10*ROW('Water Data'!D188))="","",OFFSET('Water Data'!$D$29,0,10*ROW('Water Data'!D188)))</f>
        <v/>
      </c>
      <c r="BV194" s="262" t="str">
        <f ca="true">+IF(OFFSET('Water Data'!$E$27,0,10*ROW('Water Data'!E188))="","",OFFSET('Water Data'!$E$27,0,10*ROW('Water Data'!E188)))</f>
        <v/>
      </c>
      <c r="BW194" s="262" t="str">
        <f ca="true">+IF(OFFSET('Water Data'!$E$28,0,10*ROW('Water Data'!E188))="","",OFFSET('Water Data'!$E$28,0,10*ROW('Water Data'!E188)))</f>
        <v/>
      </c>
      <c r="BX194" s="262" t="str">
        <f ca="true">+IF(OFFSET('Water Data'!$E$29,0,10*ROW('Water Data'!E188))="","",OFFSET('Water Data'!$E$29,0,10*ROW('Water Data'!E188)))</f>
        <v/>
      </c>
      <c r="BY194" s="262" t="str">
        <f ca="true">+IF(OFFSET('Water Data'!$F$27,0,10*ROW('Water Data'!F188))="","",OFFSET('Water Data'!$F$27,0,10*ROW('Water Data'!F188)))</f>
        <v/>
      </c>
      <c r="BZ194" s="262" t="str">
        <f ca="true">+IF(OFFSET('Water Data'!$F$28,0,10*ROW('Water Data'!F188))="","",OFFSET('Water Data'!$F$28,0,10*ROW('Water Data'!F188)))</f>
        <v/>
      </c>
      <c r="CA194" s="262" t="str">
        <f ca="true">+IF(OFFSET('Water Data'!$F$29,0,10*ROW('Water Data'!F188))="","",OFFSET('Water Data'!$F$29,0,10*ROW('Water Data'!F188)))</f>
        <v/>
      </c>
      <c r="CB194" s="262" t="str">
        <f ca="true">+IF(OFFSET('Water Data'!$G$27,0,10*ROW('Water Data'!G188))="","",OFFSET('Water Data'!$G$27,0,10*ROW('Water Data'!G188)))</f>
        <v/>
      </c>
      <c r="CC194" s="262" t="str">
        <f ca="true">+IF(OFFSET('Water Data'!$G$28,0,10*ROW('Water Data'!G188))="","",OFFSET('Water Data'!$G$28,0,10*ROW('Water Data'!G188)))</f>
        <v/>
      </c>
      <c r="CD194" s="262" t="str">
        <f ca="true">+IF(OFFSET('Water Data'!$G$29,0,10*ROW('Water Data'!G188))="","",OFFSET('Water Data'!$G$29,0,10*ROW('Water Data'!G188)))</f>
        <v/>
      </c>
      <c r="CE194" s="262" t="str">
        <f ca="true">+IF(OFFSET('Water Data'!$H$27,0,10*ROW('Water Data'!H188))="","",OFFSET('Water Data'!$H$27,0,10*ROW('Water Data'!H188)))</f>
        <v/>
      </c>
      <c r="CF194" s="262" t="str">
        <f ca="true">+IF(OFFSET('Water Data'!$H$28,0,10*ROW('Water Data'!H188))="","",OFFSET('Water Data'!$H$28,0,10*ROW('Water Data'!H188)))</f>
        <v/>
      </c>
      <c r="CG194" s="262" t="str">
        <f ca="true">+IF(OFFSET('Water Data'!$H$29,0,10*ROW('Water Data'!H188))="","",OFFSET('Water Data'!$H$29,0,10*ROW('Water Data'!H188)))</f>
        <v/>
      </c>
      <c r="CH194" s="262" t="str">
        <f ca="true">+IF(OFFSET('Water Data'!$I$27,0,10*ROW('Water Data'!I188))="","",OFFSET('Water Data'!$I$27,0,10*ROW('Water Data'!I188)))</f>
        <v/>
      </c>
      <c r="CI194" s="262" t="str">
        <f ca="true">+IF(OFFSET('Water Data'!$I$28,0,10*ROW('Water Data'!I188))="","",OFFSET('Water Data'!$I$28,0,10*ROW('Water Data'!I188)))</f>
        <v/>
      </c>
      <c r="CJ194" s="262" t="str">
        <f ca="true">+IF(OFFSET('Water Data'!$I$29,0,10*ROW('Water Data'!I188))="","",OFFSET('Water Data'!$I$29,0,10*ROW('Water Data'!I188)))</f>
        <v/>
      </c>
      <c r="CK194" s="262" t="str">
        <f ca="true">+IF(OFFSET('Sanitation Data'!$D$28,0,10*ROW('Sanitation Data'!D188))="","",OFFSET('Sanitation Data'!$D$28,0,10*ROW('Sanitation Data'!D188)))</f>
        <v/>
      </c>
      <c r="CL194" s="262" t="str">
        <f ca="true">+IF(OFFSET('Sanitation Data'!$D$29,0,10*ROW('Sanitation Data'!D188))="","",OFFSET('Sanitation Data'!$D$29,0,10*ROW('Sanitation Data'!D188)))</f>
        <v/>
      </c>
      <c r="CM194" s="262" t="str">
        <f ca="true">+IF(OFFSET('Sanitation Data'!$D$30,0,10*ROW('Sanitation Data'!D188))="","",OFFSET('Sanitation Data'!$D$30,0,10*ROW('Sanitation Data'!D188)))</f>
        <v/>
      </c>
      <c r="CN194" s="262" t="str">
        <f ca="true">+IF(OFFSET('Sanitation Data'!$D$31,0,10*ROW('Sanitation Data'!D188))="","",OFFSET('Sanitation Data'!$D$31,0,10*ROW('Sanitation Data'!D188)))</f>
        <v/>
      </c>
      <c r="CO194" s="262" t="str">
        <f ca="true">+IF(OFFSET('Sanitation Data'!$D$32,0,10*ROW('Sanitation Data'!D188))="","",OFFSET('Sanitation Data'!$D$32,0,10*ROW('Sanitation Data'!D188)))</f>
        <v/>
      </c>
      <c r="CP194" s="262" t="str">
        <f ca="true">+IF(OFFSET('Sanitation Data'!$E$28,0,10*ROW('Sanitation Data'!E188))="","",OFFSET('Sanitation Data'!$E$28,0,10*ROW('Sanitation Data'!E188)))</f>
        <v/>
      </c>
      <c r="CQ194" s="262" t="str">
        <f ca="true">+IF(OFFSET('Sanitation Data'!$E$29,0,10*ROW('Sanitation Data'!E188))="","",OFFSET('Sanitation Data'!$E$29,0,10*ROW('Sanitation Data'!E188)))</f>
        <v/>
      </c>
      <c r="CR194" s="262" t="str">
        <f ca="true">+IF(OFFSET('Sanitation Data'!$E$30,0,10*ROW('Sanitation Data'!E188))="","",OFFSET('Sanitation Data'!$E$30,0,10*ROW('Sanitation Data'!E188)))</f>
        <v/>
      </c>
      <c r="CS194" s="262" t="str">
        <f ca="true">+IF(OFFSET('Sanitation Data'!$E$31,0,10*ROW('Sanitation Data'!E188))="","",OFFSET('Sanitation Data'!$E$31,0,10*ROW('Sanitation Data'!E188)))</f>
        <v/>
      </c>
      <c r="CT194" s="262" t="str">
        <f ca="true">+IF(OFFSET('Sanitation Data'!$E$32,0,10*ROW('Sanitation Data'!E188))="","",OFFSET('Sanitation Data'!$E$32,0,10*ROW('Sanitation Data'!E188)))</f>
        <v/>
      </c>
      <c r="CU194" s="262" t="str">
        <f ca="true">+IF(OFFSET('Sanitation Data'!$F$28,0,10*ROW('Sanitation Data'!F188))="","",OFFSET('Sanitation Data'!$F$28,0,10*ROW('Sanitation Data'!F188)))</f>
        <v/>
      </c>
      <c r="CV194" s="262" t="str">
        <f ca="true">+IF(OFFSET('Sanitation Data'!$F$29,0,10*ROW('Sanitation Data'!F188))="","",OFFSET('Sanitation Data'!$F$29,0,10*ROW('Sanitation Data'!F188)))</f>
        <v/>
      </c>
      <c r="CW194" s="262" t="str">
        <f ca="true">+IF(OFFSET('Sanitation Data'!$F$30,0,10*ROW('Sanitation Data'!F188))="","",OFFSET('Sanitation Data'!$F$30,0,10*ROW('Sanitation Data'!F188)))</f>
        <v/>
      </c>
      <c r="CX194" s="262" t="str">
        <f ca="true">+IF(OFFSET('Sanitation Data'!$F$31,0,10*ROW('Sanitation Data'!F188))="","",OFFSET('Sanitation Data'!$F$31,0,10*ROW('Sanitation Data'!F188)))</f>
        <v/>
      </c>
      <c r="CY194" s="262" t="str">
        <f ca="true">+IF(OFFSET('Sanitation Data'!$F$32,0,10*ROW('Sanitation Data'!F188))="","",OFFSET('Sanitation Data'!$F$32,0,10*ROW('Sanitation Data'!F188)))</f>
        <v/>
      </c>
      <c r="CZ194" s="262" t="str">
        <f ca="true">+IF(OFFSET('Sanitation Data'!$G$28,0,10*ROW('Sanitation Data'!G188))="","",OFFSET('Sanitation Data'!$G$28,0,10*ROW('Sanitation Data'!G188)))</f>
        <v/>
      </c>
      <c r="DA194" s="262" t="str">
        <f ca="true">+IF(OFFSET('Sanitation Data'!$G$29,0,10*ROW('Sanitation Data'!G188))="","",OFFSET('Sanitation Data'!$G$29,0,10*ROW('Sanitation Data'!G188)))</f>
        <v/>
      </c>
      <c r="DB194" s="262" t="str">
        <f ca="true">+IF(OFFSET('Sanitation Data'!$G$30,0,10*ROW('Sanitation Data'!G188))="","",OFFSET('Sanitation Data'!$G$30,0,10*ROW('Sanitation Data'!G188)))</f>
        <v/>
      </c>
      <c r="DC194" s="262" t="str">
        <f ca="true">+IF(OFFSET('Sanitation Data'!$G$31,0,10*ROW('Sanitation Data'!G188))="","",OFFSET('Sanitation Data'!$G$31,0,10*ROW('Sanitation Data'!G188)))</f>
        <v/>
      </c>
      <c r="DD194" s="262" t="str">
        <f ca="true">+IF(OFFSET('Sanitation Data'!$G$32,0,10*ROW('Sanitation Data'!G188))="","",OFFSET('Sanitation Data'!$G$32,0,10*ROW('Sanitation Data'!G188)))</f>
        <v/>
      </c>
      <c r="DE194" s="262" t="str">
        <f ca="true">+IF(OFFSET('Sanitation Data'!$H$28,0,10*ROW('Sanitation Data'!H188))="","",OFFSET('Sanitation Data'!$H$28,0,10*ROW('Sanitation Data'!H188)))</f>
        <v/>
      </c>
      <c r="DF194" s="262" t="str">
        <f ca="true">+IF(OFFSET('Sanitation Data'!$H$29,0,10*ROW('Sanitation Data'!H188))="","",OFFSET('Sanitation Data'!$H$29,0,10*ROW('Sanitation Data'!H188)))</f>
        <v/>
      </c>
      <c r="DG194" s="262" t="str">
        <f ca="true">+IF(OFFSET('Sanitation Data'!$H$30,0,10*ROW('Sanitation Data'!H188))="","",OFFSET('Sanitation Data'!$H$30,0,10*ROW('Sanitation Data'!H188)))</f>
        <v/>
      </c>
      <c r="DH194" s="262" t="str">
        <f ca="true">+IF(OFFSET('Sanitation Data'!$H$31,0,10*ROW('Sanitation Data'!H188))="","",OFFSET('Sanitation Data'!$H$31,0,10*ROW('Sanitation Data'!H188)))</f>
        <v/>
      </c>
      <c r="DI194" s="262" t="str">
        <f ca="true">+IF(OFFSET('Sanitation Data'!$H$32,0,10*ROW('Sanitation Data'!H188))="","",OFFSET('Sanitation Data'!$H$32,0,10*ROW('Sanitation Data'!H188)))</f>
        <v/>
      </c>
      <c r="DJ194" s="262" t="str">
        <f ca="true">+IF(OFFSET('Sanitation Data'!$I$28,0,10*ROW('Sanitation Data'!I188))="","",OFFSET('Sanitation Data'!$I$28,0,10*ROW('Sanitation Data'!I188)))</f>
        <v/>
      </c>
      <c r="DK194" s="262" t="str">
        <f ca="true">+IF(OFFSET('Sanitation Data'!$I$29,0,10*ROW('Sanitation Data'!I188))="","",OFFSET('Sanitation Data'!$I$29,0,10*ROW('Sanitation Data'!I188)))</f>
        <v/>
      </c>
      <c r="DL194" s="262" t="str">
        <f ca="true">+IF(OFFSET('Sanitation Data'!$I$30,0,10*ROW('Sanitation Data'!I188))="","",OFFSET('Sanitation Data'!$I$30,0,10*ROW('Sanitation Data'!I188)))</f>
        <v/>
      </c>
      <c r="DM194" s="262" t="str">
        <f ca="true">+IF(OFFSET('Sanitation Data'!$I$31,0,10*ROW('Sanitation Data'!I188))="","",OFFSET('Sanitation Data'!$I$31,0,10*ROW('Sanitation Data'!I188)))</f>
        <v/>
      </c>
      <c r="DN194" s="262" t="str">
        <f ca="true">+IF(OFFSET('Sanitation Data'!$I$32,0,10*ROW('Sanitation Data'!I188))="","",OFFSET('Sanitation Data'!$I$32,0,10*ROW('Sanitation Data'!I188)))</f>
        <v/>
      </c>
      <c r="DO194" s="262" t="str">
        <f ca="true">+IF(OFFSET('Hygiene Data'!$D$11,0,10*ROW('Hygiene Data'!D188))="","",OFFSET('Hygiene Data'!$D$11,0,10*ROW('Hygiene Data'!D188)))</f>
        <v/>
      </c>
      <c r="DP194" s="262" t="str">
        <f ca="true">+IF(OFFSET('Hygiene Data'!$D$12,0,10*ROW('Hygiene Data'!D188))="","",OFFSET('Hygiene Data'!$D$12,0,10*ROW('Hygiene Data'!D188)))</f>
        <v/>
      </c>
      <c r="DQ194" s="262" t="str">
        <f ca="true">+IF(OFFSET('Hygiene Data'!$D$13,0,10*ROW('Hygiene Data'!D188))="","",OFFSET('Hygiene Data'!$D$13,0,10*ROW('Hygiene Data'!D188)))</f>
        <v/>
      </c>
      <c r="DR194" s="262" t="str">
        <f ca="true">+IF(OFFSET('Hygiene Data'!$E$11,0,10*ROW('Hygiene Data'!E188))="","",OFFSET('Hygiene Data'!$E$11,0,10*ROW('Hygiene Data'!E188)))</f>
        <v/>
      </c>
      <c r="DS194" s="262" t="str">
        <f ca="true">+IF(OFFSET('Hygiene Data'!$E$12,0,10*ROW('Hygiene Data'!E188))="","",OFFSET('Hygiene Data'!$E$12,0,10*ROW('Hygiene Data'!E188)))</f>
        <v/>
      </c>
      <c r="DT194" s="262" t="str">
        <f ca="true">+IF(OFFSET('Hygiene Data'!$E$13,0,10*ROW('Hygiene Data'!E188))="","",OFFSET('Hygiene Data'!$E$13,0,10*ROW('Hygiene Data'!E188)))</f>
        <v/>
      </c>
      <c r="DU194" s="262" t="str">
        <f ca="true">+IF(OFFSET('Hygiene Data'!$F$11,0,10*ROW('Hygiene Data'!F188))="","",OFFSET('Hygiene Data'!$F$11,0,10*ROW('Hygiene Data'!F188)))</f>
        <v/>
      </c>
      <c r="DV194" s="262" t="str">
        <f ca="true">+IF(OFFSET('Hygiene Data'!$F$12,0,10*ROW('Hygiene Data'!F188))="","",OFFSET('Hygiene Data'!$F$12,0,10*ROW('Hygiene Data'!F188)))</f>
        <v/>
      </c>
      <c r="DW194" s="262" t="str">
        <f ca="true">+IF(OFFSET('Hygiene Data'!$F$13,0,10*ROW('Hygiene Data'!F188))="","",OFFSET('Hygiene Data'!$F$13,0,10*ROW('Hygiene Data'!F188)))</f>
        <v/>
      </c>
      <c r="DX194" s="262" t="str">
        <f ca="true">+IF(OFFSET('Hygiene Data'!$G$11,0,10*ROW('Hygiene Data'!G188))="","",OFFSET('Hygiene Data'!$G$11,0,10*ROW('Hygiene Data'!G188)))</f>
        <v/>
      </c>
      <c r="DY194" s="262" t="str">
        <f ca="true">+IF(OFFSET('Hygiene Data'!$G$12,0,10*ROW('Hygiene Data'!G188))="","",OFFSET('Hygiene Data'!$G$12,0,10*ROW('Hygiene Data'!G188)))</f>
        <v/>
      </c>
      <c r="DZ194" s="262" t="str">
        <f ca="true">+IF(OFFSET('Hygiene Data'!$G$13,0,10*ROW('Hygiene Data'!G188))="","",OFFSET('Hygiene Data'!$G$13,0,10*ROW('Hygiene Data'!G188)))</f>
        <v/>
      </c>
      <c r="EA194" s="262" t="str">
        <f ca="true">+IF(OFFSET('Hygiene Data'!$H$11,0,10*ROW('Hygiene Data'!H188))="","",OFFSET('Hygiene Data'!$H$11,0,10*ROW('Hygiene Data'!H188)))</f>
        <v/>
      </c>
      <c r="EB194" s="262" t="str">
        <f ca="true">+IF(OFFSET('Hygiene Data'!$H$12,0,10*ROW('Hygiene Data'!H188))="","",OFFSET('Hygiene Data'!$H$12,0,10*ROW('Hygiene Data'!H188)))</f>
        <v/>
      </c>
      <c r="EC194" s="262" t="str">
        <f ca="true">+IF(OFFSET('Hygiene Data'!$H$13,0,10*ROW('Hygiene Data'!H188))="","",OFFSET('Hygiene Data'!$H$13,0,10*ROW('Hygiene Data'!H188)))</f>
        <v/>
      </c>
      <c r="ED194" s="262" t="str">
        <f ca="true">+IF(OFFSET('Hygiene Data'!$I$11,0,10*ROW('Hygiene Data'!I188))="","",OFFSET('Hygiene Data'!$I$11,0,10*ROW('Hygiene Data'!I188)))</f>
        <v/>
      </c>
      <c r="EE194" s="262" t="str">
        <f ca="true">+IF(OFFSET('Hygiene Data'!$I$12,0,10*ROW('Hygiene Data'!I188))="","",OFFSET('Hygiene Data'!$I$12,0,10*ROW('Hygiene Data'!I188)))</f>
        <v/>
      </c>
      <c r="EF194" s="262" t="str">
        <f ca="true">+IF(OFFSET('Hygiene Data'!$I$13,0,10*ROW('Hygiene Data'!I188))="","",OFFSET('Hygiene Data'!$I$13,0,10*ROW('Hygiene Data'!I188)))</f>
        <v/>
      </c>
    </row>
    <row xmlns:x14ac="http://schemas.microsoft.com/office/spreadsheetml/2009/9/ac" r="195" x14ac:dyDescent="0.2">
      <c r="A195" s="32" t="str">
        <f ca="true">+IF(OFFSET('Water Data'!$B$2,0,10*ROW('Water Data'!E189))="","",OFFSET('Water Data'!$B$2,0,10*ROW('Water Data'!E189)))</f>
        <v/>
      </c>
      <c r="B195" s="32" t="str">
        <f ca="true">+IF(OFFSET('Water Data'!$C$2,0,10*ROW('Water Data'!F189))="","",OFFSET('Water Data'!$C$2,0,10*ROW('Water Data'!F189)))</f>
        <v/>
      </c>
      <c r="C195" s="318" t="str">
        <f t="shared" ca="true" si="2"/>
        <v/>
      </c>
      <c r="D195" s="85"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85"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85"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85"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85"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85"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85"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85"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85"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85"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85"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85"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85"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85"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85"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85"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85"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85"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86"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86"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86"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86"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86"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86"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86"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86"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86"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86"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86"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86"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86"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86"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86"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86"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86"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86"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86"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86"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86"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86"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86"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86"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86"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86"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86"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86"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86"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86"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87"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87"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87"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87"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87"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87"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87"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87"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87"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87"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87"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87"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87"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87"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87"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87"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87"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87"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62"/>
      <c r="BS195" s="262" t="str">
        <f ca="true">+IF(OFFSET('Water Data'!$D$27,0,10*ROW('Water Data'!D189))="","",OFFSET('Water Data'!$D$27,0,10*ROW('Water Data'!D189)))</f>
        <v/>
      </c>
      <c r="BT195" s="262" t="str">
        <f ca="true">+IF(OFFSET('Water Data'!$D$28,0,10*ROW('Water Data'!D189))="","",OFFSET('Water Data'!$D$28,0,10*ROW('Water Data'!D189)))</f>
        <v/>
      </c>
      <c r="BU195" s="262" t="str">
        <f ca="true">+IF(OFFSET('Water Data'!$D$29,0,10*ROW('Water Data'!D189))="","",OFFSET('Water Data'!$D$29,0,10*ROW('Water Data'!D189)))</f>
        <v/>
      </c>
      <c r="BV195" s="262" t="str">
        <f ca="true">+IF(OFFSET('Water Data'!$E$27,0,10*ROW('Water Data'!E189))="","",OFFSET('Water Data'!$E$27,0,10*ROW('Water Data'!E189)))</f>
        <v/>
      </c>
      <c r="BW195" s="262" t="str">
        <f ca="true">+IF(OFFSET('Water Data'!$E$28,0,10*ROW('Water Data'!E189))="","",OFFSET('Water Data'!$E$28,0,10*ROW('Water Data'!E189)))</f>
        <v/>
      </c>
      <c r="BX195" s="262" t="str">
        <f ca="true">+IF(OFFSET('Water Data'!$E$29,0,10*ROW('Water Data'!E189))="","",OFFSET('Water Data'!$E$29,0,10*ROW('Water Data'!E189)))</f>
        <v/>
      </c>
      <c r="BY195" s="262" t="str">
        <f ca="true">+IF(OFFSET('Water Data'!$F$27,0,10*ROW('Water Data'!F189))="","",OFFSET('Water Data'!$F$27,0,10*ROW('Water Data'!F189)))</f>
        <v/>
      </c>
      <c r="BZ195" s="262" t="str">
        <f ca="true">+IF(OFFSET('Water Data'!$F$28,0,10*ROW('Water Data'!F189))="","",OFFSET('Water Data'!$F$28,0,10*ROW('Water Data'!F189)))</f>
        <v/>
      </c>
      <c r="CA195" s="262" t="str">
        <f ca="true">+IF(OFFSET('Water Data'!$F$29,0,10*ROW('Water Data'!F189))="","",OFFSET('Water Data'!$F$29,0,10*ROW('Water Data'!F189)))</f>
        <v/>
      </c>
      <c r="CB195" s="262" t="str">
        <f ca="true">+IF(OFFSET('Water Data'!$G$27,0,10*ROW('Water Data'!G189))="","",OFFSET('Water Data'!$G$27,0,10*ROW('Water Data'!G189)))</f>
        <v/>
      </c>
      <c r="CC195" s="262" t="str">
        <f ca="true">+IF(OFFSET('Water Data'!$G$28,0,10*ROW('Water Data'!G189))="","",OFFSET('Water Data'!$G$28,0,10*ROW('Water Data'!G189)))</f>
        <v/>
      </c>
      <c r="CD195" s="262" t="str">
        <f ca="true">+IF(OFFSET('Water Data'!$G$29,0,10*ROW('Water Data'!G189))="","",OFFSET('Water Data'!$G$29,0,10*ROW('Water Data'!G189)))</f>
        <v/>
      </c>
      <c r="CE195" s="262" t="str">
        <f ca="true">+IF(OFFSET('Water Data'!$H$27,0,10*ROW('Water Data'!H189))="","",OFFSET('Water Data'!$H$27,0,10*ROW('Water Data'!H189)))</f>
        <v/>
      </c>
      <c r="CF195" s="262" t="str">
        <f ca="true">+IF(OFFSET('Water Data'!$H$28,0,10*ROW('Water Data'!H189))="","",OFFSET('Water Data'!$H$28,0,10*ROW('Water Data'!H189)))</f>
        <v/>
      </c>
      <c r="CG195" s="262" t="str">
        <f ca="true">+IF(OFFSET('Water Data'!$H$29,0,10*ROW('Water Data'!H189))="","",OFFSET('Water Data'!$H$29,0,10*ROW('Water Data'!H189)))</f>
        <v/>
      </c>
      <c r="CH195" s="262" t="str">
        <f ca="true">+IF(OFFSET('Water Data'!$I$27,0,10*ROW('Water Data'!I189))="","",OFFSET('Water Data'!$I$27,0,10*ROW('Water Data'!I189)))</f>
        <v/>
      </c>
      <c r="CI195" s="262" t="str">
        <f ca="true">+IF(OFFSET('Water Data'!$I$28,0,10*ROW('Water Data'!I189))="","",OFFSET('Water Data'!$I$28,0,10*ROW('Water Data'!I189)))</f>
        <v/>
      </c>
      <c r="CJ195" s="262" t="str">
        <f ca="true">+IF(OFFSET('Water Data'!$I$29,0,10*ROW('Water Data'!I189))="","",OFFSET('Water Data'!$I$29,0,10*ROW('Water Data'!I189)))</f>
        <v/>
      </c>
      <c r="CK195" s="262" t="str">
        <f ca="true">+IF(OFFSET('Sanitation Data'!$D$28,0,10*ROW('Sanitation Data'!D189))="","",OFFSET('Sanitation Data'!$D$28,0,10*ROW('Sanitation Data'!D189)))</f>
        <v/>
      </c>
      <c r="CL195" s="262" t="str">
        <f ca="true">+IF(OFFSET('Sanitation Data'!$D$29,0,10*ROW('Sanitation Data'!D189))="","",OFFSET('Sanitation Data'!$D$29,0,10*ROW('Sanitation Data'!D189)))</f>
        <v/>
      </c>
      <c r="CM195" s="262" t="str">
        <f ca="true">+IF(OFFSET('Sanitation Data'!$D$30,0,10*ROW('Sanitation Data'!D189))="","",OFFSET('Sanitation Data'!$D$30,0,10*ROW('Sanitation Data'!D189)))</f>
        <v/>
      </c>
      <c r="CN195" s="262" t="str">
        <f ca="true">+IF(OFFSET('Sanitation Data'!$D$31,0,10*ROW('Sanitation Data'!D189))="","",OFFSET('Sanitation Data'!$D$31,0,10*ROW('Sanitation Data'!D189)))</f>
        <v/>
      </c>
      <c r="CO195" s="262" t="str">
        <f ca="true">+IF(OFFSET('Sanitation Data'!$D$32,0,10*ROW('Sanitation Data'!D189))="","",OFFSET('Sanitation Data'!$D$32,0,10*ROW('Sanitation Data'!D189)))</f>
        <v/>
      </c>
      <c r="CP195" s="262" t="str">
        <f ca="true">+IF(OFFSET('Sanitation Data'!$E$28,0,10*ROW('Sanitation Data'!E189))="","",OFFSET('Sanitation Data'!$E$28,0,10*ROW('Sanitation Data'!E189)))</f>
        <v/>
      </c>
      <c r="CQ195" s="262" t="str">
        <f ca="true">+IF(OFFSET('Sanitation Data'!$E$29,0,10*ROW('Sanitation Data'!E189))="","",OFFSET('Sanitation Data'!$E$29,0,10*ROW('Sanitation Data'!E189)))</f>
        <v/>
      </c>
      <c r="CR195" s="262" t="str">
        <f ca="true">+IF(OFFSET('Sanitation Data'!$E$30,0,10*ROW('Sanitation Data'!E189))="","",OFFSET('Sanitation Data'!$E$30,0,10*ROW('Sanitation Data'!E189)))</f>
        <v/>
      </c>
      <c r="CS195" s="262" t="str">
        <f ca="true">+IF(OFFSET('Sanitation Data'!$E$31,0,10*ROW('Sanitation Data'!E189))="","",OFFSET('Sanitation Data'!$E$31,0,10*ROW('Sanitation Data'!E189)))</f>
        <v/>
      </c>
      <c r="CT195" s="262" t="str">
        <f ca="true">+IF(OFFSET('Sanitation Data'!$E$32,0,10*ROW('Sanitation Data'!E189))="","",OFFSET('Sanitation Data'!$E$32,0,10*ROW('Sanitation Data'!E189)))</f>
        <v/>
      </c>
      <c r="CU195" s="262" t="str">
        <f ca="true">+IF(OFFSET('Sanitation Data'!$F$28,0,10*ROW('Sanitation Data'!F189))="","",OFFSET('Sanitation Data'!$F$28,0,10*ROW('Sanitation Data'!F189)))</f>
        <v/>
      </c>
      <c r="CV195" s="262" t="str">
        <f ca="true">+IF(OFFSET('Sanitation Data'!$F$29,0,10*ROW('Sanitation Data'!F189))="","",OFFSET('Sanitation Data'!$F$29,0,10*ROW('Sanitation Data'!F189)))</f>
        <v/>
      </c>
      <c r="CW195" s="262" t="str">
        <f ca="true">+IF(OFFSET('Sanitation Data'!$F$30,0,10*ROW('Sanitation Data'!F189))="","",OFFSET('Sanitation Data'!$F$30,0,10*ROW('Sanitation Data'!F189)))</f>
        <v/>
      </c>
      <c r="CX195" s="262" t="str">
        <f ca="true">+IF(OFFSET('Sanitation Data'!$F$31,0,10*ROW('Sanitation Data'!F189))="","",OFFSET('Sanitation Data'!$F$31,0,10*ROW('Sanitation Data'!F189)))</f>
        <v/>
      </c>
      <c r="CY195" s="262" t="str">
        <f ca="true">+IF(OFFSET('Sanitation Data'!$F$32,0,10*ROW('Sanitation Data'!F189))="","",OFFSET('Sanitation Data'!$F$32,0,10*ROW('Sanitation Data'!F189)))</f>
        <v/>
      </c>
      <c r="CZ195" s="262" t="str">
        <f ca="true">+IF(OFFSET('Sanitation Data'!$G$28,0,10*ROW('Sanitation Data'!G189))="","",OFFSET('Sanitation Data'!$G$28,0,10*ROW('Sanitation Data'!G189)))</f>
        <v/>
      </c>
      <c r="DA195" s="262" t="str">
        <f ca="true">+IF(OFFSET('Sanitation Data'!$G$29,0,10*ROW('Sanitation Data'!G189))="","",OFFSET('Sanitation Data'!$G$29,0,10*ROW('Sanitation Data'!G189)))</f>
        <v/>
      </c>
      <c r="DB195" s="262" t="str">
        <f ca="true">+IF(OFFSET('Sanitation Data'!$G$30,0,10*ROW('Sanitation Data'!G189))="","",OFFSET('Sanitation Data'!$G$30,0,10*ROW('Sanitation Data'!G189)))</f>
        <v/>
      </c>
      <c r="DC195" s="262" t="str">
        <f ca="true">+IF(OFFSET('Sanitation Data'!$G$31,0,10*ROW('Sanitation Data'!G189))="","",OFFSET('Sanitation Data'!$G$31,0,10*ROW('Sanitation Data'!G189)))</f>
        <v/>
      </c>
      <c r="DD195" s="262" t="str">
        <f ca="true">+IF(OFFSET('Sanitation Data'!$G$32,0,10*ROW('Sanitation Data'!G189))="","",OFFSET('Sanitation Data'!$G$32,0,10*ROW('Sanitation Data'!G189)))</f>
        <v/>
      </c>
      <c r="DE195" s="262" t="str">
        <f ca="true">+IF(OFFSET('Sanitation Data'!$H$28,0,10*ROW('Sanitation Data'!H189))="","",OFFSET('Sanitation Data'!$H$28,0,10*ROW('Sanitation Data'!H189)))</f>
        <v/>
      </c>
      <c r="DF195" s="262" t="str">
        <f ca="true">+IF(OFFSET('Sanitation Data'!$H$29,0,10*ROW('Sanitation Data'!H189))="","",OFFSET('Sanitation Data'!$H$29,0,10*ROW('Sanitation Data'!H189)))</f>
        <v/>
      </c>
      <c r="DG195" s="262" t="str">
        <f ca="true">+IF(OFFSET('Sanitation Data'!$H$30,0,10*ROW('Sanitation Data'!H189))="","",OFFSET('Sanitation Data'!$H$30,0,10*ROW('Sanitation Data'!H189)))</f>
        <v/>
      </c>
      <c r="DH195" s="262" t="str">
        <f ca="true">+IF(OFFSET('Sanitation Data'!$H$31,0,10*ROW('Sanitation Data'!H189))="","",OFFSET('Sanitation Data'!$H$31,0,10*ROW('Sanitation Data'!H189)))</f>
        <v/>
      </c>
      <c r="DI195" s="262" t="str">
        <f ca="true">+IF(OFFSET('Sanitation Data'!$H$32,0,10*ROW('Sanitation Data'!H189))="","",OFFSET('Sanitation Data'!$H$32,0,10*ROW('Sanitation Data'!H189)))</f>
        <v/>
      </c>
      <c r="DJ195" s="262" t="str">
        <f ca="true">+IF(OFFSET('Sanitation Data'!$I$28,0,10*ROW('Sanitation Data'!I189))="","",OFFSET('Sanitation Data'!$I$28,0,10*ROW('Sanitation Data'!I189)))</f>
        <v/>
      </c>
      <c r="DK195" s="262" t="str">
        <f ca="true">+IF(OFFSET('Sanitation Data'!$I$29,0,10*ROW('Sanitation Data'!I189))="","",OFFSET('Sanitation Data'!$I$29,0,10*ROW('Sanitation Data'!I189)))</f>
        <v/>
      </c>
      <c r="DL195" s="262" t="str">
        <f ca="true">+IF(OFFSET('Sanitation Data'!$I$30,0,10*ROW('Sanitation Data'!I189))="","",OFFSET('Sanitation Data'!$I$30,0,10*ROW('Sanitation Data'!I189)))</f>
        <v/>
      </c>
      <c r="DM195" s="262" t="str">
        <f ca="true">+IF(OFFSET('Sanitation Data'!$I$31,0,10*ROW('Sanitation Data'!I189))="","",OFFSET('Sanitation Data'!$I$31,0,10*ROW('Sanitation Data'!I189)))</f>
        <v/>
      </c>
      <c r="DN195" s="262" t="str">
        <f ca="true">+IF(OFFSET('Sanitation Data'!$I$32,0,10*ROW('Sanitation Data'!I189))="","",OFFSET('Sanitation Data'!$I$32,0,10*ROW('Sanitation Data'!I189)))</f>
        <v/>
      </c>
      <c r="DO195" s="262" t="str">
        <f ca="true">+IF(OFFSET('Hygiene Data'!$D$11,0,10*ROW('Hygiene Data'!D189))="","",OFFSET('Hygiene Data'!$D$11,0,10*ROW('Hygiene Data'!D189)))</f>
        <v/>
      </c>
      <c r="DP195" s="262" t="str">
        <f ca="true">+IF(OFFSET('Hygiene Data'!$D$12,0,10*ROW('Hygiene Data'!D189))="","",OFFSET('Hygiene Data'!$D$12,0,10*ROW('Hygiene Data'!D189)))</f>
        <v/>
      </c>
      <c r="DQ195" s="262" t="str">
        <f ca="true">+IF(OFFSET('Hygiene Data'!$D$13,0,10*ROW('Hygiene Data'!D189))="","",OFFSET('Hygiene Data'!$D$13,0,10*ROW('Hygiene Data'!D189)))</f>
        <v/>
      </c>
      <c r="DR195" s="262" t="str">
        <f ca="true">+IF(OFFSET('Hygiene Data'!$E$11,0,10*ROW('Hygiene Data'!E189))="","",OFFSET('Hygiene Data'!$E$11,0,10*ROW('Hygiene Data'!E189)))</f>
        <v/>
      </c>
      <c r="DS195" s="262" t="str">
        <f ca="true">+IF(OFFSET('Hygiene Data'!$E$12,0,10*ROW('Hygiene Data'!E189))="","",OFFSET('Hygiene Data'!$E$12,0,10*ROW('Hygiene Data'!E189)))</f>
        <v/>
      </c>
      <c r="DT195" s="262" t="str">
        <f ca="true">+IF(OFFSET('Hygiene Data'!$E$13,0,10*ROW('Hygiene Data'!E189))="","",OFFSET('Hygiene Data'!$E$13,0,10*ROW('Hygiene Data'!E189)))</f>
        <v/>
      </c>
      <c r="DU195" s="262" t="str">
        <f ca="true">+IF(OFFSET('Hygiene Data'!$F$11,0,10*ROW('Hygiene Data'!F189))="","",OFFSET('Hygiene Data'!$F$11,0,10*ROW('Hygiene Data'!F189)))</f>
        <v/>
      </c>
      <c r="DV195" s="262" t="str">
        <f ca="true">+IF(OFFSET('Hygiene Data'!$F$12,0,10*ROW('Hygiene Data'!F189))="","",OFFSET('Hygiene Data'!$F$12,0,10*ROW('Hygiene Data'!F189)))</f>
        <v/>
      </c>
      <c r="DW195" s="262" t="str">
        <f ca="true">+IF(OFFSET('Hygiene Data'!$F$13,0,10*ROW('Hygiene Data'!F189))="","",OFFSET('Hygiene Data'!$F$13,0,10*ROW('Hygiene Data'!F189)))</f>
        <v/>
      </c>
      <c r="DX195" s="262" t="str">
        <f ca="true">+IF(OFFSET('Hygiene Data'!$G$11,0,10*ROW('Hygiene Data'!G189))="","",OFFSET('Hygiene Data'!$G$11,0,10*ROW('Hygiene Data'!G189)))</f>
        <v/>
      </c>
      <c r="DY195" s="262" t="str">
        <f ca="true">+IF(OFFSET('Hygiene Data'!$G$12,0,10*ROW('Hygiene Data'!G189))="","",OFFSET('Hygiene Data'!$G$12,0,10*ROW('Hygiene Data'!G189)))</f>
        <v/>
      </c>
      <c r="DZ195" s="262" t="str">
        <f ca="true">+IF(OFFSET('Hygiene Data'!$G$13,0,10*ROW('Hygiene Data'!G189))="","",OFFSET('Hygiene Data'!$G$13,0,10*ROW('Hygiene Data'!G189)))</f>
        <v/>
      </c>
      <c r="EA195" s="262" t="str">
        <f ca="true">+IF(OFFSET('Hygiene Data'!$H$11,0,10*ROW('Hygiene Data'!H189))="","",OFFSET('Hygiene Data'!$H$11,0,10*ROW('Hygiene Data'!H189)))</f>
        <v/>
      </c>
      <c r="EB195" s="262" t="str">
        <f ca="true">+IF(OFFSET('Hygiene Data'!$H$12,0,10*ROW('Hygiene Data'!H189))="","",OFFSET('Hygiene Data'!$H$12,0,10*ROW('Hygiene Data'!H189)))</f>
        <v/>
      </c>
      <c r="EC195" s="262" t="str">
        <f ca="true">+IF(OFFSET('Hygiene Data'!$H$13,0,10*ROW('Hygiene Data'!H189))="","",OFFSET('Hygiene Data'!$H$13,0,10*ROW('Hygiene Data'!H189)))</f>
        <v/>
      </c>
      <c r="ED195" s="262" t="str">
        <f ca="true">+IF(OFFSET('Hygiene Data'!$I$11,0,10*ROW('Hygiene Data'!I189))="","",OFFSET('Hygiene Data'!$I$11,0,10*ROW('Hygiene Data'!I189)))</f>
        <v/>
      </c>
      <c r="EE195" s="262" t="str">
        <f ca="true">+IF(OFFSET('Hygiene Data'!$I$12,0,10*ROW('Hygiene Data'!I189))="","",OFFSET('Hygiene Data'!$I$12,0,10*ROW('Hygiene Data'!I189)))</f>
        <v/>
      </c>
      <c r="EF195" s="262" t="str">
        <f ca="true">+IF(OFFSET('Hygiene Data'!$I$13,0,10*ROW('Hygiene Data'!I189))="","",OFFSET('Hygiene Data'!$I$13,0,10*ROW('Hygiene Data'!I189)))</f>
        <v/>
      </c>
    </row>
    <row xmlns:x14ac="http://schemas.microsoft.com/office/spreadsheetml/2009/9/ac" r="196" x14ac:dyDescent="0.2">
      <c r="A196" s="32" t="str">
        <f ca="true">+IF(OFFSET('Water Data'!$B$2,0,10*ROW('Water Data'!E190))="","",OFFSET('Water Data'!$B$2,0,10*ROW('Water Data'!E190)))</f>
        <v/>
      </c>
      <c r="B196" s="32" t="str">
        <f ca="true">+IF(OFFSET('Water Data'!$C$2,0,10*ROW('Water Data'!F190))="","",OFFSET('Water Data'!$C$2,0,10*ROW('Water Data'!F190)))</f>
        <v/>
      </c>
      <c r="C196" s="318" t="str">
        <f t="shared" ca="true" si="2"/>
        <v/>
      </c>
      <c r="D196" s="85"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85"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85"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85"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85"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85"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85"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85"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85"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85"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85"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85"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85"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85"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85"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85"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85"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85"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86"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86"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86"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86"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86"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86"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86"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86"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86"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86"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86"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86"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86"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86"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86"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86"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86"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86"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86"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86"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86"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86"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86"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86"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86"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86"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86"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86"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86"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86"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87"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87"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87"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87"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87"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87"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87"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87"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87"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87"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87"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87"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87"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87"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87"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87"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87"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87"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62"/>
      <c r="BS196" s="262" t="str">
        <f ca="true">+IF(OFFSET('Water Data'!$D$27,0,10*ROW('Water Data'!D190))="","",OFFSET('Water Data'!$D$27,0,10*ROW('Water Data'!D190)))</f>
        <v/>
      </c>
      <c r="BT196" s="262" t="str">
        <f ca="true">+IF(OFFSET('Water Data'!$D$28,0,10*ROW('Water Data'!D190))="","",OFFSET('Water Data'!$D$28,0,10*ROW('Water Data'!D190)))</f>
        <v/>
      </c>
      <c r="BU196" s="262" t="str">
        <f ca="true">+IF(OFFSET('Water Data'!$D$29,0,10*ROW('Water Data'!D190))="","",OFFSET('Water Data'!$D$29,0,10*ROW('Water Data'!D190)))</f>
        <v/>
      </c>
      <c r="BV196" s="262" t="str">
        <f ca="true">+IF(OFFSET('Water Data'!$E$27,0,10*ROW('Water Data'!E190))="","",OFFSET('Water Data'!$E$27,0,10*ROW('Water Data'!E190)))</f>
        <v/>
      </c>
      <c r="BW196" s="262" t="str">
        <f ca="true">+IF(OFFSET('Water Data'!$E$28,0,10*ROW('Water Data'!E190))="","",OFFSET('Water Data'!$E$28,0,10*ROW('Water Data'!E190)))</f>
        <v/>
      </c>
      <c r="BX196" s="262" t="str">
        <f ca="true">+IF(OFFSET('Water Data'!$E$29,0,10*ROW('Water Data'!E190))="","",OFFSET('Water Data'!$E$29,0,10*ROW('Water Data'!E190)))</f>
        <v/>
      </c>
      <c r="BY196" s="262" t="str">
        <f ca="true">+IF(OFFSET('Water Data'!$F$27,0,10*ROW('Water Data'!F190))="","",OFFSET('Water Data'!$F$27,0,10*ROW('Water Data'!F190)))</f>
        <v/>
      </c>
      <c r="BZ196" s="262" t="str">
        <f ca="true">+IF(OFFSET('Water Data'!$F$28,0,10*ROW('Water Data'!F190))="","",OFFSET('Water Data'!$F$28,0,10*ROW('Water Data'!F190)))</f>
        <v/>
      </c>
      <c r="CA196" s="262" t="str">
        <f ca="true">+IF(OFFSET('Water Data'!$F$29,0,10*ROW('Water Data'!F190))="","",OFFSET('Water Data'!$F$29,0,10*ROW('Water Data'!F190)))</f>
        <v/>
      </c>
      <c r="CB196" s="262" t="str">
        <f ca="true">+IF(OFFSET('Water Data'!$G$27,0,10*ROW('Water Data'!G190))="","",OFFSET('Water Data'!$G$27,0,10*ROW('Water Data'!G190)))</f>
        <v/>
      </c>
      <c r="CC196" s="262" t="str">
        <f ca="true">+IF(OFFSET('Water Data'!$G$28,0,10*ROW('Water Data'!G190))="","",OFFSET('Water Data'!$G$28,0,10*ROW('Water Data'!G190)))</f>
        <v/>
      </c>
      <c r="CD196" s="262" t="str">
        <f ca="true">+IF(OFFSET('Water Data'!$G$29,0,10*ROW('Water Data'!G190))="","",OFFSET('Water Data'!$G$29,0,10*ROW('Water Data'!G190)))</f>
        <v/>
      </c>
      <c r="CE196" s="262" t="str">
        <f ca="true">+IF(OFFSET('Water Data'!$H$27,0,10*ROW('Water Data'!H190))="","",OFFSET('Water Data'!$H$27,0,10*ROW('Water Data'!H190)))</f>
        <v/>
      </c>
      <c r="CF196" s="262" t="str">
        <f ca="true">+IF(OFFSET('Water Data'!$H$28,0,10*ROW('Water Data'!H190))="","",OFFSET('Water Data'!$H$28,0,10*ROW('Water Data'!H190)))</f>
        <v/>
      </c>
      <c r="CG196" s="262" t="str">
        <f ca="true">+IF(OFFSET('Water Data'!$H$29,0,10*ROW('Water Data'!H190))="","",OFFSET('Water Data'!$H$29,0,10*ROW('Water Data'!H190)))</f>
        <v/>
      </c>
      <c r="CH196" s="262" t="str">
        <f ca="true">+IF(OFFSET('Water Data'!$I$27,0,10*ROW('Water Data'!I190))="","",OFFSET('Water Data'!$I$27,0,10*ROW('Water Data'!I190)))</f>
        <v/>
      </c>
      <c r="CI196" s="262" t="str">
        <f ca="true">+IF(OFFSET('Water Data'!$I$28,0,10*ROW('Water Data'!I190))="","",OFFSET('Water Data'!$I$28,0,10*ROW('Water Data'!I190)))</f>
        <v/>
      </c>
      <c r="CJ196" s="262" t="str">
        <f ca="true">+IF(OFFSET('Water Data'!$I$29,0,10*ROW('Water Data'!I190))="","",OFFSET('Water Data'!$I$29,0,10*ROW('Water Data'!I190)))</f>
        <v/>
      </c>
      <c r="CK196" s="262" t="str">
        <f ca="true">+IF(OFFSET('Sanitation Data'!$D$28,0,10*ROW('Sanitation Data'!D190))="","",OFFSET('Sanitation Data'!$D$28,0,10*ROW('Sanitation Data'!D190)))</f>
        <v/>
      </c>
      <c r="CL196" s="262" t="str">
        <f ca="true">+IF(OFFSET('Sanitation Data'!$D$29,0,10*ROW('Sanitation Data'!D190))="","",OFFSET('Sanitation Data'!$D$29,0,10*ROW('Sanitation Data'!D190)))</f>
        <v/>
      </c>
      <c r="CM196" s="262" t="str">
        <f ca="true">+IF(OFFSET('Sanitation Data'!$D$30,0,10*ROW('Sanitation Data'!D190))="","",OFFSET('Sanitation Data'!$D$30,0,10*ROW('Sanitation Data'!D190)))</f>
        <v/>
      </c>
      <c r="CN196" s="262" t="str">
        <f ca="true">+IF(OFFSET('Sanitation Data'!$D$31,0,10*ROW('Sanitation Data'!D190))="","",OFFSET('Sanitation Data'!$D$31,0,10*ROW('Sanitation Data'!D190)))</f>
        <v/>
      </c>
      <c r="CO196" s="262" t="str">
        <f ca="true">+IF(OFFSET('Sanitation Data'!$D$32,0,10*ROW('Sanitation Data'!D190))="","",OFFSET('Sanitation Data'!$D$32,0,10*ROW('Sanitation Data'!D190)))</f>
        <v/>
      </c>
      <c r="CP196" s="262" t="str">
        <f ca="true">+IF(OFFSET('Sanitation Data'!$E$28,0,10*ROW('Sanitation Data'!E190))="","",OFFSET('Sanitation Data'!$E$28,0,10*ROW('Sanitation Data'!E190)))</f>
        <v/>
      </c>
      <c r="CQ196" s="262" t="str">
        <f ca="true">+IF(OFFSET('Sanitation Data'!$E$29,0,10*ROW('Sanitation Data'!E190))="","",OFFSET('Sanitation Data'!$E$29,0,10*ROW('Sanitation Data'!E190)))</f>
        <v/>
      </c>
      <c r="CR196" s="262" t="str">
        <f ca="true">+IF(OFFSET('Sanitation Data'!$E$30,0,10*ROW('Sanitation Data'!E190))="","",OFFSET('Sanitation Data'!$E$30,0,10*ROW('Sanitation Data'!E190)))</f>
        <v/>
      </c>
      <c r="CS196" s="262" t="str">
        <f ca="true">+IF(OFFSET('Sanitation Data'!$E$31,0,10*ROW('Sanitation Data'!E190))="","",OFFSET('Sanitation Data'!$E$31,0,10*ROW('Sanitation Data'!E190)))</f>
        <v/>
      </c>
      <c r="CT196" s="262" t="str">
        <f ca="true">+IF(OFFSET('Sanitation Data'!$E$32,0,10*ROW('Sanitation Data'!E190))="","",OFFSET('Sanitation Data'!$E$32,0,10*ROW('Sanitation Data'!E190)))</f>
        <v/>
      </c>
      <c r="CU196" s="262" t="str">
        <f ca="true">+IF(OFFSET('Sanitation Data'!$F$28,0,10*ROW('Sanitation Data'!F190))="","",OFFSET('Sanitation Data'!$F$28,0,10*ROW('Sanitation Data'!F190)))</f>
        <v/>
      </c>
      <c r="CV196" s="262" t="str">
        <f ca="true">+IF(OFFSET('Sanitation Data'!$F$29,0,10*ROW('Sanitation Data'!F190))="","",OFFSET('Sanitation Data'!$F$29,0,10*ROW('Sanitation Data'!F190)))</f>
        <v/>
      </c>
      <c r="CW196" s="262" t="str">
        <f ca="true">+IF(OFFSET('Sanitation Data'!$F$30,0,10*ROW('Sanitation Data'!F190))="","",OFFSET('Sanitation Data'!$F$30,0,10*ROW('Sanitation Data'!F190)))</f>
        <v/>
      </c>
      <c r="CX196" s="262" t="str">
        <f ca="true">+IF(OFFSET('Sanitation Data'!$F$31,0,10*ROW('Sanitation Data'!F190))="","",OFFSET('Sanitation Data'!$F$31,0,10*ROW('Sanitation Data'!F190)))</f>
        <v/>
      </c>
      <c r="CY196" s="262" t="str">
        <f ca="true">+IF(OFFSET('Sanitation Data'!$F$32,0,10*ROW('Sanitation Data'!F190))="","",OFFSET('Sanitation Data'!$F$32,0,10*ROW('Sanitation Data'!F190)))</f>
        <v/>
      </c>
      <c r="CZ196" s="262" t="str">
        <f ca="true">+IF(OFFSET('Sanitation Data'!$G$28,0,10*ROW('Sanitation Data'!G190))="","",OFFSET('Sanitation Data'!$G$28,0,10*ROW('Sanitation Data'!G190)))</f>
        <v/>
      </c>
      <c r="DA196" s="262" t="str">
        <f ca="true">+IF(OFFSET('Sanitation Data'!$G$29,0,10*ROW('Sanitation Data'!G190))="","",OFFSET('Sanitation Data'!$G$29,0,10*ROW('Sanitation Data'!G190)))</f>
        <v/>
      </c>
      <c r="DB196" s="262" t="str">
        <f ca="true">+IF(OFFSET('Sanitation Data'!$G$30,0,10*ROW('Sanitation Data'!G190))="","",OFFSET('Sanitation Data'!$G$30,0,10*ROW('Sanitation Data'!G190)))</f>
        <v/>
      </c>
      <c r="DC196" s="262" t="str">
        <f ca="true">+IF(OFFSET('Sanitation Data'!$G$31,0,10*ROW('Sanitation Data'!G190))="","",OFFSET('Sanitation Data'!$G$31,0,10*ROW('Sanitation Data'!G190)))</f>
        <v/>
      </c>
      <c r="DD196" s="262" t="str">
        <f ca="true">+IF(OFFSET('Sanitation Data'!$G$32,0,10*ROW('Sanitation Data'!G190))="","",OFFSET('Sanitation Data'!$G$32,0,10*ROW('Sanitation Data'!G190)))</f>
        <v/>
      </c>
      <c r="DE196" s="262" t="str">
        <f ca="true">+IF(OFFSET('Sanitation Data'!$H$28,0,10*ROW('Sanitation Data'!H190))="","",OFFSET('Sanitation Data'!$H$28,0,10*ROW('Sanitation Data'!H190)))</f>
        <v/>
      </c>
      <c r="DF196" s="262" t="str">
        <f ca="true">+IF(OFFSET('Sanitation Data'!$H$29,0,10*ROW('Sanitation Data'!H190))="","",OFFSET('Sanitation Data'!$H$29,0,10*ROW('Sanitation Data'!H190)))</f>
        <v/>
      </c>
      <c r="DG196" s="262" t="str">
        <f ca="true">+IF(OFFSET('Sanitation Data'!$H$30,0,10*ROW('Sanitation Data'!H190))="","",OFFSET('Sanitation Data'!$H$30,0,10*ROW('Sanitation Data'!H190)))</f>
        <v/>
      </c>
      <c r="DH196" s="262" t="str">
        <f ca="true">+IF(OFFSET('Sanitation Data'!$H$31,0,10*ROW('Sanitation Data'!H190))="","",OFFSET('Sanitation Data'!$H$31,0,10*ROW('Sanitation Data'!H190)))</f>
        <v/>
      </c>
      <c r="DI196" s="262" t="str">
        <f ca="true">+IF(OFFSET('Sanitation Data'!$H$32,0,10*ROW('Sanitation Data'!H190))="","",OFFSET('Sanitation Data'!$H$32,0,10*ROW('Sanitation Data'!H190)))</f>
        <v/>
      </c>
      <c r="DJ196" s="262" t="str">
        <f ca="true">+IF(OFFSET('Sanitation Data'!$I$28,0,10*ROW('Sanitation Data'!I190))="","",OFFSET('Sanitation Data'!$I$28,0,10*ROW('Sanitation Data'!I190)))</f>
        <v/>
      </c>
      <c r="DK196" s="262" t="str">
        <f ca="true">+IF(OFFSET('Sanitation Data'!$I$29,0,10*ROW('Sanitation Data'!I190))="","",OFFSET('Sanitation Data'!$I$29,0,10*ROW('Sanitation Data'!I190)))</f>
        <v/>
      </c>
      <c r="DL196" s="262" t="str">
        <f ca="true">+IF(OFFSET('Sanitation Data'!$I$30,0,10*ROW('Sanitation Data'!I190))="","",OFFSET('Sanitation Data'!$I$30,0,10*ROW('Sanitation Data'!I190)))</f>
        <v/>
      </c>
      <c r="DM196" s="262" t="str">
        <f ca="true">+IF(OFFSET('Sanitation Data'!$I$31,0,10*ROW('Sanitation Data'!I190))="","",OFFSET('Sanitation Data'!$I$31,0,10*ROW('Sanitation Data'!I190)))</f>
        <v/>
      </c>
      <c r="DN196" s="262" t="str">
        <f ca="true">+IF(OFFSET('Sanitation Data'!$I$32,0,10*ROW('Sanitation Data'!I190))="","",OFFSET('Sanitation Data'!$I$32,0,10*ROW('Sanitation Data'!I190)))</f>
        <v/>
      </c>
      <c r="DO196" s="262" t="str">
        <f ca="true">+IF(OFFSET('Hygiene Data'!$D$11,0,10*ROW('Hygiene Data'!D190))="","",OFFSET('Hygiene Data'!$D$11,0,10*ROW('Hygiene Data'!D190)))</f>
        <v/>
      </c>
      <c r="DP196" s="262" t="str">
        <f ca="true">+IF(OFFSET('Hygiene Data'!$D$12,0,10*ROW('Hygiene Data'!D190))="","",OFFSET('Hygiene Data'!$D$12,0,10*ROW('Hygiene Data'!D190)))</f>
        <v/>
      </c>
      <c r="DQ196" s="262" t="str">
        <f ca="true">+IF(OFFSET('Hygiene Data'!$D$13,0,10*ROW('Hygiene Data'!D190))="","",OFFSET('Hygiene Data'!$D$13,0,10*ROW('Hygiene Data'!D190)))</f>
        <v/>
      </c>
      <c r="DR196" s="262" t="str">
        <f ca="true">+IF(OFFSET('Hygiene Data'!$E$11,0,10*ROW('Hygiene Data'!E190))="","",OFFSET('Hygiene Data'!$E$11,0,10*ROW('Hygiene Data'!E190)))</f>
        <v/>
      </c>
      <c r="DS196" s="262" t="str">
        <f ca="true">+IF(OFFSET('Hygiene Data'!$E$12,0,10*ROW('Hygiene Data'!E190))="","",OFFSET('Hygiene Data'!$E$12,0,10*ROW('Hygiene Data'!E190)))</f>
        <v/>
      </c>
      <c r="DT196" s="262" t="str">
        <f ca="true">+IF(OFFSET('Hygiene Data'!$E$13,0,10*ROW('Hygiene Data'!E190))="","",OFFSET('Hygiene Data'!$E$13,0,10*ROW('Hygiene Data'!E190)))</f>
        <v/>
      </c>
      <c r="DU196" s="262" t="str">
        <f ca="true">+IF(OFFSET('Hygiene Data'!$F$11,0,10*ROW('Hygiene Data'!F190))="","",OFFSET('Hygiene Data'!$F$11,0,10*ROW('Hygiene Data'!F190)))</f>
        <v/>
      </c>
      <c r="DV196" s="262" t="str">
        <f ca="true">+IF(OFFSET('Hygiene Data'!$F$12,0,10*ROW('Hygiene Data'!F190))="","",OFFSET('Hygiene Data'!$F$12,0,10*ROW('Hygiene Data'!F190)))</f>
        <v/>
      </c>
      <c r="DW196" s="262" t="str">
        <f ca="true">+IF(OFFSET('Hygiene Data'!$F$13,0,10*ROW('Hygiene Data'!F190))="","",OFFSET('Hygiene Data'!$F$13,0,10*ROW('Hygiene Data'!F190)))</f>
        <v/>
      </c>
      <c r="DX196" s="262" t="str">
        <f ca="true">+IF(OFFSET('Hygiene Data'!$G$11,0,10*ROW('Hygiene Data'!G190))="","",OFFSET('Hygiene Data'!$G$11,0,10*ROW('Hygiene Data'!G190)))</f>
        <v/>
      </c>
      <c r="DY196" s="262" t="str">
        <f ca="true">+IF(OFFSET('Hygiene Data'!$G$12,0,10*ROW('Hygiene Data'!G190))="","",OFFSET('Hygiene Data'!$G$12,0,10*ROW('Hygiene Data'!G190)))</f>
        <v/>
      </c>
      <c r="DZ196" s="262" t="str">
        <f ca="true">+IF(OFFSET('Hygiene Data'!$G$13,0,10*ROW('Hygiene Data'!G190))="","",OFFSET('Hygiene Data'!$G$13,0,10*ROW('Hygiene Data'!G190)))</f>
        <v/>
      </c>
      <c r="EA196" s="262" t="str">
        <f ca="true">+IF(OFFSET('Hygiene Data'!$H$11,0,10*ROW('Hygiene Data'!H190))="","",OFFSET('Hygiene Data'!$H$11,0,10*ROW('Hygiene Data'!H190)))</f>
        <v/>
      </c>
      <c r="EB196" s="262" t="str">
        <f ca="true">+IF(OFFSET('Hygiene Data'!$H$12,0,10*ROW('Hygiene Data'!H190))="","",OFFSET('Hygiene Data'!$H$12,0,10*ROW('Hygiene Data'!H190)))</f>
        <v/>
      </c>
      <c r="EC196" s="262" t="str">
        <f ca="true">+IF(OFFSET('Hygiene Data'!$H$13,0,10*ROW('Hygiene Data'!H190))="","",OFFSET('Hygiene Data'!$H$13,0,10*ROW('Hygiene Data'!H190)))</f>
        <v/>
      </c>
      <c r="ED196" s="262" t="str">
        <f ca="true">+IF(OFFSET('Hygiene Data'!$I$11,0,10*ROW('Hygiene Data'!I190))="","",OFFSET('Hygiene Data'!$I$11,0,10*ROW('Hygiene Data'!I190)))</f>
        <v/>
      </c>
      <c r="EE196" s="262" t="str">
        <f ca="true">+IF(OFFSET('Hygiene Data'!$I$12,0,10*ROW('Hygiene Data'!I190))="","",OFFSET('Hygiene Data'!$I$12,0,10*ROW('Hygiene Data'!I190)))</f>
        <v/>
      </c>
      <c r="EF196" s="262" t="str">
        <f ca="true">+IF(OFFSET('Hygiene Data'!$I$13,0,10*ROW('Hygiene Data'!I190))="","",OFFSET('Hygiene Data'!$I$13,0,10*ROW('Hygiene Data'!I190)))</f>
        <v/>
      </c>
    </row>
    <row xmlns:x14ac="http://schemas.microsoft.com/office/spreadsheetml/2009/9/ac" r="197" x14ac:dyDescent="0.2">
      <c r="A197" s="32" t="str">
        <f ca="true">+IF(OFFSET('Water Data'!$B$2,0,10*ROW('Water Data'!E191))="","",OFFSET('Water Data'!$B$2,0,10*ROW('Water Data'!E191)))</f>
        <v/>
      </c>
      <c r="B197" s="32" t="str">
        <f ca="true">+IF(OFFSET('Water Data'!$C$2,0,10*ROW('Water Data'!F191))="","",OFFSET('Water Data'!$C$2,0,10*ROW('Water Data'!F191)))</f>
        <v/>
      </c>
      <c r="C197" s="318" t="str">
        <f t="shared" ca="true" si="2"/>
        <v/>
      </c>
      <c r="D197" s="85"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85"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85"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85"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85"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85"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85"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85"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85"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85"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85"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85"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85"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85"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85"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85"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85"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85"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86"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86"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86"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86"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86"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86"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86"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86"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86"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86"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86"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86"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86"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86"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86"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86"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86"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86"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86"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86"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86"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86"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86"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86"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86"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86"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86"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86"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86"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86"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87"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87"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87"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87"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87"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87"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87"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87"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87"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87"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87"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87"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87"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87"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87"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87"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87"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87"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62"/>
      <c r="BS197" s="262" t="str">
        <f ca="true">+IF(OFFSET('Water Data'!$D$27,0,10*ROW('Water Data'!D191))="","",OFFSET('Water Data'!$D$27,0,10*ROW('Water Data'!D191)))</f>
        <v/>
      </c>
      <c r="BT197" s="262" t="str">
        <f ca="true">+IF(OFFSET('Water Data'!$D$28,0,10*ROW('Water Data'!D191))="","",OFFSET('Water Data'!$D$28,0,10*ROW('Water Data'!D191)))</f>
        <v/>
      </c>
      <c r="BU197" s="262" t="str">
        <f ca="true">+IF(OFFSET('Water Data'!$D$29,0,10*ROW('Water Data'!D191))="","",OFFSET('Water Data'!$D$29,0,10*ROW('Water Data'!D191)))</f>
        <v/>
      </c>
      <c r="BV197" s="262" t="str">
        <f ca="true">+IF(OFFSET('Water Data'!$E$27,0,10*ROW('Water Data'!E191))="","",OFFSET('Water Data'!$E$27,0,10*ROW('Water Data'!E191)))</f>
        <v/>
      </c>
      <c r="BW197" s="262" t="str">
        <f ca="true">+IF(OFFSET('Water Data'!$E$28,0,10*ROW('Water Data'!E191))="","",OFFSET('Water Data'!$E$28,0,10*ROW('Water Data'!E191)))</f>
        <v/>
      </c>
      <c r="BX197" s="262" t="str">
        <f ca="true">+IF(OFFSET('Water Data'!$E$29,0,10*ROW('Water Data'!E191))="","",OFFSET('Water Data'!$E$29,0,10*ROW('Water Data'!E191)))</f>
        <v/>
      </c>
      <c r="BY197" s="262" t="str">
        <f ca="true">+IF(OFFSET('Water Data'!$F$27,0,10*ROW('Water Data'!F191))="","",OFFSET('Water Data'!$F$27,0,10*ROW('Water Data'!F191)))</f>
        <v/>
      </c>
      <c r="BZ197" s="262" t="str">
        <f ca="true">+IF(OFFSET('Water Data'!$F$28,0,10*ROW('Water Data'!F191))="","",OFFSET('Water Data'!$F$28,0,10*ROW('Water Data'!F191)))</f>
        <v/>
      </c>
      <c r="CA197" s="262" t="str">
        <f ca="true">+IF(OFFSET('Water Data'!$F$29,0,10*ROW('Water Data'!F191))="","",OFFSET('Water Data'!$F$29,0,10*ROW('Water Data'!F191)))</f>
        <v/>
      </c>
      <c r="CB197" s="262" t="str">
        <f ca="true">+IF(OFFSET('Water Data'!$G$27,0,10*ROW('Water Data'!G191))="","",OFFSET('Water Data'!$G$27,0,10*ROW('Water Data'!G191)))</f>
        <v/>
      </c>
      <c r="CC197" s="262" t="str">
        <f ca="true">+IF(OFFSET('Water Data'!$G$28,0,10*ROW('Water Data'!G191))="","",OFFSET('Water Data'!$G$28,0,10*ROW('Water Data'!G191)))</f>
        <v/>
      </c>
      <c r="CD197" s="262" t="str">
        <f ca="true">+IF(OFFSET('Water Data'!$G$29,0,10*ROW('Water Data'!G191))="","",OFFSET('Water Data'!$G$29,0,10*ROW('Water Data'!G191)))</f>
        <v/>
      </c>
      <c r="CE197" s="262" t="str">
        <f ca="true">+IF(OFFSET('Water Data'!$H$27,0,10*ROW('Water Data'!H191))="","",OFFSET('Water Data'!$H$27,0,10*ROW('Water Data'!H191)))</f>
        <v/>
      </c>
      <c r="CF197" s="262" t="str">
        <f ca="true">+IF(OFFSET('Water Data'!$H$28,0,10*ROW('Water Data'!H191))="","",OFFSET('Water Data'!$H$28,0,10*ROW('Water Data'!H191)))</f>
        <v/>
      </c>
      <c r="CG197" s="262" t="str">
        <f ca="true">+IF(OFFSET('Water Data'!$H$29,0,10*ROW('Water Data'!H191))="","",OFFSET('Water Data'!$H$29,0,10*ROW('Water Data'!H191)))</f>
        <v/>
      </c>
      <c r="CH197" s="262" t="str">
        <f ca="true">+IF(OFFSET('Water Data'!$I$27,0,10*ROW('Water Data'!I191))="","",OFFSET('Water Data'!$I$27,0,10*ROW('Water Data'!I191)))</f>
        <v/>
      </c>
      <c r="CI197" s="262" t="str">
        <f ca="true">+IF(OFFSET('Water Data'!$I$28,0,10*ROW('Water Data'!I191))="","",OFFSET('Water Data'!$I$28,0,10*ROW('Water Data'!I191)))</f>
        <v/>
      </c>
      <c r="CJ197" s="262" t="str">
        <f ca="true">+IF(OFFSET('Water Data'!$I$29,0,10*ROW('Water Data'!I191))="","",OFFSET('Water Data'!$I$29,0,10*ROW('Water Data'!I191)))</f>
        <v/>
      </c>
      <c r="CK197" s="262" t="str">
        <f ca="true">+IF(OFFSET('Sanitation Data'!$D$28,0,10*ROW('Sanitation Data'!D191))="","",OFFSET('Sanitation Data'!$D$28,0,10*ROW('Sanitation Data'!D191)))</f>
        <v/>
      </c>
      <c r="CL197" s="262" t="str">
        <f ca="true">+IF(OFFSET('Sanitation Data'!$D$29,0,10*ROW('Sanitation Data'!D191))="","",OFFSET('Sanitation Data'!$D$29,0,10*ROW('Sanitation Data'!D191)))</f>
        <v/>
      </c>
      <c r="CM197" s="262" t="str">
        <f ca="true">+IF(OFFSET('Sanitation Data'!$D$30,0,10*ROW('Sanitation Data'!D191))="","",OFFSET('Sanitation Data'!$D$30,0,10*ROW('Sanitation Data'!D191)))</f>
        <v/>
      </c>
      <c r="CN197" s="262" t="str">
        <f ca="true">+IF(OFFSET('Sanitation Data'!$D$31,0,10*ROW('Sanitation Data'!D191))="","",OFFSET('Sanitation Data'!$D$31,0,10*ROW('Sanitation Data'!D191)))</f>
        <v/>
      </c>
      <c r="CO197" s="262" t="str">
        <f ca="true">+IF(OFFSET('Sanitation Data'!$D$32,0,10*ROW('Sanitation Data'!D191))="","",OFFSET('Sanitation Data'!$D$32,0,10*ROW('Sanitation Data'!D191)))</f>
        <v/>
      </c>
      <c r="CP197" s="262" t="str">
        <f ca="true">+IF(OFFSET('Sanitation Data'!$E$28,0,10*ROW('Sanitation Data'!E191))="","",OFFSET('Sanitation Data'!$E$28,0,10*ROW('Sanitation Data'!E191)))</f>
        <v/>
      </c>
      <c r="CQ197" s="262" t="str">
        <f ca="true">+IF(OFFSET('Sanitation Data'!$E$29,0,10*ROW('Sanitation Data'!E191))="","",OFFSET('Sanitation Data'!$E$29,0,10*ROW('Sanitation Data'!E191)))</f>
        <v/>
      </c>
      <c r="CR197" s="262" t="str">
        <f ca="true">+IF(OFFSET('Sanitation Data'!$E$30,0,10*ROW('Sanitation Data'!E191))="","",OFFSET('Sanitation Data'!$E$30,0,10*ROW('Sanitation Data'!E191)))</f>
        <v/>
      </c>
      <c r="CS197" s="262" t="str">
        <f ca="true">+IF(OFFSET('Sanitation Data'!$E$31,0,10*ROW('Sanitation Data'!E191))="","",OFFSET('Sanitation Data'!$E$31,0,10*ROW('Sanitation Data'!E191)))</f>
        <v/>
      </c>
      <c r="CT197" s="262" t="str">
        <f ca="true">+IF(OFFSET('Sanitation Data'!$E$32,0,10*ROW('Sanitation Data'!E191))="","",OFFSET('Sanitation Data'!$E$32,0,10*ROW('Sanitation Data'!E191)))</f>
        <v/>
      </c>
      <c r="CU197" s="262" t="str">
        <f ca="true">+IF(OFFSET('Sanitation Data'!$F$28,0,10*ROW('Sanitation Data'!F191))="","",OFFSET('Sanitation Data'!$F$28,0,10*ROW('Sanitation Data'!F191)))</f>
        <v/>
      </c>
      <c r="CV197" s="262" t="str">
        <f ca="true">+IF(OFFSET('Sanitation Data'!$F$29,0,10*ROW('Sanitation Data'!F191))="","",OFFSET('Sanitation Data'!$F$29,0,10*ROW('Sanitation Data'!F191)))</f>
        <v/>
      </c>
      <c r="CW197" s="262" t="str">
        <f ca="true">+IF(OFFSET('Sanitation Data'!$F$30,0,10*ROW('Sanitation Data'!F191))="","",OFFSET('Sanitation Data'!$F$30,0,10*ROW('Sanitation Data'!F191)))</f>
        <v/>
      </c>
      <c r="CX197" s="262" t="str">
        <f ca="true">+IF(OFFSET('Sanitation Data'!$F$31,0,10*ROW('Sanitation Data'!F191))="","",OFFSET('Sanitation Data'!$F$31,0,10*ROW('Sanitation Data'!F191)))</f>
        <v/>
      </c>
      <c r="CY197" s="262" t="str">
        <f ca="true">+IF(OFFSET('Sanitation Data'!$F$32,0,10*ROW('Sanitation Data'!F191))="","",OFFSET('Sanitation Data'!$F$32,0,10*ROW('Sanitation Data'!F191)))</f>
        <v/>
      </c>
      <c r="CZ197" s="262" t="str">
        <f ca="true">+IF(OFFSET('Sanitation Data'!$G$28,0,10*ROW('Sanitation Data'!G191))="","",OFFSET('Sanitation Data'!$G$28,0,10*ROW('Sanitation Data'!G191)))</f>
        <v/>
      </c>
      <c r="DA197" s="262" t="str">
        <f ca="true">+IF(OFFSET('Sanitation Data'!$G$29,0,10*ROW('Sanitation Data'!G191))="","",OFFSET('Sanitation Data'!$G$29,0,10*ROW('Sanitation Data'!G191)))</f>
        <v/>
      </c>
      <c r="DB197" s="262" t="str">
        <f ca="true">+IF(OFFSET('Sanitation Data'!$G$30,0,10*ROW('Sanitation Data'!G191))="","",OFFSET('Sanitation Data'!$G$30,0,10*ROW('Sanitation Data'!G191)))</f>
        <v/>
      </c>
      <c r="DC197" s="262" t="str">
        <f ca="true">+IF(OFFSET('Sanitation Data'!$G$31,0,10*ROW('Sanitation Data'!G191))="","",OFFSET('Sanitation Data'!$G$31,0,10*ROW('Sanitation Data'!G191)))</f>
        <v/>
      </c>
      <c r="DD197" s="262" t="str">
        <f ca="true">+IF(OFFSET('Sanitation Data'!$G$32,0,10*ROW('Sanitation Data'!G191))="","",OFFSET('Sanitation Data'!$G$32,0,10*ROW('Sanitation Data'!G191)))</f>
        <v/>
      </c>
      <c r="DE197" s="262" t="str">
        <f ca="true">+IF(OFFSET('Sanitation Data'!$H$28,0,10*ROW('Sanitation Data'!H191))="","",OFFSET('Sanitation Data'!$H$28,0,10*ROW('Sanitation Data'!H191)))</f>
        <v/>
      </c>
      <c r="DF197" s="262" t="str">
        <f ca="true">+IF(OFFSET('Sanitation Data'!$H$29,0,10*ROW('Sanitation Data'!H191))="","",OFFSET('Sanitation Data'!$H$29,0,10*ROW('Sanitation Data'!H191)))</f>
        <v/>
      </c>
      <c r="DG197" s="262" t="str">
        <f ca="true">+IF(OFFSET('Sanitation Data'!$H$30,0,10*ROW('Sanitation Data'!H191))="","",OFFSET('Sanitation Data'!$H$30,0,10*ROW('Sanitation Data'!H191)))</f>
        <v/>
      </c>
      <c r="DH197" s="262" t="str">
        <f ca="true">+IF(OFFSET('Sanitation Data'!$H$31,0,10*ROW('Sanitation Data'!H191))="","",OFFSET('Sanitation Data'!$H$31,0,10*ROW('Sanitation Data'!H191)))</f>
        <v/>
      </c>
      <c r="DI197" s="262" t="str">
        <f ca="true">+IF(OFFSET('Sanitation Data'!$H$32,0,10*ROW('Sanitation Data'!H191))="","",OFFSET('Sanitation Data'!$H$32,0,10*ROW('Sanitation Data'!H191)))</f>
        <v/>
      </c>
      <c r="DJ197" s="262" t="str">
        <f ca="true">+IF(OFFSET('Sanitation Data'!$I$28,0,10*ROW('Sanitation Data'!I191))="","",OFFSET('Sanitation Data'!$I$28,0,10*ROW('Sanitation Data'!I191)))</f>
        <v/>
      </c>
      <c r="DK197" s="262" t="str">
        <f ca="true">+IF(OFFSET('Sanitation Data'!$I$29,0,10*ROW('Sanitation Data'!I191))="","",OFFSET('Sanitation Data'!$I$29,0,10*ROW('Sanitation Data'!I191)))</f>
        <v/>
      </c>
      <c r="DL197" s="262" t="str">
        <f ca="true">+IF(OFFSET('Sanitation Data'!$I$30,0,10*ROW('Sanitation Data'!I191))="","",OFFSET('Sanitation Data'!$I$30,0,10*ROW('Sanitation Data'!I191)))</f>
        <v/>
      </c>
      <c r="DM197" s="262" t="str">
        <f ca="true">+IF(OFFSET('Sanitation Data'!$I$31,0,10*ROW('Sanitation Data'!I191))="","",OFFSET('Sanitation Data'!$I$31,0,10*ROW('Sanitation Data'!I191)))</f>
        <v/>
      </c>
      <c r="DN197" s="262" t="str">
        <f ca="true">+IF(OFFSET('Sanitation Data'!$I$32,0,10*ROW('Sanitation Data'!I191))="","",OFFSET('Sanitation Data'!$I$32,0,10*ROW('Sanitation Data'!I191)))</f>
        <v/>
      </c>
      <c r="DO197" s="262" t="str">
        <f ca="true">+IF(OFFSET('Hygiene Data'!$D$11,0,10*ROW('Hygiene Data'!D191))="","",OFFSET('Hygiene Data'!$D$11,0,10*ROW('Hygiene Data'!D191)))</f>
        <v/>
      </c>
      <c r="DP197" s="262" t="str">
        <f ca="true">+IF(OFFSET('Hygiene Data'!$D$12,0,10*ROW('Hygiene Data'!D191))="","",OFFSET('Hygiene Data'!$D$12,0,10*ROW('Hygiene Data'!D191)))</f>
        <v/>
      </c>
      <c r="DQ197" s="262" t="str">
        <f ca="true">+IF(OFFSET('Hygiene Data'!$D$13,0,10*ROW('Hygiene Data'!D191))="","",OFFSET('Hygiene Data'!$D$13,0,10*ROW('Hygiene Data'!D191)))</f>
        <v/>
      </c>
      <c r="DR197" s="262" t="str">
        <f ca="true">+IF(OFFSET('Hygiene Data'!$E$11,0,10*ROW('Hygiene Data'!E191))="","",OFFSET('Hygiene Data'!$E$11,0,10*ROW('Hygiene Data'!E191)))</f>
        <v/>
      </c>
      <c r="DS197" s="262" t="str">
        <f ca="true">+IF(OFFSET('Hygiene Data'!$E$12,0,10*ROW('Hygiene Data'!E191))="","",OFFSET('Hygiene Data'!$E$12,0,10*ROW('Hygiene Data'!E191)))</f>
        <v/>
      </c>
      <c r="DT197" s="262" t="str">
        <f ca="true">+IF(OFFSET('Hygiene Data'!$E$13,0,10*ROW('Hygiene Data'!E191))="","",OFFSET('Hygiene Data'!$E$13,0,10*ROW('Hygiene Data'!E191)))</f>
        <v/>
      </c>
      <c r="DU197" s="262" t="str">
        <f ca="true">+IF(OFFSET('Hygiene Data'!$F$11,0,10*ROW('Hygiene Data'!F191))="","",OFFSET('Hygiene Data'!$F$11,0,10*ROW('Hygiene Data'!F191)))</f>
        <v/>
      </c>
      <c r="DV197" s="262" t="str">
        <f ca="true">+IF(OFFSET('Hygiene Data'!$F$12,0,10*ROW('Hygiene Data'!F191))="","",OFFSET('Hygiene Data'!$F$12,0,10*ROW('Hygiene Data'!F191)))</f>
        <v/>
      </c>
      <c r="DW197" s="262" t="str">
        <f ca="true">+IF(OFFSET('Hygiene Data'!$F$13,0,10*ROW('Hygiene Data'!F191))="","",OFFSET('Hygiene Data'!$F$13,0,10*ROW('Hygiene Data'!F191)))</f>
        <v/>
      </c>
      <c r="DX197" s="262" t="str">
        <f ca="true">+IF(OFFSET('Hygiene Data'!$G$11,0,10*ROW('Hygiene Data'!G191))="","",OFFSET('Hygiene Data'!$G$11,0,10*ROW('Hygiene Data'!G191)))</f>
        <v/>
      </c>
      <c r="DY197" s="262" t="str">
        <f ca="true">+IF(OFFSET('Hygiene Data'!$G$12,0,10*ROW('Hygiene Data'!G191))="","",OFFSET('Hygiene Data'!$G$12,0,10*ROW('Hygiene Data'!G191)))</f>
        <v/>
      </c>
      <c r="DZ197" s="262" t="str">
        <f ca="true">+IF(OFFSET('Hygiene Data'!$G$13,0,10*ROW('Hygiene Data'!G191))="","",OFFSET('Hygiene Data'!$G$13,0,10*ROW('Hygiene Data'!G191)))</f>
        <v/>
      </c>
      <c r="EA197" s="262" t="str">
        <f ca="true">+IF(OFFSET('Hygiene Data'!$H$11,0,10*ROW('Hygiene Data'!H191))="","",OFFSET('Hygiene Data'!$H$11,0,10*ROW('Hygiene Data'!H191)))</f>
        <v/>
      </c>
      <c r="EB197" s="262" t="str">
        <f ca="true">+IF(OFFSET('Hygiene Data'!$H$12,0,10*ROW('Hygiene Data'!H191))="","",OFFSET('Hygiene Data'!$H$12,0,10*ROW('Hygiene Data'!H191)))</f>
        <v/>
      </c>
      <c r="EC197" s="262" t="str">
        <f ca="true">+IF(OFFSET('Hygiene Data'!$H$13,0,10*ROW('Hygiene Data'!H191))="","",OFFSET('Hygiene Data'!$H$13,0,10*ROW('Hygiene Data'!H191)))</f>
        <v/>
      </c>
      <c r="ED197" s="262" t="str">
        <f ca="true">+IF(OFFSET('Hygiene Data'!$I$11,0,10*ROW('Hygiene Data'!I191))="","",OFFSET('Hygiene Data'!$I$11,0,10*ROW('Hygiene Data'!I191)))</f>
        <v/>
      </c>
      <c r="EE197" s="262" t="str">
        <f ca="true">+IF(OFFSET('Hygiene Data'!$I$12,0,10*ROW('Hygiene Data'!I191))="","",OFFSET('Hygiene Data'!$I$12,0,10*ROW('Hygiene Data'!I191)))</f>
        <v/>
      </c>
      <c r="EF197" s="262" t="str">
        <f ca="true">+IF(OFFSET('Hygiene Data'!$I$13,0,10*ROW('Hygiene Data'!I191))="","",OFFSET('Hygiene Data'!$I$13,0,10*ROW('Hygiene Data'!I191)))</f>
        <v/>
      </c>
    </row>
    <row xmlns:x14ac="http://schemas.microsoft.com/office/spreadsheetml/2009/9/ac" r="198" x14ac:dyDescent="0.2">
      <c r="A198" s="32" t="str">
        <f ca="true">+IF(OFFSET('Water Data'!$B$2,0,10*ROW('Water Data'!E192))="","",OFFSET('Water Data'!$B$2,0,10*ROW('Water Data'!E192)))</f>
        <v/>
      </c>
      <c r="B198" s="32" t="str">
        <f ca="true">+IF(OFFSET('Water Data'!$C$2,0,10*ROW('Water Data'!F192))="","",OFFSET('Water Data'!$C$2,0,10*ROW('Water Data'!F192)))</f>
        <v/>
      </c>
      <c r="C198" s="318" t="str">
        <f t="shared" ca="true" si="2"/>
        <v/>
      </c>
      <c r="D198" s="85"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85"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85"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85"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85"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85"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85"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85"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85"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85"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85"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85"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85"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85"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85"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85"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85"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85"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86"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86"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86"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86"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86"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86"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86"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86"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86"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86"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86"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86"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86"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86"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86"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86"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86"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86"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86"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86"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86"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86"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86"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86"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86"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86"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86"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86"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86"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86"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87"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87"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87"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87"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87"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87"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87"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87"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87"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87"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87"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87"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87"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87"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87"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87"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87"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87"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62"/>
      <c r="BS198" s="262" t="str">
        <f ca="true">+IF(OFFSET('Water Data'!$D$27,0,10*ROW('Water Data'!D192))="","",OFFSET('Water Data'!$D$27,0,10*ROW('Water Data'!D192)))</f>
        <v/>
      </c>
      <c r="BT198" s="262" t="str">
        <f ca="true">+IF(OFFSET('Water Data'!$D$28,0,10*ROW('Water Data'!D192))="","",OFFSET('Water Data'!$D$28,0,10*ROW('Water Data'!D192)))</f>
        <v/>
      </c>
      <c r="BU198" s="262" t="str">
        <f ca="true">+IF(OFFSET('Water Data'!$D$29,0,10*ROW('Water Data'!D192))="","",OFFSET('Water Data'!$D$29,0,10*ROW('Water Data'!D192)))</f>
        <v/>
      </c>
      <c r="BV198" s="262" t="str">
        <f ca="true">+IF(OFFSET('Water Data'!$E$27,0,10*ROW('Water Data'!E192))="","",OFFSET('Water Data'!$E$27,0,10*ROW('Water Data'!E192)))</f>
        <v/>
      </c>
      <c r="BW198" s="262" t="str">
        <f ca="true">+IF(OFFSET('Water Data'!$E$28,0,10*ROW('Water Data'!E192))="","",OFFSET('Water Data'!$E$28,0,10*ROW('Water Data'!E192)))</f>
        <v/>
      </c>
      <c r="BX198" s="262" t="str">
        <f ca="true">+IF(OFFSET('Water Data'!$E$29,0,10*ROW('Water Data'!E192))="","",OFFSET('Water Data'!$E$29,0,10*ROW('Water Data'!E192)))</f>
        <v/>
      </c>
      <c r="BY198" s="262" t="str">
        <f ca="true">+IF(OFFSET('Water Data'!$F$27,0,10*ROW('Water Data'!F192))="","",OFFSET('Water Data'!$F$27,0,10*ROW('Water Data'!F192)))</f>
        <v/>
      </c>
      <c r="BZ198" s="262" t="str">
        <f ca="true">+IF(OFFSET('Water Data'!$F$28,0,10*ROW('Water Data'!F192))="","",OFFSET('Water Data'!$F$28,0,10*ROW('Water Data'!F192)))</f>
        <v/>
      </c>
      <c r="CA198" s="262" t="str">
        <f ca="true">+IF(OFFSET('Water Data'!$F$29,0,10*ROW('Water Data'!F192))="","",OFFSET('Water Data'!$F$29,0,10*ROW('Water Data'!F192)))</f>
        <v/>
      </c>
      <c r="CB198" s="262" t="str">
        <f ca="true">+IF(OFFSET('Water Data'!$G$27,0,10*ROW('Water Data'!G192))="","",OFFSET('Water Data'!$G$27,0,10*ROW('Water Data'!G192)))</f>
        <v/>
      </c>
      <c r="CC198" s="262" t="str">
        <f ca="true">+IF(OFFSET('Water Data'!$G$28,0,10*ROW('Water Data'!G192))="","",OFFSET('Water Data'!$G$28,0,10*ROW('Water Data'!G192)))</f>
        <v/>
      </c>
      <c r="CD198" s="262" t="str">
        <f ca="true">+IF(OFFSET('Water Data'!$G$29,0,10*ROW('Water Data'!G192))="","",OFFSET('Water Data'!$G$29,0,10*ROW('Water Data'!G192)))</f>
        <v/>
      </c>
      <c r="CE198" s="262" t="str">
        <f ca="true">+IF(OFFSET('Water Data'!$H$27,0,10*ROW('Water Data'!H192))="","",OFFSET('Water Data'!$H$27,0,10*ROW('Water Data'!H192)))</f>
        <v/>
      </c>
      <c r="CF198" s="262" t="str">
        <f ca="true">+IF(OFFSET('Water Data'!$H$28,0,10*ROW('Water Data'!H192))="","",OFFSET('Water Data'!$H$28,0,10*ROW('Water Data'!H192)))</f>
        <v/>
      </c>
      <c r="CG198" s="262" t="str">
        <f ca="true">+IF(OFFSET('Water Data'!$H$29,0,10*ROW('Water Data'!H192))="","",OFFSET('Water Data'!$H$29,0,10*ROW('Water Data'!H192)))</f>
        <v/>
      </c>
      <c r="CH198" s="262" t="str">
        <f ca="true">+IF(OFFSET('Water Data'!$I$27,0,10*ROW('Water Data'!I192))="","",OFFSET('Water Data'!$I$27,0,10*ROW('Water Data'!I192)))</f>
        <v/>
      </c>
      <c r="CI198" s="262" t="str">
        <f ca="true">+IF(OFFSET('Water Data'!$I$28,0,10*ROW('Water Data'!I192))="","",OFFSET('Water Data'!$I$28,0,10*ROW('Water Data'!I192)))</f>
        <v/>
      </c>
      <c r="CJ198" s="262" t="str">
        <f ca="true">+IF(OFFSET('Water Data'!$I$29,0,10*ROW('Water Data'!I192))="","",OFFSET('Water Data'!$I$29,0,10*ROW('Water Data'!I192)))</f>
        <v/>
      </c>
      <c r="CK198" s="262" t="str">
        <f ca="true">+IF(OFFSET('Sanitation Data'!$D$28,0,10*ROW('Sanitation Data'!D192))="","",OFFSET('Sanitation Data'!$D$28,0,10*ROW('Sanitation Data'!D192)))</f>
        <v/>
      </c>
      <c r="CL198" s="262" t="str">
        <f ca="true">+IF(OFFSET('Sanitation Data'!$D$29,0,10*ROW('Sanitation Data'!D192))="","",OFFSET('Sanitation Data'!$D$29,0,10*ROW('Sanitation Data'!D192)))</f>
        <v/>
      </c>
      <c r="CM198" s="262" t="str">
        <f ca="true">+IF(OFFSET('Sanitation Data'!$D$30,0,10*ROW('Sanitation Data'!D192))="","",OFFSET('Sanitation Data'!$D$30,0,10*ROW('Sanitation Data'!D192)))</f>
        <v/>
      </c>
      <c r="CN198" s="262" t="str">
        <f ca="true">+IF(OFFSET('Sanitation Data'!$D$31,0,10*ROW('Sanitation Data'!D192))="","",OFFSET('Sanitation Data'!$D$31,0,10*ROW('Sanitation Data'!D192)))</f>
        <v/>
      </c>
      <c r="CO198" s="262" t="str">
        <f ca="true">+IF(OFFSET('Sanitation Data'!$D$32,0,10*ROW('Sanitation Data'!D192))="","",OFFSET('Sanitation Data'!$D$32,0,10*ROW('Sanitation Data'!D192)))</f>
        <v/>
      </c>
      <c r="CP198" s="262" t="str">
        <f ca="true">+IF(OFFSET('Sanitation Data'!$E$28,0,10*ROW('Sanitation Data'!E192))="","",OFFSET('Sanitation Data'!$E$28,0,10*ROW('Sanitation Data'!E192)))</f>
        <v/>
      </c>
      <c r="CQ198" s="262" t="str">
        <f ca="true">+IF(OFFSET('Sanitation Data'!$E$29,0,10*ROW('Sanitation Data'!E192))="","",OFFSET('Sanitation Data'!$E$29,0,10*ROW('Sanitation Data'!E192)))</f>
        <v/>
      </c>
      <c r="CR198" s="262" t="str">
        <f ca="true">+IF(OFFSET('Sanitation Data'!$E$30,0,10*ROW('Sanitation Data'!E192))="","",OFFSET('Sanitation Data'!$E$30,0,10*ROW('Sanitation Data'!E192)))</f>
        <v/>
      </c>
      <c r="CS198" s="262" t="str">
        <f ca="true">+IF(OFFSET('Sanitation Data'!$E$31,0,10*ROW('Sanitation Data'!E192))="","",OFFSET('Sanitation Data'!$E$31,0,10*ROW('Sanitation Data'!E192)))</f>
        <v/>
      </c>
      <c r="CT198" s="262" t="str">
        <f ca="true">+IF(OFFSET('Sanitation Data'!$E$32,0,10*ROW('Sanitation Data'!E192))="","",OFFSET('Sanitation Data'!$E$32,0,10*ROW('Sanitation Data'!E192)))</f>
        <v/>
      </c>
      <c r="CU198" s="262" t="str">
        <f ca="true">+IF(OFFSET('Sanitation Data'!$F$28,0,10*ROW('Sanitation Data'!F192))="","",OFFSET('Sanitation Data'!$F$28,0,10*ROW('Sanitation Data'!F192)))</f>
        <v/>
      </c>
      <c r="CV198" s="262" t="str">
        <f ca="true">+IF(OFFSET('Sanitation Data'!$F$29,0,10*ROW('Sanitation Data'!F192))="","",OFFSET('Sanitation Data'!$F$29,0,10*ROW('Sanitation Data'!F192)))</f>
        <v/>
      </c>
      <c r="CW198" s="262" t="str">
        <f ca="true">+IF(OFFSET('Sanitation Data'!$F$30,0,10*ROW('Sanitation Data'!F192))="","",OFFSET('Sanitation Data'!$F$30,0,10*ROW('Sanitation Data'!F192)))</f>
        <v/>
      </c>
      <c r="CX198" s="262" t="str">
        <f ca="true">+IF(OFFSET('Sanitation Data'!$F$31,0,10*ROW('Sanitation Data'!F192))="","",OFFSET('Sanitation Data'!$F$31,0,10*ROW('Sanitation Data'!F192)))</f>
        <v/>
      </c>
      <c r="CY198" s="262" t="str">
        <f ca="true">+IF(OFFSET('Sanitation Data'!$F$32,0,10*ROW('Sanitation Data'!F192))="","",OFFSET('Sanitation Data'!$F$32,0,10*ROW('Sanitation Data'!F192)))</f>
        <v/>
      </c>
      <c r="CZ198" s="262" t="str">
        <f ca="true">+IF(OFFSET('Sanitation Data'!$G$28,0,10*ROW('Sanitation Data'!G192))="","",OFFSET('Sanitation Data'!$G$28,0,10*ROW('Sanitation Data'!G192)))</f>
        <v/>
      </c>
      <c r="DA198" s="262" t="str">
        <f ca="true">+IF(OFFSET('Sanitation Data'!$G$29,0,10*ROW('Sanitation Data'!G192))="","",OFFSET('Sanitation Data'!$G$29,0,10*ROW('Sanitation Data'!G192)))</f>
        <v/>
      </c>
      <c r="DB198" s="262" t="str">
        <f ca="true">+IF(OFFSET('Sanitation Data'!$G$30,0,10*ROW('Sanitation Data'!G192))="","",OFFSET('Sanitation Data'!$G$30,0,10*ROW('Sanitation Data'!G192)))</f>
        <v/>
      </c>
      <c r="DC198" s="262" t="str">
        <f ca="true">+IF(OFFSET('Sanitation Data'!$G$31,0,10*ROW('Sanitation Data'!G192))="","",OFFSET('Sanitation Data'!$G$31,0,10*ROW('Sanitation Data'!G192)))</f>
        <v/>
      </c>
      <c r="DD198" s="262" t="str">
        <f ca="true">+IF(OFFSET('Sanitation Data'!$G$32,0,10*ROW('Sanitation Data'!G192))="","",OFFSET('Sanitation Data'!$G$32,0,10*ROW('Sanitation Data'!G192)))</f>
        <v/>
      </c>
      <c r="DE198" s="262" t="str">
        <f ca="true">+IF(OFFSET('Sanitation Data'!$H$28,0,10*ROW('Sanitation Data'!H192))="","",OFFSET('Sanitation Data'!$H$28,0,10*ROW('Sanitation Data'!H192)))</f>
        <v/>
      </c>
      <c r="DF198" s="262" t="str">
        <f ca="true">+IF(OFFSET('Sanitation Data'!$H$29,0,10*ROW('Sanitation Data'!H192))="","",OFFSET('Sanitation Data'!$H$29,0,10*ROW('Sanitation Data'!H192)))</f>
        <v/>
      </c>
      <c r="DG198" s="262" t="str">
        <f ca="true">+IF(OFFSET('Sanitation Data'!$H$30,0,10*ROW('Sanitation Data'!H192))="","",OFFSET('Sanitation Data'!$H$30,0,10*ROW('Sanitation Data'!H192)))</f>
        <v/>
      </c>
      <c r="DH198" s="262" t="str">
        <f ca="true">+IF(OFFSET('Sanitation Data'!$H$31,0,10*ROW('Sanitation Data'!H192))="","",OFFSET('Sanitation Data'!$H$31,0,10*ROW('Sanitation Data'!H192)))</f>
        <v/>
      </c>
      <c r="DI198" s="262" t="str">
        <f ca="true">+IF(OFFSET('Sanitation Data'!$H$32,0,10*ROW('Sanitation Data'!H192))="","",OFFSET('Sanitation Data'!$H$32,0,10*ROW('Sanitation Data'!H192)))</f>
        <v/>
      </c>
      <c r="DJ198" s="262" t="str">
        <f ca="true">+IF(OFFSET('Sanitation Data'!$I$28,0,10*ROW('Sanitation Data'!I192))="","",OFFSET('Sanitation Data'!$I$28,0,10*ROW('Sanitation Data'!I192)))</f>
        <v/>
      </c>
      <c r="DK198" s="262" t="str">
        <f ca="true">+IF(OFFSET('Sanitation Data'!$I$29,0,10*ROW('Sanitation Data'!I192))="","",OFFSET('Sanitation Data'!$I$29,0,10*ROW('Sanitation Data'!I192)))</f>
        <v/>
      </c>
      <c r="DL198" s="262" t="str">
        <f ca="true">+IF(OFFSET('Sanitation Data'!$I$30,0,10*ROW('Sanitation Data'!I192))="","",OFFSET('Sanitation Data'!$I$30,0,10*ROW('Sanitation Data'!I192)))</f>
        <v/>
      </c>
      <c r="DM198" s="262" t="str">
        <f ca="true">+IF(OFFSET('Sanitation Data'!$I$31,0,10*ROW('Sanitation Data'!I192))="","",OFFSET('Sanitation Data'!$I$31,0,10*ROW('Sanitation Data'!I192)))</f>
        <v/>
      </c>
      <c r="DN198" s="262" t="str">
        <f ca="true">+IF(OFFSET('Sanitation Data'!$I$32,0,10*ROW('Sanitation Data'!I192))="","",OFFSET('Sanitation Data'!$I$32,0,10*ROW('Sanitation Data'!I192)))</f>
        <v/>
      </c>
      <c r="DO198" s="262" t="str">
        <f ca="true">+IF(OFFSET('Hygiene Data'!$D$11,0,10*ROW('Hygiene Data'!D192))="","",OFFSET('Hygiene Data'!$D$11,0,10*ROW('Hygiene Data'!D192)))</f>
        <v/>
      </c>
      <c r="DP198" s="262" t="str">
        <f ca="true">+IF(OFFSET('Hygiene Data'!$D$12,0,10*ROW('Hygiene Data'!D192))="","",OFFSET('Hygiene Data'!$D$12,0,10*ROW('Hygiene Data'!D192)))</f>
        <v/>
      </c>
      <c r="DQ198" s="262" t="str">
        <f ca="true">+IF(OFFSET('Hygiene Data'!$D$13,0,10*ROW('Hygiene Data'!D192))="","",OFFSET('Hygiene Data'!$D$13,0,10*ROW('Hygiene Data'!D192)))</f>
        <v/>
      </c>
      <c r="DR198" s="262" t="str">
        <f ca="true">+IF(OFFSET('Hygiene Data'!$E$11,0,10*ROW('Hygiene Data'!E192))="","",OFFSET('Hygiene Data'!$E$11,0,10*ROW('Hygiene Data'!E192)))</f>
        <v/>
      </c>
      <c r="DS198" s="262" t="str">
        <f ca="true">+IF(OFFSET('Hygiene Data'!$E$12,0,10*ROW('Hygiene Data'!E192))="","",OFFSET('Hygiene Data'!$E$12,0,10*ROW('Hygiene Data'!E192)))</f>
        <v/>
      </c>
      <c r="DT198" s="262" t="str">
        <f ca="true">+IF(OFFSET('Hygiene Data'!$E$13,0,10*ROW('Hygiene Data'!E192))="","",OFFSET('Hygiene Data'!$E$13,0,10*ROW('Hygiene Data'!E192)))</f>
        <v/>
      </c>
      <c r="DU198" s="262" t="str">
        <f ca="true">+IF(OFFSET('Hygiene Data'!$F$11,0,10*ROW('Hygiene Data'!F192))="","",OFFSET('Hygiene Data'!$F$11,0,10*ROW('Hygiene Data'!F192)))</f>
        <v/>
      </c>
      <c r="DV198" s="262" t="str">
        <f ca="true">+IF(OFFSET('Hygiene Data'!$F$12,0,10*ROW('Hygiene Data'!F192))="","",OFFSET('Hygiene Data'!$F$12,0,10*ROW('Hygiene Data'!F192)))</f>
        <v/>
      </c>
      <c r="DW198" s="262" t="str">
        <f ca="true">+IF(OFFSET('Hygiene Data'!$F$13,0,10*ROW('Hygiene Data'!F192))="","",OFFSET('Hygiene Data'!$F$13,0,10*ROW('Hygiene Data'!F192)))</f>
        <v/>
      </c>
      <c r="DX198" s="262" t="str">
        <f ca="true">+IF(OFFSET('Hygiene Data'!$G$11,0,10*ROW('Hygiene Data'!G192))="","",OFFSET('Hygiene Data'!$G$11,0,10*ROW('Hygiene Data'!G192)))</f>
        <v/>
      </c>
      <c r="DY198" s="262" t="str">
        <f ca="true">+IF(OFFSET('Hygiene Data'!$G$12,0,10*ROW('Hygiene Data'!G192))="","",OFFSET('Hygiene Data'!$G$12,0,10*ROW('Hygiene Data'!G192)))</f>
        <v/>
      </c>
      <c r="DZ198" s="262" t="str">
        <f ca="true">+IF(OFFSET('Hygiene Data'!$G$13,0,10*ROW('Hygiene Data'!G192))="","",OFFSET('Hygiene Data'!$G$13,0,10*ROW('Hygiene Data'!G192)))</f>
        <v/>
      </c>
      <c r="EA198" s="262" t="str">
        <f ca="true">+IF(OFFSET('Hygiene Data'!$H$11,0,10*ROW('Hygiene Data'!H192))="","",OFFSET('Hygiene Data'!$H$11,0,10*ROW('Hygiene Data'!H192)))</f>
        <v/>
      </c>
      <c r="EB198" s="262" t="str">
        <f ca="true">+IF(OFFSET('Hygiene Data'!$H$12,0,10*ROW('Hygiene Data'!H192))="","",OFFSET('Hygiene Data'!$H$12,0,10*ROW('Hygiene Data'!H192)))</f>
        <v/>
      </c>
      <c r="EC198" s="262" t="str">
        <f ca="true">+IF(OFFSET('Hygiene Data'!$H$13,0,10*ROW('Hygiene Data'!H192))="","",OFFSET('Hygiene Data'!$H$13,0,10*ROW('Hygiene Data'!H192)))</f>
        <v/>
      </c>
      <c r="ED198" s="262" t="str">
        <f ca="true">+IF(OFFSET('Hygiene Data'!$I$11,0,10*ROW('Hygiene Data'!I192))="","",OFFSET('Hygiene Data'!$I$11,0,10*ROW('Hygiene Data'!I192)))</f>
        <v/>
      </c>
      <c r="EE198" s="262" t="str">
        <f ca="true">+IF(OFFSET('Hygiene Data'!$I$12,0,10*ROW('Hygiene Data'!I192))="","",OFFSET('Hygiene Data'!$I$12,0,10*ROW('Hygiene Data'!I192)))</f>
        <v/>
      </c>
      <c r="EF198" s="262" t="str">
        <f ca="true">+IF(OFFSET('Hygiene Data'!$I$13,0,10*ROW('Hygiene Data'!I192))="","",OFFSET('Hygiene Data'!$I$13,0,10*ROW('Hygiene Data'!I192)))</f>
        <v/>
      </c>
    </row>
    <row xmlns:x14ac="http://schemas.microsoft.com/office/spreadsheetml/2009/9/ac" r="199" x14ac:dyDescent="0.2">
      <c r="A199" s="32" t="str">
        <f ca="true">+IF(OFFSET('Water Data'!$B$2,0,10*ROW('Water Data'!E193))="","",OFFSET('Water Data'!$B$2,0,10*ROW('Water Data'!E193)))</f>
        <v/>
      </c>
      <c r="B199" s="32" t="str">
        <f ca="true">+IF(OFFSET('Water Data'!$C$2,0,10*ROW('Water Data'!F193))="","",OFFSET('Water Data'!$C$2,0,10*ROW('Water Data'!F193)))</f>
        <v/>
      </c>
      <c r="C199" s="318" t="str">
        <f t="shared" ref="C199:C207" ca="true" si="3">+IF(ISNUMBER(VALUE(MID(A199,5,4))), VALUE(MID(A199, 5,4)),"")</f>
        <v/>
      </c>
      <c r="D199" s="85"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85"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85"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85"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85"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85"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85"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85"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85"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85"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85"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85"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85"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85"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85"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85"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85"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85"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86"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86"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86"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86"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86"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86"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86"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86"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86"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86"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86"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86"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86"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86"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86"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86"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86"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86"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86"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86"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86"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86"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86"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86"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86"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86"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86"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86"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86"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86"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87"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87"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87"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87"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87"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87"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87"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87"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87"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87"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87"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87"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87"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87"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87"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87"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87"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87"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62"/>
      <c r="BS199" s="262" t="str">
        <f ca="true">+IF(OFFSET('Water Data'!$D$27,0,10*ROW('Water Data'!D193))="","",OFFSET('Water Data'!$D$27,0,10*ROW('Water Data'!D193)))</f>
        <v/>
      </c>
      <c r="BT199" s="262" t="str">
        <f ca="true">+IF(OFFSET('Water Data'!$D$28,0,10*ROW('Water Data'!D193))="","",OFFSET('Water Data'!$D$28,0,10*ROW('Water Data'!D193)))</f>
        <v/>
      </c>
      <c r="BU199" s="262" t="str">
        <f ca="true">+IF(OFFSET('Water Data'!$D$29,0,10*ROW('Water Data'!D193))="","",OFFSET('Water Data'!$D$29,0,10*ROW('Water Data'!D193)))</f>
        <v/>
      </c>
      <c r="BV199" s="262" t="str">
        <f ca="true">+IF(OFFSET('Water Data'!$E$27,0,10*ROW('Water Data'!E193))="","",OFFSET('Water Data'!$E$27,0,10*ROW('Water Data'!E193)))</f>
        <v/>
      </c>
      <c r="BW199" s="262" t="str">
        <f ca="true">+IF(OFFSET('Water Data'!$E$28,0,10*ROW('Water Data'!E193))="","",OFFSET('Water Data'!$E$28,0,10*ROW('Water Data'!E193)))</f>
        <v/>
      </c>
      <c r="BX199" s="262" t="str">
        <f ca="true">+IF(OFFSET('Water Data'!$E$29,0,10*ROW('Water Data'!E193))="","",OFFSET('Water Data'!$E$29,0,10*ROW('Water Data'!E193)))</f>
        <v/>
      </c>
      <c r="BY199" s="262" t="str">
        <f ca="true">+IF(OFFSET('Water Data'!$F$27,0,10*ROW('Water Data'!F193))="","",OFFSET('Water Data'!$F$27,0,10*ROW('Water Data'!F193)))</f>
        <v/>
      </c>
      <c r="BZ199" s="262" t="str">
        <f ca="true">+IF(OFFSET('Water Data'!$F$28,0,10*ROW('Water Data'!F193))="","",OFFSET('Water Data'!$F$28,0,10*ROW('Water Data'!F193)))</f>
        <v/>
      </c>
      <c r="CA199" s="262" t="str">
        <f ca="true">+IF(OFFSET('Water Data'!$F$29,0,10*ROW('Water Data'!F193))="","",OFFSET('Water Data'!$F$29,0,10*ROW('Water Data'!F193)))</f>
        <v/>
      </c>
      <c r="CB199" s="262" t="str">
        <f ca="true">+IF(OFFSET('Water Data'!$G$27,0,10*ROW('Water Data'!G193))="","",OFFSET('Water Data'!$G$27,0,10*ROW('Water Data'!G193)))</f>
        <v/>
      </c>
      <c r="CC199" s="262" t="str">
        <f ca="true">+IF(OFFSET('Water Data'!$G$28,0,10*ROW('Water Data'!G193))="","",OFFSET('Water Data'!$G$28,0,10*ROW('Water Data'!G193)))</f>
        <v/>
      </c>
      <c r="CD199" s="262" t="str">
        <f ca="true">+IF(OFFSET('Water Data'!$G$29,0,10*ROW('Water Data'!G193))="","",OFFSET('Water Data'!$G$29,0,10*ROW('Water Data'!G193)))</f>
        <v/>
      </c>
      <c r="CE199" s="262" t="str">
        <f ca="true">+IF(OFFSET('Water Data'!$H$27,0,10*ROW('Water Data'!H193))="","",OFFSET('Water Data'!$H$27,0,10*ROW('Water Data'!H193)))</f>
        <v/>
      </c>
      <c r="CF199" s="262" t="str">
        <f ca="true">+IF(OFFSET('Water Data'!$H$28,0,10*ROW('Water Data'!H193))="","",OFFSET('Water Data'!$H$28,0,10*ROW('Water Data'!H193)))</f>
        <v/>
      </c>
      <c r="CG199" s="262" t="str">
        <f ca="true">+IF(OFFSET('Water Data'!$H$29,0,10*ROW('Water Data'!H193))="","",OFFSET('Water Data'!$H$29,0,10*ROW('Water Data'!H193)))</f>
        <v/>
      </c>
      <c r="CH199" s="262" t="str">
        <f ca="true">+IF(OFFSET('Water Data'!$I$27,0,10*ROW('Water Data'!I193))="","",OFFSET('Water Data'!$I$27,0,10*ROW('Water Data'!I193)))</f>
        <v/>
      </c>
      <c r="CI199" s="262" t="str">
        <f ca="true">+IF(OFFSET('Water Data'!$I$28,0,10*ROW('Water Data'!I193))="","",OFFSET('Water Data'!$I$28,0,10*ROW('Water Data'!I193)))</f>
        <v/>
      </c>
      <c r="CJ199" s="262" t="str">
        <f ca="true">+IF(OFFSET('Water Data'!$I$29,0,10*ROW('Water Data'!I193))="","",OFFSET('Water Data'!$I$29,0,10*ROW('Water Data'!I193)))</f>
        <v/>
      </c>
      <c r="CK199" s="262" t="str">
        <f ca="true">+IF(OFFSET('Sanitation Data'!$D$28,0,10*ROW('Sanitation Data'!D193))="","",OFFSET('Sanitation Data'!$D$28,0,10*ROW('Sanitation Data'!D193)))</f>
        <v/>
      </c>
      <c r="CL199" s="262" t="str">
        <f ca="true">+IF(OFFSET('Sanitation Data'!$D$29,0,10*ROW('Sanitation Data'!D193))="","",OFFSET('Sanitation Data'!$D$29,0,10*ROW('Sanitation Data'!D193)))</f>
        <v/>
      </c>
      <c r="CM199" s="262" t="str">
        <f ca="true">+IF(OFFSET('Sanitation Data'!$D$30,0,10*ROW('Sanitation Data'!D193))="","",OFFSET('Sanitation Data'!$D$30,0,10*ROW('Sanitation Data'!D193)))</f>
        <v/>
      </c>
      <c r="CN199" s="262" t="str">
        <f ca="true">+IF(OFFSET('Sanitation Data'!$D$31,0,10*ROW('Sanitation Data'!D193))="","",OFFSET('Sanitation Data'!$D$31,0,10*ROW('Sanitation Data'!D193)))</f>
        <v/>
      </c>
      <c r="CO199" s="262" t="str">
        <f ca="true">+IF(OFFSET('Sanitation Data'!$D$32,0,10*ROW('Sanitation Data'!D193))="","",OFFSET('Sanitation Data'!$D$32,0,10*ROW('Sanitation Data'!D193)))</f>
        <v/>
      </c>
      <c r="CP199" s="262" t="str">
        <f ca="true">+IF(OFFSET('Sanitation Data'!$E$28,0,10*ROW('Sanitation Data'!E193))="","",OFFSET('Sanitation Data'!$E$28,0,10*ROW('Sanitation Data'!E193)))</f>
        <v/>
      </c>
      <c r="CQ199" s="262" t="str">
        <f ca="true">+IF(OFFSET('Sanitation Data'!$E$29,0,10*ROW('Sanitation Data'!E193))="","",OFFSET('Sanitation Data'!$E$29,0,10*ROW('Sanitation Data'!E193)))</f>
        <v/>
      </c>
      <c r="CR199" s="262" t="str">
        <f ca="true">+IF(OFFSET('Sanitation Data'!$E$30,0,10*ROW('Sanitation Data'!E193))="","",OFFSET('Sanitation Data'!$E$30,0,10*ROW('Sanitation Data'!E193)))</f>
        <v/>
      </c>
      <c r="CS199" s="262" t="str">
        <f ca="true">+IF(OFFSET('Sanitation Data'!$E$31,0,10*ROW('Sanitation Data'!E193))="","",OFFSET('Sanitation Data'!$E$31,0,10*ROW('Sanitation Data'!E193)))</f>
        <v/>
      </c>
      <c r="CT199" s="262" t="str">
        <f ca="true">+IF(OFFSET('Sanitation Data'!$E$32,0,10*ROW('Sanitation Data'!E193))="","",OFFSET('Sanitation Data'!$E$32,0,10*ROW('Sanitation Data'!E193)))</f>
        <v/>
      </c>
      <c r="CU199" s="262" t="str">
        <f ca="true">+IF(OFFSET('Sanitation Data'!$F$28,0,10*ROW('Sanitation Data'!F193))="","",OFFSET('Sanitation Data'!$F$28,0,10*ROW('Sanitation Data'!F193)))</f>
        <v/>
      </c>
      <c r="CV199" s="262" t="str">
        <f ca="true">+IF(OFFSET('Sanitation Data'!$F$29,0,10*ROW('Sanitation Data'!F193))="","",OFFSET('Sanitation Data'!$F$29,0,10*ROW('Sanitation Data'!F193)))</f>
        <v/>
      </c>
      <c r="CW199" s="262" t="str">
        <f ca="true">+IF(OFFSET('Sanitation Data'!$F$30,0,10*ROW('Sanitation Data'!F193))="","",OFFSET('Sanitation Data'!$F$30,0,10*ROW('Sanitation Data'!F193)))</f>
        <v/>
      </c>
      <c r="CX199" s="262" t="str">
        <f ca="true">+IF(OFFSET('Sanitation Data'!$F$31,0,10*ROW('Sanitation Data'!F193))="","",OFFSET('Sanitation Data'!$F$31,0,10*ROW('Sanitation Data'!F193)))</f>
        <v/>
      </c>
      <c r="CY199" s="262" t="str">
        <f ca="true">+IF(OFFSET('Sanitation Data'!$F$32,0,10*ROW('Sanitation Data'!F193))="","",OFFSET('Sanitation Data'!$F$32,0,10*ROW('Sanitation Data'!F193)))</f>
        <v/>
      </c>
      <c r="CZ199" s="262" t="str">
        <f ca="true">+IF(OFFSET('Sanitation Data'!$G$28,0,10*ROW('Sanitation Data'!G193))="","",OFFSET('Sanitation Data'!$G$28,0,10*ROW('Sanitation Data'!G193)))</f>
        <v/>
      </c>
      <c r="DA199" s="262" t="str">
        <f ca="true">+IF(OFFSET('Sanitation Data'!$G$29,0,10*ROW('Sanitation Data'!G193))="","",OFFSET('Sanitation Data'!$G$29,0,10*ROW('Sanitation Data'!G193)))</f>
        <v/>
      </c>
      <c r="DB199" s="262" t="str">
        <f ca="true">+IF(OFFSET('Sanitation Data'!$G$30,0,10*ROW('Sanitation Data'!G193))="","",OFFSET('Sanitation Data'!$G$30,0,10*ROW('Sanitation Data'!G193)))</f>
        <v/>
      </c>
      <c r="DC199" s="262" t="str">
        <f ca="true">+IF(OFFSET('Sanitation Data'!$G$31,0,10*ROW('Sanitation Data'!G193))="","",OFFSET('Sanitation Data'!$G$31,0,10*ROW('Sanitation Data'!G193)))</f>
        <v/>
      </c>
      <c r="DD199" s="262" t="str">
        <f ca="true">+IF(OFFSET('Sanitation Data'!$G$32,0,10*ROW('Sanitation Data'!G193))="","",OFFSET('Sanitation Data'!$G$32,0,10*ROW('Sanitation Data'!G193)))</f>
        <v/>
      </c>
      <c r="DE199" s="262" t="str">
        <f ca="true">+IF(OFFSET('Sanitation Data'!$H$28,0,10*ROW('Sanitation Data'!H193))="","",OFFSET('Sanitation Data'!$H$28,0,10*ROW('Sanitation Data'!H193)))</f>
        <v/>
      </c>
      <c r="DF199" s="262" t="str">
        <f ca="true">+IF(OFFSET('Sanitation Data'!$H$29,0,10*ROW('Sanitation Data'!H193))="","",OFFSET('Sanitation Data'!$H$29,0,10*ROW('Sanitation Data'!H193)))</f>
        <v/>
      </c>
      <c r="DG199" s="262" t="str">
        <f ca="true">+IF(OFFSET('Sanitation Data'!$H$30,0,10*ROW('Sanitation Data'!H193))="","",OFFSET('Sanitation Data'!$H$30,0,10*ROW('Sanitation Data'!H193)))</f>
        <v/>
      </c>
      <c r="DH199" s="262" t="str">
        <f ca="true">+IF(OFFSET('Sanitation Data'!$H$31,0,10*ROW('Sanitation Data'!H193))="","",OFFSET('Sanitation Data'!$H$31,0,10*ROW('Sanitation Data'!H193)))</f>
        <v/>
      </c>
      <c r="DI199" s="262" t="str">
        <f ca="true">+IF(OFFSET('Sanitation Data'!$H$32,0,10*ROW('Sanitation Data'!H193))="","",OFFSET('Sanitation Data'!$H$32,0,10*ROW('Sanitation Data'!H193)))</f>
        <v/>
      </c>
      <c r="DJ199" s="262" t="str">
        <f ca="true">+IF(OFFSET('Sanitation Data'!$I$28,0,10*ROW('Sanitation Data'!I193))="","",OFFSET('Sanitation Data'!$I$28,0,10*ROW('Sanitation Data'!I193)))</f>
        <v/>
      </c>
      <c r="DK199" s="262" t="str">
        <f ca="true">+IF(OFFSET('Sanitation Data'!$I$29,0,10*ROW('Sanitation Data'!I193))="","",OFFSET('Sanitation Data'!$I$29,0,10*ROW('Sanitation Data'!I193)))</f>
        <v/>
      </c>
      <c r="DL199" s="262" t="str">
        <f ca="true">+IF(OFFSET('Sanitation Data'!$I$30,0,10*ROW('Sanitation Data'!I193))="","",OFFSET('Sanitation Data'!$I$30,0,10*ROW('Sanitation Data'!I193)))</f>
        <v/>
      </c>
      <c r="DM199" s="262" t="str">
        <f ca="true">+IF(OFFSET('Sanitation Data'!$I$31,0,10*ROW('Sanitation Data'!I193))="","",OFFSET('Sanitation Data'!$I$31,0,10*ROW('Sanitation Data'!I193)))</f>
        <v/>
      </c>
      <c r="DN199" s="262" t="str">
        <f ca="true">+IF(OFFSET('Sanitation Data'!$I$32,0,10*ROW('Sanitation Data'!I193))="","",OFFSET('Sanitation Data'!$I$32,0,10*ROW('Sanitation Data'!I193)))</f>
        <v/>
      </c>
      <c r="DO199" s="262" t="str">
        <f ca="true">+IF(OFFSET('Hygiene Data'!$D$11,0,10*ROW('Hygiene Data'!D193))="","",OFFSET('Hygiene Data'!$D$11,0,10*ROW('Hygiene Data'!D193)))</f>
        <v/>
      </c>
      <c r="DP199" s="262" t="str">
        <f ca="true">+IF(OFFSET('Hygiene Data'!$D$12,0,10*ROW('Hygiene Data'!D193))="","",OFFSET('Hygiene Data'!$D$12,0,10*ROW('Hygiene Data'!D193)))</f>
        <v/>
      </c>
      <c r="DQ199" s="262" t="str">
        <f ca="true">+IF(OFFSET('Hygiene Data'!$D$13,0,10*ROW('Hygiene Data'!D193))="","",OFFSET('Hygiene Data'!$D$13,0,10*ROW('Hygiene Data'!D193)))</f>
        <v/>
      </c>
      <c r="DR199" s="262" t="str">
        <f ca="true">+IF(OFFSET('Hygiene Data'!$E$11,0,10*ROW('Hygiene Data'!E193))="","",OFFSET('Hygiene Data'!$E$11,0,10*ROW('Hygiene Data'!E193)))</f>
        <v/>
      </c>
      <c r="DS199" s="262" t="str">
        <f ca="true">+IF(OFFSET('Hygiene Data'!$E$12,0,10*ROW('Hygiene Data'!E193))="","",OFFSET('Hygiene Data'!$E$12,0,10*ROW('Hygiene Data'!E193)))</f>
        <v/>
      </c>
      <c r="DT199" s="262" t="str">
        <f ca="true">+IF(OFFSET('Hygiene Data'!$E$13,0,10*ROW('Hygiene Data'!E193))="","",OFFSET('Hygiene Data'!$E$13,0,10*ROW('Hygiene Data'!E193)))</f>
        <v/>
      </c>
      <c r="DU199" s="262" t="str">
        <f ca="true">+IF(OFFSET('Hygiene Data'!$F$11,0,10*ROW('Hygiene Data'!F193))="","",OFFSET('Hygiene Data'!$F$11,0,10*ROW('Hygiene Data'!F193)))</f>
        <v/>
      </c>
      <c r="DV199" s="262" t="str">
        <f ca="true">+IF(OFFSET('Hygiene Data'!$F$12,0,10*ROW('Hygiene Data'!F193))="","",OFFSET('Hygiene Data'!$F$12,0,10*ROW('Hygiene Data'!F193)))</f>
        <v/>
      </c>
      <c r="DW199" s="262" t="str">
        <f ca="true">+IF(OFFSET('Hygiene Data'!$F$13,0,10*ROW('Hygiene Data'!F193))="","",OFFSET('Hygiene Data'!$F$13,0,10*ROW('Hygiene Data'!F193)))</f>
        <v/>
      </c>
      <c r="DX199" s="262" t="str">
        <f ca="true">+IF(OFFSET('Hygiene Data'!$G$11,0,10*ROW('Hygiene Data'!G193))="","",OFFSET('Hygiene Data'!$G$11,0,10*ROW('Hygiene Data'!G193)))</f>
        <v/>
      </c>
      <c r="DY199" s="262" t="str">
        <f ca="true">+IF(OFFSET('Hygiene Data'!$G$12,0,10*ROW('Hygiene Data'!G193))="","",OFFSET('Hygiene Data'!$G$12,0,10*ROW('Hygiene Data'!G193)))</f>
        <v/>
      </c>
      <c r="DZ199" s="262" t="str">
        <f ca="true">+IF(OFFSET('Hygiene Data'!$G$13,0,10*ROW('Hygiene Data'!G193))="","",OFFSET('Hygiene Data'!$G$13,0,10*ROW('Hygiene Data'!G193)))</f>
        <v/>
      </c>
      <c r="EA199" s="262" t="str">
        <f ca="true">+IF(OFFSET('Hygiene Data'!$H$11,0,10*ROW('Hygiene Data'!H193))="","",OFFSET('Hygiene Data'!$H$11,0,10*ROW('Hygiene Data'!H193)))</f>
        <v/>
      </c>
      <c r="EB199" s="262" t="str">
        <f ca="true">+IF(OFFSET('Hygiene Data'!$H$12,0,10*ROW('Hygiene Data'!H193))="","",OFFSET('Hygiene Data'!$H$12,0,10*ROW('Hygiene Data'!H193)))</f>
        <v/>
      </c>
      <c r="EC199" s="262" t="str">
        <f ca="true">+IF(OFFSET('Hygiene Data'!$H$13,0,10*ROW('Hygiene Data'!H193))="","",OFFSET('Hygiene Data'!$H$13,0,10*ROW('Hygiene Data'!H193)))</f>
        <v/>
      </c>
      <c r="ED199" s="262" t="str">
        <f ca="true">+IF(OFFSET('Hygiene Data'!$I$11,0,10*ROW('Hygiene Data'!I193))="","",OFFSET('Hygiene Data'!$I$11,0,10*ROW('Hygiene Data'!I193)))</f>
        <v/>
      </c>
      <c r="EE199" s="262" t="str">
        <f ca="true">+IF(OFFSET('Hygiene Data'!$I$12,0,10*ROW('Hygiene Data'!I193))="","",OFFSET('Hygiene Data'!$I$12,0,10*ROW('Hygiene Data'!I193)))</f>
        <v/>
      </c>
      <c r="EF199" s="262" t="str">
        <f ca="true">+IF(OFFSET('Hygiene Data'!$I$13,0,10*ROW('Hygiene Data'!I193))="","",OFFSET('Hygiene Data'!$I$13,0,10*ROW('Hygiene Data'!I193)))</f>
        <v/>
      </c>
    </row>
    <row xmlns:x14ac="http://schemas.microsoft.com/office/spreadsheetml/2009/9/ac" r="200" x14ac:dyDescent="0.2">
      <c r="A200" s="32" t="str">
        <f ca="true">+IF(OFFSET('Water Data'!$B$2,0,10*ROW('Water Data'!E194))="","",OFFSET('Water Data'!$B$2,0,10*ROW('Water Data'!E194)))</f>
        <v/>
      </c>
      <c r="B200" s="32" t="str">
        <f ca="true">+IF(OFFSET('Water Data'!$C$2,0,10*ROW('Water Data'!F194))="","",OFFSET('Water Data'!$C$2,0,10*ROW('Water Data'!F194)))</f>
        <v/>
      </c>
      <c r="C200" s="318" t="str">
        <f t="shared" ca="true" si="3"/>
        <v/>
      </c>
      <c r="D200" s="85"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85"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85"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85"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85"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85"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85"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85"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85"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85"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85"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85"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85"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85"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85"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85"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85"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85"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86"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86"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86"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86"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86"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86"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86"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86"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86"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86"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86"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86"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86"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86"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86"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86"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86"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86"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86"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86"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86"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86"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86"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86"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86"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86"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86"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86"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86"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86"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87"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87"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87"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87"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87"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87"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87"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87"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87"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87"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87"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87"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87"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87"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87"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87"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87"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87"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62"/>
      <c r="BS200" s="262" t="str">
        <f ca="true">+IF(OFFSET('Water Data'!$D$27,0,10*ROW('Water Data'!D194))="","",OFFSET('Water Data'!$D$27,0,10*ROW('Water Data'!D194)))</f>
        <v/>
      </c>
      <c r="BT200" s="262" t="str">
        <f ca="true">+IF(OFFSET('Water Data'!$D$28,0,10*ROW('Water Data'!D194))="","",OFFSET('Water Data'!$D$28,0,10*ROW('Water Data'!D194)))</f>
        <v/>
      </c>
      <c r="BU200" s="262" t="str">
        <f ca="true">+IF(OFFSET('Water Data'!$D$29,0,10*ROW('Water Data'!D194))="","",OFFSET('Water Data'!$D$29,0,10*ROW('Water Data'!D194)))</f>
        <v/>
      </c>
      <c r="BV200" s="262" t="str">
        <f ca="true">+IF(OFFSET('Water Data'!$E$27,0,10*ROW('Water Data'!E194))="","",OFFSET('Water Data'!$E$27,0,10*ROW('Water Data'!E194)))</f>
        <v/>
      </c>
      <c r="BW200" s="262" t="str">
        <f ca="true">+IF(OFFSET('Water Data'!$E$28,0,10*ROW('Water Data'!E194))="","",OFFSET('Water Data'!$E$28,0,10*ROW('Water Data'!E194)))</f>
        <v/>
      </c>
      <c r="BX200" s="262" t="str">
        <f ca="true">+IF(OFFSET('Water Data'!$E$29,0,10*ROW('Water Data'!E194))="","",OFFSET('Water Data'!$E$29,0,10*ROW('Water Data'!E194)))</f>
        <v/>
      </c>
      <c r="BY200" s="262" t="str">
        <f ca="true">+IF(OFFSET('Water Data'!$F$27,0,10*ROW('Water Data'!F194))="","",OFFSET('Water Data'!$F$27,0,10*ROW('Water Data'!F194)))</f>
        <v/>
      </c>
      <c r="BZ200" s="262" t="str">
        <f ca="true">+IF(OFFSET('Water Data'!$F$28,0,10*ROW('Water Data'!F194))="","",OFFSET('Water Data'!$F$28,0,10*ROW('Water Data'!F194)))</f>
        <v/>
      </c>
      <c r="CA200" s="262" t="str">
        <f ca="true">+IF(OFFSET('Water Data'!$F$29,0,10*ROW('Water Data'!F194))="","",OFFSET('Water Data'!$F$29,0,10*ROW('Water Data'!F194)))</f>
        <v/>
      </c>
      <c r="CB200" s="262" t="str">
        <f ca="true">+IF(OFFSET('Water Data'!$G$27,0,10*ROW('Water Data'!G194))="","",OFFSET('Water Data'!$G$27,0,10*ROW('Water Data'!G194)))</f>
        <v/>
      </c>
      <c r="CC200" s="262" t="str">
        <f ca="true">+IF(OFFSET('Water Data'!$G$28,0,10*ROW('Water Data'!G194))="","",OFFSET('Water Data'!$G$28,0,10*ROW('Water Data'!G194)))</f>
        <v/>
      </c>
      <c r="CD200" s="262" t="str">
        <f ca="true">+IF(OFFSET('Water Data'!$G$29,0,10*ROW('Water Data'!G194))="","",OFFSET('Water Data'!$G$29,0,10*ROW('Water Data'!G194)))</f>
        <v/>
      </c>
      <c r="CE200" s="262" t="str">
        <f ca="true">+IF(OFFSET('Water Data'!$H$27,0,10*ROW('Water Data'!H194))="","",OFFSET('Water Data'!$H$27,0,10*ROW('Water Data'!H194)))</f>
        <v/>
      </c>
      <c r="CF200" s="262" t="str">
        <f ca="true">+IF(OFFSET('Water Data'!$H$28,0,10*ROW('Water Data'!H194))="","",OFFSET('Water Data'!$H$28,0,10*ROW('Water Data'!H194)))</f>
        <v/>
      </c>
      <c r="CG200" s="262" t="str">
        <f ca="true">+IF(OFFSET('Water Data'!$H$29,0,10*ROW('Water Data'!H194))="","",OFFSET('Water Data'!$H$29,0,10*ROW('Water Data'!H194)))</f>
        <v/>
      </c>
      <c r="CH200" s="262" t="str">
        <f ca="true">+IF(OFFSET('Water Data'!$I$27,0,10*ROW('Water Data'!I194))="","",OFFSET('Water Data'!$I$27,0,10*ROW('Water Data'!I194)))</f>
        <v/>
      </c>
      <c r="CI200" s="262" t="str">
        <f ca="true">+IF(OFFSET('Water Data'!$I$28,0,10*ROW('Water Data'!I194))="","",OFFSET('Water Data'!$I$28,0,10*ROW('Water Data'!I194)))</f>
        <v/>
      </c>
      <c r="CJ200" s="262" t="str">
        <f ca="true">+IF(OFFSET('Water Data'!$I$29,0,10*ROW('Water Data'!I194))="","",OFFSET('Water Data'!$I$29,0,10*ROW('Water Data'!I194)))</f>
        <v/>
      </c>
      <c r="CK200" s="262" t="str">
        <f ca="true">+IF(OFFSET('Sanitation Data'!$D$28,0,10*ROW('Sanitation Data'!D194))="","",OFFSET('Sanitation Data'!$D$28,0,10*ROW('Sanitation Data'!D194)))</f>
        <v/>
      </c>
      <c r="CL200" s="262" t="str">
        <f ca="true">+IF(OFFSET('Sanitation Data'!$D$29,0,10*ROW('Sanitation Data'!D194))="","",OFFSET('Sanitation Data'!$D$29,0,10*ROW('Sanitation Data'!D194)))</f>
        <v/>
      </c>
      <c r="CM200" s="262" t="str">
        <f ca="true">+IF(OFFSET('Sanitation Data'!$D$30,0,10*ROW('Sanitation Data'!D194))="","",OFFSET('Sanitation Data'!$D$30,0,10*ROW('Sanitation Data'!D194)))</f>
        <v/>
      </c>
      <c r="CN200" s="262" t="str">
        <f ca="true">+IF(OFFSET('Sanitation Data'!$D$31,0,10*ROW('Sanitation Data'!D194))="","",OFFSET('Sanitation Data'!$D$31,0,10*ROW('Sanitation Data'!D194)))</f>
        <v/>
      </c>
      <c r="CO200" s="262" t="str">
        <f ca="true">+IF(OFFSET('Sanitation Data'!$D$32,0,10*ROW('Sanitation Data'!D194))="","",OFFSET('Sanitation Data'!$D$32,0,10*ROW('Sanitation Data'!D194)))</f>
        <v/>
      </c>
      <c r="CP200" s="262" t="str">
        <f ca="true">+IF(OFFSET('Sanitation Data'!$E$28,0,10*ROW('Sanitation Data'!E194))="","",OFFSET('Sanitation Data'!$E$28,0,10*ROW('Sanitation Data'!E194)))</f>
        <v/>
      </c>
      <c r="CQ200" s="262" t="str">
        <f ca="true">+IF(OFFSET('Sanitation Data'!$E$29,0,10*ROW('Sanitation Data'!E194))="","",OFFSET('Sanitation Data'!$E$29,0,10*ROW('Sanitation Data'!E194)))</f>
        <v/>
      </c>
      <c r="CR200" s="262" t="str">
        <f ca="true">+IF(OFFSET('Sanitation Data'!$E$30,0,10*ROW('Sanitation Data'!E194))="","",OFFSET('Sanitation Data'!$E$30,0,10*ROW('Sanitation Data'!E194)))</f>
        <v/>
      </c>
      <c r="CS200" s="262" t="str">
        <f ca="true">+IF(OFFSET('Sanitation Data'!$E$31,0,10*ROW('Sanitation Data'!E194))="","",OFFSET('Sanitation Data'!$E$31,0,10*ROW('Sanitation Data'!E194)))</f>
        <v/>
      </c>
      <c r="CT200" s="262" t="str">
        <f ca="true">+IF(OFFSET('Sanitation Data'!$E$32,0,10*ROW('Sanitation Data'!E194))="","",OFFSET('Sanitation Data'!$E$32,0,10*ROW('Sanitation Data'!E194)))</f>
        <v/>
      </c>
      <c r="CU200" s="262" t="str">
        <f ca="true">+IF(OFFSET('Sanitation Data'!$F$28,0,10*ROW('Sanitation Data'!F194))="","",OFFSET('Sanitation Data'!$F$28,0,10*ROW('Sanitation Data'!F194)))</f>
        <v/>
      </c>
      <c r="CV200" s="262" t="str">
        <f ca="true">+IF(OFFSET('Sanitation Data'!$F$29,0,10*ROW('Sanitation Data'!F194))="","",OFFSET('Sanitation Data'!$F$29,0,10*ROW('Sanitation Data'!F194)))</f>
        <v/>
      </c>
      <c r="CW200" s="262" t="str">
        <f ca="true">+IF(OFFSET('Sanitation Data'!$F$30,0,10*ROW('Sanitation Data'!F194))="","",OFFSET('Sanitation Data'!$F$30,0,10*ROW('Sanitation Data'!F194)))</f>
        <v/>
      </c>
      <c r="CX200" s="262" t="str">
        <f ca="true">+IF(OFFSET('Sanitation Data'!$F$31,0,10*ROW('Sanitation Data'!F194))="","",OFFSET('Sanitation Data'!$F$31,0,10*ROW('Sanitation Data'!F194)))</f>
        <v/>
      </c>
      <c r="CY200" s="262" t="str">
        <f ca="true">+IF(OFFSET('Sanitation Data'!$F$32,0,10*ROW('Sanitation Data'!F194))="","",OFFSET('Sanitation Data'!$F$32,0,10*ROW('Sanitation Data'!F194)))</f>
        <v/>
      </c>
      <c r="CZ200" s="262" t="str">
        <f ca="true">+IF(OFFSET('Sanitation Data'!$G$28,0,10*ROW('Sanitation Data'!G194))="","",OFFSET('Sanitation Data'!$G$28,0,10*ROW('Sanitation Data'!G194)))</f>
        <v/>
      </c>
      <c r="DA200" s="262" t="str">
        <f ca="true">+IF(OFFSET('Sanitation Data'!$G$29,0,10*ROW('Sanitation Data'!G194))="","",OFFSET('Sanitation Data'!$G$29,0,10*ROW('Sanitation Data'!G194)))</f>
        <v/>
      </c>
      <c r="DB200" s="262" t="str">
        <f ca="true">+IF(OFFSET('Sanitation Data'!$G$30,0,10*ROW('Sanitation Data'!G194))="","",OFFSET('Sanitation Data'!$G$30,0,10*ROW('Sanitation Data'!G194)))</f>
        <v/>
      </c>
      <c r="DC200" s="262" t="str">
        <f ca="true">+IF(OFFSET('Sanitation Data'!$G$31,0,10*ROW('Sanitation Data'!G194))="","",OFFSET('Sanitation Data'!$G$31,0,10*ROW('Sanitation Data'!G194)))</f>
        <v/>
      </c>
      <c r="DD200" s="262" t="str">
        <f ca="true">+IF(OFFSET('Sanitation Data'!$G$32,0,10*ROW('Sanitation Data'!G194))="","",OFFSET('Sanitation Data'!$G$32,0,10*ROW('Sanitation Data'!G194)))</f>
        <v/>
      </c>
      <c r="DE200" s="262" t="str">
        <f ca="true">+IF(OFFSET('Sanitation Data'!$H$28,0,10*ROW('Sanitation Data'!H194))="","",OFFSET('Sanitation Data'!$H$28,0,10*ROW('Sanitation Data'!H194)))</f>
        <v/>
      </c>
      <c r="DF200" s="262" t="str">
        <f ca="true">+IF(OFFSET('Sanitation Data'!$H$29,0,10*ROW('Sanitation Data'!H194))="","",OFFSET('Sanitation Data'!$H$29,0,10*ROW('Sanitation Data'!H194)))</f>
        <v/>
      </c>
      <c r="DG200" s="262" t="str">
        <f ca="true">+IF(OFFSET('Sanitation Data'!$H$30,0,10*ROW('Sanitation Data'!H194))="","",OFFSET('Sanitation Data'!$H$30,0,10*ROW('Sanitation Data'!H194)))</f>
        <v/>
      </c>
      <c r="DH200" s="262" t="str">
        <f ca="true">+IF(OFFSET('Sanitation Data'!$H$31,0,10*ROW('Sanitation Data'!H194))="","",OFFSET('Sanitation Data'!$H$31,0,10*ROW('Sanitation Data'!H194)))</f>
        <v/>
      </c>
      <c r="DI200" s="262" t="str">
        <f ca="true">+IF(OFFSET('Sanitation Data'!$H$32,0,10*ROW('Sanitation Data'!H194))="","",OFFSET('Sanitation Data'!$H$32,0,10*ROW('Sanitation Data'!H194)))</f>
        <v/>
      </c>
      <c r="DJ200" s="262" t="str">
        <f ca="true">+IF(OFFSET('Sanitation Data'!$I$28,0,10*ROW('Sanitation Data'!I194))="","",OFFSET('Sanitation Data'!$I$28,0,10*ROW('Sanitation Data'!I194)))</f>
        <v/>
      </c>
      <c r="DK200" s="262" t="str">
        <f ca="true">+IF(OFFSET('Sanitation Data'!$I$29,0,10*ROW('Sanitation Data'!I194))="","",OFFSET('Sanitation Data'!$I$29,0,10*ROW('Sanitation Data'!I194)))</f>
        <v/>
      </c>
      <c r="DL200" s="262" t="str">
        <f ca="true">+IF(OFFSET('Sanitation Data'!$I$30,0,10*ROW('Sanitation Data'!I194))="","",OFFSET('Sanitation Data'!$I$30,0,10*ROW('Sanitation Data'!I194)))</f>
        <v/>
      </c>
      <c r="DM200" s="262" t="str">
        <f ca="true">+IF(OFFSET('Sanitation Data'!$I$31,0,10*ROW('Sanitation Data'!I194))="","",OFFSET('Sanitation Data'!$I$31,0,10*ROW('Sanitation Data'!I194)))</f>
        <v/>
      </c>
      <c r="DN200" s="262" t="str">
        <f ca="true">+IF(OFFSET('Sanitation Data'!$I$32,0,10*ROW('Sanitation Data'!I194))="","",OFFSET('Sanitation Data'!$I$32,0,10*ROW('Sanitation Data'!I194)))</f>
        <v/>
      </c>
      <c r="DO200" s="262" t="str">
        <f ca="true">+IF(OFFSET('Hygiene Data'!$D$11,0,10*ROW('Hygiene Data'!D194))="","",OFFSET('Hygiene Data'!$D$11,0,10*ROW('Hygiene Data'!D194)))</f>
        <v/>
      </c>
      <c r="DP200" s="262" t="str">
        <f ca="true">+IF(OFFSET('Hygiene Data'!$D$12,0,10*ROW('Hygiene Data'!D194))="","",OFFSET('Hygiene Data'!$D$12,0,10*ROW('Hygiene Data'!D194)))</f>
        <v/>
      </c>
      <c r="DQ200" s="262" t="str">
        <f ca="true">+IF(OFFSET('Hygiene Data'!$D$13,0,10*ROW('Hygiene Data'!D194))="","",OFFSET('Hygiene Data'!$D$13,0,10*ROW('Hygiene Data'!D194)))</f>
        <v/>
      </c>
      <c r="DR200" s="262" t="str">
        <f ca="true">+IF(OFFSET('Hygiene Data'!$E$11,0,10*ROW('Hygiene Data'!E194))="","",OFFSET('Hygiene Data'!$E$11,0,10*ROW('Hygiene Data'!E194)))</f>
        <v/>
      </c>
      <c r="DS200" s="262" t="str">
        <f ca="true">+IF(OFFSET('Hygiene Data'!$E$12,0,10*ROW('Hygiene Data'!E194))="","",OFFSET('Hygiene Data'!$E$12,0,10*ROW('Hygiene Data'!E194)))</f>
        <v/>
      </c>
      <c r="DT200" s="262" t="str">
        <f ca="true">+IF(OFFSET('Hygiene Data'!$E$13,0,10*ROW('Hygiene Data'!E194))="","",OFFSET('Hygiene Data'!$E$13,0,10*ROW('Hygiene Data'!E194)))</f>
        <v/>
      </c>
      <c r="DU200" s="262" t="str">
        <f ca="true">+IF(OFFSET('Hygiene Data'!$F$11,0,10*ROW('Hygiene Data'!F194))="","",OFFSET('Hygiene Data'!$F$11,0,10*ROW('Hygiene Data'!F194)))</f>
        <v/>
      </c>
      <c r="DV200" s="262" t="str">
        <f ca="true">+IF(OFFSET('Hygiene Data'!$F$12,0,10*ROW('Hygiene Data'!F194))="","",OFFSET('Hygiene Data'!$F$12,0,10*ROW('Hygiene Data'!F194)))</f>
        <v/>
      </c>
      <c r="DW200" s="262" t="str">
        <f ca="true">+IF(OFFSET('Hygiene Data'!$F$13,0,10*ROW('Hygiene Data'!F194))="","",OFFSET('Hygiene Data'!$F$13,0,10*ROW('Hygiene Data'!F194)))</f>
        <v/>
      </c>
      <c r="DX200" s="262" t="str">
        <f ca="true">+IF(OFFSET('Hygiene Data'!$G$11,0,10*ROW('Hygiene Data'!G194))="","",OFFSET('Hygiene Data'!$G$11,0,10*ROW('Hygiene Data'!G194)))</f>
        <v/>
      </c>
      <c r="DY200" s="262" t="str">
        <f ca="true">+IF(OFFSET('Hygiene Data'!$G$12,0,10*ROW('Hygiene Data'!G194))="","",OFFSET('Hygiene Data'!$G$12,0,10*ROW('Hygiene Data'!G194)))</f>
        <v/>
      </c>
      <c r="DZ200" s="262" t="str">
        <f ca="true">+IF(OFFSET('Hygiene Data'!$G$13,0,10*ROW('Hygiene Data'!G194))="","",OFFSET('Hygiene Data'!$G$13,0,10*ROW('Hygiene Data'!G194)))</f>
        <v/>
      </c>
      <c r="EA200" s="262" t="str">
        <f ca="true">+IF(OFFSET('Hygiene Data'!$H$11,0,10*ROW('Hygiene Data'!H194))="","",OFFSET('Hygiene Data'!$H$11,0,10*ROW('Hygiene Data'!H194)))</f>
        <v/>
      </c>
      <c r="EB200" s="262" t="str">
        <f ca="true">+IF(OFFSET('Hygiene Data'!$H$12,0,10*ROW('Hygiene Data'!H194))="","",OFFSET('Hygiene Data'!$H$12,0,10*ROW('Hygiene Data'!H194)))</f>
        <v/>
      </c>
      <c r="EC200" s="262" t="str">
        <f ca="true">+IF(OFFSET('Hygiene Data'!$H$13,0,10*ROW('Hygiene Data'!H194))="","",OFFSET('Hygiene Data'!$H$13,0,10*ROW('Hygiene Data'!H194)))</f>
        <v/>
      </c>
      <c r="ED200" s="262" t="str">
        <f ca="true">+IF(OFFSET('Hygiene Data'!$I$11,0,10*ROW('Hygiene Data'!I194))="","",OFFSET('Hygiene Data'!$I$11,0,10*ROW('Hygiene Data'!I194)))</f>
        <v/>
      </c>
      <c r="EE200" s="262" t="str">
        <f ca="true">+IF(OFFSET('Hygiene Data'!$I$12,0,10*ROW('Hygiene Data'!I194))="","",OFFSET('Hygiene Data'!$I$12,0,10*ROW('Hygiene Data'!I194)))</f>
        <v/>
      </c>
      <c r="EF200" s="262" t="str">
        <f ca="true">+IF(OFFSET('Hygiene Data'!$I$13,0,10*ROW('Hygiene Data'!I194))="","",OFFSET('Hygiene Data'!$I$13,0,10*ROW('Hygiene Data'!I194)))</f>
        <v/>
      </c>
    </row>
    <row xmlns:x14ac="http://schemas.microsoft.com/office/spreadsheetml/2009/9/ac" r="201" x14ac:dyDescent="0.2">
      <c r="A201" s="32" t="str">
        <f ca="true">+IF(OFFSET('Water Data'!$B$2,0,10*ROW('Water Data'!E195))="","",OFFSET('Water Data'!$B$2,0,10*ROW('Water Data'!E195)))</f>
        <v/>
      </c>
      <c r="B201" s="32" t="str">
        <f ca="true">+IF(OFFSET('Water Data'!$C$2,0,10*ROW('Water Data'!F195))="","",OFFSET('Water Data'!$C$2,0,10*ROW('Water Data'!F195)))</f>
        <v/>
      </c>
      <c r="C201" s="318" t="str">
        <f t="shared" ca="true" si="3"/>
        <v/>
      </c>
      <c r="D201" s="85"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85"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85"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85"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85"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85"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85"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85"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85"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85"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85"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85"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85"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85"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85"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85"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85"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85"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86"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86"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86"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86"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86"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86"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86"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86"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86"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86"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86"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86"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86"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86"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86"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86"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86"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86"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86"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86"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86"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86"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86"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86"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86"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86"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86"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86"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86"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86"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87"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87"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87"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87"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87"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87"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87"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87"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87"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87"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87"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87"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87"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87"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87"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87"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87"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87"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62"/>
      <c r="BS201" s="262" t="str">
        <f ca="true">+IF(OFFSET('Water Data'!$D$27,0,10*ROW('Water Data'!D195))="","",OFFSET('Water Data'!$D$27,0,10*ROW('Water Data'!D195)))</f>
        <v/>
      </c>
      <c r="BT201" s="262" t="str">
        <f ca="true">+IF(OFFSET('Water Data'!$D$28,0,10*ROW('Water Data'!D195))="","",OFFSET('Water Data'!$D$28,0,10*ROW('Water Data'!D195)))</f>
        <v/>
      </c>
      <c r="BU201" s="262" t="str">
        <f ca="true">+IF(OFFSET('Water Data'!$D$29,0,10*ROW('Water Data'!D195))="","",OFFSET('Water Data'!$D$29,0,10*ROW('Water Data'!D195)))</f>
        <v/>
      </c>
      <c r="BV201" s="262" t="str">
        <f ca="true">+IF(OFFSET('Water Data'!$E$27,0,10*ROW('Water Data'!E195))="","",OFFSET('Water Data'!$E$27,0,10*ROW('Water Data'!E195)))</f>
        <v/>
      </c>
      <c r="BW201" s="262" t="str">
        <f ca="true">+IF(OFFSET('Water Data'!$E$28,0,10*ROW('Water Data'!E195))="","",OFFSET('Water Data'!$E$28,0,10*ROW('Water Data'!E195)))</f>
        <v/>
      </c>
      <c r="BX201" s="262" t="str">
        <f ca="true">+IF(OFFSET('Water Data'!$E$29,0,10*ROW('Water Data'!E195))="","",OFFSET('Water Data'!$E$29,0,10*ROW('Water Data'!E195)))</f>
        <v/>
      </c>
      <c r="BY201" s="262" t="str">
        <f ca="true">+IF(OFFSET('Water Data'!$F$27,0,10*ROW('Water Data'!F195))="","",OFFSET('Water Data'!$F$27,0,10*ROW('Water Data'!F195)))</f>
        <v/>
      </c>
      <c r="BZ201" s="262" t="str">
        <f ca="true">+IF(OFFSET('Water Data'!$F$28,0,10*ROW('Water Data'!F195))="","",OFFSET('Water Data'!$F$28,0,10*ROW('Water Data'!F195)))</f>
        <v/>
      </c>
      <c r="CA201" s="262" t="str">
        <f ca="true">+IF(OFFSET('Water Data'!$F$29,0,10*ROW('Water Data'!F195))="","",OFFSET('Water Data'!$F$29,0,10*ROW('Water Data'!F195)))</f>
        <v/>
      </c>
      <c r="CB201" s="262" t="str">
        <f ca="true">+IF(OFFSET('Water Data'!$G$27,0,10*ROW('Water Data'!G195))="","",OFFSET('Water Data'!$G$27,0,10*ROW('Water Data'!G195)))</f>
        <v/>
      </c>
      <c r="CC201" s="262" t="str">
        <f ca="true">+IF(OFFSET('Water Data'!$G$28,0,10*ROW('Water Data'!G195))="","",OFFSET('Water Data'!$G$28,0,10*ROW('Water Data'!G195)))</f>
        <v/>
      </c>
      <c r="CD201" s="262" t="str">
        <f ca="true">+IF(OFFSET('Water Data'!$G$29,0,10*ROW('Water Data'!G195))="","",OFFSET('Water Data'!$G$29,0,10*ROW('Water Data'!G195)))</f>
        <v/>
      </c>
      <c r="CE201" s="262" t="str">
        <f ca="true">+IF(OFFSET('Water Data'!$H$27,0,10*ROW('Water Data'!H195))="","",OFFSET('Water Data'!$H$27,0,10*ROW('Water Data'!H195)))</f>
        <v/>
      </c>
      <c r="CF201" s="262" t="str">
        <f ca="true">+IF(OFFSET('Water Data'!$H$28,0,10*ROW('Water Data'!H195))="","",OFFSET('Water Data'!$H$28,0,10*ROW('Water Data'!H195)))</f>
        <v/>
      </c>
      <c r="CG201" s="262" t="str">
        <f ca="true">+IF(OFFSET('Water Data'!$H$29,0,10*ROW('Water Data'!H195))="","",OFFSET('Water Data'!$H$29,0,10*ROW('Water Data'!H195)))</f>
        <v/>
      </c>
      <c r="CH201" s="262" t="str">
        <f ca="true">+IF(OFFSET('Water Data'!$I$27,0,10*ROW('Water Data'!I195))="","",OFFSET('Water Data'!$I$27,0,10*ROW('Water Data'!I195)))</f>
        <v/>
      </c>
      <c r="CI201" s="262" t="str">
        <f ca="true">+IF(OFFSET('Water Data'!$I$28,0,10*ROW('Water Data'!I195))="","",OFFSET('Water Data'!$I$28,0,10*ROW('Water Data'!I195)))</f>
        <v/>
      </c>
      <c r="CJ201" s="262" t="str">
        <f ca="true">+IF(OFFSET('Water Data'!$I$29,0,10*ROW('Water Data'!I195))="","",OFFSET('Water Data'!$I$29,0,10*ROW('Water Data'!I195)))</f>
        <v/>
      </c>
      <c r="CK201" s="262" t="str">
        <f ca="true">+IF(OFFSET('Sanitation Data'!$D$28,0,10*ROW('Sanitation Data'!D195))="","",OFFSET('Sanitation Data'!$D$28,0,10*ROW('Sanitation Data'!D195)))</f>
        <v/>
      </c>
      <c r="CL201" s="262" t="str">
        <f ca="true">+IF(OFFSET('Sanitation Data'!$D$29,0,10*ROW('Sanitation Data'!D195))="","",OFFSET('Sanitation Data'!$D$29,0,10*ROW('Sanitation Data'!D195)))</f>
        <v/>
      </c>
      <c r="CM201" s="262" t="str">
        <f ca="true">+IF(OFFSET('Sanitation Data'!$D$30,0,10*ROW('Sanitation Data'!D195))="","",OFFSET('Sanitation Data'!$D$30,0,10*ROW('Sanitation Data'!D195)))</f>
        <v/>
      </c>
      <c r="CN201" s="262" t="str">
        <f ca="true">+IF(OFFSET('Sanitation Data'!$D$31,0,10*ROW('Sanitation Data'!D195))="","",OFFSET('Sanitation Data'!$D$31,0,10*ROW('Sanitation Data'!D195)))</f>
        <v/>
      </c>
      <c r="CO201" s="262" t="str">
        <f ca="true">+IF(OFFSET('Sanitation Data'!$D$32,0,10*ROW('Sanitation Data'!D195))="","",OFFSET('Sanitation Data'!$D$32,0,10*ROW('Sanitation Data'!D195)))</f>
        <v/>
      </c>
      <c r="CP201" s="262" t="str">
        <f ca="true">+IF(OFFSET('Sanitation Data'!$E$28,0,10*ROW('Sanitation Data'!E195))="","",OFFSET('Sanitation Data'!$E$28,0,10*ROW('Sanitation Data'!E195)))</f>
        <v/>
      </c>
      <c r="CQ201" s="262" t="str">
        <f ca="true">+IF(OFFSET('Sanitation Data'!$E$29,0,10*ROW('Sanitation Data'!E195))="","",OFFSET('Sanitation Data'!$E$29,0,10*ROW('Sanitation Data'!E195)))</f>
        <v/>
      </c>
      <c r="CR201" s="262" t="str">
        <f ca="true">+IF(OFFSET('Sanitation Data'!$E$30,0,10*ROW('Sanitation Data'!E195))="","",OFFSET('Sanitation Data'!$E$30,0,10*ROW('Sanitation Data'!E195)))</f>
        <v/>
      </c>
      <c r="CS201" s="262" t="str">
        <f ca="true">+IF(OFFSET('Sanitation Data'!$E$31,0,10*ROW('Sanitation Data'!E195))="","",OFFSET('Sanitation Data'!$E$31,0,10*ROW('Sanitation Data'!E195)))</f>
        <v/>
      </c>
      <c r="CT201" s="262" t="str">
        <f ca="true">+IF(OFFSET('Sanitation Data'!$E$32,0,10*ROW('Sanitation Data'!E195))="","",OFFSET('Sanitation Data'!$E$32,0,10*ROW('Sanitation Data'!E195)))</f>
        <v/>
      </c>
      <c r="CU201" s="262" t="str">
        <f ca="true">+IF(OFFSET('Sanitation Data'!$F$28,0,10*ROW('Sanitation Data'!F195))="","",OFFSET('Sanitation Data'!$F$28,0,10*ROW('Sanitation Data'!F195)))</f>
        <v/>
      </c>
      <c r="CV201" s="262" t="str">
        <f ca="true">+IF(OFFSET('Sanitation Data'!$F$29,0,10*ROW('Sanitation Data'!F195))="","",OFFSET('Sanitation Data'!$F$29,0,10*ROW('Sanitation Data'!F195)))</f>
        <v/>
      </c>
      <c r="CW201" s="262" t="str">
        <f ca="true">+IF(OFFSET('Sanitation Data'!$F$30,0,10*ROW('Sanitation Data'!F195))="","",OFFSET('Sanitation Data'!$F$30,0,10*ROW('Sanitation Data'!F195)))</f>
        <v/>
      </c>
      <c r="CX201" s="262" t="str">
        <f ca="true">+IF(OFFSET('Sanitation Data'!$F$31,0,10*ROW('Sanitation Data'!F195))="","",OFFSET('Sanitation Data'!$F$31,0,10*ROW('Sanitation Data'!F195)))</f>
        <v/>
      </c>
      <c r="CY201" s="262" t="str">
        <f ca="true">+IF(OFFSET('Sanitation Data'!$F$32,0,10*ROW('Sanitation Data'!F195))="","",OFFSET('Sanitation Data'!$F$32,0,10*ROW('Sanitation Data'!F195)))</f>
        <v/>
      </c>
      <c r="CZ201" s="262" t="str">
        <f ca="true">+IF(OFFSET('Sanitation Data'!$G$28,0,10*ROW('Sanitation Data'!G195))="","",OFFSET('Sanitation Data'!$G$28,0,10*ROW('Sanitation Data'!G195)))</f>
        <v/>
      </c>
      <c r="DA201" s="262" t="str">
        <f ca="true">+IF(OFFSET('Sanitation Data'!$G$29,0,10*ROW('Sanitation Data'!G195))="","",OFFSET('Sanitation Data'!$G$29,0,10*ROW('Sanitation Data'!G195)))</f>
        <v/>
      </c>
      <c r="DB201" s="262" t="str">
        <f ca="true">+IF(OFFSET('Sanitation Data'!$G$30,0,10*ROW('Sanitation Data'!G195))="","",OFFSET('Sanitation Data'!$G$30,0,10*ROW('Sanitation Data'!G195)))</f>
        <v/>
      </c>
      <c r="DC201" s="262" t="str">
        <f ca="true">+IF(OFFSET('Sanitation Data'!$G$31,0,10*ROW('Sanitation Data'!G195))="","",OFFSET('Sanitation Data'!$G$31,0,10*ROW('Sanitation Data'!G195)))</f>
        <v/>
      </c>
      <c r="DD201" s="262" t="str">
        <f ca="true">+IF(OFFSET('Sanitation Data'!$G$32,0,10*ROW('Sanitation Data'!G195))="","",OFFSET('Sanitation Data'!$G$32,0,10*ROW('Sanitation Data'!G195)))</f>
        <v/>
      </c>
      <c r="DE201" s="262" t="str">
        <f ca="true">+IF(OFFSET('Sanitation Data'!$H$28,0,10*ROW('Sanitation Data'!H195))="","",OFFSET('Sanitation Data'!$H$28,0,10*ROW('Sanitation Data'!H195)))</f>
        <v/>
      </c>
      <c r="DF201" s="262" t="str">
        <f ca="true">+IF(OFFSET('Sanitation Data'!$H$29,0,10*ROW('Sanitation Data'!H195))="","",OFFSET('Sanitation Data'!$H$29,0,10*ROW('Sanitation Data'!H195)))</f>
        <v/>
      </c>
      <c r="DG201" s="262" t="str">
        <f ca="true">+IF(OFFSET('Sanitation Data'!$H$30,0,10*ROW('Sanitation Data'!H195))="","",OFFSET('Sanitation Data'!$H$30,0,10*ROW('Sanitation Data'!H195)))</f>
        <v/>
      </c>
      <c r="DH201" s="262" t="str">
        <f ca="true">+IF(OFFSET('Sanitation Data'!$H$31,0,10*ROW('Sanitation Data'!H195))="","",OFFSET('Sanitation Data'!$H$31,0,10*ROW('Sanitation Data'!H195)))</f>
        <v/>
      </c>
      <c r="DI201" s="262" t="str">
        <f ca="true">+IF(OFFSET('Sanitation Data'!$H$32,0,10*ROW('Sanitation Data'!H195))="","",OFFSET('Sanitation Data'!$H$32,0,10*ROW('Sanitation Data'!H195)))</f>
        <v/>
      </c>
      <c r="DJ201" s="262" t="str">
        <f ca="true">+IF(OFFSET('Sanitation Data'!$I$28,0,10*ROW('Sanitation Data'!I195))="","",OFFSET('Sanitation Data'!$I$28,0,10*ROW('Sanitation Data'!I195)))</f>
        <v/>
      </c>
      <c r="DK201" s="262" t="str">
        <f ca="true">+IF(OFFSET('Sanitation Data'!$I$29,0,10*ROW('Sanitation Data'!I195))="","",OFFSET('Sanitation Data'!$I$29,0,10*ROW('Sanitation Data'!I195)))</f>
        <v/>
      </c>
      <c r="DL201" s="262" t="str">
        <f ca="true">+IF(OFFSET('Sanitation Data'!$I$30,0,10*ROW('Sanitation Data'!I195))="","",OFFSET('Sanitation Data'!$I$30,0,10*ROW('Sanitation Data'!I195)))</f>
        <v/>
      </c>
      <c r="DM201" s="262" t="str">
        <f ca="true">+IF(OFFSET('Sanitation Data'!$I$31,0,10*ROW('Sanitation Data'!I195))="","",OFFSET('Sanitation Data'!$I$31,0,10*ROW('Sanitation Data'!I195)))</f>
        <v/>
      </c>
      <c r="DN201" s="262" t="str">
        <f ca="true">+IF(OFFSET('Sanitation Data'!$I$32,0,10*ROW('Sanitation Data'!I195))="","",OFFSET('Sanitation Data'!$I$32,0,10*ROW('Sanitation Data'!I195)))</f>
        <v/>
      </c>
      <c r="DO201" s="262" t="str">
        <f ca="true">+IF(OFFSET('Hygiene Data'!$D$11,0,10*ROW('Hygiene Data'!D195))="","",OFFSET('Hygiene Data'!$D$11,0,10*ROW('Hygiene Data'!D195)))</f>
        <v/>
      </c>
      <c r="DP201" s="262" t="str">
        <f ca="true">+IF(OFFSET('Hygiene Data'!$D$12,0,10*ROW('Hygiene Data'!D195))="","",OFFSET('Hygiene Data'!$D$12,0,10*ROW('Hygiene Data'!D195)))</f>
        <v/>
      </c>
      <c r="DQ201" s="262" t="str">
        <f ca="true">+IF(OFFSET('Hygiene Data'!$D$13,0,10*ROW('Hygiene Data'!D195))="","",OFFSET('Hygiene Data'!$D$13,0,10*ROW('Hygiene Data'!D195)))</f>
        <v/>
      </c>
      <c r="DR201" s="262" t="str">
        <f ca="true">+IF(OFFSET('Hygiene Data'!$E$11,0,10*ROW('Hygiene Data'!E195))="","",OFFSET('Hygiene Data'!$E$11,0,10*ROW('Hygiene Data'!E195)))</f>
        <v/>
      </c>
      <c r="DS201" s="262" t="str">
        <f ca="true">+IF(OFFSET('Hygiene Data'!$E$12,0,10*ROW('Hygiene Data'!E195))="","",OFFSET('Hygiene Data'!$E$12,0,10*ROW('Hygiene Data'!E195)))</f>
        <v/>
      </c>
      <c r="DT201" s="262" t="str">
        <f ca="true">+IF(OFFSET('Hygiene Data'!$E$13,0,10*ROW('Hygiene Data'!E195))="","",OFFSET('Hygiene Data'!$E$13,0,10*ROW('Hygiene Data'!E195)))</f>
        <v/>
      </c>
      <c r="DU201" s="262" t="str">
        <f ca="true">+IF(OFFSET('Hygiene Data'!$F$11,0,10*ROW('Hygiene Data'!F195))="","",OFFSET('Hygiene Data'!$F$11,0,10*ROW('Hygiene Data'!F195)))</f>
        <v/>
      </c>
      <c r="DV201" s="262" t="str">
        <f ca="true">+IF(OFFSET('Hygiene Data'!$F$12,0,10*ROW('Hygiene Data'!F195))="","",OFFSET('Hygiene Data'!$F$12,0,10*ROW('Hygiene Data'!F195)))</f>
        <v/>
      </c>
      <c r="DW201" s="262" t="str">
        <f ca="true">+IF(OFFSET('Hygiene Data'!$F$13,0,10*ROW('Hygiene Data'!F195))="","",OFFSET('Hygiene Data'!$F$13,0,10*ROW('Hygiene Data'!F195)))</f>
        <v/>
      </c>
      <c r="DX201" s="262" t="str">
        <f ca="true">+IF(OFFSET('Hygiene Data'!$G$11,0,10*ROW('Hygiene Data'!G195))="","",OFFSET('Hygiene Data'!$G$11,0,10*ROW('Hygiene Data'!G195)))</f>
        <v/>
      </c>
      <c r="DY201" s="262" t="str">
        <f ca="true">+IF(OFFSET('Hygiene Data'!$G$12,0,10*ROW('Hygiene Data'!G195))="","",OFFSET('Hygiene Data'!$G$12,0,10*ROW('Hygiene Data'!G195)))</f>
        <v/>
      </c>
      <c r="DZ201" s="262" t="str">
        <f ca="true">+IF(OFFSET('Hygiene Data'!$G$13,0,10*ROW('Hygiene Data'!G195))="","",OFFSET('Hygiene Data'!$G$13,0,10*ROW('Hygiene Data'!G195)))</f>
        <v/>
      </c>
      <c r="EA201" s="262" t="str">
        <f ca="true">+IF(OFFSET('Hygiene Data'!$H$11,0,10*ROW('Hygiene Data'!H195))="","",OFFSET('Hygiene Data'!$H$11,0,10*ROW('Hygiene Data'!H195)))</f>
        <v/>
      </c>
      <c r="EB201" s="262" t="str">
        <f ca="true">+IF(OFFSET('Hygiene Data'!$H$12,0,10*ROW('Hygiene Data'!H195))="","",OFFSET('Hygiene Data'!$H$12,0,10*ROW('Hygiene Data'!H195)))</f>
        <v/>
      </c>
      <c r="EC201" s="262" t="str">
        <f ca="true">+IF(OFFSET('Hygiene Data'!$H$13,0,10*ROW('Hygiene Data'!H195))="","",OFFSET('Hygiene Data'!$H$13,0,10*ROW('Hygiene Data'!H195)))</f>
        <v/>
      </c>
      <c r="ED201" s="262" t="str">
        <f ca="true">+IF(OFFSET('Hygiene Data'!$I$11,0,10*ROW('Hygiene Data'!I195))="","",OFFSET('Hygiene Data'!$I$11,0,10*ROW('Hygiene Data'!I195)))</f>
        <v/>
      </c>
      <c r="EE201" s="262" t="str">
        <f ca="true">+IF(OFFSET('Hygiene Data'!$I$12,0,10*ROW('Hygiene Data'!I195))="","",OFFSET('Hygiene Data'!$I$12,0,10*ROW('Hygiene Data'!I195)))</f>
        <v/>
      </c>
      <c r="EF201" s="262" t="str">
        <f ca="true">+IF(OFFSET('Hygiene Data'!$I$13,0,10*ROW('Hygiene Data'!I195))="","",OFFSET('Hygiene Data'!$I$13,0,10*ROW('Hygiene Data'!I195)))</f>
        <v/>
      </c>
    </row>
    <row xmlns:x14ac="http://schemas.microsoft.com/office/spreadsheetml/2009/9/ac" r="202" x14ac:dyDescent="0.2">
      <c r="A202" s="32" t="str">
        <f ca="true">+IF(OFFSET('Water Data'!$B$2,0,10*ROW('Water Data'!E196))="","",OFFSET('Water Data'!$B$2,0,10*ROW('Water Data'!E196)))</f>
        <v/>
      </c>
      <c r="B202" s="32" t="str">
        <f ca="true">+IF(OFFSET('Water Data'!$C$2,0,10*ROW('Water Data'!F196))="","",OFFSET('Water Data'!$C$2,0,10*ROW('Water Data'!F196)))</f>
        <v/>
      </c>
      <c r="C202" s="318" t="str">
        <f t="shared" ca="true" si="3"/>
        <v/>
      </c>
      <c r="D202" s="85"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85"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85"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85"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85"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85"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85"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85"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85"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85"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85"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85"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85"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85"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85"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85"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85"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85"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86"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86"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86"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86"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86"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86"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86"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86"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86"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86"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86"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86"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86"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86"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86"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86"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86"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86"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86"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86"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86"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86"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86"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86"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86"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86"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86"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86"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86"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86"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87"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87"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87"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87"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87"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87"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87"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87"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87"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87"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87"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87"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87"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87"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87"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87"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87"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87"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62"/>
      <c r="BS202" s="262" t="str">
        <f ca="true">+IF(OFFSET('Water Data'!$D$27,0,10*ROW('Water Data'!D196))="","",OFFSET('Water Data'!$D$27,0,10*ROW('Water Data'!D196)))</f>
        <v/>
      </c>
      <c r="BT202" s="262" t="str">
        <f ca="true">+IF(OFFSET('Water Data'!$D$28,0,10*ROW('Water Data'!D196))="","",OFFSET('Water Data'!$D$28,0,10*ROW('Water Data'!D196)))</f>
        <v/>
      </c>
      <c r="BU202" s="262" t="str">
        <f ca="true">+IF(OFFSET('Water Data'!$D$29,0,10*ROW('Water Data'!D196))="","",OFFSET('Water Data'!$D$29,0,10*ROW('Water Data'!D196)))</f>
        <v/>
      </c>
      <c r="BV202" s="262" t="str">
        <f ca="true">+IF(OFFSET('Water Data'!$E$27,0,10*ROW('Water Data'!E196))="","",OFFSET('Water Data'!$E$27,0,10*ROW('Water Data'!E196)))</f>
        <v/>
      </c>
      <c r="BW202" s="262" t="str">
        <f ca="true">+IF(OFFSET('Water Data'!$E$28,0,10*ROW('Water Data'!E196))="","",OFFSET('Water Data'!$E$28,0,10*ROW('Water Data'!E196)))</f>
        <v/>
      </c>
      <c r="BX202" s="262" t="str">
        <f ca="true">+IF(OFFSET('Water Data'!$E$29,0,10*ROW('Water Data'!E196))="","",OFFSET('Water Data'!$E$29,0,10*ROW('Water Data'!E196)))</f>
        <v/>
      </c>
      <c r="BY202" s="262" t="str">
        <f ca="true">+IF(OFFSET('Water Data'!$F$27,0,10*ROW('Water Data'!F196))="","",OFFSET('Water Data'!$F$27,0,10*ROW('Water Data'!F196)))</f>
        <v/>
      </c>
      <c r="BZ202" s="262" t="str">
        <f ca="true">+IF(OFFSET('Water Data'!$F$28,0,10*ROW('Water Data'!F196))="","",OFFSET('Water Data'!$F$28,0,10*ROW('Water Data'!F196)))</f>
        <v/>
      </c>
      <c r="CA202" s="262" t="str">
        <f ca="true">+IF(OFFSET('Water Data'!$F$29,0,10*ROW('Water Data'!F196))="","",OFFSET('Water Data'!$F$29,0,10*ROW('Water Data'!F196)))</f>
        <v/>
      </c>
      <c r="CB202" s="262" t="str">
        <f ca="true">+IF(OFFSET('Water Data'!$G$27,0,10*ROW('Water Data'!G196))="","",OFFSET('Water Data'!$G$27,0,10*ROW('Water Data'!G196)))</f>
        <v/>
      </c>
      <c r="CC202" s="262" t="str">
        <f ca="true">+IF(OFFSET('Water Data'!$G$28,0,10*ROW('Water Data'!G196))="","",OFFSET('Water Data'!$G$28,0,10*ROW('Water Data'!G196)))</f>
        <v/>
      </c>
      <c r="CD202" s="262" t="str">
        <f ca="true">+IF(OFFSET('Water Data'!$G$29,0,10*ROW('Water Data'!G196))="","",OFFSET('Water Data'!$G$29,0,10*ROW('Water Data'!G196)))</f>
        <v/>
      </c>
      <c r="CE202" s="262" t="str">
        <f ca="true">+IF(OFFSET('Water Data'!$H$27,0,10*ROW('Water Data'!H196))="","",OFFSET('Water Data'!$H$27,0,10*ROW('Water Data'!H196)))</f>
        <v/>
      </c>
      <c r="CF202" s="262" t="str">
        <f ca="true">+IF(OFFSET('Water Data'!$H$28,0,10*ROW('Water Data'!H196))="","",OFFSET('Water Data'!$H$28,0,10*ROW('Water Data'!H196)))</f>
        <v/>
      </c>
      <c r="CG202" s="262" t="str">
        <f ca="true">+IF(OFFSET('Water Data'!$H$29,0,10*ROW('Water Data'!H196))="","",OFFSET('Water Data'!$H$29,0,10*ROW('Water Data'!H196)))</f>
        <v/>
      </c>
      <c r="CH202" s="262" t="str">
        <f ca="true">+IF(OFFSET('Water Data'!$I$27,0,10*ROW('Water Data'!I196))="","",OFFSET('Water Data'!$I$27,0,10*ROW('Water Data'!I196)))</f>
        <v/>
      </c>
      <c r="CI202" s="262" t="str">
        <f ca="true">+IF(OFFSET('Water Data'!$I$28,0,10*ROW('Water Data'!I196))="","",OFFSET('Water Data'!$I$28,0,10*ROW('Water Data'!I196)))</f>
        <v/>
      </c>
      <c r="CJ202" s="262" t="str">
        <f ca="true">+IF(OFFSET('Water Data'!$I$29,0,10*ROW('Water Data'!I196))="","",OFFSET('Water Data'!$I$29,0,10*ROW('Water Data'!I196)))</f>
        <v/>
      </c>
      <c r="CK202" s="262" t="str">
        <f ca="true">+IF(OFFSET('Sanitation Data'!$D$28,0,10*ROW('Sanitation Data'!D196))="","",OFFSET('Sanitation Data'!$D$28,0,10*ROW('Sanitation Data'!D196)))</f>
        <v/>
      </c>
      <c r="CL202" s="262" t="str">
        <f ca="true">+IF(OFFSET('Sanitation Data'!$D$29,0,10*ROW('Sanitation Data'!D196))="","",OFFSET('Sanitation Data'!$D$29,0,10*ROW('Sanitation Data'!D196)))</f>
        <v/>
      </c>
      <c r="CM202" s="262" t="str">
        <f ca="true">+IF(OFFSET('Sanitation Data'!$D$30,0,10*ROW('Sanitation Data'!D196))="","",OFFSET('Sanitation Data'!$D$30,0,10*ROW('Sanitation Data'!D196)))</f>
        <v/>
      </c>
      <c r="CN202" s="262" t="str">
        <f ca="true">+IF(OFFSET('Sanitation Data'!$D$31,0,10*ROW('Sanitation Data'!D196))="","",OFFSET('Sanitation Data'!$D$31,0,10*ROW('Sanitation Data'!D196)))</f>
        <v/>
      </c>
      <c r="CO202" s="262" t="str">
        <f ca="true">+IF(OFFSET('Sanitation Data'!$D$32,0,10*ROW('Sanitation Data'!D196))="","",OFFSET('Sanitation Data'!$D$32,0,10*ROW('Sanitation Data'!D196)))</f>
        <v/>
      </c>
      <c r="CP202" s="262" t="str">
        <f ca="true">+IF(OFFSET('Sanitation Data'!$E$28,0,10*ROW('Sanitation Data'!E196))="","",OFFSET('Sanitation Data'!$E$28,0,10*ROW('Sanitation Data'!E196)))</f>
        <v/>
      </c>
      <c r="CQ202" s="262" t="str">
        <f ca="true">+IF(OFFSET('Sanitation Data'!$E$29,0,10*ROW('Sanitation Data'!E196))="","",OFFSET('Sanitation Data'!$E$29,0,10*ROW('Sanitation Data'!E196)))</f>
        <v/>
      </c>
      <c r="CR202" s="262" t="str">
        <f ca="true">+IF(OFFSET('Sanitation Data'!$E$30,0,10*ROW('Sanitation Data'!E196))="","",OFFSET('Sanitation Data'!$E$30,0,10*ROW('Sanitation Data'!E196)))</f>
        <v/>
      </c>
      <c r="CS202" s="262" t="str">
        <f ca="true">+IF(OFFSET('Sanitation Data'!$E$31,0,10*ROW('Sanitation Data'!E196))="","",OFFSET('Sanitation Data'!$E$31,0,10*ROW('Sanitation Data'!E196)))</f>
        <v/>
      </c>
      <c r="CT202" s="262" t="str">
        <f ca="true">+IF(OFFSET('Sanitation Data'!$E$32,0,10*ROW('Sanitation Data'!E196))="","",OFFSET('Sanitation Data'!$E$32,0,10*ROW('Sanitation Data'!E196)))</f>
        <v/>
      </c>
      <c r="CU202" s="262" t="str">
        <f ca="true">+IF(OFFSET('Sanitation Data'!$F$28,0,10*ROW('Sanitation Data'!F196))="","",OFFSET('Sanitation Data'!$F$28,0,10*ROW('Sanitation Data'!F196)))</f>
        <v/>
      </c>
      <c r="CV202" s="262" t="str">
        <f ca="true">+IF(OFFSET('Sanitation Data'!$F$29,0,10*ROW('Sanitation Data'!F196))="","",OFFSET('Sanitation Data'!$F$29,0,10*ROW('Sanitation Data'!F196)))</f>
        <v/>
      </c>
      <c r="CW202" s="262" t="str">
        <f ca="true">+IF(OFFSET('Sanitation Data'!$F$30,0,10*ROW('Sanitation Data'!F196))="","",OFFSET('Sanitation Data'!$F$30,0,10*ROW('Sanitation Data'!F196)))</f>
        <v/>
      </c>
      <c r="CX202" s="262" t="str">
        <f ca="true">+IF(OFFSET('Sanitation Data'!$F$31,0,10*ROW('Sanitation Data'!F196))="","",OFFSET('Sanitation Data'!$F$31,0,10*ROW('Sanitation Data'!F196)))</f>
        <v/>
      </c>
      <c r="CY202" s="262" t="str">
        <f ca="true">+IF(OFFSET('Sanitation Data'!$F$32,0,10*ROW('Sanitation Data'!F196))="","",OFFSET('Sanitation Data'!$F$32,0,10*ROW('Sanitation Data'!F196)))</f>
        <v/>
      </c>
      <c r="CZ202" s="262" t="str">
        <f ca="true">+IF(OFFSET('Sanitation Data'!$G$28,0,10*ROW('Sanitation Data'!G196))="","",OFFSET('Sanitation Data'!$G$28,0,10*ROW('Sanitation Data'!G196)))</f>
        <v/>
      </c>
      <c r="DA202" s="262" t="str">
        <f ca="true">+IF(OFFSET('Sanitation Data'!$G$29,0,10*ROW('Sanitation Data'!G196))="","",OFFSET('Sanitation Data'!$G$29,0,10*ROW('Sanitation Data'!G196)))</f>
        <v/>
      </c>
      <c r="DB202" s="262" t="str">
        <f ca="true">+IF(OFFSET('Sanitation Data'!$G$30,0,10*ROW('Sanitation Data'!G196))="","",OFFSET('Sanitation Data'!$G$30,0,10*ROW('Sanitation Data'!G196)))</f>
        <v/>
      </c>
      <c r="DC202" s="262" t="str">
        <f ca="true">+IF(OFFSET('Sanitation Data'!$G$31,0,10*ROW('Sanitation Data'!G196))="","",OFFSET('Sanitation Data'!$G$31,0,10*ROW('Sanitation Data'!G196)))</f>
        <v/>
      </c>
      <c r="DD202" s="262" t="str">
        <f ca="true">+IF(OFFSET('Sanitation Data'!$G$32,0,10*ROW('Sanitation Data'!G196))="","",OFFSET('Sanitation Data'!$G$32,0,10*ROW('Sanitation Data'!G196)))</f>
        <v/>
      </c>
      <c r="DE202" s="262" t="str">
        <f ca="true">+IF(OFFSET('Sanitation Data'!$H$28,0,10*ROW('Sanitation Data'!H196))="","",OFFSET('Sanitation Data'!$H$28,0,10*ROW('Sanitation Data'!H196)))</f>
        <v/>
      </c>
      <c r="DF202" s="262" t="str">
        <f ca="true">+IF(OFFSET('Sanitation Data'!$H$29,0,10*ROW('Sanitation Data'!H196))="","",OFFSET('Sanitation Data'!$H$29,0,10*ROW('Sanitation Data'!H196)))</f>
        <v/>
      </c>
      <c r="DG202" s="262" t="str">
        <f ca="true">+IF(OFFSET('Sanitation Data'!$H$30,0,10*ROW('Sanitation Data'!H196))="","",OFFSET('Sanitation Data'!$H$30,0,10*ROW('Sanitation Data'!H196)))</f>
        <v/>
      </c>
      <c r="DH202" s="262" t="str">
        <f ca="true">+IF(OFFSET('Sanitation Data'!$H$31,0,10*ROW('Sanitation Data'!H196))="","",OFFSET('Sanitation Data'!$H$31,0,10*ROW('Sanitation Data'!H196)))</f>
        <v/>
      </c>
      <c r="DI202" s="262" t="str">
        <f ca="true">+IF(OFFSET('Sanitation Data'!$H$32,0,10*ROW('Sanitation Data'!H196))="","",OFFSET('Sanitation Data'!$H$32,0,10*ROW('Sanitation Data'!H196)))</f>
        <v/>
      </c>
      <c r="DJ202" s="262" t="str">
        <f ca="true">+IF(OFFSET('Sanitation Data'!$I$28,0,10*ROW('Sanitation Data'!I196))="","",OFFSET('Sanitation Data'!$I$28,0,10*ROW('Sanitation Data'!I196)))</f>
        <v/>
      </c>
      <c r="DK202" s="262" t="str">
        <f ca="true">+IF(OFFSET('Sanitation Data'!$I$29,0,10*ROW('Sanitation Data'!I196))="","",OFFSET('Sanitation Data'!$I$29,0,10*ROW('Sanitation Data'!I196)))</f>
        <v/>
      </c>
      <c r="DL202" s="262" t="str">
        <f ca="true">+IF(OFFSET('Sanitation Data'!$I$30,0,10*ROW('Sanitation Data'!I196))="","",OFFSET('Sanitation Data'!$I$30,0,10*ROW('Sanitation Data'!I196)))</f>
        <v/>
      </c>
      <c r="DM202" s="262" t="str">
        <f ca="true">+IF(OFFSET('Sanitation Data'!$I$31,0,10*ROW('Sanitation Data'!I196))="","",OFFSET('Sanitation Data'!$I$31,0,10*ROW('Sanitation Data'!I196)))</f>
        <v/>
      </c>
      <c r="DN202" s="262" t="str">
        <f ca="true">+IF(OFFSET('Sanitation Data'!$I$32,0,10*ROW('Sanitation Data'!I196))="","",OFFSET('Sanitation Data'!$I$32,0,10*ROW('Sanitation Data'!I196)))</f>
        <v/>
      </c>
      <c r="DO202" s="262" t="str">
        <f ca="true">+IF(OFFSET('Hygiene Data'!$D$11,0,10*ROW('Hygiene Data'!D196))="","",OFFSET('Hygiene Data'!$D$11,0,10*ROW('Hygiene Data'!D196)))</f>
        <v/>
      </c>
      <c r="DP202" s="262" t="str">
        <f ca="true">+IF(OFFSET('Hygiene Data'!$D$12,0,10*ROW('Hygiene Data'!D196))="","",OFFSET('Hygiene Data'!$D$12,0,10*ROW('Hygiene Data'!D196)))</f>
        <v/>
      </c>
      <c r="DQ202" s="262" t="str">
        <f ca="true">+IF(OFFSET('Hygiene Data'!$D$13,0,10*ROW('Hygiene Data'!D196))="","",OFFSET('Hygiene Data'!$D$13,0,10*ROW('Hygiene Data'!D196)))</f>
        <v/>
      </c>
      <c r="DR202" s="262" t="str">
        <f ca="true">+IF(OFFSET('Hygiene Data'!$E$11,0,10*ROW('Hygiene Data'!E196))="","",OFFSET('Hygiene Data'!$E$11,0,10*ROW('Hygiene Data'!E196)))</f>
        <v/>
      </c>
      <c r="DS202" s="262" t="str">
        <f ca="true">+IF(OFFSET('Hygiene Data'!$E$12,0,10*ROW('Hygiene Data'!E196))="","",OFFSET('Hygiene Data'!$E$12,0,10*ROW('Hygiene Data'!E196)))</f>
        <v/>
      </c>
      <c r="DT202" s="262" t="str">
        <f ca="true">+IF(OFFSET('Hygiene Data'!$E$13,0,10*ROW('Hygiene Data'!E196))="","",OFFSET('Hygiene Data'!$E$13,0,10*ROW('Hygiene Data'!E196)))</f>
        <v/>
      </c>
      <c r="DU202" s="262" t="str">
        <f ca="true">+IF(OFFSET('Hygiene Data'!$F$11,0,10*ROW('Hygiene Data'!F196))="","",OFFSET('Hygiene Data'!$F$11,0,10*ROW('Hygiene Data'!F196)))</f>
        <v/>
      </c>
      <c r="DV202" s="262" t="str">
        <f ca="true">+IF(OFFSET('Hygiene Data'!$F$12,0,10*ROW('Hygiene Data'!F196))="","",OFFSET('Hygiene Data'!$F$12,0,10*ROW('Hygiene Data'!F196)))</f>
        <v/>
      </c>
      <c r="DW202" s="262" t="str">
        <f ca="true">+IF(OFFSET('Hygiene Data'!$F$13,0,10*ROW('Hygiene Data'!F196))="","",OFFSET('Hygiene Data'!$F$13,0,10*ROW('Hygiene Data'!F196)))</f>
        <v/>
      </c>
      <c r="DX202" s="262" t="str">
        <f ca="true">+IF(OFFSET('Hygiene Data'!$G$11,0,10*ROW('Hygiene Data'!G196))="","",OFFSET('Hygiene Data'!$G$11,0,10*ROW('Hygiene Data'!G196)))</f>
        <v/>
      </c>
      <c r="DY202" s="262" t="str">
        <f ca="true">+IF(OFFSET('Hygiene Data'!$G$12,0,10*ROW('Hygiene Data'!G196))="","",OFFSET('Hygiene Data'!$G$12,0,10*ROW('Hygiene Data'!G196)))</f>
        <v/>
      </c>
      <c r="DZ202" s="262" t="str">
        <f ca="true">+IF(OFFSET('Hygiene Data'!$G$13,0,10*ROW('Hygiene Data'!G196))="","",OFFSET('Hygiene Data'!$G$13,0,10*ROW('Hygiene Data'!G196)))</f>
        <v/>
      </c>
      <c r="EA202" s="262" t="str">
        <f ca="true">+IF(OFFSET('Hygiene Data'!$H$11,0,10*ROW('Hygiene Data'!H196))="","",OFFSET('Hygiene Data'!$H$11,0,10*ROW('Hygiene Data'!H196)))</f>
        <v/>
      </c>
      <c r="EB202" s="262" t="str">
        <f ca="true">+IF(OFFSET('Hygiene Data'!$H$12,0,10*ROW('Hygiene Data'!H196))="","",OFFSET('Hygiene Data'!$H$12,0,10*ROW('Hygiene Data'!H196)))</f>
        <v/>
      </c>
      <c r="EC202" s="262" t="str">
        <f ca="true">+IF(OFFSET('Hygiene Data'!$H$13,0,10*ROW('Hygiene Data'!H196))="","",OFFSET('Hygiene Data'!$H$13,0,10*ROW('Hygiene Data'!H196)))</f>
        <v/>
      </c>
      <c r="ED202" s="262" t="str">
        <f ca="true">+IF(OFFSET('Hygiene Data'!$I$11,0,10*ROW('Hygiene Data'!I196))="","",OFFSET('Hygiene Data'!$I$11,0,10*ROW('Hygiene Data'!I196)))</f>
        <v/>
      </c>
      <c r="EE202" s="262" t="str">
        <f ca="true">+IF(OFFSET('Hygiene Data'!$I$12,0,10*ROW('Hygiene Data'!I196))="","",OFFSET('Hygiene Data'!$I$12,0,10*ROW('Hygiene Data'!I196)))</f>
        <v/>
      </c>
      <c r="EF202" s="262" t="str">
        <f ca="true">+IF(OFFSET('Hygiene Data'!$I$13,0,10*ROW('Hygiene Data'!I196))="","",OFFSET('Hygiene Data'!$I$13,0,10*ROW('Hygiene Data'!I196)))</f>
        <v/>
      </c>
    </row>
    <row xmlns:x14ac="http://schemas.microsoft.com/office/spreadsheetml/2009/9/ac" r="203" x14ac:dyDescent="0.2">
      <c r="A203" s="32" t="str">
        <f ca="true">+IF(OFFSET('Water Data'!$B$2,0,10*ROW('Water Data'!E197))="","",OFFSET('Water Data'!$B$2,0,10*ROW('Water Data'!E197)))</f>
        <v/>
      </c>
      <c r="B203" s="32" t="str">
        <f ca="true">+IF(OFFSET('Water Data'!$C$2,0,10*ROW('Water Data'!F197))="","",OFFSET('Water Data'!$C$2,0,10*ROW('Water Data'!F197)))</f>
        <v/>
      </c>
      <c r="C203" s="318" t="str">
        <f t="shared" ca="true" si="3"/>
        <v/>
      </c>
      <c r="D203" s="85"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85"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85"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85"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85"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85"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85"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85"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85"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85"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85"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85"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85"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85"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85"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85"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85"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85"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86"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86"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86"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86"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86"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86"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86"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86"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86"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86"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86"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86"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86"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86"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86"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86"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86"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86"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86"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86"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86"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86"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86"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86"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86"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86"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86"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86"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86"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86"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87"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87"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87"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87"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87"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87"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87"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87"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87"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87"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87"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87"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87"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87"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87"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87"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87"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87"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62"/>
      <c r="BS203" s="262" t="str">
        <f ca="true">+IF(OFFSET('Water Data'!$D$27,0,10*ROW('Water Data'!D197))="","",OFFSET('Water Data'!$D$27,0,10*ROW('Water Data'!D197)))</f>
        <v/>
      </c>
      <c r="BT203" s="262" t="str">
        <f ca="true">+IF(OFFSET('Water Data'!$D$28,0,10*ROW('Water Data'!D197))="","",OFFSET('Water Data'!$D$28,0,10*ROW('Water Data'!D197)))</f>
        <v/>
      </c>
      <c r="BU203" s="262" t="str">
        <f ca="true">+IF(OFFSET('Water Data'!$D$29,0,10*ROW('Water Data'!D197))="","",OFFSET('Water Data'!$D$29,0,10*ROW('Water Data'!D197)))</f>
        <v/>
      </c>
      <c r="BV203" s="262" t="str">
        <f ca="true">+IF(OFFSET('Water Data'!$E$27,0,10*ROW('Water Data'!E197))="","",OFFSET('Water Data'!$E$27,0,10*ROW('Water Data'!E197)))</f>
        <v/>
      </c>
      <c r="BW203" s="262" t="str">
        <f ca="true">+IF(OFFSET('Water Data'!$E$28,0,10*ROW('Water Data'!E197))="","",OFFSET('Water Data'!$E$28,0,10*ROW('Water Data'!E197)))</f>
        <v/>
      </c>
      <c r="BX203" s="262" t="str">
        <f ca="true">+IF(OFFSET('Water Data'!$E$29,0,10*ROW('Water Data'!E197))="","",OFFSET('Water Data'!$E$29,0,10*ROW('Water Data'!E197)))</f>
        <v/>
      </c>
      <c r="BY203" s="262" t="str">
        <f ca="true">+IF(OFFSET('Water Data'!$F$27,0,10*ROW('Water Data'!F197))="","",OFFSET('Water Data'!$F$27,0,10*ROW('Water Data'!F197)))</f>
        <v/>
      </c>
      <c r="BZ203" s="262" t="str">
        <f ca="true">+IF(OFFSET('Water Data'!$F$28,0,10*ROW('Water Data'!F197))="","",OFFSET('Water Data'!$F$28,0,10*ROW('Water Data'!F197)))</f>
        <v/>
      </c>
      <c r="CA203" s="262" t="str">
        <f ca="true">+IF(OFFSET('Water Data'!$F$29,0,10*ROW('Water Data'!F197))="","",OFFSET('Water Data'!$F$29,0,10*ROW('Water Data'!F197)))</f>
        <v/>
      </c>
      <c r="CB203" s="262" t="str">
        <f ca="true">+IF(OFFSET('Water Data'!$G$27,0,10*ROW('Water Data'!G197))="","",OFFSET('Water Data'!$G$27,0,10*ROW('Water Data'!G197)))</f>
        <v/>
      </c>
      <c r="CC203" s="262" t="str">
        <f ca="true">+IF(OFFSET('Water Data'!$G$28,0,10*ROW('Water Data'!G197))="","",OFFSET('Water Data'!$G$28,0,10*ROW('Water Data'!G197)))</f>
        <v/>
      </c>
      <c r="CD203" s="262" t="str">
        <f ca="true">+IF(OFFSET('Water Data'!$G$29,0,10*ROW('Water Data'!G197))="","",OFFSET('Water Data'!$G$29,0,10*ROW('Water Data'!G197)))</f>
        <v/>
      </c>
      <c r="CE203" s="262" t="str">
        <f ca="true">+IF(OFFSET('Water Data'!$H$27,0,10*ROW('Water Data'!H197))="","",OFFSET('Water Data'!$H$27,0,10*ROW('Water Data'!H197)))</f>
        <v/>
      </c>
      <c r="CF203" s="262" t="str">
        <f ca="true">+IF(OFFSET('Water Data'!$H$28,0,10*ROW('Water Data'!H197))="","",OFFSET('Water Data'!$H$28,0,10*ROW('Water Data'!H197)))</f>
        <v/>
      </c>
      <c r="CG203" s="262" t="str">
        <f ca="true">+IF(OFFSET('Water Data'!$H$29,0,10*ROW('Water Data'!H197))="","",OFFSET('Water Data'!$H$29,0,10*ROW('Water Data'!H197)))</f>
        <v/>
      </c>
      <c r="CH203" s="262" t="str">
        <f ca="true">+IF(OFFSET('Water Data'!$I$27,0,10*ROW('Water Data'!I197))="","",OFFSET('Water Data'!$I$27,0,10*ROW('Water Data'!I197)))</f>
        <v/>
      </c>
      <c r="CI203" s="262" t="str">
        <f ca="true">+IF(OFFSET('Water Data'!$I$28,0,10*ROW('Water Data'!I197))="","",OFFSET('Water Data'!$I$28,0,10*ROW('Water Data'!I197)))</f>
        <v/>
      </c>
      <c r="CJ203" s="262" t="str">
        <f ca="true">+IF(OFFSET('Water Data'!$I$29,0,10*ROW('Water Data'!I197))="","",OFFSET('Water Data'!$I$29,0,10*ROW('Water Data'!I197)))</f>
        <v/>
      </c>
      <c r="CK203" s="262" t="str">
        <f ca="true">+IF(OFFSET('Sanitation Data'!$D$28,0,10*ROW('Sanitation Data'!D197))="","",OFFSET('Sanitation Data'!$D$28,0,10*ROW('Sanitation Data'!D197)))</f>
        <v/>
      </c>
      <c r="CL203" s="262" t="str">
        <f ca="true">+IF(OFFSET('Sanitation Data'!$D$29,0,10*ROW('Sanitation Data'!D197))="","",OFFSET('Sanitation Data'!$D$29,0,10*ROW('Sanitation Data'!D197)))</f>
        <v/>
      </c>
      <c r="CM203" s="262" t="str">
        <f ca="true">+IF(OFFSET('Sanitation Data'!$D$30,0,10*ROW('Sanitation Data'!D197))="","",OFFSET('Sanitation Data'!$D$30,0,10*ROW('Sanitation Data'!D197)))</f>
        <v/>
      </c>
      <c r="CN203" s="262" t="str">
        <f ca="true">+IF(OFFSET('Sanitation Data'!$D$31,0,10*ROW('Sanitation Data'!D197))="","",OFFSET('Sanitation Data'!$D$31,0,10*ROW('Sanitation Data'!D197)))</f>
        <v/>
      </c>
      <c r="CO203" s="262" t="str">
        <f ca="true">+IF(OFFSET('Sanitation Data'!$D$32,0,10*ROW('Sanitation Data'!D197))="","",OFFSET('Sanitation Data'!$D$32,0,10*ROW('Sanitation Data'!D197)))</f>
        <v/>
      </c>
      <c r="CP203" s="262" t="str">
        <f ca="true">+IF(OFFSET('Sanitation Data'!$E$28,0,10*ROW('Sanitation Data'!E197))="","",OFFSET('Sanitation Data'!$E$28,0,10*ROW('Sanitation Data'!E197)))</f>
        <v/>
      </c>
      <c r="CQ203" s="262" t="str">
        <f ca="true">+IF(OFFSET('Sanitation Data'!$E$29,0,10*ROW('Sanitation Data'!E197))="","",OFFSET('Sanitation Data'!$E$29,0,10*ROW('Sanitation Data'!E197)))</f>
        <v/>
      </c>
      <c r="CR203" s="262" t="str">
        <f ca="true">+IF(OFFSET('Sanitation Data'!$E$30,0,10*ROW('Sanitation Data'!E197))="","",OFFSET('Sanitation Data'!$E$30,0,10*ROW('Sanitation Data'!E197)))</f>
        <v/>
      </c>
      <c r="CS203" s="262" t="str">
        <f ca="true">+IF(OFFSET('Sanitation Data'!$E$31,0,10*ROW('Sanitation Data'!E197))="","",OFFSET('Sanitation Data'!$E$31,0,10*ROW('Sanitation Data'!E197)))</f>
        <v/>
      </c>
      <c r="CT203" s="262" t="str">
        <f ca="true">+IF(OFFSET('Sanitation Data'!$E$32,0,10*ROW('Sanitation Data'!E197))="","",OFFSET('Sanitation Data'!$E$32,0,10*ROW('Sanitation Data'!E197)))</f>
        <v/>
      </c>
      <c r="CU203" s="262" t="str">
        <f ca="true">+IF(OFFSET('Sanitation Data'!$F$28,0,10*ROW('Sanitation Data'!F197))="","",OFFSET('Sanitation Data'!$F$28,0,10*ROW('Sanitation Data'!F197)))</f>
        <v/>
      </c>
      <c r="CV203" s="262" t="str">
        <f ca="true">+IF(OFFSET('Sanitation Data'!$F$29,0,10*ROW('Sanitation Data'!F197))="","",OFFSET('Sanitation Data'!$F$29,0,10*ROW('Sanitation Data'!F197)))</f>
        <v/>
      </c>
      <c r="CW203" s="262" t="str">
        <f ca="true">+IF(OFFSET('Sanitation Data'!$F$30,0,10*ROW('Sanitation Data'!F197))="","",OFFSET('Sanitation Data'!$F$30,0,10*ROW('Sanitation Data'!F197)))</f>
        <v/>
      </c>
      <c r="CX203" s="262" t="str">
        <f ca="true">+IF(OFFSET('Sanitation Data'!$F$31,0,10*ROW('Sanitation Data'!F197))="","",OFFSET('Sanitation Data'!$F$31,0,10*ROW('Sanitation Data'!F197)))</f>
        <v/>
      </c>
      <c r="CY203" s="262" t="str">
        <f ca="true">+IF(OFFSET('Sanitation Data'!$F$32,0,10*ROW('Sanitation Data'!F197))="","",OFFSET('Sanitation Data'!$F$32,0,10*ROW('Sanitation Data'!F197)))</f>
        <v/>
      </c>
      <c r="CZ203" s="262" t="str">
        <f ca="true">+IF(OFFSET('Sanitation Data'!$G$28,0,10*ROW('Sanitation Data'!G197))="","",OFFSET('Sanitation Data'!$G$28,0,10*ROW('Sanitation Data'!G197)))</f>
        <v/>
      </c>
      <c r="DA203" s="262" t="str">
        <f ca="true">+IF(OFFSET('Sanitation Data'!$G$29,0,10*ROW('Sanitation Data'!G197))="","",OFFSET('Sanitation Data'!$G$29,0,10*ROW('Sanitation Data'!G197)))</f>
        <v/>
      </c>
      <c r="DB203" s="262" t="str">
        <f ca="true">+IF(OFFSET('Sanitation Data'!$G$30,0,10*ROW('Sanitation Data'!G197))="","",OFFSET('Sanitation Data'!$G$30,0,10*ROW('Sanitation Data'!G197)))</f>
        <v/>
      </c>
      <c r="DC203" s="262" t="str">
        <f ca="true">+IF(OFFSET('Sanitation Data'!$G$31,0,10*ROW('Sanitation Data'!G197))="","",OFFSET('Sanitation Data'!$G$31,0,10*ROW('Sanitation Data'!G197)))</f>
        <v/>
      </c>
      <c r="DD203" s="262" t="str">
        <f ca="true">+IF(OFFSET('Sanitation Data'!$G$32,0,10*ROW('Sanitation Data'!G197))="","",OFFSET('Sanitation Data'!$G$32,0,10*ROW('Sanitation Data'!G197)))</f>
        <v/>
      </c>
      <c r="DE203" s="262" t="str">
        <f ca="true">+IF(OFFSET('Sanitation Data'!$H$28,0,10*ROW('Sanitation Data'!H197))="","",OFFSET('Sanitation Data'!$H$28,0,10*ROW('Sanitation Data'!H197)))</f>
        <v/>
      </c>
      <c r="DF203" s="262" t="str">
        <f ca="true">+IF(OFFSET('Sanitation Data'!$H$29,0,10*ROW('Sanitation Data'!H197))="","",OFFSET('Sanitation Data'!$H$29,0,10*ROW('Sanitation Data'!H197)))</f>
        <v/>
      </c>
      <c r="DG203" s="262" t="str">
        <f ca="true">+IF(OFFSET('Sanitation Data'!$H$30,0,10*ROW('Sanitation Data'!H197))="","",OFFSET('Sanitation Data'!$H$30,0,10*ROW('Sanitation Data'!H197)))</f>
        <v/>
      </c>
      <c r="DH203" s="262" t="str">
        <f ca="true">+IF(OFFSET('Sanitation Data'!$H$31,0,10*ROW('Sanitation Data'!H197))="","",OFFSET('Sanitation Data'!$H$31,0,10*ROW('Sanitation Data'!H197)))</f>
        <v/>
      </c>
      <c r="DI203" s="262" t="str">
        <f ca="true">+IF(OFFSET('Sanitation Data'!$H$32,0,10*ROW('Sanitation Data'!H197))="","",OFFSET('Sanitation Data'!$H$32,0,10*ROW('Sanitation Data'!H197)))</f>
        <v/>
      </c>
      <c r="DJ203" s="262" t="str">
        <f ca="true">+IF(OFFSET('Sanitation Data'!$I$28,0,10*ROW('Sanitation Data'!I197))="","",OFFSET('Sanitation Data'!$I$28,0,10*ROW('Sanitation Data'!I197)))</f>
        <v/>
      </c>
      <c r="DK203" s="262" t="str">
        <f ca="true">+IF(OFFSET('Sanitation Data'!$I$29,0,10*ROW('Sanitation Data'!I197))="","",OFFSET('Sanitation Data'!$I$29,0,10*ROW('Sanitation Data'!I197)))</f>
        <v/>
      </c>
      <c r="DL203" s="262" t="str">
        <f ca="true">+IF(OFFSET('Sanitation Data'!$I$30,0,10*ROW('Sanitation Data'!I197))="","",OFFSET('Sanitation Data'!$I$30,0,10*ROW('Sanitation Data'!I197)))</f>
        <v/>
      </c>
      <c r="DM203" s="262" t="str">
        <f ca="true">+IF(OFFSET('Sanitation Data'!$I$31,0,10*ROW('Sanitation Data'!I197))="","",OFFSET('Sanitation Data'!$I$31,0,10*ROW('Sanitation Data'!I197)))</f>
        <v/>
      </c>
      <c r="DN203" s="262" t="str">
        <f ca="true">+IF(OFFSET('Sanitation Data'!$I$32,0,10*ROW('Sanitation Data'!I197))="","",OFFSET('Sanitation Data'!$I$32,0,10*ROW('Sanitation Data'!I197)))</f>
        <v/>
      </c>
      <c r="DO203" s="262" t="str">
        <f ca="true">+IF(OFFSET('Hygiene Data'!$D$11,0,10*ROW('Hygiene Data'!D197))="","",OFFSET('Hygiene Data'!$D$11,0,10*ROW('Hygiene Data'!D197)))</f>
        <v/>
      </c>
      <c r="DP203" s="262" t="str">
        <f ca="true">+IF(OFFSET('Hygiene Data'!$D$12,0,10*ROW('Hygiene Data'!D197))="","",OFFSET('Hygiene Data'!$D$12,0,10*ROW('Hygiene Data'!D197)))</f>
        <v/>
      </c>
      <c r="DQ203" s="262" t="str">
        <f ca="true">+IF(OFFSET('Hygiene Data'!$D$13,0,10*ROW('Hygiene Data'!D197))="","",OFFSET('Hygiene Data'!$D$13,0,10*ROW('Hygiene Data'!D197)))</f>
        <v/>
      </c>
      <c r="DR203" s="262" t="str">
        <f ca="true">+IF(OFFSET('Hygiene Data'!$E$11,0,10*ROW('Hygiene Data'!E197))="","",OFFSET('Hygiene Data'!$E$11,0,10*ROW('Hygiene Data'!E197)))</f>
        <v/>
      </c>
      <c r="DS203" s="262" t="str">
        <f ca="true">+IF(OFFSET('Hygiene Data'!$E$12,0,10*ROW('Hygiene Data'!E197))="","",OFFSET('Hygiene Data'!$E$12,0,10*ROW('Hygiene Data'!E197)))</f>
        <v/>
      </c>
      <c r="DT203" s="262" t="str">
        <f ca="true">+IF(OFFSET('Hygiene Data'!$E$13,0,10*ROW('Hygiene Data'!E197))="","",OFFSET('Hygiene Data'!$E$13,0,10*ROW('Hygiene Data'!E197)))</f>
        <v/>
      </c>
      <c r="DU203" s="262" t="str">
        <f ca="true">+IF(OFFSET('Hygiene Data'!$F$11,0,10*ROW('Hygiene Data'!F197))="","",OFFSET('Hygiene Data'!$F$11,0,10*ROW('Hygiene Data'!F197)))</f>
        <v/>
      </c>
      <c r="DV203" s="262" t="str">
        <f ca="true">+IF(OFFSET('Hygiene Data'!$F$12,0,10*ROW('Hygiene Data'!F197))="","",OFFSET('Hygiene Data'!$F$12,0,10*ROW('Hygiene Data'!F197)))</f>
        <v/>
      </c>
      <c r="DW203" s="262" t="str">
        <f ca="true">+IF(OFFSET('Hygiene Data'!$F$13,0,10*ROW('Hygiene Data'!F197))="","",OFFSET('Hygiene Data'!$F$13,0,10*ROW('Hygiene Data'!F197)))</f>
        <v/>
      </c>
      <c r="DX203" s="262" t="str">
        <f ca="true">+IF(OFFSET('Hygiene Data'!$G$11,0,10*ROW('Hygiene Data'!G197))="","",OFFSET('Hygiene Data'!$G$11,0,10*ROW('Hygiene Data'!G197)))</f>
        <v/>
      </c>
      <c r="DY203" s="262" t="str">
        <f ca="true">+IF(OFFSET('Hygiene Data'!$G$12,0,10*ROW('Hygiene Data'!G197))="","",OFFSET('Hygiene Data'!$G$12,0,10*ROW('Hygiene Data'!G197)))</f>
        <v/>
      </c>
      <c r="DZ203" s="262" t="str">
        <f ca="true">+IF(OFFSET('Hygiene Data'!$G$13,0,10*ROW('Hygiene Data'!G197))="","",OFFSET('Hygiene Data'!$G$13,0,10*ROW('Hygiene Data'!G197)))</f>
        <v/>
      </c>
      <c r="EA203" s="262" t="str">
        <f ca="true">+IF(OFFSET('Hygiene Data'!$H$11,0,10*ROW('Hygiene Data'!H197))="","",OFFSET('Hygiene Data'!$H$11,0,10*ROW('Hygiene Data'!H197)))</f>
        <v/>
      </c>
      <c r="EB203" s="262" t="str">
        <f ca="true">+IF(OFFSET('Hygiene Data'!$H$12,0,10*ROW('Hygiene Data'!H197))="","",OFFSET('Hygiene Data'!$H$12,0,10*ROW('Hygiene Data'!H197)))</f>
        <v/>
      </c>
      <c r="EC203" s="262" t="str">
        <f ca="true">+IF(OFFSET('Hygiene Data'!$H$13,0,10*ROW('Hygiene Data'!H197))="","",OFFSET('Hygiene Data'!$H$13,0,10*ROW('Hygiene Data'!H197)))</f>
        <v/>
      </c>
      <c r="ED203" s="262" t="str">
        <f ca="true">+IF(OFFSET('Hygiene Data'!$I$11,0,10*ROW('Hygiene Data'!I197))="","",OFFSET('Hygiene Data'!$I$11,0,10*ROW('Hygiene Data'!I197)))</f>
        <v/>
      </c>
      <c r="EE203" s="262" t="str">
        <f ca="true">+IF(OFFSET('Hygiene Data'!$I$12,0,10*ROW('Hygiene Data'!I197))="","",OFFSET('Hygiene Data'!$I$12,0,10*ROW('Hygiene Data'!I197)))</f>
        <v/>
      </c>
      <c r="EF203" s="262" t="str">
        <f ca="true">+IF(OFFSET('Hygiene Data'!$I$13,0,10*ROW('Hygiene Data'!I197))="","",OFFSET('Hygiene Data'!$I$13,0,10*ROW('Hygiene Data'!I197)))</f>
        <v/>
      </c>
    </row>
    <row xmlns:x14ac="http://schemas.microsoft.com/office/spreadsheetml/2009/9/ac" r="204" x14ac:dyDescent="0.2">
      <c r="A204" s="32" t="str">
        <f ca="true">+IF(OFFSET('Water Data'!$B$2,0,10*ROW('Water Data'!E198))="","",OFFSET('Water Data'!$B$2,0,10*ROW('Water Data'!E198)))</f>
        <v/>
      </c>
      <c r="B204" s="32" t="str">
        <f ca="true">+IF(OFFSET('Water Data'!$C$2,0,10*ROW('Water Data'!F198))="","",OFFSET('Water Data'!$C$2,0,10*ROW('Water Data'!F198)))</f>
        <v/>
      </c>
      <c r="C204" s="318" t="str">
        <f t="shared" ca="true" si="3"/>
        <v/>
      </c>
      <c r="D204" s="85"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85"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85"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85"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85"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85"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85"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85"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85"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85"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85"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85"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85"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85"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85"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85"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85"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85"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86"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86"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86"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86"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86"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86"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86"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86"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86"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86"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86"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86"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86"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86"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86"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86"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86"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86"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86"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86"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86"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86"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86"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86"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86"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86"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86"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86"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86"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86"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87"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87"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87"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87"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87"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87"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87"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87"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87"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87"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87"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87"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87"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87"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87"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87"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87"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87"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62"/>
      <c r="BS204" s="262" t="str">
        <f ca="true">+IF(OFFSET('Water Data'!$D$27,0,10*ROW('Water Data'!D198))="","",OFFSET('Water Data'!$D$27,0,10*ROW('Water Data'!D198)))</f>
        <v/>
      </c>
      <c r="BT204" s="262" t="str">
        <f ca="true">+IF(OFFSET('Water Data'!$D$28,0,10*ROW('Water Data'!D198))="","",OFFSET('Water Data'!$D$28,0,10*ROW('Water Data'!D198)))</f>
        <v/>
      </c>
      <c r="BU204" s="262" t="str">
        <f ca="true">+IF(OFFSET('Water Data'!$D$29,0,10*ROW('Water Data'!D198))="","",OFFSET('Water Data'!$D$29,0,10*ROW('Water Data'!D198)))</f>
        <v/>
      </c>
      <c r="BV204" s="262" t="str">
        <f ca="true">+IF(OFFSET('Water Data'!$E$27,0,10*ROW('Water Data'!E198))="","",OFFSET('Water Data'!$E$27,0,10*ROW('Water Data'!E198)))</f>
        <v/>
      </c>
      <c r="BW204" s="262" t="str">
        <f ca="true">+IF(OFFSET('Water Data'!$E$28,0,10*ROW('Water Data'!E198))="","",OFFSET('Water Data'!$E$28,0,10*ROW('Water Data'!E198)))</f>
        <v/>
      </c>
      <c r="BX204" s="262" t="str">
        <f ca="true">+IF(OFFSET('Water Data'!$E$29,0,10*ROW('Water Data'!E198))="","",OFFSET('Water Data'!$E$29,0,10*ROW('Water Data'!E198)))</f>
        <v/>
      </c>
      <c r="BY204" s="262" t="str">
        <f ca="true">+IF(OFFSET('Water Data'!$F$27,0,10*ROW('Water Data'!F198))="","",OFFSET('Water Data'!$F$27,0,10*ROW('Water Data'!F198)))</f>
        <v/>
      </c>
      <c r="BZ204" s="262" t="str">
        <f ca="true">+IF(OFFSET('Water Data'!$F$28,0,10*ROW('Water Data'!F198))="","",OFFSET('Water Data'!$F$28,0,10*ROW('Water Data'!F198)))</f>
        <v/>
      </c>
      <c r="CA204" s="262" t="str">
        <f ca="true">+IF(OFFSET('Water Data'!$F$29,0,10*ROW('Water Data'!F198))="","",OFFSET('Water Data'!$F$29,0,10*ROW('Water Data'!F198)))</f>
        <v/>
      </c>
      <c r="CB204" s="262" t="str">
        <f ca="true">+IF(OFFSET('Water Data'!$G$27,0,10*ROW('Water Data'!G198))="","",OFFSET('Water Data'!$G$27,0,10*ROW('Water Data'!G198)))</f>
        <v/>
      </c>
      <c r="CC204" s="262" t="str">
        <f ca="true">+IF(OFFSET('Water Data'!$G$28,0,10*ROW('Water Data'!G198))="","",OFFSET('Water Data'!$G$28,0,10*ROW('Water Data'!G198)))</f>
        <v/>
      </c>
      <c r="CD204" s="262" t="str">
        <f ca="true">+IF(OFFSET('Water Data'!$G$29,0,10*ROW('Water Data'!G198))="","",OFFSET('Water Data'!$G$29,0,10*ROW('Water Data'!G198)))</f>
        <v/>
      </c>
      <c r="CE204" s="262" t="str">
        <f ca="true">+IF(OFFSET('Water Data'!$H$27,0,10*ROW('Water Data'!H198))="","",OFFSET('Water Data'!$H$27,0,10*ROW('Water Data'!H198)))</f>
        <v/>
      </c>
      <c r="CF204" s="262" t="str">
        <f ca="true">+IF(OFFSET('Water Data'!$H$28,0,10*ROW('Water Data'!H198))="","",OFFSET('Water Data'!$H$28,0,10*ROW('Water Data'!H198)))</f>
        <v/>
      </c>
      <c r="CG204" s="262" t="str">
        <f ca="true">+IF(OFFSET('Water Data'!$H$29,0,10*ROW('Water Data'!H198))="","",OFFSET('Water Data'!$H$29,0,10*ROW('Water Data'!H198)))</f>
        <v/>
      </c>
      <c r="CH204" s="262" t="str">
        <f ca="true">+IF(OFFSET('Water Data'!$I$27,0,10*ROW('Water Data'!I198))="","",OFFSET('Water Data'!$I$27,0,10*ROW('Water Data'!I198)))</f>
        <v/>
      </c>
      <c r="CI204" s="262" t="str">
        <f ca="true">+IF(OFFSET('Water Data'!$I$28,0,10*ROW('Water Data'!I198))="","",OFFSET('Water Data'!$I$28,0,10*ROW('Water Data'!I198)))</f>
        <v/>
      </c>
      <c r="CJ204" s="262" t="str">
        <f ca="true">+IF(OFFSET('Water Data'!$I$29,0,10*ROW('Water Data'!I198))="","",OFFSET('Water Data'!$I$29,0,10*ROW('Water Data'!I198)))</f>
        <v/>
      </c>
      <c r="CK204" s="262" t="str">
        <f ca="true">+IF(OFFSET('Sanitation Data'!$D$28,0,10*ROW('Sanitation Data'!D198))="","",OFFSET('Sanitation Data'!$D$28,0,10*ROW('Sanitation Data'!D198)))</f>
        <v/>
      </c>
      <c r="CL204" s="262" t="str">
        <f ca="true">+IF(OFFSET('Sanitation Data'!$D$29,0,10*ROW('Sanitation Data'!D198))="","",OFFSET('Sanitation Data'!$D$29,0,10*ROW('Sanitation Data'!D198)))</f>
        <v/>
      </c>
      <c r="CM204" s="262" t="str">
        <f ca="true">+IF(OFFSET('Sanitation Data'!$D$30,0,10*ROW('Sanitation Data'!D198))="","",OFFSET('Sanitation Data'!$D$30,0,10*ROW('Sanitation Data'!D198)))</f>
        <v/>
      </c>
      <c r="CN204" s="262" t="str">
        <f ca="true">+IF(OFFSET('Sanitation Data'!$D$31,0,10*ROW('Sanitation Data'!D198))="","",OFFSET('Sanitation Data'!$D$31,0,10*ROW('Sanitation Data'!D198)))</f>
        <v/>
      </c>
      <c r="CO204" s="262" t="str">
        <f ca="true">+IF(OFFSET('Sanitation Data'!$D$32,0,10*ROW('Sanitation Data'!D198))="","",OFFSET('Sanitation Data'!$D$32,0,10*ROW('Sanitation Data'!D198)))</f>
        <v/>
      </c>
      <c r="CP204" s="262" t="str">
        <f ca="true">+IF(OFFSET('Sanitation Data'!$E$28,0,10*ROW('Sanitation Data'!E198))="","",OFFSET('Sanitation Data'!$E$28,0,10*ROW('Sanitation Data'!E198)))</f>
        <v/>
      </c>
      <c r="CQ204" s="262" t="str">
        <f ca="true">+IF(OFFSET('Sanitation Data'!$E$29,0,10*ROW('Sanitation Data'!E198))="","",OFFSET('Sanitation Data'!$E$29,0,10*ROW('Sanitation Data'!E198)))</f>
        <v/>
      </c>
      <c r="CR204" s="262" t="str">
        <f ca="true">+IF(OFFSET('Sanitation Data'!$E$30,0,10*ROW('Sanitation Data'!E198))="","",OFFSET('Sanitation Data'!$E$30,0,10*ROW('Sanitation Data'!E198)))</f>
        <v/>
      </c>
      <c r="CS204" s="262" t="str">
        <f ca="true">+IF(OFFSET('Sanitation Data'!$E$31,0,10*ROW('Sanitation Data'!E198))="","",OFFSET('Sanitation Data'!$E$31,0,10*ROW('Sanitation Data'!E198)))</f>
        <v/>
      </c>
      <c r="CT204" s="262" t="str">
        <f ca="true">+IF(OFFSET('Sanitation Data'!$E$32,0,10*ROW('Sanitation Data'!E198))="","",OFFSET('Sanitation Data'!$E$32,0,10*ROW('Sanitation Data'!E198)))</f>
        <v/>
      </c>
      <c r="CU204" s="262" t="str">
        <f ca="true">+IF(OFFSET('Sanitation Data'!$F$28,0,10*ROW('Sanitation Data'!F198))="","",OFFSET('Sanitation Data'!$F$28,0,10*ROW('Sanitation Data'!F198)))</f>
        <v/>
      </c>
      <c r="CV204" s="262" t="str">
        <f ca="true">+IF(OFFSET('Sanitation Data'!$F$29,0,10*ROW('Sanitation Data'!F198))="","",OFFSET('Sanitation Data'!$F$29,0,10*ROW('Sanitation Data'!F198)))</f>
        <v/>
      </c>
      <c r="CW204" s="262" t="str">
        <f ca="true">+IF(OFFSET('Sanitation Data'!$F$30,0,10*ROW('Sanitation Data'!F198))="","",OFFSET('Sanitation Data'!$F$30,0,10*ROW('Sanitation Data'!F198)))</f>
        <v/>
      </c>
      <c r="CX204" s="262" t="str">
        <f ca="true">+IF(OFFSET('Sanitation Data'!$F$31,0,10*ROW('Sanitation Data'!F198))="","",OFFSET('Sanitation Data'!$F$31,0,10*ROW('Sanitation Data'!F198)))</f>
        <v/>
      </c>
      <c r="CY204" s="262" t="str">
        <f ca="true">+IF(OFFSET('Sanitation Data'!$F$32,0,10*ROW('Sanitation Data'!F198))="","",OFFSET('Sanitation Data'!$F$32,0,10*ROW('Sanitation Data'!F198)))</f>
        <v/>
      </c>
      <c r="CZ204" s="262" t="str">
        <f ca="true">+IF(OFFSET('Sanitation Data'!$G$28,0,10*ROW('Sanitation Data'!G198))="","",OFFSET('Sanitation Data'!$G$28,0,10*ROW('Sanitation Data'!G198)))</f>
        <v/>
      </c>
      <c r="DA204" s="262" t="str">
        <f ca="true">+IF(OFFSET('Sanitation Data'!$G$29,0,10*ROW('Sanitation Data'!G198))="","",OFFSET('Sanitation Data'!$G$29,0,10*ROW('Sanitation Data'!G198)))</f>
        <v/>
      </c>
      <c r="DB204" s="262" t="str">
        <f ca="true">+IF(OFFSET('Sanitation Data'!$G$30,0,10*ROW('Sanitation Data'!G198))="","",OFFSET('Sanitation Data'!$G$30,0,10*ROW('Sanitation Data'!G198)))</f>
        <v/>
      </c>
      <c r="DC204" s="262" t="str">
        <f ca="true">+IF(OFFSET('Sanitation Data'!$G$31,0,10*ROW('Sanitation Data'!G198))="","",OFFSET('Sanitation Data'!$G$31,0,10*ROW('Sanitation Data'!G198)))</f>
        <v/>
      </c>
      <c r="DD204" s="262" t="str">
        <f ca="true">+IF(OFFSET('Sanitation Data'!$G$32,0,10*ROW('Sanitation Data'!G198))="","",OFFSET('Sanitation Data'!$G$32,0,10*ROW('Sanitation Data'!G198)))</f>
        <v/>
      </c>
      <c r="DE204" s="262" t="str">
        <f ca="true">+IF(OFFSET('Sanitation Data'!$H$28,0,10*ROW('Sanitation Data'!H198))="","",OFFSET('Sanitation Data'!$H$28,0,10*ROW('Sanitation Data'!H198)))</f>
        <v/>
      </c>
      <c r="DF204" s="262" t="str">
        <f ca="true">+IF(OFFSET('Sanitation Data'!$H$29,0,10*ROW('Sanitation Data'!H198))="","",OFFSET('Sanitation Data'!$H$29,0,10*ROW('Sanitation Data'!H198)))</f>
        <v/>
      </c>
      <c r="DG204" s="262" t="str">
        <f ca="true">+IF(OFFSET('Sanitation Data'!$H$30,0,10*ROW('Sanitation Data'!H198))="","",OFFSET('Sanitation Data'!$H$30,0,10*ROW('Sanitation Data'!H198)))</f>
        <v/>
      </c>
      <c r="DH204" s="262" t="str">
        <f ca="true">+IF(OFFSET('Sanitation Data'!$H$31,0,10*ROW('Sanitation Data'!H198))="","",OFFSET('Sanitation Data'!$H$31,0,10*ROW('Sanitation Data'!H198)))</f>
        <v/>
      </c>
      <c r="DI204" s="262" t="str">
        <f ca="true">+IF(OFFSET('Sanitation Data'!$H$32,0,10*ROW('Sanitation Data'!H198))="","",OFFSET('Sanitation Data'!$H$32,0,10*ROW('Sanitation Data'!H198)))</f>
        <v/>
      </c>
      <c r="DJ204" s="262" t="str">
        <f ca="true">+IF(OFFSET('Sanitation Data'!$I$28,0,10*ROW('Sanitation Data'!I198))="","",OFFSET('Sanitation Data'!$I$28,0,10*ROW('Sanitation Data'!I198)))</f>
        <v/>
      </c>
      <c r="DK204" s="262" t="str">
        <f ca="true">+IF(OFFSET('Sanitation Data'!$I$29,0,10*ROW('Sanitation Data'!I198))="","",OFFSET('Sanitation Data'!$I$29,0,10*ROW('Sanitation Data'!I198)))</f>
        <v/>
      </c>
      <c r="DL204" s="262" t="str">
        <f ca="true">+IF(OFFSET('Sanitation Data'!$I$30,0,10*ROW('Sanitation Data'!I198))="","",OFFSET('Sanitation Data'!$I$30,0,10*ROW('Sanitation Data'!I198)))</f>
        <v/>
      </c>
      <c r="DM204" s="262" t="str">
        <f ca="true">+IF(OFFSET('Sanitation Data'!$I$31,0,10*ROW('Sanitation Data'!I198))="","",OFFSET('Sanitation Data'!$I$31,0,10*ROW('Sanitation Data'!I198)))</f>
        <v/>
      </c>
      <c r="DN204" s="262" t="str">
        <f ca="true">+IF(OFFSET('Sanitation Data'!$I$32,0,10*ROW('Sanitation Data'!I198))="","",OFFSET('Sanitation Data'!$I$32,0,10*ROW('Sanitation Data'!I198)))</f>
        <v/>
      </c>
      <c r="DO204" s="262" t="str">
        <f ca="true">+IF(OFFSET('Hygiene Data'!$D$11,0,10*ROW('Hygiene Data'!D198))="","",OFFSET('Hygiene Data'!$D$11,0,10*ROW('Hygiene Data'!D198)))</f>
        <v/>
      </c>
      <c r="DP204" s="262" t="str">
        <f ca="true">+IF(OFFSET('Hygiene Data'!$D$12,0,10*ROW('Hygiene Data'!D198))="","",OFFSET('Hygiene Data'!$D$12,0,10*ROW('Hygiene Data'!D198)))</f>
        <v/>
      </c>
      <c r="DQ204" s="262" t="str">
        <f ca="true">+IF(OFFSET('Hygiene Data'!$D$13,0,10*ROW('Hygiene Data'!D198))="","",OFFSET('Hygiene Data'!$D$13,0,10*ROW('Hygiene Data'!D198)))</f>
        <v/>
      </c>
      <c r="DR204" s="262" t="str">
        <f ca="true">+IF(OFFSET('Hygiene Data'!$E$11,0,10*ROW('Hygiene Data'!E198))="","",OFFSET('Hygiene Data'!$E$11,0,10*ROW('Hygiene Data'!E198)))</f>
        <v/>
      </c>
      <c r="DS204" s="262" t="str">
        <f ca="true">+IF(OFFSET('Hygiene Data'!$E$12,0,10*ROW('Hygiene Data'!E198))="","",OFFSET('Hygiene Data'!$E$12,0,10*ROW('Hygiene Data'!E198)))</f>
        <v/>
      </c>
      <c r="DT204" s="262" t="str">
        <f ca="true">+IF(OFFSET('Hygiene Data'!$E$13,0,10*ROW('Hygiene Data'!E198))="","",OFFSET('Hygiene Data'!$E$13,0,10*ROW('Hygiene Data'!E198)))</f>
        <v/>
      </c>
      <c r="DU204" s="262" t="str">
        <f ca="true">+IF(OFFSET('Hygiene Data'!$F$11,0,10*ROW('Hygiene Data'!F198))="","",OFFSET('Hygiene Data'!$F$11,0,10*ROW('Hygiene Data'!F198)))</f>
        <v/>
      </c>
      <c r="DV204" s="262" t="str">
        <f ca="true">+IF(OFFSET('Hygiene Data'!$F$12,0,10*ROW('Hygiene Data'!F198))="","",OFFSET('Hygiene Data'!$F$12,0,10*ROW('Hygiene Data'!F198)))</f>
        <v/>
      </c>
      <c r="DW204" s="262" t="str">
        <f ca="true">+IF(OFFSET('Hygiene Data'!$F$13,0,10*ROW('Hygiene Data'!F198))="","",OFFSET('Hygiene Data'!$F$13,0,10*ROW('Hygiene Data'!F198)))</f>
        <v/>
      </c>
      <c r="DX204" s="262" t="str">
        <f ca="true">+IF(OFFSET('Hygiene Data'!$G$11,0,10*ROW('Hygiene Data'!G198))="","",OFFSET('Hygiene Data'!$G$11,0,10*ROW('Hygiene Data'!G198)))</f>
        <v/>
      </c>
      <c r="DY204" s="262" t="str">
        <f ca="true">+IF(OFFSET('Hygiene Data'!$G$12,0,10*ROW('Hygiene Data'!G198))="","",OFFSET('Hygiene Data'!$G$12,0,10*ROW('Hygiene Data'!G198)))</f>
        <v/>
      </c>
      <c r="DZ204" s="262" t="str">
        <f ca="true">+IF(OFFSET('Hygiene Data'!$G$13,0,10*ROW('Hygiene Data'!G198))="","",OFFSET('Hygiene Data'!$G$13,0,10*ROW('Hygiene Data'!G198)))</f>
        <v/>
      </c>
      <c r="EA204" s="262" t="str">
        <f ca="true">+IF(OFFSET('Hygiene Data'!$H$11,0,10*ROW('Hygiene Data'!H198))="","",OFFSET('Hygiene Data'!$H$11,0,10*ROW('Hygiene Data'!H198)))</f>
        <v/>
      </c>
      <c r="EB204" s="262" t="str">
        <f ca="true">+IF(OFFSET('Hygiene Data'!$H$12,0,10*ROW('Hygiene Data'!H198))="","",OFFSET('Hygiene Data'!$H$12,0,10*ROW('Hygiene Data'!H198)))</f>
        <v/>
      </c>
      <c r="EC204" s="262" t="str">
        <f ca="true">+IF(OFFSET('Hygiene Data'!$H$13,0,10*ROW('Hygiene Data'!H198))="","",OFFSET('Hygiene Data'!$H$13,0,10*ROW('Hygiene Data'!H198)))</f>
        <v/>
      </c>
      <c r="ED204" s="262" t="str">
        <f ca="true">+IF(OFFSET('Hygiene Data'!$I$11,0,10*ROW('Hygiene Data'!I198))="","",OFFSET('Hygiene Data'!$I$11,0,10*ROW('Hygiene Data'!I198)))</f>
        <v/>
      </c>
      <c r="EE204" s="262" t="str">
        <f ca="true">+IF(OFFSET('Hygiene Data'!$I$12,0,10*ROW('Hygiene Data'!I198))="","",OFFSET('Hygiene Data'!$I$12,0,10*ROW('Hygiene Data'!I198)))</f>
        <v/>
      </c>
      <c r="EF204" s="262" t="str">
        <f ca="true">+IF(OFFSET('Hygiene Data'!$I$13,0,10*ROW('Hygiene Data'!I198))="","",OFFSET('Hygiene Data'!$I$13,0,10*ROW('Hygiene Data'!I198)))</f>
        <v/>
      </c>
    </row>
    <row xmlns:x14ac="http://schemas.microsoft.com/office/spreadsheetml/2009/9/ac" r="205" x14ac:dyDescent="0.2">
      <c r="A205" s="32" t="str">
        <f ca="true">+IF(OFFSET('Water Data'!$B$2,0,10*ROW('Water Data'!E199))="","",OFFSET('Water Data'!$B$2,0,10*ROW('Water Data'!E199)))</f>
        <v/>
      </c>
      <c r="B205" s="32" t="str">
        <f ca="true">+IF(OFFSET('Water Data'!$C$2,0,10*ROW('Water Data'!F199))="","",OFFSET('Water Data'!$C$2,0,10*ROW('Water Data'!F199)))</f>
        <v/>
      </c>
      <c r="C205" s="318" t="str">
        <f t="shared" ca="true" si="3"/>
        <v/>
      </c>
      <c r="D205" s="85"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85"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85"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85"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85"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85"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85"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85"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85"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85"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85"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85"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85"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85"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85"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85"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85"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85"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86"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86"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86"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86"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86"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86"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86"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86"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86"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86"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86"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86"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86"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86"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86"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86"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86"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86"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86"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86"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86"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86"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86"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86"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86"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86"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86"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86"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86"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86"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87"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87"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87"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87"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87"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87"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87"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87"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87"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87"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87"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87"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87"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87"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87"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87"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87"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87"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62"/>
      <c r="BS205" s="262" t="str">
        <f ca="true">+IF(OFFSET('Water Data'!$D$27,0,10*ROW('Water Data'!D199))="","",OFFSET('Water Data'!$D$27,0,10*ROW('Water Data'!D199)))</f>
        <v/>
      </c>
      <c r="BT205" s="262" t="str">
        <f ca="true">+IF(OFFSET('Water Data'!$D$28,0,10*ROW('Water Data'!D199))="","",OFFSET('Water Data'!$D$28,0,10*ROW('Water Data'!D199)))</f>
        <v/>
      </c>
      <c r="BU205" s="262" t="str">
        <f ca="true">+IF(OFFSET('Water Data'!$D$29,0,10*ROW('Water Data'!D199))="","",OFFSET('Water Data'!$D$29,0,10*ROW('Water Data'!D199)))</f>
        <v/>
      </c>
      <c r="BV205" s="262" t="str">
        <f ca="true">+IF(OFFSET('Water Data'!$E$27,0,10*ROW('Water Data'!E199))="","",OFFSET('Water Data'!$E$27,0,10*ROW('Water Data'!E199)))</f>
        <v/>
      </c>
      <c r="BW205" s="262" t="str">
        <f ca="true">+IF(OFFSET('Water Data'!$E$28,0,10*ROW('Water Data'!E199))="","",OFFSET('Water Data'!$E$28,0,10*ROW('Water Data'!E199)))</f>
        <v/>
      </c>
      <c r="BX205" s="262" t="str">
        <f ca="true">+IF(OFFSET('Water Data'!$E$29,0,10*ROW('Water Data'!E199))="","",OFFSET('Water Data'!$E$29,0,10*ROW('Water Data'!E199)))</f>
        <v/>
      </c>
      <c r="BY205" s="262" t="str">
        <f ca="true">+IF(OFFSET('Water Data'!$F$27,0,10*ROW('Water Data'!F199))="","",OFFSET('Water Data'!$F$27,0,10*ROW('Water Data'!F199)))</f>
        <v/>
      </c>
      <c r="BZ205" s="262" t="str">
        <f ca="true">+IF(OFFSET('Water Data'!$F$28,0,10*ROW('Water Data'!F199))="","",OFFSET('Water Data'!$F$28,0,10*ROW('Water Data'!F199)))</f>
        <v/>
      </c>
      <c r="CA205" s="262" t="str">
        <f ca="true">+IF(OFFSET('Water Data'!$F$29,0,10*ROW('Water Data'!F199))="","",OFFSET('Water Data'!$F$29,0,10*ROW('Water Data'!F199)))</f>
        <v/>
      </c>
      <c r="CB205" s="262" t="str">
        <f ca="true">+IF(OFFSET('Water Data'!$G$27,0,10*ROW('Water Data'!G199))="","",OFFSET('Water Data'!$G$27,0,10*ROW('Water Data'!G199)))</f>
        <v/>
      </c>
      <c r="CC205" s="262" t="str">
        <f ca="true">+IF(OFFSET('Water Data'!$G$28,0,10*ROW('Water Data'!G199))="","",OFFSET('Water Data'!$G$28,0,10*ROW('Water Data'!G199)))</f>
        <v/>
      </c>
      <c r="CD205" s="262" t="str">
        <f ca="true">+IF(OFFSET('Water Data'!$G$29,0,10*ROW('Water Data'!G199))="","",OFFSET('Water Data'!$G$29,0,10*ROW('Water Data'!G199)))</f>
        <v/>
      </c>
      <c r="CE205" s="262" t="str">
        <f ca="true">+IF(OFFSET('Water Data'!$H$27,0,10*ROW('Water Data'!H199))="","",OFFSET('Water Data'!$H$27,0,10*ROW('Water Data'!H199)))</f>
        <v/>
      </c>
      <c r="CF205" s="262" t="str">
        <f ca="true">+IF(OFFSET('Water Data'!$H$28,0,10*ROW('Water Data'!H199))="","",OFFSET('Water Data'!$H$28,0,10*ROW('Water Data'!H199)))</f>
        <v/>
      </c>
      <c r="CG205" s="262" t="str">
        <f ca="true">+IF(OFFSET('Water Data'!$H$29,0,10*ROW('Water Data'!H199))="","",OFFSET('Water Data'!$H$29,0,10*ROW('Water Data'!H199)))</f>
        <v/>
      </c>
      <c r="CH205" s="262" t="str">
        <f ca="true">+IF(OFFSET('Water Data'!$I$27,0,10*ROW('Water Data'!I199))="","",OFFSET('Water Data'!$I$27,0,10*ROW('Water Data'!I199)))</f>
        <v/>
      </c>
      <c r="CI205" s="262" t="str">
        <f ca="true">+IF(OFFSET('Water Data'!$I$28,0,10*ROW('Water Data'!I199))="","",OFFSET('Water Data'!$I$28,0,10*ROW('Water Data'!I199)))</f>
        <v/>
      </c>
      <c r="CJ205" s="262" t="str">
        <f ca="true">+IF(OFFSET('Water Data'!$I$29,0,10*ROW('Water Data'!I199))="","",OFFSET('Water Data'!$I$29,0,10*ROW('Water Data'!I199)))</f>
        <v/>
      </c>
      <c r="CK205" s="262" t="str">
        <f ca="true">+IF(OFFSET('Sanitation Data'!$D$28,0,10*ROW('Sanitation Data'!D199))="","",OFFSET('Sanitation Data'!$D$28,0,10*ROW('Sanitation Data'!D199)))</f>
        <v/>
      </c>
      <c r="CL205" s="262" t="str">
        <f ca="true">+IF(OFFSET('Sanitation Data'!$D$29,0,10*ROW('Sanitation Data'!D199))="","",OFFSET('Sanitation Data'!$D$29,0,10*ROW('Sanitation Data'!D199)))</f>
        <v/>
      </c>
      <c r="CM205" s="262" t="str">
        <f ca="true">+IF(OFFSET('Sanitation Data'!$D$30,0,10*ROW('Sanitation Data'!D199))="","",OFFSET('Sanitation Data'!$D$30,0,10*ROW('Sanitation Data'!D199)))</f>
        <v/>
      </c>
      <c r="CN205" s="262" t="str">
        <f ca="true">+IF(OFFSET('Sanitation Data'!$D$31,0,10*ROW('Sanitation Data'!D199))="","",OFFSET('Sanitation Data'!$D$31,0,10*ROW('Sanitation Data'!D199)))</f>
        <v/>
      </c>
      <c r="CO205" s="262" t="str">
        <f ca="true">+IF(OFFSET('Sanitation Data'!$D$32,0,10*ROW('Sanitation Data'!D199))="","",OFFSET('Sanitation Data'!$D$32,0,10*ROW('Sanitation Data'!D199)))</f>
        <v/>
      </c>
      <c r="CP205" s="262" t="str">
        <f ca="true">+IF(OFFSET('Sanitation Data'!$E$28,0,10*ROW('Sanitation Data'!E199))="","",OFFSET('Sanitation Data'!$E$28,0,10*ROW('Sanitation Data'!E199)))</f>
        <v/>
      </c>
      <c r="CQ205" s="262" t="str">
        <f ca="true">+IF(OFFSET('Sanitation Data'!$E$29,0,10*ROW('Sanitation Data'!E199))="","",OFFSET('Sanitation Data'!$E$29,0,10*ROW('Sanitation Data'!E199)))</f>
        <v/>
      </c>
      <c r="CR205" s="262" t="str">
        <f ca="true">+IF(OFFSET('Sanitation Data'!$E$30,0,10*ROW('Sanitation Data'!E199))="","",OFFSET('Sanitation Data'!$E$30,0,10*ROW('Sanitation Data'!E199)))</f>
        <v/>
      </c>
      <c r="CS205" s="262" t="str">
        <f ca="true">+IF(OFFSET('Sanitation Data'!$E$31,0,10*ROW('Sanitation Data'!E199))="","",OFFSET('Sanitation Data'!$E$31,0,10*ROW('Sanitation Data'!E199)))</f>
        <v/>
      </c>
      <c r="CT205" s="262" t="str">
        <f ca="true">+IF(OFFSET('Sanitation Data'!$E$32,0,10*ROW('Sanitation Data'!E199))="","",OFFSET('Sanitation Data'!$E$32,0,10*ROW('Sanitation Data'!E199)))</f>
        <v/>
      </c>
      <c r="CU205" s="262" t="str">
        <f ca="true">+IF(OFFSET('Sanitation Data'!$F$28,0,10*ROW('Sanitation Data'!F199))="","",OFFSET('Sanitation Data'!$F$28,0,10*ROW('Sanitation Data'!F199)))</f>
        <v/>
      </c>
      <c r="CV205" s="262" t="str">
        <f ca="true">+IF(OFFSET('Sanitation Data'!$F$29,0,10*ROW('Sanitation Data'!F199))="","",OFFSET('Sanitation Data'!$F$29,0,10*ROW('Sanitation Data'!F199)))</f>
        <v/>
      </c>
      <c r="CW205" s="262" t="str">
        <f ca="true">+IF(OFFSET('Sanitation Data'!$F$30,0,10*ROW('Sanitation Data'!F199))="","",OFFSET('Sanitation Data'!$F$30,0,10*ROW('Sanitation Data'!F199)))</f>
        <v/>
      </c>
      <c r="CX205" s="262" t="str">
        <f ca="true">+IF(OFFSET('Sanitation Data'!$F$31,0,10*ROW('Sanitation Data'!F199))="","",OFFSET('Sanitation Data'!$F$31,0,10*ROW('Sanitation Data'!F199)))</f>
        <v/>
      </c>
      <c r="CY205" s="262" t="str">
        <f ca="true">+IF(OFFSET('Sanitation Data'!$F$32,0,10*ROW('Sanitation Data'!F199))="","",OFFSET('Sanitation Data'!$F$32,0,10*ROW('Sanitation Data'!F199)))</f>
        <v/>
      </c>
      <c r="CZ205" s="262" t="str">
        <f ca="true">+IF(OFFSET('Sanitation Data'!$G$28,0,10*ROW('Sanitation Data'!G199))="","",OFFSET('Sanitation Data'!$G$28,0,10*ROW('Sanitation Data'!G199)))</f>
        <v/>
      </c>
      <c r="DA205" s="262" t="str">
        <f ca="true">+IF(OFFSET('Sanitation Data'!$G$29,0,10*ROW('Sanitation Data'!G199))="","",OFFSET('Sanitation Data'!$G$29,0,10*ROW('Sanitation Data'!G199)))</f>
        <v/>
      </c>
      <c r="DB205" s="262" t="str">
        <f ca="true">+IF(OFFSET('Sanitation Data'!$G$30,0,10*ROW('Sanitation Data'!G199))="","",OFFSET('Sanitation Data'!$G$30,0,10*ROW('Sanitation Data'!G199)))</f>
        <v/>
      </c>
      <c r="DC205" s="262" t="str">
        <f ca="true">+IF(OFFSET('Sanitation Data'!$G$31,0,10*ROW('Sanitation Data'!G199))="","",OFFSET('Sanitation Data'!$G$31,0,10*ROW('Sanitation Data'!G199)))</f>
        <v/>
      </c>
      <c r="DD205" s="262" t="str">
        <f ca="true">+IF(OFFSET('Sanitation Data'!$G$32,0,10*ROW('Sanitation Data'!G199))="","",OFFSET('Sanitation Data'!$G$32,0,10*ROW('Sanitation Data'!G199)))</f>
        <v/>
      </c>
      <c r="DE205" s="262" t="str">
        <f ca="true">+IF(OFFSET('Sanitation Data'!$H$28,0,10*ROW('Sanitation Data'!H199))="","",OFFSET('Sanitation Data'!$H$28,0,10*ROW('Sanitation Data'!H199)))</f>
        <v/>
      </c>
      <c r="DF205" s="262" t="str">
        <f ca="true">+IF(OFFSET('Sanitation Data'!$H$29,0,10*ROW('Sanitation Data'!H199))="","",OFFSET('Sanitation Data'!$H$29,0,10*ROW('Sanitation Data'!H199)))</f>
        <v/>
      </c>
      <c r="DG205" s="262" t="str">
        <f ca="true">+IF(OFFSET('Sanitation Data'!$H$30,0,10*ROW('Sanitation Data'!H199))="","",OFFSET('Sanitation Data'!$H$30,0,10*ROW('Sanitation Data'!H199)))</f>
        <v/>
      </c>
      <c r="DH205" s="262" t="str">
        <f ca="true">+IF(OFFSET('Sanitation Data'!$H$31,0,10*ROW('Sanitation Data'!H199))="","",OFFSET('Sanitation Data'!$H$31,0,10*ROW('Sanitation Data'!H199)))</f>
        <v/>
      </c>
      <c r="DI205" s="262" t="str">
        <f ca="true">+IF(OFFSET('Sanitation Data'!$H$32,0,10*ROW('Sanitation Data'!H199))="","",OFFSET('Sanitation Data'!$H$32,0,10*ROW('Sanitation Data'!H199)))</f>
        <v/>
      </c>
      <c r="DJ205" s="262" t="str">
        <f ca="true">+IF(OFFSET('Sanitation Data'!$I$28,0,10*ROW('Sanitation Data'!I199))="","",OFFSET('Sanitation Data'!$I$28,0,10*ROW('Sanitation Data'!I199)))</f>
        <v/>
      </c>
      <c r="DK205" s="262" t="str">
        <f ca="true">+IF(OFFSET('Sanitation Data'!$I$29,0,10*ROW('Sanitation Data'!I199))="","",OFFSET('Sanitation Data'!$I$29,0,10*ROW('Sanitation Data'!I199)))</f>
        <v/>
      </c>
      <c r="DL205" s="262" t="str">
        <f ca="true">+IF(OFFSET('Sanitation Data'!$I$30,0,10*ROW('Sanitation Data'!I199))="","",OFFSET('Sanitation Data'!$I$30,0,10*ROW('Sanitation Data'!I199)))</f>
        <v/>
      </c>
      <c r="DM205" s="262" t="str">
        <f ca="true">+IF(OFFSET('Sanitation Data'!$I$31,0,10*ROW('Sanitation Data'!I199))="","",OFFSET('Sanitation Data'!$I$31,0,10*ROW('Sanitation Data'!I199)))</f>
        <v/>
      </c>
      <c r="DN205" s="262" t="str">
        <f ca="true">+IF(OFFSET('Sanitation Data'!$I$32,0,10*ROW('Sanitation Data'!I199))="","",OFFSET('Sanitation Data'!$I$32,0,10*ROW('Sanitation Data'!I199)))</f>
        <v/>
      </c>
      <c r="DO205" s="262" t="str">
        <f ca="true">+IF(OFFSET('Hygiene Data'!$D$11,0,10*ROW('Hygiene Data'!D199))="","",OFFSET('Hygiene Data'!$D$11,0,10*ROW('Hygiene Data'!D199)))</f>
        <v/>
      </c>
      <c r="DP205" s="262" t="str">
        <f ca="true">+IF(OFFSET('Hygiene Data'!$D$12,0,10*ROW('Hygiene Data'!D199))="","",OFFSET('Hygiene Data'!$D$12,0,10*ROW('Hygiene Data'!D199)))</f>
        <v/>
      </c>
      <c r="DQ205" s="262" t="str">
        <f ca="true">+IF(OFFSET('Hygiene Data'!$D$13,0,10*ROW('Hygiene Data'!D199))="","",OFFSET('Hygiene Data'!$D$13,0,10*ROW('Hygiene Data'!D199)))</f>
        <v/>
      </c>
      <c r="DR205" s="262" t="str">
        <f ca="true">+IF(OFFSET('Hygiene Data'!$E$11,0,10*ROW('Hygiene Data'!E199))="","",OFFSET('Hygiene Data'!$E$11,0,10*ROW('Hygiene Data'!E199)))</f>
        <v/>
      </c>
      <c r="DS205" s="262" t="str">
        <f ca="true">+IF(OFFSET('Hygiene Data'!$E$12,0,10*ROW('Hygiene Data'!E199))="","",OFFSET('Hygiene Data'!$E$12,0,10*ROW('Hygiene Data'!E199)))</f>
        <v/>
      </c>
      <c r="DT205" s="262" t="str">
        <f ca="true">+IF(OFFSET('Hygiene Data'!$E$13,0,10*ROW('Hygiene Data'!E199))="","",OFFSET('Hygiene Data'!$E$13,0,10*ROW('Hygiene Data'!E199)))</f>
        <v/>
      </c>
      <c r="DU205" s="262" t="str">
        <f ca="true">+IF(OFFSET('Hygiene Data'!$F$11,0,10*ROW('Hygiene Data'!F199))="","",OFFSET('Hygiene Data'!$F$11,0,10*ROW('Hygiene Data'!F199)))</f>
        <v/>
      </c>
      <c r="DV205" s="262" t="str">
        <f ca="true">+IF(OFFSET('Hygiene Data'!$F$12,0,10*ROW('Hygiene Data'!F199))="","",OFFSET('Hygiene Data'!$F$12,0,10*ROW('Hygiene Data'!F199)))</f>
        <v/>
      </c>
      <c r="DW205" s="262" t="str">
        <f ca="true">+IF(OFFSET('Hygiene Data'!$F$13,0,10*ROW('Hygiene Data'!F199))="","",OFFSET('Hygiene Data'!$F$13,0,10*ROW('Hygiene Data'!F199)))</f>
        <v/>
      </c>
      <c r="DX205" s="262" t="str">
        <f ca="true">+IF(OFFSET('Hygiene Data'!$G$11,0,10*ROW('Hygiene Data'!G199))="","",OFFSET('Hygiene Data'!$G$11,0,10*ROW('Hygiene Data'!G199)))</f>
        <v/>
      </c>
      <c r="DY205" s="262" t="str">
        <f ca="true">+IF(OFFSET('Hygiene Data'!$G$12,0,10*ROW('Hygiene Data'!G199))="","",OFFSET('Hygiene Data'!$G$12,0,10*ROW('Hygiene Data'!G199)))</f>
        <v/>
      </c>
      <c r="DZ205" s="262" t="str">
        <f ca="true">+IF(OFFSET('Hygiene Data'!$G$13,0,10*ROW('Hygiene Data'!G199))="","",OFFSET('Hygiene Data'!$G$13,0,10*ROW('Hygiene Data'!G199)))</f>
        <v/>
      </c>
      <c r="EA205" s="262" t="str">
        <f ca="true">+IF(OFFSET('Hygiene Data'!$H$11,0,10*ROW('Hygiene Data'!H199))="","",OFFSET('Hygiene Data'!$H$11,0,10*ROW('Hygiene Data'!H199)))</f>
        <v/>
      </c>
      <c r="EB205" s="262" t="str">
        <f ca="true">+IF(OFFSET('Hygiene Data'!$H$12,0,10*ROW('Hygiene Data'!H199))="","",OFFSET('Hygiene Data'!$H$12,0,10*ROW('Hygiene Data'!H199)))</f>
        <v/>
      </c>
      <c r="EC205" s="262" t="str">
        <f ca="true">+IF(OFFSET('Hygiene Data'!$H$13,0,10*ROW('Hygiene Data'!H199))="","",OFFSET('Hygiene Data'!$H$13,0,10*ROW('Hygiene Data'!H199)))</f>
        <v/>
      </c>
      <c r="ED205" s="262" t="str">
        <f ca="true">+IF(OFFSET('Hygiene Data'!$I$11,0,10*ROW('Hygiene Data'!I199))="","",OFFSET('Hygiene Data'!$I$11,0,10*ROW('Hygiene Data'!I199)))</f>
        <v/>
      </c>
      <c r="EE205" s="262" t="str">
        <f ca="true">+IF(OFFSET('Hygiene Data'!$I$12,0,10*ROW('Hygiene Data'!I199))="","",OFFSET('Hygiene Data'!$I$12,0,10*ROW('Hygiene Data'!I199)))</f>
        <v/>
      </c>
      <c r="EF205" s="262" t="str">
        <f ca="true">+IF(OFFSET('Hygiene Data'!$I$13,0,10*ROW('Hygiene Data'!I199))="","",OFFSET('Hygiene Data'!$I$13,0,10*ROW('Hygiene Data'!I199)))</f>
        <v/>
      </c>
    </row>
    <row xmlns:x14ac="http://schemas.microsoft.com/office/spreadsheetml/2009/9/ac" r="206" x14ac:dyDescent="0.2">
      <c r="A206" s="32" t="str">
        <f ca="true">+IF(OFFSET('Water Data'!$B$2,0,10*ROW('Water Data'!E200))="","",OFFSET('Water Data'!$B$2,0,10*ROW('Water Data'!E200)))</f>
        <v/>
      </c>
      <c r="B206" s="32" t="str">
        <f ca="true">+IF(OFFSET('Water Data'!$C$2,0,10*ROW('Water Data'!F200))="","",OFFSET('Water Data'!$C$2,0,10*ROW('Water Data'!F200)))</f>
        <v/>
      </c>
      <c r="C206" s="318" t="str">
        <f t="shared" ca="true" si="3"/>
        <v/>
      </c>
      <c r="D206" s="85"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85"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85"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85"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85"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85"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85"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85"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85"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85"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85"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85"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85"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85"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85"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85"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85"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85"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86"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86"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86"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86"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86"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86"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86"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86"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86"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86"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86"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86"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86"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86"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86"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86"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86"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86"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86"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86"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86"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86"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86"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86"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86"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86"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86"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86"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86"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86"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87"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87"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87"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87"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87"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87"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87"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87"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87"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87"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87"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87"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87"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87"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87"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87"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87"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87"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62"/>
      <c r="BS206" s="262" t="str">
        <f ca="true">+IF(OFFSET('Water Data'!$D$27,0,10*ROW('Water Data'!D200))="","",OFFSET('Water Data'!$D$27,0,10*ROW('Water Data'!D200)))</f>
        <v/>
      </c>
      <c r="BT206" s="262" t="str">
        <f ca="true">+IF(OFFSET('Water Data'!$D$28,0,10*ROW('Water Data'!D200))="","",OFFSET('Water Data'!$D$28,0,10*ROW('Water Data'!D200)))</f>
        <v/>
      </c>
      <c r="BU206" s="262" t="str">
        <f ca="true">+IF(OFFSET('Water Data'!$D$29,0,10*ROW('Water Data'!D200))="","",OFFSET('Water Data'!$D$29,0,10*ROW('Water Data'!D200)))</f>
        <v/>
      </c>
      <c r="BV206" s="262" t="str">
        <f ca="true">+IF(OFFSET('Water Data'!$E$27,0,10*ROW('Water Data'!E200))="","",OFFSET('Water Data'!$E$27,0,10*ROW('Water Data'!E200)))</f>
        <v/>
      </c>
      <c r="BW206" s="262" t="str">
        <f ca="true">+IF(OFFSET('Water Data'!$E$28,0,10*ROW('Water Data'!E200))="","",OFFSET('Water Data'!$E$28,0,10*ROW('Water Data'!E200)))</f>
        <v/>
      </c>
      <c r="BX206" s="262" t="str">
        <f ca="true">+IF(OFFSET('Water Data'!$E$29,0,10*ROW('Water Data'!E200))="","",OFFSET('Water Data'!$E$29,0,10*ROW('Water Data'!E200)))</f>
        <v/>
      </c>
      <c r="BY206" s="262" t="str">
        <f ca="true">+IF(OFFSET('Water Data'!$F$27,0,10*ROW('Water Data'!F200))="","",OFFSET('Water Data'!$F$27,0,10*ROW('Water Data'!F200)))</f>
        <v/>
      </c>
      <c r="BZ206" s="262" t="str">
        <f ca="true">+IF(OFFSET('Water Data'!$F$28,0,10*ROW('Water Data'!F200))="","",OFFSET('Water Data'!$F$28,0,10*ROW('Water Data'!F200)))</f>
        <v/>
      </c>
      <c r="CA206" s="262" t="str">
        <f ca="true">+IF(OFFSET('Water Data'!$F$29,0,10*ROW('Water Data'!F200))="","",OFFSET('Water Data'!$F$29,0,10*ROW('Water Data'!F200)))</f>
        <v/>
      </c>
      <c r="CB206" s="262" t="str">
        <f ca="true">+IF(OFFSET('Water Data'!$G$27,0,10*ROW('Water Data'!G200))="","",OFFSET('Water Data'!$G$27,0,10*ROW('Water Data'!G200)))</f>
        <v/>
      </c>
      <c r="CC206" s="262" t="str">
        <f ca="true">+IF(OFFSET('Water Data'!$G$28,0,10*ROW('Water Data'!G200))="","",OFFSET('Water Data'!$G$28,0,10*ROW('Water Data'!G200)))</f>
        <v/>
      </c>
      <c r="CD206" s="262" t="str">
        <f ca="true">+IF(OFFSET('Water Data'!$G$29,0,10*ROW('Water Data'!G200))="","",OFFSET('Water Data'!$G$29,0,10*ROW('Water Data'!G200)))</f>
        <v/>
      </c>
      <c r="CE206" s="262" t="str">
        <f ca="true">+IF(OFFSET('Water Data'!$H$27,0,10*ROW('Water Data'!H200))="","",OFFSET('Water Data'!$H$27,0,10*ROW('Water Data'!H200)))</f>
        <v/>
      </c>
      <c r="CF206" s="262" t="str">
        <f ca="true">+IF(OFFSET('Water Data'!$H$28,0,10*ROW('Water Data'!H200))="","",OFFSET('Water Data'!$H$28,0,10*ROW('Water Data'!H200)))</f>
        <v/>
      </c>
      <c r="CG206" s="262" t="str">
        <f ca="true">+IF(OFFSET('Water Data'!$H$29,0,10*ROW('Water Data'!H200))="","",OFFSET('Water Data'!$H$29,0,10*ROW('Water Data'!H200)))</f>
        <v/>
      </c>
      <c r="CH206" s="262" t="str">
        <f ca="true">+IF(OFFSET('Water Data'!$I$27,0,10*ROW('Water Data'!I200))="","",OFFSET('Water Data'!$I$27,0,10*ROW('Water Data'!I200)))</f>
        <v/>
      </c>
      <c r="CI206" s="262" t="str">
        <f ca="true">+IF(OFFSET('Water Data'!$I$28,0,10*ROW('Water Data'!I200))="","",OFFSET('Water Data'!$I$28,0,10*ROW('Water Data'!I200)))</f>
        <v/>
      </c>
      <c r="CJ206" s="262" t="str">
        <f ca="true">+IF(OFFSET('Water Data'!$I$29,0,10*ROW('Water Data'!I200))="","",OFFSET('Water Data'!$I$29,0,10*ROW('Water Data'!I200)))</f>
        <v/>
      </c>
      <c r="CK206" s="262" t="str">
        <f ca="true">+IF(OFFSET('Sanitation Data'!$D$28,0,10*ROW('Sanitation Data'!D200))="","",OFFSET('Sanitation Data'!$D$28,0,10*ROW('Sanitation Data'!D200)))</f>
        <v/>
      </c>
      <c r="CL206" s="262" t="str">
        <f ca="true">+IF(OFFSET('Sanitation Data'!$D$29,0,10*ROW('Sanitation Data'!D200))="","",OFFSET('Sanitation Data'!$D$29,0,10*ROW('Sanitation Data'!D200)))</f>
        <v/>
      </c>
      <c r="CM206" s="262" t="str">
        <f ca="true">+IF(OFFSET('Sanitation Data'!$D$30,0,10*ROW('Sanitation Data'!D200))="","",OFFSET('Sanitation Data'!$D$30,0,10*ROW('Sanitation Data'!D200)))</f>
        <v/>
      </c>
      <c r="CN206" s="262" t="str">
        <f ca="true">+IF(OFFSET('Sanitation Data'!$D$31,0,10*ROW('Sanitation Data'!D200))="","",OFFSET('Sanitation Data'!$D$31,0,10*ROW('Sanitation Data'!D200)))</f>
        <v/>
      </c>
      <c r="CO206" s="262" t="str">
        <f ca="true">+IF(OFFSET('Sanitation Data'!$D$32,0,10*ROW('Sanitation Data'!D200))="","",OFFSET('Sanitation Data'!$D$32,0,10*ROW('Sanitation Data'!D200)))</f>
        <v/>
      </c>
      <c r="CP206" s="262" t="str">
        <f ca="true">+IF(OFFSET('Sanitation Data'!$E$28,0,10*ROW('Sanitation Data'!E200))="","",OFFSET('Sanitation Data'!$E$28,0,10*ROW('Sanitation Data'!E200)))</f>
        <v/>
      </c>
      <c r="CQ206" s="262" t="str">
        <f ca="true">+IF(OFFSET('Sanitation Data'!$E$29,0,10*ROW('Sanitation Data'!E200))="","",OFFSET('Sanitation Data'!$E$29,0,10*ROW('Sanitation Data'!E200)))</f>
        <v/>
      </c>
      <c r="CR206" s="262" t="str">
        <f ca="true">+IF(OFFSET('Sanitation Data'!$E$30,0,10*ROW('Sanitation Data'!E200))="","",OFFSET('Sanitation Data'!$E$30,0,10*ROW('Sanitation Data'!E200)))</f>
        <v/>
      </c>
      <c r="CS206" s="262" t="str">
        <f ca="true">+IF(OFFSET('Sanitation Data'!$E$31,0,10*ROW('Sanitation Data'!E200))="","",OFFSET('Sanitation Data'!$E$31,0,10*ROW('Sanitation Data'!E200)))</f>
        <v/>
      </c>
      <c r="CT206" s="262" t="str">
        <f ca="true">+IF(OFFSET('Sanitation Data'!$E$32,0,10*ROW('Sanitation Data'!E200))="","",OFFSET('Sanitation Data'!$E$32,0,10*ROW('Sanitation Data'!E200)))</f>
        <v/>
      </c>
      <c r="CU206" s="262" t="str">
        <f ca="true">+IF(OFFSET('Sanitation Data'!$F$28,0,10*ROW('Sanitation Data'!F200))="","",OFFSET('Sanitation Data'!$F$28,0,10*ROW('Sanitation Data'!F200)))</f>
        <v/>
      </c>
      <c r="CV206" s="262" t="str">
        <f ca="true">+IF(OFFSET('Sanitation Data'!$F$29,0,10*ROW('Sanitation Data'!F200))="","",OFFSET('Sanitation Data'!$F$29,0,10*ROW('Sanitation Data'!F200)))</f>
        <v/>
      </c>
      <c r="CW206" s="262" t="str">
        <f ca="true">+IF(OFFSET('Sanitation Data'!$F$30,0,10*ROW('Sanitation Data'!F200))="","",OFFSET('Sanitation Data'!$F$30,0,10*ROW('Sanitation Data'!F200)))</f>
        <v/>
      </c>
      <c r="CX206" s="262" t="str">
        <f ca="true">+IF(OFFSET('Sanitation Data'!$F$31,0,10*ROW('Sanitation Data'!F200))="","",OFFSET('Sanitation Data'!$F$31,0,10*ROW('Sanitation Data'!F200)))</f>
        <v/>
      </c>
      <c r="CY206" s="262" t="str">
        <f ca="true">+IF(OFFSET('Sanitation Data'!$F$32,0,10*ROW('Sanitation Data'!F200))="","",OFFSET('Sanitation Data'!$F$32,0,10*ROW('Sanitation Data'!F200)))</f>
        <v/>
      </c>
      <c r="CZ206" s="262" t="str">
        <f ca="true">+IF(OFFSET('Sanitation Data'!$G$28,0,10*ROW('Sanitation Data'!G200))="","",OFFSET('Sanitation Data'!$G$28,0,10*ROW('Sanitation Data'!G200)))</f>
        <v/>
      </c>
      <c r="DA206" s="262" t="str">
        <f ca="true">+IF(OFFSET('Sanitation Data'!$G$29,0,10*ROW('Sanitation Data'!G200))="","",OFFSET('Sanitation Data'!$G$29,0,10*ROW('Sanitation Data'!G200)))</f>
        <v/>
      </c>
      <c r="DB206" s="262" t="str">
        <f ca="true">+IF(OFFSET('Sanitation Data'!$G$30,0,10*ROW('Sanitation Data'!G200))="","",OFFSET('Sanitation Data'!$G$30,0,10*ROW('Sanitation Data'!G200)))</f>
        <v/>
      </c>
      <c r="DC206" s="262" t="str">
        <f ca="true">+IF(OFFSET('Sanitation Data'!$G$31,0,10*ROW('Sanitation Data'!G200))="","",OFFSET('Sanitation Data'!$G$31,0,10*ROW('Sanitation Data'!G200)))</f>
        <v/>
      </c>
      <c r="DD206" s="262" t="str">
        <f ca="true">+IF(OFFSET('Sanitation Data'!$G$32,0,10*ROW('Sanitation Data'!G200))="","",OFFSET('Sanitation Data'!$G$32,0,10*ROW('Sanitation Data'!G200)))</f>
        <v/>
      </c>
      <c r="DE206" s="262" t="str">
        <f ca="true">+IF(OFFSET('Sanitation Data'!$H$28,0,10*ROW('Sanitation Data'!H200))="","",OFFSET('Sanitation Data'!$H$28,0,10*ROW('Sanitation Data'!H200)))</f>
        <v/>
      </c>
      <c r="DF206" s="262" t="str">
        <f ca="true">+IF(OFFSET('Sanitation Data'!$H$29,0,10*ROW('Sanitation Data'!H200))="","",OFFSET('Sanitation Data'!$H$29,0,10*ROW('Sanitation Data'!H200)))</f>
        <v/>
      </c>
      <c r="DG206" s="262" t="str">
        <f ca="true">+IF(OFFSET('Sanitation Data'!$H$30,0,10*ROW('Sanitation Data'!H200))="","",OFFSET('Sanitation Data'!$H$30,0,10*ROW('Sanitation Data'!H200)))</f>
        <v/>
      </c>
      <c r="DH206" s="262" t="str">
        <f ca="true">+IF(OFFSET('Sanitation Data'!$H$31,0,10*ROW('Sanitation Data'!H200))="","",OFFSET('Sanitation Data'!$H$31,0,10*ROW('Sanitation Data'!H200)))</f>
        <v/>
      </c>
      <c r="DI206" s="262" t="str">
        <f ca="true">+IF(OFFSET('Sanitation Data'!$H$32,0,10*ROW('Sanitation Data'!H200))="","",OFFSET('Sanitation Data'!$H$32,0,10*ROW('Sanitation Data'!H200)))</f>
        <v/>
      </c>
      <c r="DJ206" s="262" t="str">
        <f ca="true">+IF(OFFSET('Sanitation Data'!$I$28,0,10*ROW('Sanitation Data'!I200))="","",OFFSET('Sanitation Data'!$I$28,0,10*ROW('Sanitation Data'!I200)))</f>
        <v/>
      </c>
      <c r="DK206" s="262" t="str">
        <f ca="true">+IF(OFFSET('Sanitation Data'!$I$29,0,10*ROW('Sanitation Data'!I200))="","",OFFSET('Sanitation Data'!$I$29,0,10*ROW('Sanitation Data'!I200)))</f>
        <v/>
      </c>
      <c r="DL206" s="262" t="str">
        <f ca="true">+IF(OFFSET('Sanitation Data'!$I$30,0,10*ROW('Sanitation Data'!I200))="","",OFFSET('Sanitation Data'!$I$30,0,10*ROW('Sanitation Data'!I200)))</f>
        <v/>
      </c>
      <c r="DM206" s="262" t="str">
        <f ca="true">+IF(OFFSET('Sanitation Data'!$I$31,0,10*ROW('Sanitation Data'!I200))="","",OFFSET('Sanitation Data'!$I$31,0,10*ROW('Sanitation Data'!I200)))</f>
        <v/>
      </c>
      <c r="DN206" s="262" t="str">
        <f ca="true">+IF(OFFSET('Sanitation Data'!$I$32,0,10*ROW('Sanitation Data'!I200))="","",OFFSET('Sanitation Data'!$I$32,0,10*ROW('Sanitation Data'!I200)))</f>
        <v/>
      </c>
      <c r="DO206" s="262" t="str">
        <f ca="true">+IF(OFFSET('Hygiene Data'!$D$11,0,10*ROW('Hygiene Data'!D200))="","",OFFSET('Hygiene Data'!$D$11,0,10*ROW('Hygiene Data'!D200)))</f>
        <v/>
      </c>
      <c r="DP206" s="262" t="str">
        <f ca="true">+IF(OFFSET('Hygiene Data'!$D$12,0,10*ROW('Hygiene Data'!D200))="","",OFFSET('Hygiene Data'!$D$12,0,10*ROW('Hygiene Data'!D200)))</f>
        <v/>
      </c>
      <c r="DQ206" s="262" t="str">
        <f ca="true">+IF(OFFSET('Hygiene Data'!$D$13,0,10*ROW('Hygiene Data'!D200))="","",OFFSET('Hygiene Data'!$D$13,0,10*ROW('Hygiene Data'!D200)))</f>
        <v/>
      </c>
      <c r="DR206" s="262" t="str">
        <f ca="true">+IF(OFFSET('Hygiene Data'!$E$11,0,10*ROW('Hygiene Data'!E200))="","",OFFSET('Hygiene Data'!$E$11,0,10*ROW('Hygiene Data'!E200)))</f>
        <v/>
      </c>
      <c r="DS206" s="262" t="str">
        <f ca="true">+IF(OFFSET('Hygiene Data'!$E$12,0,10*ROW('Hygiene Data'!E200))="","",OFFSET('Hygiene Data'!$E$12,0,10*ROW('Hygiene Data'!E200)))</f>
        <v/>
      </c>
      <c r="DT206" s="262" t="str">
        <f ca="true">+IF(OFFSET('Hygiene Data'!$E$13,0,10*ROW('Hygiene Data'!E200))="","",OFFSET('Hygiene Data'!$E$13,0,10*ROW('Hygiene Data'!E200)))</f>
        <v/>
      </c>
      <c r="DU206" s="262" t="str">
        <f ca="true">+IF(OFFSET('Hygiene Data'!$F$11,0,10*ROW('Hygiene Data'!F200))="","",OFFSET('Hygiene Data'!$F$11,0,10*ROW('Hygiene Data'!F200)))</f>
        <v/>
      </c>
      <c r="DV206" s="262" t="str">
        <f ca="true">+IF(OFFSET('Hygiene Data'!$F$12,0,10*ROW('Hygiene Data'!F200))="","",OFFSET('Hygiene Data'!$F$12,0,10*ROW('Hygiene Data'!F200)))</f>
        <v/>
      </c>
      <c r="DW206" s="262" t="str">
        <f ca="true">+IF(OFFSET('Hygiene Data'!$F$13,0,10*ROW('Hygiene Data'!F200))="","",OFFSET('Hygiene Data'!$F$13,0,10*ROW('Hygiene Data'!F200)))</f>
        <v/>
      </c>
      <c r="DX206" s="262" t="str">
        <f ca="true">+IF(OFFSET('Hygiene Data'!$G$11,0,10*ROW('Hygiene Data'!G200))="","",OFFSET('Hygiene Data'!$G$11,0,10*ROW('Hygiene Data'!G200)))</f>
        <v/>
      </c>
      <c r="DY206" s="262" t="str">
        <f ca="true">+IF(OFFSET('Hygiene Data'!$G$12,0,10*ROW('Hygiene Data'!G200))="","",OFFSET('Hygiene Data'!$G$12,0,10*ROW('Hygiene Data'!G200)))</f>
        <v/>
      </c>
      <c r="DZ206" s="262" t="str">
        <f ca="true">+IF(OFFSET('Hygiene Data'!$G$13,0,10*ROW('Hygiene Data'!G200))="","",OFFSET('Hygiene Data'!$G$13,0,10*ROW('Hygiene Data'!G200)))</f>
        <v/>
      </c>
      <c r="EA206" s="262" t="str">
        <f ca="true">+IF(OFFSET('Hygiene Data'!$H$11,0,10*ROW('Hygiene Data'!H200))="","",OFFSET('Hygiene Data'!$H$11,0,10*ROW('Hygiene Data'!H200)))</f>
        <v/>
      </c>
      <c r="EB206" s="262" t="str">
        <f ca="true">+IF(OFFSET('Hygiene Data'!$H$12,0,10*ROW('Hygiene Data'!H200))="","",OFFSET('Hygiene Data'!$H$12,0,10*ROW('Hygiene Data'!H200)))</f>
        <v/>
      </c>
      <c r="EC206" s="262" t="str">
        <f ca="true">+IF(OFFSET('Hygiene Data'!$H$13,0,10*ROW('Hygiene Data'!H200))="","",OFFSET('Hygiene Data'!$H$13,0,10*ROW('Hygiene Data'!H200)))</f>
        <v/>
      </c>
      <c r="ED206" s="262" t="str">
        <f ca="true">+IF(OFFSET('Hygiene Data'!$I$11,0,10*ROW('Hygiene Data'!I200))="","",OFFSET('Hygiene Data'!$I$11,0,10*ROW('Hygiene Data'!I200)))</f>
        <v/>
      </c>
      <c r="EE206" s="262" t="str">
        <f ca="true">+IF(OFFSET('Hygiene Data'!$I$12,0,10*ROW('Hygiene Data'!I200))="","",OFFSET('Hygiene Data'!$I$12,0,10*ROW('Hygiene Data'!I200)))</f>
        <v/>
      </c>
      <c r="EF206" s="262" t="str">
        <f ca="true">+IF(OFFSET('Hygiene Data'!$I$13,0,10*ROW('Hygiene Data'!I200))="","",OFFSET('Hygiene Data'!$I$13,0,10*ROW('Hygiene Data'!I200)))</f>
        <v/>
      </c>
    </row>
    <row xmlns:x14ac="http://schemas.microsoft.com/office/spreadsheetml/2009/9/ac" r="207" x14ac:dyDescent="0.2">
      <c r="A207" s="32" t="str">
        <f ca="true">+IF(OFFSET('Water Data'!$B$2,0,10*ROW('Water Data'!E201))="","",OFFSET('Water Data'!$B$2,0,10*ROW('Water Data'!E201)))</f>
        <v/>
      </c>
      <c r="B207" s="32" t="str">
        <f ca="true">+IF(OFFSET('Water Data'!$C$2,0,10*ROW('Water Data'!F201))="","",OFFSET('Water Data'!$C$2,0,10*ROW('Water Data'!F201)))</f>
        <v/>
      </c>
      <c r="C207" s="318" t="str">
        <f t="shared" ca="true" si="3"/>
        <v/>
      </c>
      <c r="D207" s="85"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85"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85"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85"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85"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85"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85"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85"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85"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85"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85"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85"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85"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85"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85"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85"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85"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85"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86"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86"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86"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86"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86"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86"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86"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86"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86"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86"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86"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86"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86"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86"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86"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86"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86"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86"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86"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86"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86"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86"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86"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86"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86"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86"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86"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86"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86"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86"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87"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87"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87"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87"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87"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87"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87"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87"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87"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87"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87"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87"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87"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87"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87"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87"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87"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87"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62"/>
      <c r="BS207" s="262" t="str">
        <f ca="true">+IF(OFFSET('Water Data'!$D$27,0,10*ROW('Water Data'!D201))="","",OFFSET('Water Data'!$D$27,0,10*ROW('Water Data'!D201)))</f>
        <v/>
      </c>
      <c r="BT207" s="262" t="str">
        <f ca="true">+IF(OFFSET('Water Data'!$D$28,0,10*ROW('Water Data'!D201))="","",OFFSET('Water Data'!$D$28,0,10*ROW('Water Data'!D201)))</f>
        <v/>
      </c>
      <c r="BU207" s="262" t="str">
        <f ca="true">+IF(OFFSET('Water Data'!$D$29,0,10*ROW('Water Data'!D201))="","",OFFSET('Water Data'!$D$29,0,10*ROW('Water Data'!D201)))</f>
        <v/>
      </c>
      <c r="BV207" s="262" t="str">
        <f ca="true">+IF(OFFSET('Water Data'!$E$27,0,10*ROW('Water Data'!E201))="","",OFFSET('Water Data'!$E$27,0,10*ROW('Water Data'!E201)))</f>
        <v/>
      </c>
      <c r="BW207" s="262" t="str">
        <f ca="true">+IF(OFFSET('Water Data'!$E$28,0,10*ROW('Water Data'!E201))="","",OFFSET('Water Data'!$E$28,0,10*ROW('Water Data'!E201)))</f>
        <v/>
      </c>
      <c r="BX207" s="262" t="str">
        <f ca="true">+IF(OFFSET('Water Data'!$E$29,0,10*ROW('Water Data'!E201))="","",OFFSET('Water Data'!$E$29,0,10*ROW('Water Data'!E201)))</f>
        <v/>
      </c>
      <c r="BY207" s="262" t="str">
        <f ca="true">+IF(OFFSET('Water Data'!$F$27,0,10*ROW('Water Data'!F201))="","",OFFSET('Water Data'!$F$27,0,10*ROW('Water Data'!F201)))</f>
        <v/>
      </c>
      <c r="BZ207" s="262" t="str">
        <f ca="true">+IF(OFFSET('Water Data'!$F$28,0,10*ROW('Water Data'!F201))="","",OFFSET('Water Data'!$F$28,0,10*ROW('Water Data'!F201)))</f>
        <v/>
      </c>
      <c r="CA207" s="262" t="str">
        <f ca="true">+IF(OFFSET('Water Data'!$F$29,0,10*ROW('Water Data'!F201))="","",OFFSET('Water Data'!$F$29,0,10*ROW('Water Data'!F201)))</f>
        <v/>
      </c>
      <c r="CB207" s="262" t="str">
        <f ca="true">+IF(OFFSET('Water Data'!$G$27,0,10*ROW('Water Data'!G201))="","",OFFSET('Water Data'!$G$27,0,10*ROW('Water Data'!G201)))</f>
        <v/>
      </c>
      <c r="CC207" s="262" t="str">
        <f ca="true">+IF(OFFSET('Water Data'!$G$28,0,10*ROW('Water Data'!G201))="","",OFFSET('Water Data'!$G$28,0,10*ROW('Water Data'!G201)))</f>
        <v/>
      </c>
      <c r="CD207" s="262" t="str">
        <f ca="true">+IF(OFFSET('Water Data'!$G$29,0,10*ROW('Water Data'!G201))="","",OFFSET('Water Data'!$G$29,0,10*ROW('Water Data'!G201)))</f>
        <v/>
      </c>
      <c r="CE207" s="262" t="str">
        <f ca="true">+IF(OFFSET('Water Data'!$H$27,0,10*ROW('Water Data'!H201))="","",OFFSET('Water Data'!$H$27,0,10*ROW('Water Data'!H201)))</f>
        <v/>
      </c>
      <c r="CF207" s="262" t="str">
        <f ca="true">+IF(OFFSET('Water Data'!$H$28,0,10*ROW('Water Data'!H201))="","",OFFSET('Water Data'!$H$28,0,10*ROW('Water Data'!H201)))</f>
        <v/>
      </c>
      <c r="CG207" s="262" t="str">
        <f ca="true">+IF(OFFSET('Water Data'!$H$29,0,10*ROW('Water Data'!H201))="","",OFFSET('Water Data'!$H$29,0,10*ROW('Water Data'!H201)))</f>
        <v/>
      </c>
      <c r="CH207" s="262" t="str">
        <f ca="true">+IF(OFFSET('Water Data'!$I$27,0,10*ROW('Water Data'!I201))="","",OFFSET('Water Data'!$I$27,0,10*ROW('Water Data'!I201)))</f>
        <v/>
      </c>
      <c r="CI207" s="262" t="str">
        <f ca="true">+IF(OFFSET('Water Data'!$I$28,0,10*ROW('Water Data'!I201))="","",OFFSET('Water Data'!$I$28,0,10*ROW('Water Data'!I201)))</f>
        <v/>
      </c>
      <c r="CJ207" s="262" t="str">
        <f ca="true">+IF(OFFSET('Water Data'!$I$29,0,10*ROW('Water Data'!I201))="","",OFFSET('Water Data'!$I$29,0,10*ROW('Water Data'!I201)))</f>
        <v/>
      </c>
      <c r="CK207" s="262" t="str">
        <f ca="true">+IF(OFFSET('Sanitation Data'!$D$28,0,10*ROW('Sanitation Data'!D201))="","",OFFSET('Sanitation Data'!$D$28,0,10*ROW('Sanitation Data'!D201)))</f>
        <v/>
      </c>
      <c r="CL207" s="262" t="str">
        <f ca="true">+IF(OFFSET('Sanitation Data'!$D$29,0,10*ROW('Sanitation Data'!D201))="","",OFFSET('Sanitation Data'!$D$29,0,10*ROW('Sanitation Data'!D201)))</f>
        <v/>
      </c>
      <c r="CM207" s="262" t="str">
        <f ca="true">+IF(OFFSET('Sanitation Data'!$D$30,0,10*ROW('Sanitation Data'!D201))="","",OFFSET('Sanitation Data'!$D$30,0,10*ROW('Sanitation Data'!D201)))</f>
        <v/>
      </c>
      <c r="CN207" s="262" t="str">
        <f ca="true">+IF(OFFSET('Sanitation Data'!$D$31,0,10*ROW('Sanitation Data'!D201))="","",OFFSET('Sanitation Data'!$D$31,0,10*ROW('Sanitation Data'!D201)))</f>
        <v/>
      </c>
      <c r="CO207" s="262" t="str">
        <f ca="true">+IF(OFFSET('Sanitation Data'!$D$32,0,10*ROW('Sanitation Data'!D201))="","",OFFSET('Sanitation Data'!$D$32,0,10*ROW('Sanitation Data'!D201)))</f>
        <v/>
      </c>
      <c r="CP207" s="262" t="str">
        <f ca="true">+IF(OFFSET('Sanitation Data'!$E$28,0,10*ROW('Sanitation Data'!E201))="","",OFFSET('Sanitation Data'!$E$28,0,10*ROW('Sanitation Data'!E201)))</f>
        <v/>
      </c>
      <c r="CQ207" s="262" t="str">
        <f ca="true">+IF(OFFSET('Sanitation Data'!$E$29,0,10*ROW('Sanitation Data'!E201))="","",OFFSET('Sanitation Data'!$E$29,0,10*ROW('Sanitation Data'!E201)))</f>
        <v/>
      </c>
      <c r="CR207" s="262" t="str">
        <f ca="true">+IF(OFFSET('Sanitation Data'!$E$30,0,10*ROW('Sanitation Data'!E201))="","",OFFSET('Sanitation Data'!$E$30,0,10*ROW('Sanitation Data'!E201)))</f>
        <v/>
      </c>
      <c r="CS207" s="262" t="str">
        <f ca="true">+IF(OFFSET('Sanitation Data'!$E$31,0,10*ROW('Sanitation Data'!E201))="","",OFFSET('Sanitation Data'!$E$31,0,10*ROW('Sanitation Data'!E201)))</f>
        <v/>
      </c>
      <c r="CT207" s="262" t="str">
        <f ca="true">+IF(OFFSET('Sanitation Data'!$E$32,0,10*ROW('Sanitation Data'!E201))="","",OFFSET('Sanitation Data'!$E$32,0,10*ROW('Sanitation Data'!E201)))</f>
        <v/>
      </c>
      <c r="CU207" s="262" t="str">
        <f ca="true">+IF(OFFSET('Sanitation Data'!$F$28,0,10*ROW('Sanitation Data'!F201))="","",OFFSET('Sanitation Data'!$F$28,0,10*ROW('Sanitation Data'!F201)))</f>
        <v/>
      </c>
      <c r="CV207" s="262" t="str">
        <f ca="true">+IF(OFFSET('Sanitation Data'!$F$29,0,10*ROW('Sanitation Data'!F201))="","",OFFSET('Sanitation Data'!$F$29,0,10*ROW('Sanitation Data'!F201)))</f>
        <v/>
      </c>
      <c r="CW207" s="262" t="str">
        <f ca="true">+IF(OFFSET('Sanitation Data'!$F$30,0,10*ROW('Sanitation Data'!F201))="","",OFFSET('Sanitation Data'!$F$30,0,10*ROW('Sanitation Data'!F201)))</f>
        <v/>
      </c>
      <c r="CX207" s="262" t="str">
        <f ca="true">+IF(OFFSET('Sanitation Data'!$F$31,0,10*ROW('Sanitation Data'!F201))="","",OFFSET('Sanitation Data'!$F$31,0,10*ROW('Sanitation Data'!F201)))</f>
        <v/>
      </c>
      <c r="CY207" s="262" t="str">
        <f ca="true">+IF(OFFSET('Sanitation Data'!$F$32,0,10*ROW('Sanitation Data'!F201))="","",OFFSET('Sanitation Data'!$F$32,0,10*ROW('Sanitation Data'!F201)))</f>
        <v/>
      </c>
      <c r="CZ207" s="262" t="str">
        <f ca="true">+IF(OFFSET('Sanitation Data'!$G$28,0,10*ROW('Sanitation Data'!G201))="","",OFFSET('Sanitation Data'!$G$28,0,10*ROW('Sanitation Data'!G201)))</f>
        <v/>
      </c>
      <c r="DA207" s="262" t="str">
        <f ca="true">+IF(OFFSET('Sanitation Data'!$G$29,0,10*ROW('Sanitation Data'!G201))="","",OFFSET('Sanitation Data'!$G$29,0,10*ROW('Sanitation Data'!G201)))</f>
        <v/>
      </c>
      <c r="DB207" s="262" t="str">
        <f ca="true">+IF(OFFSET('Sanitation Data'!$G$30,0,10*ROW('Sanitation Data'!G201))="","",OFFSET('Sanitation Data'!$G$30,0,10*ROW('Sanitation Data'!G201)))</f>
        <v/>
      </c>
      <c r="DC207" s="262" t="str">
        <f ca="true">+IF(OFFSET('Sanitation Data'!$G$31,0,10*ROW('Sanitation Data'!G201))="","",OFFSET('Sanitation Data'!$G$31,0,10*ROW('Sanitation Data'!G201)))</f>
        <v/>
      </c>
      <c r="DD207" s="262" t="str">
        <f ca="true">+IF(OFFSET('Sanitation Data'!$G$32,0,10*ROW('Sanitation Data'!G201))="","",OFFSET('Sanitation Data'!$G$32,0,10*ROW('Sanitation Data'!G201)))</f>
        <v/>
      </c>
      <c r="DE207" s="262" t="str">
        <f ca="true">+IF(OFFSET('Sanitation Data'!$H$28,0,10*ROW('Sanitation Data'!H201))="","",OFFSET('Sanitation Data'!$H$28,0,10*ROW('Sanitation Data'!H201)))</f>
        <v/>
      </c>
      <c r="DF207" s="262" t="str">
        <f ca="true">+IF(OFFSET('Sanitation Data'!$H$29,0,10*ROW('Sanitation Data'!H201))="","",OFFSET('Sanitation Data'!$H$29,0,10*ROW('Sanitation Data'!H201)))</f>
        <v/>
      </c>
      <c r="DG207" s="262" t="str">
        <f ca="true">+IF(OFFSET('Sanitation Data'!$H$30,0,10*ROW('Sanitation Data'!H201))="","",OFFSET('Sanitation Data'!$H$30,0,10*ROW('Sanitation Data'!H201)))</f>
        <v/>
      </c>
      <c r="DH207" s="262" t="str">
        <f ca="true">+IF(OFFSET('Sanitation Data'!$H$31,0,10*ROW('Sanitation Data'!H201))="","",OFFSET('Sanitation Data'!$H$31,0,10*ROW('Sanitation Data'!H201)))</f>
        <v/>
      </c>
      <c r="DI207" s="262" t="str">
        <f ca="true">+IF(OFFSET('Sanitation Data'!$H$32,0,10*ROW('Sanitation Data'!H201))="","",OFFSET('Sanitation Data'!$H$32,0,10*ROW('Sanitation Data'!H201)))</f>
        <v/>
      </c>
      <c r="DJ207" s="262" t="str">
        <f ca="true">+IF(OFFSET('Sanitation Data'!$I$28,0,10*ROW('Sanitation Data'!I201))="","",OFFSET('Sanitation Data'!$I$28,0,10*ROW('Sanitation Data'!I201)))</f>
        <v/>
      </c>
      <c r="DK207" s="262" t="str">
        <f ca="true">+IF(OFFSET('Sanitation Data'!$I$29,0,10*ROW('Sanitation Data'!I201))="","",OFFSET('Sanitation Data'!$I$29,0,10*ROW('Sanitation Data'!I201)))</f>
        <v/>
      </c>
      <c r="DL207" s="262" t="str">
        <f ca="true">+IF(OFFSET('Sanitation Data'!$I$30,0,10*ROW('Sanitation Data'!I201))="","",OFFSET('Sanitation Data'!$I$30,0,10*ROW('Sanitation Data'!I201)))</f>
        <v/>
      </c>
      <c r="DM207" s="262" t="str">
        <f ca="true">+IF(OFFSET('Sanitation Data'!$I$31,0,10*ROW('Sanitation Data'!I201))="","",OFFSET('Sanitation Data'!$I$31,0,10*ROW('Sanitation Data'!I201)))</f>
        <v/>
      </c>
      <c r="DN207" s="262" t="str">
        <f ca="true">+IF(OFFSET('Sanitation Data'!$I$32,0,10*ROW('Sanitation Data'!I201))="","",OFFSET('Sanitation Data'!$I$32,0,10*ROW('Sanitation Data'!I201)))</f>
        <v/>
      </c>
      <c r="DO207" s="262" t="str">
        <f ca="true">+IF(OFFSET('Hygiene Data'!$D$11,0,10*ROW('Hygiene Data'!D201))="","",OFFSET('Hygiene Data'!$D$11,0,10*ROW('Hygiene Data'!D201)))</f>
        <v/>
      </c>
      <c r="DP207" s="262" t="str">
        <f ca="true">+IF(OFFSET('Hygiene Data'!$D$12,0,10*ROW('Hygiene Data'!D201))="","",OFFSET('Hygiene Data'!$D$12,0,10*ROW('Hygiene Data'!D201)))</f>
        <v/>
      </c>
      <c r="DQ207" s="262" t="str">
        <f ca="true">+IF(OFFSET('Hygiene Data'!$D$13,0,10*ROW('Hygiene Data'!D201))="","",OFFSET('Hygiene Data'!$D$13,0,10*ROW('Hygiene Data'!D201)))</f>
        <v/>
      </c>
      <c r="DR207" s="262" t="str">
        <f ca="true">+IF(OFFSET('Hygiene Data'!$E$11,0,10*ROW('Hygiene Data'!E201))="","",OFFSET('Hygiene Data'!$E$11,0,10*ROW('Hygiene Data'!E201)))</f>
        <v/>
      </c>
      <c r="DS207" s="262" t="str">
        <f ca="true">+IF(OFFSET('Hygiene Data'!$E$12,0,10*ROW('Hygiene Data'!E201))="","",OFFSET('Hygiene Data'!$E$12,0,10*ROW('Hygiene Data'!E201)))</f>
        <v/>
      </c>
      <c r="DT207" s="262" t="str">
        <f ca="true">+IF(OFFSET('Hygiene Data'!$E$13,0,10*ROW('Hygiene Data'!E201))="","",OFFSET('Hygiene Data'!$E$13,0,10*ROW('Hygiene Data'!E201)))</f>
        <v/>
      </c>
      <c r="DU207" s="262" t="str">
        <f ca="true">+IF(OFFSET('Hygiene Data'!$F$11,0,10*ROW('Hygiene Data'!F201))="","",OFFSET('Hygiene Data'!$F$11,0,10*ROW('Hygiene Data'!F201)))</f>
        <v/>
      </c>
      <c r="DV207" s="262" t="str">
        <f ca="true">+IF(OFFSET('Hygiene Data'!$F$12,0,10*ROW('Hygiene Data'!F201))="","",OFFSET('Hygiene Data'!$F$12,0,10*ROW('Hygiene Data'!F201)))</f>
        <v/>
      </c>
      <c r="DW207" s="262" t="str">
        <f ca="true">+IF(OFFSET('Hygiene Data'!$F$13,0,10*ROW('Hygiene Data'!F201))="","",OFFSET('Hygiene Data'!$F$13,0,10*ROW('Hygiene Data'!F201)))</f>
        <v/>
      </c>
      <c r="DX207" s="262" t="str">
        <f ca="true">+IF(OFFSET('Hygiene Data'!$G$11,0,10*ROW('Hygiene Data'!G201))="","",OFFSET('Hygiene Data'!$G$11,0,10*ROW('Hygiene Data'!G201)))</f>
        <v/>
      </c>
      <c r="DY207" s="262" t="str">
        <f ca="true">+IF(OFFSET('Hygiene Data'!$G$12,0,10*ROW('Hygiene Data'!G201))="","",OFFSET('Hygiene Data'!$G$12,0,10*ROW('Hygiene Data'!G201)))</f>
        <v/>
      </c>
      <c r="DZ207" s="262" t="str">
        <f ca="true">+IF(OFFSET('Hygiene Data'!$G$13,0,10*ROW('Hygiene Data'!G201))="","",OFFSET('Hygiene Data'!$G$13,0,10*ROW('Hygiene Data'!G201)))</f>
        <v/>
      </c>
      <c r="EA207" s="262" t="str">
        <f ca="true">+IF(OFFSET('Hygiene Data'!$H$11,0,10*ROW('Hygiene Data'!H201))="","",OFFSET('Hygiene Data'!$H$11,0,10*ROW('Hygiene Data'!H201)))</f>
        <v/>
      </c>
      <c r="EB207" s="262" t="str">
        <f ca="true">+IF(OFFSET('Hygiene Data'!$H$12,0,10*ROW('Hygiene Data'!H201))="","",OFFSET('Hygiene Data'!$H$12,0,10*ROW('Hygiene Data'!H201)))</f>
        <v/>
      </c>
      <c r="EC207" s="262" t="str">
        <f ca="true">+IF(OFFSET('Hygiene Data'!$H$13,0,10*ROW('Hygiene Data'!H201))="","",OFFSET('Hygiene Data'!$H$13,0,10*ROW('Hygiene Data'!H201)))</f>
        <v/>
      </c>
      <c r="ED207" s="262" t="str">
        <f ca="true">+IF(OFFSET('Hygiene Data'!$I$11,0,10*ROW('Hygiene Data'!I201))="","",OFFSET('Hygiene Data'!$I$11,0,10*ROW('Hygiene Data'!I201)))</f>
        <v/>
      </c>
      <c r="EE207" s="262" t="str">
        <f ca="true">+IF(OFFSET('Hygiene Data'!$I$12,0,10*ROW('Hygiene Data'!I201))="","",OFFSET('Hygiene Data'!$I$12,0,10*ROW('Hygiene Data'!I201)))</f>
        <v/>
      </c>
      <c r="EF207" s="262" t="str">
        <f ca="true">+IF(OFFSET('Hygiene Data'!$I$13,0,10*ROW('Hygiene Data'!I201))="","",OFFSET('Hygiene Data'!$I$13,0,10*ROW('Hygiene Data'!I201)))</f>
        <v/>
      </c>
    </row>
    <row xmlns:x14ac="http://schemas.microsoft.com/office/spreadsheetml/2009/9/ac" r="208" s="29" customFormat="true" x14ac:dyDescent="0.2"/>
    <row xmlns:x14ac="http://schemas.microsoft.com/office/spreadsheetml/2009/9/ac" r="209" s="29" customFormat="true" x14ac:dyDescent="0.2"/>
    <row xmlns:x14ac="http://schemas.microsoft.com/office/spreadsheetml/2009/9/ac" r="210" s="29" customFormat="true" x14ac:dyDescent="0.2"/>
    <row xmlns:x14ac="http://schemas.microsoft.com/office/spreadsheetml/2009/9/ac" r="211" s="29" customFormat="true" x14ac:dyDescent="0.2"/>
    <row xmlns:x14ac="http://schemas.microsoft.com/office/spreadsheetml/2009/9/ac" r="212" s="29" customFormat="true" x14ac:dyDescent="0.2"/>
    <row xmlns:x14ac="http://schemas.microsoft.com/office/spreadsheetml/2009/9/ac" r="213" s="29" customFormat="true" x14ac:dyDescent="0.2"/>
    <row xmlns:x14ac="http://schemas.microsoft.com/office/spreadsheetml/2009/9/ac" r="214" s="29" customFormat="true" x14ac:dyDescent="0.2"/>
    <row xmlns:x14ac="http://schemas.microsoft.com/office/spreadsheetml/2009/9/ac" r="215" s="29" customFormat="true" x14ac:dyDescent="0.2"/>
    <row xmlns:x14ac="http://schemas.microsoft.com/office/spreadsheetml/2009/9/ac" r="216" s="29" customFormat="true" x14ac:dyDescent="0.2"/>
    <row xmlns:x14ac="http://schemas.microsoft.com/office/spreadsheetml/2009/9/ac" r="217" s="29" customFormat="true" x14ac:dyDescent="0.2"/>
    <row xmlns:x14ac="http://schemas.microsoft.com/office/spreadsheetml/2009/9/ac" r="218" s="29" customFormat="true" x14ac:dyDescent="0.2"/>
    <row xmlns:x14ac="http://schemas.microsoft.com/office/spreadsheetml/2009/9/ac" r="219" s="29" customFormat="true" x14ac:dyDescent="0.2"/>
    <row xmlns:x14ac="http://schemas.microsoft.com/office/spreadsheetml/2009/9/ac" r="220" s="29" customFormat="true" x14ac:dyDescent="0.2"/>
    <row xmlns:x14ac="http://schemas.microsoft.com/office/spreadsheetml/2009/9/ac" r="221" s="29" customFormat="true" x14ac:dyDescent="0.2"/>
    <row xmlns:x14ac="http://schemas.microsoft.com/office/spreadsheetml/2009/9/ac" r="222" s="29" customFormat="true" x14ac:dyDescent="0.2"/>
    <row xmlns:x14ac="http://schemas.microsoft.com/office/spreadsheetml/2009/9/ac" r="223" s="29" customFormat="true" x14ac:dyDescent="0.2"/>
    <row xmlns:x14ac="http://schemas.microsoft.com/office/spreadsheetml/2009/9/ac" r="224" s="29" customFormat="true" x14ac:dyDescent="0.2"/>
    <row xmlns:x14ac="http://schemas.microsoft.com/office/spreadsheetml/2009/9/ac" r="225" s="29" customFormat="true" x14ac:dyDescent="0.2"/>
    <row xmlns:x14ac="http://schemas.microsoft.com/office/spreadsheetml/2009/9/ac" r="226" s="29" customFormat="true" x14ac:dyDescent="0.2"/>
    <row xmlns:x14ac="http://schemas.microsoft.com/office/spreadsheetml/2009/9/ac" r="227" s="29" customFormat="true" x14ac:dyDescent="0.2"/>
    <row xmlns:x14ac="http://schemas.microsoft.com/office/spreadsheetml/2009/9/ac" r="228" s="29" customFormat="true" x14ac:dyDescent="0.2"/>
    <row xmlns:x14ac="http://schemas.microsoft.com/office/spreadsheetml/2009/9/ac" r="229" s="29" customFormat="true" x14ac:dyDescent="0.2"/>
    <row xmlns:x14ac="http://schemas.microsoft.com/office/spreadsheetml/2009/9/ac" r="230" s="29" customFormat="true" x14ac:dyDescent="0.2"/>
    <row xmlns:x14ac="http://schemas.microsoft.com/office/spreadsheetml/2009/9/ac" r="231" s="29" customFormat="true" x14ac:dyDescent="0.2"/>
    <row xmlns:x14ac="http://schemas.microsoft.com/office/spreadsheetml/2009/9/ac" r="232" s="29" customFormat="true" x14ac:dyDescent="0.2"/>
    <row xmlns:x14ac="http://schemas.microsoft.com/office/spreadsheetml/2009/9/ac" r="233" s="29" customFormat="true" x14ac:dyDescent="0.2"/>
    <row xmlns:x14ac="http://schemas.microsoft.com/office/spreadsheetml/2009/9/ac" r="234" s="29" customFormat="true" x14ac:dyDescent="0.2"/>
    <row xmlns:x14ac="http://schemas.microsoft.com/office/spreadsheetml/2009/9/ac" r="235" s="29" customFormat="true" x14ac:dyDescent="0.2"/>
    <row xmlns:x14ac="http://schemas.microsoft.com/office/spreadsheetml/2009/9/ac" r="236" s="29" customFormat="true" x14ac:dyDescent="0.2"/>
    <row xmlns:x14ac="http://schemas.microsoft.com/office/spreadsheetml/2009/9/ac" r="237" s="29" customFormat="true" x14ac:dyDescent="0.2"/>
    <row xmlns:x14ac="http://schemas.microsoft.com/office/spreadsheetml/2009/9/ac" r="238" s="29" customFormat="true" x14ac:dyDescent="0.2"/>
    <row xmlns:x14ac="http://schemas.microsoft.com/office/spreadsheetml/2009/9/ac" r="239" s="29" customFormat="true" x14ac:dyDescent="0.2"/>
    <row xmlns:x14ac="http://schemas.microsoft.com/office/spreadsheetml/2009/9/ac" r="240" s="29" customFormat="true" x14ac:dyDescent="0.2"/>
    <row xmlns:x14ac="http://schemas.microsoft.com/office/spreadsheetml/2009/9/ac" r="241" s="29" customFormat="true" x14ac:dyDescent="0.2"/>
    <row xmlns:x14ac="http://schemas.microsoft.com/office/spreadsheetml/2009/9/ac" r="242" s="29" customFormat="true" x14ac:dyDescent="0.2"/>
    <row xmlns:x14ac="http://schemas.microsoft.com/office/spreadsheetml/2009/9/ac" r="243" s="29" customFormat="true" x14ac:dyDescent="0.2"/>
    <row xmlns:x14ac="http://schemas.microsoft.com/office/spreadsheetml/2009/9/ac" r="244" s="29" customFormat="true" x14ac:dyDescent="0.2"/>
    <row xmlns:x14ac="http://schemas.microsoft.com/office/spreadsheetml/2009/9/ac" r="245" s="29" customFormat="true" x14ac:dyDescent="0.2"/>
    <row xmlns:x14ac="http://schemas.microsoft.com/office/spreadsheetml/2009/9/ac" r="246" s="29" customFormat="true" x14ac:dyDescent="0.2"/>
    <row xmlns:x14ac="http://schemas.microsoft.com/office/spreadsheetml/2009/9/ac" r="247" s="29" customFormat="true" x14ac:dyDescent="0.2"/>
    <row xmlns:x14ac="http://schemas.microsoft.com/office/spreadsheetml/2009/9/ac" r="248" s="29" customFormat="true" x14ac:dyDescent="0.2"/>
    <row xmlns:x14ac="http://schemas.microsoft.com/office/spreadsheetml/2009/9/ac" r="249" s="29" customFormat="true" x14ac:dyDescent="0.2"/>
    <row xmlns:x14ac="http://schemas.microsoft.com/office/spreadsheetml/2009/9/ac" r="250" s="29" customFormat="true" x14ac:dyDescent="0.2"/>
    <row xmlns:x14ac="http://schemas.microsoft.com/office/spreadsheetml/2009/9/ac" r="251" s="29" customFormat="true" x14ac:dyDescent="0.2"/>
    <row xmlns:x14ac="http://schemas.microsoft.com/office/spreadsheetml/2009/9/ac" r="252" s="29" customFormat="true" x14ac:dyDescent="0.2"/>
    <row xmlns:x14ac="http://schemas.microsoft.com/office/spreadsheetml/2009/9/ac" r="253" s="29" customFormat="true" x14ac:dyDescent="0.2"/>
    <row xmlns:x14ac="http://schemas.microsoft.com/office/spreadsheetml/2009/9/ac" r="254" s="29" customFormat="true" x14ac:dyDescent="0.2"/>
    <row xmlns:x14ac="http://schemas.microsoft.com/office/spreadsheetml/2009/9/ac" r="255" s="29" customFormat="true" x14ac:dyDescent="0.2"/>
    <row xmlns:x14ac="http://schemas.microsoft.com/office/spreadsheetml/2009/9/ac" r="256" s="29" customFormat="true" x14ac:dyDescent="0.2"/>
    <row xmlns:x14ac="http://schemas.microsoft.com/office/spreadsheetml/2009/9/ac" r="257" s="29" customFormat="true" x14ac:dyDescent="0.2"/>
    <row xmlns:x14ac="http://schemas.microsoft.com/office/spreadsheetml/2009/9/ac" r="258" s="29" customFormat="true" x14ac:dyDescent="0.2"/>
    <row xmlns:x14ac="http://schemas.microsoft.com/office/spreadsheetml/2009/9/ac" r="259" s="29" customFormat="true" x14ac:dyDescent="0.2"/>
    <row xmlns:x14ac="http://schemas.microsoft.com/office/spreadsheetml/2009/9/ac" r="260" s="29" customFormat="true" x14ac:dyDescent="0.2"/>
    <row xmlns:x14ac="http://schemas.microsoft.com/office/spreadsheetml/2009/9/ac" r="261" s="29" customFormat="true" x14ac:dyDescent="0.2"/>
    <row xmlns:x14ac="http://schemas.microsoft.com/office/spreadsheetml/2009/9/ac" r="262" s="29" customFormat="true" x14ac:dyDescent="0.2"/>
    <row xmlns:x14ac="http://schemas.microsoft.com/office/spreadsheetml/2009/9/ac" r="263" s="29" customFormat="true" x14ac:dyDescent="0.2"/>
    <row xmlns:x14ac="http://schemas.microsoft.com/office/spreadsheetml/2009/9/ac" r="264" s="29" customFormat="true" x14ac:dyDescent="0.2"/>
    <row xmlns:x14ac="http://schemas.microsoft.com/office/spreadsheetml/2009/9/ac" r="265" s="29" customFormat="true" x14ac:dyDescent="0.2"/>
    <row xmlns:x14ac="http://schemas.microsoft.com/office/spreadsheetml/2009/9/ac" r="266" s="29" customFormat="true" x14ac:dyDescent="0.2"/>
    <row xmlns:x14ac="http://schemas.microsoft.com/office/spreadsheetml/2009/9/ac" r="267" s="29" customFormat="true" x14ac:dyDescent="0.2"/>
    <row xmlns:x14ac="http://schemas.microsoft.com/office/spreadsheetml/2009/9/ac" r="268" s="29" customFormat="true" x14ac:dyDescent="0.2"/>
    <row xmlns:x14ac="http://schemas.microsoft.com/office/spreadsheetml/2009/9/ac" r="269" s="29" customFormat="true" x14ac:dyDescent="0.2"/>
    <row xmlns:x14ac="http://schemas.microsoft.com/office/spreadsheetml/2009/9/ac" r="270" s="29" customFormat="true" x14ac:dyDescent="0.2"/>
    <row xmlns:x14ac="http://schemas.microsoft.com/office/spreadsheetml/2009/9/ac" r="271" s="29" customFormat="true" x14ac:dyDescent="0.2"/>
    <row xmlns:x14ac="http://schemas.microsoft.com/office/spreadsheetml/2009/9/ac" r="272" s="29" customFormat="true" x14ac:dyDescent="0.2"/>
    <row xmlns:x14ac="http://schemas.microsoft.com/office/spreadsheetml/2009/9/ac" r="273" s="29" customFormat="true" x14ac:dyDescent="0.2"/>
    <row xmlns:x14ac="http://schemas.microsoft.com/office/spreadsheetml/2009/9/ac" r="274" s="29" customFormat="true" x14ac:dyDescent="0.2"/>
    <row xmlns:x14ac="http://schemas.microsoft.com/office/spreadsheetml/2009/9/ac" r="275" s="29" customFormat="true" x14ac:dyDescent="0.2"/>
    <row xmlns:x14ac="http://schemas.microsoft.com/office/spreadsheetml/2009/9/ac" r="276" s="29" customFormat="true" x14ac:dyDescent="0.2"/>
    <row xmlns:x14ac="http://schemas.microsoft.com/office/spreadsheetml/2009/9/ac" r="277" s="29" customFormat="true" x14ac:dyDescent="0.2"/>
    <row xmlns:x14ac="http://schemas.microsoft.com/office/spreadsheetml/2009/9/ac" r="278" s="29" customFormat="true" x14ac:dyDescent="0.2"/>
    <row xmlns:x14ac="http://schemas.microsoft.com/office/spreadsheetml/2009/9/ac" r="279" s="29" customFormat="true" x14ac:dyDescent="0.2"/>
    <row xmlns:x14ac="http://schemas.microsoft.com/office/spreadsheetml/2009/9/ac" r="280" s="29" customFormat="true" x14ac:dyDescent="0.2"/>
    <row xmlns:x14ac="http://schemas.microsoft.com/office/spreadsheetml/2009/9/ac" r="281" s="29" customFormat="true" x14ac:dyDescent="0.2"/>
    <row xmlns:x14ac="http://schemas.microsoft.com/office/spreadsheetml/2009/9/ac" r="282" s="29" customFormat="true" x14ac:dyDescent="0.2"/>
    <row xmlns:x14ac="http://schemas.microsoft.com/office/spreadsheetml/2009/9/ac" r="283" s="29" customFormat="true" x14ac:dyDescent="0.2"/>
    <row xmlns:x14ac="http://schemas.microsoft.com/office/spreadsheetml/2009/9/ac" r="284" s="29" customFormat="true" x14ac:dyDescent="0.2"/>
    <row xmlns:x14ac="http://schemas.microsoft.com/office/spreadsheetml/2009/9/ac" r="285" s="29" customFormat="true" x14ac:dyDescent="0.2"/>
    <row xmlns:x14ac="http://schemas.microsoft.com/office/spreadsheetml/2009/9/ac" r="286" s="29" customFormat="true" x14ac:dyDescent="0.2"/>
    <row xmlns:x14ac="http://schemas.microsoft.com/office/spreadsheetml/2009/9/ac" r="287" s="29" customFormat="true" x14ac:dyDescent="0.2"/>
    <row xmlns:x14ac="http://schemas.microsoft.com/office/spreadsheetml/2009/9/ac" r="288" s="29" customFormat="true" x14ac:dyDescent="0.2"/>
    <row xmlns:x14ac="http://schemas.microsoft.com/office/spreadsheetml/2009/9/ac" r="289" s="29" customFormat="true" x14ac:dyDescent="0.2"/>
    <row xmlns:x14ac="http://schemas.microsoft.com/office/spreadsheetml/2009/9/ac" r="290" s="29" customFormat="true" x14ac:dyDescent="0.2"/>
    <row xmlns:x14ac="http://schemas.microsoft.com/office/spreadsheetml/2009/9/ac" r="291" s="29" customFormat="true" x14ac:dyDescent="0.2"/>
    <row xmlns:x14ac="http://schemas.microsoft.com/office/spreadsheetml/2009/9/ac" r="292" s="29" customFormat="true" x14ac:dyDescent="0.2"/>
    <row xmlns:x14ac="http://schemas.microsoft.com/office/spreadsheetml/2009/9/ac" r="293" s="29" customFormat="true" x14ac:dyDescent="0.2"/>
    <row xmlns:x14ac="http://schemas.microsoft.com/office/spreadsheetml/2009/9/ac" r="294" s="29" customFormat="true" x14ac:dyDescent="0.2"/>
    <row xmlns:x14ac="http://schemas.microsoft.com/office/spreadsheetml/2009/9/ac" r="295" s="29" customFormat="true" x14ac:dyDescent="0.2"/>
    <row xmlns:x14ac="http://schemas.microsoft.com/office/spreadsheetml/2009/9/ac" r="296" s="29" customFormat="true" x14ac:dyDescent="0.2"/>
    <row xmlns:x14ac="http://schemas.microsoft.com/office/spreadsheetml/2009/9/ac" r="297" s="29" customFormat="true" x14ac:dyDescent="0.2"/>
    <row xmlns:x14ac="http://schemas.microsoft.com/office/spreadsheetml/2009/9/ac" r="298" s="29" customFormat="true" x14ac:dyDescent="0.2"/>
    <row xmlns:x14ac="http://schemas.microsoft.com/office/spreadsheetml/2009/9/ac" r="299" s="29" customFormat="true" x14ac:dyDescent="0.2"/>
    <row xmlns:x14ac="http://schemas.microsoft.com/office/spreadsheetml/2009/9/ac" r="300" s="29" customFormat="true" x14ac:dyDescent="0.2"/>
    <row xmlns:x14ac="http://schemas.microsoft.com/office/spreadsheetml/2009/9/ac" r="301" s="29" customFormat="true" x14ac:dyDescent="0.2"/>
    <row xmlns:x14ac="http://schemas.microsoft.com/office/spreadsheetml/2009/9/ac" r="302" s="29" customFormat="true" x14ac:dyDescent="0.2"/>
    <row xmlns:x14ac="http://schemas.microsoft.com/office/spreadsheetml/2009/9/ac" r="303" s="29" customFormat="true" x14ac:dyDescent="0.2"/>
    <row xmlns:x14ac="http://schemas.microsoft.com/office/spreadsheetml/2009/9/ac" r="304" s="29" customFormat="true" x14ac:dyDescent="0.2"/>
    <row xmlns:x14ac="http://schemas.microsoft.com/office/spreadsheetml/2009/9/ac" r="305" s="29" customFormat="true" x14ac:dyDescent="0.2"/>
    <row xmlns:x14ac="http://schemas.microsoft.com/office/spreadsheetml/2009/9/ac" r="306" s="29" customFormat="true" x14ac:dyDescent="0.2"/>
    <row xmlns:x14ac="http://schemas.microsoft.com/office/spreadsheetml/2009/9/ac" r="307" s="29" customFormat="true" x14ac:dyDescent="0.2"/>
    <row xmlns:x14ac="http://schemas.microsoft.com/office/spreadsheetml/2009/9/ac" r="308" s="29" customFormat="true" x14ac:dyDescent="0.2"/>
    <row xmlns:x14ac="http://schemas.microsoft.com/office/spreadsheetml/2009/9/ac" r="309" s="29" customFormat="true" x14ac:dyDescent="0.2"/>
    <row xmlns:x14ac="http://schemas.microsoft.com/office/spreadsheetml/2009/9/ac" r="310" s="29" customFormat="true" x14ac:dyDescent="0.2"/>
    <row xmlns:x14ac="http://schemas.microsoft.com/office/spreadsheetml/2009/9/ac" r="311" s="29" customFormat="true" x14ac:dyDescent="0.2"/>
    <row xmlns:x14ac="http://schemas.microsoft.com/office/spreadsheetml/2009/9/ac" r="312" s="29" customFormat="true" x14ac:dyDescent="0.2"/>
    <row xmlns:x14ac="http://schemas.microsoft.com/office/spreadsheetml/2009/9/ac" r="313" s="29" customFormat="true" x14ac:dyDescent="0.2"/>
    <row xmlns:x14ac="http://schemas.microsoft.com/office/spreadsheetml/2009/9/ac" r="314" s="29" customFormat="true" x14ac:dyDescent="0.2"/>
    <row xmlns:x14ac="http://schemas.microsoft.com/office/spreadsheetml/2009/9/ac" r="315" s="29" customFormat="true" x14ac:dyDescent="0.2"/>
    <row xmlns:x14ac="http://schemas.microsoft.com/office/spreadsheetml/2009/9/ac" r="316" s="29" customFormat="true" x14ac:dyDescent="0.2"/>
    <row xmlns:x14ac="http://schemas.microsoft.com/office/spreadsheetml/2009/9/ac" r="317" s="29" customFormat="true" x14ac:dyDescent="0.2"/>
    <row xmlns:x14ac="http://schemas.microsoft.com/office/spreadsheetml/2009/9/ac" r="318" s="29" customFormat="true" x14ac:dyDescent="0.2"/>
    <row xmlns:x14ac="http://schemas.microsoft.com/office/spreadsheetml/2009/9/ac" r="319" s="29" customFormat="true" x14ac:dyDescent="0.2"/>
    <row xmlns:x14ac="http://schemas.microsoft.com/office/spreadsheetml/2009/9/ac" r="320" s="29" customFormat="true" x14ac:dyDescent="0.2"/>
    <row xmlns:x14ac="http://schemas.microsoft.com/office/spreadsheetml/2009/9/ac" r="321" s="29" customFormat="true" x14ac:dyDescent="0.2"/>
    <row xmlns:x14ac="http://schemas.microsoft.com/office/spreadsheetml/2009/9/ac" r="322" s="29" customFormat="true" x14ac:dyDescent="0.2"/>
    <row xmlns:x14ac="http://schemas.microsoft.com/office/spreadsheetml/2009/9/ac" r="323" s="29" customFormat="true" x14ac:dyDescent="0.2"/>
    <row xmlns:x14ac="http://schemas.microsoft.com/office/spreadsheetml/2009/9/ac" r="324" s="29" customFormat="true" x14ac:dyDescent="0.2"/>
    <row xmlns:x14ac="http://schemas.microsoft.com/office/spreadsheetml/2009/9/ac" r="325" s="29" customFormat="true" x14ac:dyDescent="0.2"/>
    <row xmlns:x14ac="http://schemas.microsoft.com/office/spreadsheetml/2009/9/ac" r="326" s="29" customFormat="true" x14ac:dyDescent="0.2"/>
    <row xmlns:x14ac="http://schemas.microsoft.com/office/spreadsheetml/2009/9/ac" r="327" s="29" customFormat="true" x14ac:dyDescent="0.2"/>
    <row xmlns:x14ac="http://schemas.microsoft.com/office/spreadsheetml/2009/9/ac" r="328" s="29" customFormat="true" x14ac:dyDescent="0.2"/>
    <row xmlns:x14ac="http://schemas.microsoft.com/office/spreadsheetml/2009/9/ac" r="329" s="29" customFormat="true" x14ac:dyDescent="0.2"/>
    <row xmlns:x14ac="http://schemas.microsoft.com/office/spreadsheetml/2009/9/ac" r="330" s="29" customFormat="true" x14ac:dyDescent="0.2"/>
    <row xmlns:x14ac="http://schemas.microsoft.com/office/spreadsheetml/2009/9/ac" r="331" s="29" customFormat="true" x14ac:dyDescent="0.2"/>
    <row xmlns:x14ac="http://schemas.microsoft.com/office/spreadsheetml/2009/9/ac" r="332" s="29" customFormat="true" x14ac:dyDescent="0.2"/>
    <row xmlns:x14ac="http://schemas.microsoft.com/office/spreadsheetml/2009/9/ac" r="333" s="29" customFormat="true" x14ac:dyDescent="0.2"/>
    <row xmlns:x14ac="http://schemas.microsoft.com/office/spreadsheetml/2009/9/ac" r="334" s="29" customFormat="true" x14ac:dyDescent="0.2"/>
    <row xmlns:x14ac="http://schemas.microsoft.com/office/spreadsheetml/2009/9/ac" r="335" s="29" customFormat="true" x14ac:dyDescent="0.2"/>
    <row xmlns:x14ac="http://schemas.microsoft.com/office/spreadsheetml/2009/9/ac" r="336" s="29" customFormat="true" x14ac:dyDescent="0.2"/>
    <row xmlns:x14ac="http://schemas.microsoft.com/office/spreadsheetml/2009/9/ac" r="337" s="29" customFormat="true" x14ac:dyDescent="0.2"/>
    <row xmlns:x14ac="http://schemas.microsoft.com/office/spreadsheetml/2009/9/ac" r="338" s="29" customFormat="true" x14ac:dyDescent="0.2"/>
    <row xmlns:x14ac="http://schemas.microsoft.com/office/spreadsheetml/2009/9/ac" r="339" s="29" customFormat="true" x14ac:dyDescent="0.2"/>
    <row xmlns:x14ac="http://schemas.microsoft.com/office/spreadsheetml/2009/9/ac" r="340" s="29" customFormat="true" x14ac:dyDescent="0.2"/>
    <row xmlns:x14ac="http://schemas.microsoft.com/office/spreadsheetml/2009/9/ac" r="341" s="29" customFormat="true" x14ac:dyDescent="0.2"/>
    <row xmlns:x14ac="http://schemas.microsoft.com/office/spreadsheetml/2009/9/ac" r="342" s="29" customFormat="true" x14ac:dyDescent="0.2"/>
    <row xmlns:x14ac="http://schemas.microsoft.com/office/spreadsheetml/2009/9/ac" r="343" s="29" customFormat="true" x14ac:dyDescent="0.2"/>
    <row xmlns:x14ac="http://schemas.microsoft.com/office/spreadsheetml/2009/9/ac" r="344" s="29" customFormat="true" x14ac:dyDescent="0.2"/>
    <row xmlns:x14ac="http://schemas.microsoft.com/office/spreadsheetml/2009/9/ac" r="345" s="29" customFormat="true" x14ac:dyDescent="0.2"/>
    <row xmlns:x14ac="http://schemas.microsoft.com/office/spreadsheetml/2009/9/ac" r="346" s="29" customFormat="true" x14ac:dyDescent="0.2"/>
    <row xmlns:x14ac="http://schemas.microsoft.com/office/spreadsheetml/2009/9/ac" r="347" s="29" customFormat="true" x14ac:dyDescent="0.2"/>
    <row xmlns:x14ac="http://schemas.microsoft.com/office/spreadsheetml/2009/9/ac" r="348" s="29" customFormat="true" x14ac:dyDescent="0.2"/>
    <row xmlns:x14ac="http://schemas.microsoft.com/office/spreadsheetml/2009/9/ac" r="349" s="29" customFormat="true" x14ac:dyDescent="0.2"/>
    <row xmlns:x14ac="http://schemas.microsoft.com/office/spreadsheetml/2009/9/ac" r="350" s="29" customFormat="true" x14ac:dyDescent="0.2"/>
    <row xmlns:x14ac="http://schemas.microsoft.com/office/spreadsheetml/2009/9/ac" r="351" s="29" customFormat="true" x14ac:dyDescent="0.2"/>
    <row xmlns:x14ac="http://schemas.microsoft.com/office/spreadsheetml/2009/9/ac" r="352" s="29" customFormat="true" x14ac:dyDescent="0.2"/>
    <row xmlns:x14ac="http://schemas.microsoft.com/office/spreadsheetml/2009/9/ac" r="353" s="29" customFormat="true" x14ac:dyDescent="0.2"/>
    <row xmlns:x14ac="http://schemas.microsoft.com/office/spreadsheetml/2009/9/ac" r="354" s="29" customFormat="true" x14ac:dyDescent="0.2"/>
    <row xmlns:x14ac="http://schemas.microsoft.com/office/spreadsheetml/2009/9/ac" r="355" s="29" customFormat="true" x14ac:dyDescent="0.2"/>
    <row xmlns:x14ac="http://schemas.microsoft.com/office/spreadsheetml/2009/9/ac" r="356" s="29" customFormat="true" x14ac:dyDescent="0.2"/>
    <row xmlns:x14ac="http://schemas.microsoft.com/office/spreadsheetml/2009/9/ac" r="357" s="29" customFormat="true" x14ac:dyDescent="0.2"/>
    <row xmlns:x14ac="http://schemas.microsoft.com/office/spreadsheetml/2009/9/ac" r="358" s="29" customFormat="true" x14ac:dyDescent="0.2"/>
    <row xmlns:x14ac="http://schemas.microsoft.com/office/spreadsheetml/2009/9/ac" r="359" s="29" customFormat="true" x14ac:dyDescent="0.2"/>
    <row xmlns:x14ac="http://schemas.microsoft.com/office/spreadsheetml/2009/9/ac" r="360" s="29" customFormat="true" x14ac:dyDescent="0.2"/>
    <row xmlns:x14ac="http://schemas.microsoft.com/office/spreadsheetml/2009/9/ac" r="361" s="29" customFormat="true" x14ac:dyDescent="0.2"/>
    <row xmlns:x14ac="http://schemas.microsoft.com/office/spreadsheetml/2009/9/ac" r="362" s="29" customFormat="true" x14ac:dyDescent="0.2"/>
    <row xmlns:x14ac="http://schemas.microsoft.com/office/spreadsheetml/2009/9/ac" r="363" s="29" customFormat="true" x14ac:dyDescent="0.2"/>
    <row xmlns:x14ac="http://schemas.microsoft.com/office/spreadsheetml/2009/9/ac" r="364" s="29" customFormat="true" x14ac:dyDescent="0.2"/>
    <row xmlns:x14ac="http://schemas.microsoft.com/office/spreadsheetml/2009/9/ac" r="365" s="29" customFormat="true" x14ac:dyDescent="0.2"/>
    <row xmlns:x14ac="http://schemas.microsoft.com/office/spreadsheetml/2009/9/ac" r="366" s="29" customFormat="true" x14ac:dyDescent="0.2"/>
    <row xmlns:x14ac="http://schemas.microsoft.com/office/spreadsheetml/2009/9/ac" r="367" s="29" customFormat="true" x14ac:dyDescent="0.2"/>
    <row xmlns:x14ac="http://schemas.microsoft.com/office/spreadsheetml/2009/9/ac" r="368" s="29" customFormat="true" x14ac:dyDescent="0.2"/>
    <row xmlns:x14ac="http://schemas.microsoft.com/office/spreadsheetml/2009/9/ac" r="369" s="29" customFormat="true" x14ac:dyDescent="0.2"/>
    <row xmlns:x14ac="http://schemas.microsoft.com/office/spreadsheetml/2009/9/ac" r="370" s="29" customFormat="true" x14ac:dyDescent="0.2"/>
    <row xmlns:x14ac="http://schemas.microsoft.com/office/spreadsheetml/2009/9/ac" r="371" s="29" customFormat="true" x14ac:dyDescent="0.2"/>
    <row xmlns:x14ac="http://schemas.microsoft.com/office/spreadsheetml/2009/9/ac" r="372" s="29" customFormat="true" x14ac:dyDescent="0.2"/>
    <row xmlns:x14ac="http://schemas.microsoft.com/office/spreadsheetml/2009/9/ac" r="373" s="29" customFormat="true" x14ac:dyDescent="0.2"/>
    <row xmlns:x14ac="http://schemas.microsoft.com/office/spreadsheetml/2009/9/ac" r="374" s="29" customFormat="true" x14ac:dyDescent="0.2"/>
    <row xmlns:x14ac="http://schemas.microsoft.com/office/spreadsheetml/2009/9/ac" r="375" s="29" customFormat="true" x14ac:dyDescent="0.2"/>
    <row xmlns:x14ac="http://schemas.microsoft.com/office/spreadsheetml/2009/9/ac" r="376" s="29" customFormat="true" x14ac:dyDescent="0.2"/>
    <row xmlns:x14ac="http://schemas.microsoft.com/office/spreadsheetml/2009/9/ac" r="377" s="29" customFormat="true" x14ac:dyDescent="0.2"/>
    <row xmlns:x14ac="http://schemas.microsoft.com/office/spreadsheetml/2009/9/ac" r="378" s="29" customFormat="true" x14ac:dyDescent="0.2"/>
    <row xmlns:x14ac="http://schemas.microsoft.com/office/spreadsheetml/2009/9/ac" r="379" s="29" customFormat="true" x14ac:dyDescent="0.2"/>
    <row xmlns:x14ac="http://schemas.microsoft.com/office/spreadsheetml/2009/9/ac" r="380" s="29" customFormat="true" x14ac:dyDescent="0.2"/>
    <row xmlns:x14ac="http://schemas.microsoft.com/office/spreadsheetml/2009/9/ac" r="381" s="29" customFormat="true" x14ac:dyDescent="0.2"/>
    <row xmlns:x14ac="http://schemas.microsoft.com/office/spreadsheetml/2009/9/ac" r="382" s="29" customFormat="true" x14ac:dyDescent="0.2"/>
    <row xmlns:x14ac="http://schemas.microsoft.com/office/spreadsheetml/2009/9/ac" r="383" s="29" customFormat="true" x14ac:dyDescent="0.2"/>
    <row xmlns:x14ac="http://schemas.microsoft.com/office/spreadsheetml/2009/9/ac" r="384" s="29" customFormat="true" x14ac:dyDescent="0.2"/>
    <row xmlns:x14ac="http://schemas.microsoft.com/office/spreadsheetml/2009/9/ac" r="385" s="29" customFormat="true" x14ac:dyDescent="0.2"/>
    <row xmlns:x14ac="http://schemas.microsoft.com/office/spreadsheetml/2009/9/ac" r="386" s="29" customFormat="true" x14ac:dyDescent="0.2"/>
    <row xmlns:x14ac="http://schemas.microsoft.com/office/spreadsheetml/2009/9/ac" r="387" s="29" customFormat="true" x14ac:dyDescent="0.2"/>
    <row xmlns:x14ac="http://schemas.microsoft.com/office/spreadsheetml/2009/9/ac" r="388" s="29" customFormat="true" x14ac:dyDescent="0.2"/>
    <row xmlns:x14ac="http://schemas.microsoft.com/office/spreadsheetml/2009/9/ac" r="389" s="29" customFormat="true" x14ac:dyDescent="0.2"/>
    <row xmlns:x14ac="http://schemas.microsoft.com/office/spreadsheetml/2009/9/ac" r="390" s="29" customFormat="true" x14ac:dyDescent="0.2"/>
    <row xmlns:x14ac="http://schemas.microsoft.com/office/spreadsheetml/2009/9/ac" r="391" s="29" customFormat="true" x14ac:dyDescent="0.2"/>
    <row xmlns:x14ac="http://schemas.microsoft.com/office/spreadsheetml/2009/9/ac" r="392" s="29" customFormat="true" x14ac:dyDescent="0.2"/>
    <row xmlns:x14ac="http://schemas.microsoft.com/office/spreadsheetml/2009/9/ac" r="393" s="29" customFormat="true" x14ac:dyDescent="0.2"/>
    <row xmlns:x14ac="http://schemas.microsoft.com/office/spreadsheetml/2009/9/ac" r="394" s="29" customFormat="true" x14ac:dyDescent="0.2"/>
    <row xmlns:x14ac="http://schemas.microsoft.com/office/spreadsheetml/2009/9/ac" r="395" s="29" customFormat="true" x14ac:dyDescent="0.2"/>
    <row xmlns:x14ac="http://schemas.microsoft.com/office/spreadsheetml/2009/9/ac" r="396" s="29" customFormat="true" x14ac:dyDescent="0.2"/>
    <row xmlns:x14ac="http://schemas.microsoft.com/office/spreadsheetml/2009/9/ac" r="397" s="29" customFormat="true" x14ac:dyDescent="0.2"/>
    <row xmlns:x14ac="http://schemas.microsoft.com/office/spreadsheetml/2009/9/ac" r="398" s="29" customFormat="true" x14ac:dyDescent="0.2"/>
    <row xmlns:x14ac="http://schemas.microsoft.com/office/spreadsheetml/2009/9/ac" r="399" s="29" customFormat="true" x14ac:dyDescent="0.2"/>
    <row xmlns:x14ac="http://schemas.microsoft.com/office/spreadsheetml/2009/9/ac" r="400" s="29" customFormat="true" x14ac:dyDescent="0.2"/>
    <row xmlns:x14ac="http://schemas.microsoft.com/office/spreadsheetml/2009/9/ac" r="401" s="29" customFormat="true" x14ac:dyDescent="0.2"/>
    <row xmlns:x14ac="http://schemas.microsoft.com/office/spreadsheetml/2009/9/ac" r="402" s="29" customFormat="true" x14ac:dyDescent="0.2"/>
    <row xmlns:x14ac="http://schemas.microsoft.com/office/spreadsheetml/2009/9/ac" r="403" s="29" customFormat="true" x14ac:dyDescent="0.2"/>
    <row xmlns:x14ac="http://schemas.microsoft.com/office/spreadsheetml/2009/9/ac" r="404" s="29" customFormat="true" x14ac:dyDescent="0.2"/>
    <row xmlns:x14ac="http://schemas.microsoft.com/office/spreadsheetml/2009/9/ac" r="405" s="29" customFormat="true" x14ac:dyDescent="0.2"/>
    <row xmlns:x14ac="http://schemas.microsoft.com/office/spreadsheetml/2009/9/ac" r="406" s="29" customFormat="true" x14ac:dyDescent="0.2"/>
    <row xmlns:x14ac="http://schemas.microsoft.com/office/spreadsheetml/2009/9/ac" r="407" s="29" customFormat="true" x14ac:dyDescent="0.2"/>
    <row xmlns:x14ac="http://schemas.microsoft.com/office/spreadsheetml/2009/9/ac" r="408" s="29" customFormat="true" x14ac:dyDescent="0.2"/>
    <row xmlns:x14ac="http://schemas.microsoft.com/office/spreadsheetml/2009/9/ac" r="409" s="29" customFormat="true" x14ac:dyDescent="0.2"/>
    <row xmlns:x14ac="http://schemas.microsoft.com/office/spreadsheetml/2009/9/ac" r="410" s="29" customFormat="true" x14ac:dyDescent="0.2"/>
    <row xmlns:x14ac="http://schemas.microsoft.com/office/spreadsheetml/2009/9/ac" r="411" s="29" customFormat="true" x14ac:dyDescent="0.2"/>
    <row xmlns:x14ac="http://schemas.microsoft.com/office/spreadsheetml/2009/9/ac" r="412" s="29" customFormat="true" x14ac:dyDescent="0.2"/>
    <row xmlns:x14ac="http://schemas.microsoft.com/office/spreadsheetml/2009/9/ac" r="413" s="29" customFormat="true" x14ac:dyDescent="0.2"/>
    <row xmlns:x14ac="http://schemas.microsoft.com/office/spreadsheetml/2009/9/ac" r="414" s="29" customFormat="true" x14ac:dyDescent="0.2"/>
    <row xmlns:x14ac="http://schemas.microsoft.com/office/spreadsheetml/2009/9/ac" r="415" s="29" customFormat="true" x14ac:dyDescent="0.2"/>
    <row xmlns:x14ac="http://schemas.microsoft.com/office/spreadsheetml/2009/9/ac" r="416" s="29" customFormat="true" x14ac:dyDescent="0.2"/>
    <row xmlns:x14ac="http://schemas.microsoft.com/office/spreadsheetml/2009/9/ac" r="417" s="29" customFormat="true" x14ac:dyDescent="0.2"/>
    <row xmlns:x14ac="http://schemas.microsoft.com/office/spreadsheetml/2009/9/ac" r="418" s="29" customFormat="true" x14ac:dyDescent="0.2"/>
    <row xmlns:x14ac="http://schemas.microsoft.com/office/spreadsheetml/2009/9/ac" r="419" s="29" customFormat="true" x14ac:dyDescent="0.2"/>
    <row xmlns:x14ac="http://schemas.microsoft.com/office/spreadsheetml/2009/9/ac" r="420" s="29" customFormat="true" x14ac:dyDescent="0.2"/>
    <row xmlns:x14ac="http://schemas.microsoft.com/office/spreadsheetml/2009/9/ac" r="421" s="29" customFormat="true" x14ac:dyDescent="0.2"/>
    <row xmlns:x14ac="http://schemas.microsoft.com/office/spreadsheetml/2009/9/ac" r="422" s="29" customFormat="true" x14ac:dyDescent="0.2"/>
    <row xmlns:x14ac="http://schemas.microsoft.com/office/spreadsheetml/2009/9/ac" r="423" s="29" customFormat="true" x14ac:dyDescent="0.2"/>
    <row xmlns:x14ac="http://schemas.microsoft.com/office/spreadsheetml/2009/9/ac" r="424" s="29" customFormat="true" x14ac:dyDescent="0.2"/>
    <row xmlns:x14ac="http://schemas.microsoft.com/office/spreadsheetml/2009/9/ac" r="425" s="29" customFormat="true" x14ac:dyDescent="0.2"/>
    <row xmlns:x14ac="http://schemas.microsoft.com/office/spreadsheetml/2009/9/ac" r="426" s="29" customFormat="true" x14ac:dyDescent="0.2"/>
    <row xmlns:x14ac="http://schemas.microsoft.com/office/spreadsheetml/2009/9/ac" r="427" s="29" customFormat="true" x14ac:dyDescent="0.2"/>
    <row xmlns:x14ac="http://schemas.microsoft.com/office/spreadsheetml/2009/9/ac" r="428" s="29" customFormat="true" x14ac:dyDescent="0.2"/>
    <row xmlns:x14ac="http://schemas.microsoft.com/office/spreadsheetml/2009/9/ac" r="429" s="29" customFormat="true" x14ac:dyDescent="0.2"/>
    <row xmlns:x14ac="http://schemas.microsoft.com/office/spreadsheetml/2009/9/ac" r="430" s="29" customFormat="true" x14ac:dyDescent="0.2"/>
    <row xmlns:x14ac="http://schemas.microsoft.com/office/spreadsheetml/2009/9/ac" r="431" s="29" customFormat="true" x14ac:dyDescent="0.2"/>
    <row xmlns:x14ac="http://schemas.microsoft.com/office/spreadsheetml/2009/9/ac" r="432" s="29" customFormat="true" x14ac:dyDescent="0.2"/>
    <row xmlns:x14ac="http://schemas.microsoft.com/office/spreadsheetml/2009/9/ac" r="433" s="29" customFormat="true" x14ac:dyDescent="0.2"/>
    <row xmlns:x14ac="http://schemas.microsoft.com/office/spreadsheetml/2009/9/ac" r="434" s="29" customFormat="true" x14ac:dyDescent="0.2"/>
    <row xmlns:x14ac="http://schemas.microsoft.com/office/spreadsheetml/2009/9/ac" r="435" s="29" customFormat="true" x14ac:dyDescent="0.2"/>
    <row xmlns:x14ac="http://schemas.microsoft.com/office/spreadsheetml/2009/9/ac" r="436" s="29" customFormat="true" x14ac:dyDescent="0.2"/>
    <row xmlns:x14ac="http://schemas.microsoft.com/office/spreadsheetml/2009/9/ac" r="437" s="29" customFormat="true" x14ac:dyDescent="0.2"/>
    <row xmlns:x14ac="http://schemas.microsoft.com/office/spreadsheetml/2009/9/ac" r="438" s="29" customFormat="true" x14ac:dyDescent="0.2"/>
    <row xmlns:x14ac="http://schemas.microsoft.com/office/spreadsheetml/2009/9/ac" r="439" s="29" customFormat="true" x14ac:dyDescent="0.2"/>
    <row xmlns:x14ac="http://schemas.microsoft.com/office/spreadsheetml/2009/9/ac" r="440" s="29" customFormat="true" x14ac:dyDescent="0.2"/>
    <row xmlns:x14ac="http://schemas.microsoft.com/office/spreadsheetml/2009/9/ac" r="441" s="29" customFormat="true" x14ac:dyDescent="0.2"/>
    <row xmlns:x14ac="http://schemas.microsoft.com/office/spreadsheetml/2009/9/ac" r="442" s="29" customFormat="true" x14ac:dyDescent="0.2"/>
    <row xmlns:x14ac="http://schemas.microsoft.com/office/spreadsheetml/2009/9/ac" r="443" s="29" customFormat="true" x14ac:dyDescent="0.2"/>
    <row xmlns:x14ac="http://schemas.microsoft.com/office/spreadsheetml/2009/9/ac" r="444" s="29" customFormat="true" x14ac:dyDescent="0.2"/>
    <row xmlns:x14ac="http://schemas.microsoft.com/office/spreadsheetml/2009/9/ac" r="445" s="29" customFormat="true" x14ac:dyDescent="0.2"/>
    <row xmlns:x14ac="http://schemas.microsoft.com/office/spreadsheetml/2009/9/ac" r="446" s="29" customFormat="true" x14ac:dyDescent="0.2"/>
    <row xmlns:x14ac="http://schemas.microsoft.com/office/spreadsheetml/2009/9/ac" r="447" s="29" customFormat="true" x14ac:dyDescent="0.2"/>
    <row xmlns:x14ac="http://schemas.microsoft.com/office/spreadsheetml/2009/9/ac" r="448" s="29" customFormat="true" x14ac:dyDescent="0.2"/>
    <row xmlns:x14ac="http://schemas.microsoft.com/office/spreadsheetml/2009/9/ac" r="449" s="29" customFormat="true" x14ac:dyDescent="0.2"/>
    <row xmlns:x14ac="http://schemas.microsoft.com/office/spreadsheetml/2009/9/ac" r="450" s="29" customFormat="true" x14ac:dyDescent="0.2"/>
    <row xmlns:x14ac="http://schemas.microsoft.com/office/spreadsheetml/2009/9/ac" r="451" s="29" customFormat="true" x14ac:dyDescent="0.2"/>
    <row xmlns:x14ac="http://schemas.microsoft.com/office/spreadsheetml/2009/9/ac" r="452" s="29" customFormat="true" x14ac:dyDescent="0.2"/>
    <row xmlns:x14ac="http://schemas.microsoft.com/office/spreadsheetml/2009/9/ac" r="453" s="29" customFormat="true" x14ac:dyDescent="0.2"/>
    <row xmlns:x14ac="http://schemas.microsoft.com/office/spreadsheetml/2009/9/ac" r="454" s="29" customFormat="true" x14ac:dyDescent="0.2"/>
    <row xmlns:x14ac="http://schemas.microsoft.com/office/spreadsheetml/2009/9/ac" r="455" s="29" customFormat="true" x14ac:dyDescent="0.2"/>
    <row xmlns:x14ac="http://schemas.microsoft.com/office/spreadsheetml/2009/9/ac" r="456" s="29" customFormat="true" x14ac:dyDescent="0.2"/>
    <row xmlns:x14ac="http://schemas.microsoft.com/office/spreadsheetml/2009/9/ac" r="457" s="29" customFormat="true" x14ac:dyDescent="0.2"/>
    <row xmlns:x14ac="http://schemas.microsoft.com/office/spreadsheetml/2009/9/ac" r="458" s="29" customFormat="true" x14ac:dyDescent="0.2"/>
    <row xmlns:x14ac="http://schemas.microsoft.com/office/spreadsheetml/2009/9/ac" r="459" s="29" customFormat="true" x14ac:dyDescent="0.2"/>
    <row xmlns:x14ac="http://schemas.microsoft.com/office/spreadsheetml/2009/9/ac" r="460" s="29" customFormat="true" x14ac:dyDescent="0.2"/>
    <row xmlns:x14ac="http://schemas.microsoft.com/office/spreadsheetml/2009/9/ac" r="461" s="29" customFormat="true" x14ac:dyDescent="0.2"/>
    <row xmlns:x14ac="http://schemas.microsoft.com/office/spreadsheetml/2009/9/ac" r="462" s="29" customFormat="true" x14ac:dyDescent="0.2"/>
    <row xmlns:x14ac="http://schemas.microsoft.com/office/spreadsheetml/2009/9/ac" r="463" s="29" customFormat="true" x14ac:dyDescent="0.2"/>
    <row xmlns:x14ac="http://schemas.microsoft.com/office/spreadsheetml/2009/9/ac" r="464" s="29" customFormat="true" x14ac:dyDescent="0.2"/>
    <row xmlns:x14ac="http://schemas.microsoft.com/office/spreadsheetml/2009/9/ac" r="465" s="29" customFormat="true" x14ac:dyDescent="0.2"/>
    <row xmlns:x14ac="http://schemas.microsoft.com/office/spreadsheetml/2009/9/ac" r="466" s="29" customFormat="true" x14ac:dyDescent="0.2"/>
    <row xmlns:x14ac="http://schemas.microsoft.com/office/spreadsheetml/2009/9/ac" r="467" s="29" customFormat="true" x14ac:dyDescent="0.2"/>
    <row xmlns:x14ac="http://schemas.microsoft.com/office/spreadsheetml/2009/9/ac" r="468" s="29" customFormat="true" x14ac:dyDescent="0.2"/>
    <row xmlns:x14ac="http://schemas.microsoft.com/office/spreadsheetml/2009/9/ac" r="469" s="29" customFormat="true" x14ac:dyDescent="0.2"/>
    <row xmlns:x14ac="http://schemas.microsoft.com/office/spreadsheetml/2009/9/ac" r="470" s="29" customFormat="true" x14ac:dyDescent="0.2"/>
    <row xmlns:x14ac="http://schemas.microsoft.com/office/spreadsheetml/2009/9/ac" r="471" s="29" customFormat="true" x14ac:dyDescent="0.2"/>
    <row xmlns:x14ac="http://schemas.microsoft.com/office/spreadsheetml/2009/9/ac" r="472" s="29" customFormat="true" x14ac:dyDescent="0.2"/>
    <row xmlns:x14ac="http://schemas.microsoft.com/office/spreadsheetml/2009/9/ac" r="473" s="29" customFormat="true" x14ac:dyDescent="0.2"/>
    <row xmlns:x14ac="http://schemas.microsoft.com/office/spreadsheetml/2009/9/ac" r="474" s="29" customFormat="true" x14ac:dyDescent="0.2"/>
    <row xmlns:x14ac="http://schemas.microsoft.com/office/spreadsheetml/2009/9/ac" r="475" s="29" customFormat="true" x14ac:dyDescent="0.2"/>
    <row xmlns:x14ac="http://schemas.microsoft.com/office/spreadsheetml/2009/9/ac" r="476" s="29" customFormat="true" x14ac:dyDescent="0.2"/>
    <row xmlns:x14ac="http://schemas.microsoft.com/office/spreadsheetml/2009/9/ac" r="477" s="29" customFormat="true" x14ac:dyDescent="0.2"/>
    <row xmlns:x14ac="http://schemas.microsoft.com/office/spreadsheetml/2009/9/ac" r="478" s="29" customFormat="true" x14ac:dyDescent="0.2"/>
    <row xmlns:x14ac="http://schemas.microsoft.com/office/spreadsheetml/2009/9/ac" r="479" s="29" customFormat="true" x14ac:dyDescent="0.2"/>
    <row xmlns:x14ac="http://schemas.microsoft.com/office/spreadsheetml/2009/9/ac" r="480" s="29" customFormat="true" x14ac:dyDescent="0.2"/>
    <row xmlns:x14ac="http://schemas.microsoft.com/office/spreadsheetml/2009/9/ac" r="481" s="29" customFormat="true" x14ac:dyDescent="0.2"/>
    <row xmlns:x14ac="http://schemas.microsoft.com/office/spreadsheetml/2009/9/ac" r="482" s="29" customFormat="true" x14ac:dyDescent="0.2"/>
    <row xmlns:x14ac="http://schemas.microsoft.com/office/spreadsheetml/2009/9/ac" r="483" s="29" customFormat="true" x14ac:dyDescent="0.2"/>
    <row xmlns:x14ac="http://schemas.microsoft.com/office/spreadsheetml/2009/9/ac" r="484" s="29" customFormat="true" x14ac:dyDescent="0.2"/>
    <row xmlns:x14ac="http://schemas.microsoft.com/office/spreadsheetml/2009/9/ac" r="485" s="29" customFormat="true" x14ac:dyDescent="0.2"/>
    <row xmlns:x14ac="http://schemas.microsoft.com/office/spreadsheetml/2009/9/ac" r="486" s="29" customFormat="true" x14ac:dyDescent="0.2"/>
    <row xmlns:x14ac="http://schemas.microsoft.com/office/spreadsheetml/2009/9/ac" r="487" s="29" customFormat="true" x14ac:dyDescent="0.2"/>
    <row xmlns:x14ac="http://schemas.microsoft.com/office/spreadsheetml/2009/9/ac" r="488" s="29" customFormat="true" x14ac:dyDescent="0.2"/>
    <row xmlns:x14ac="http://schemas.microsoft.com/office/spreadsheetml/2009/9/ac" r="489" s="29" customFormat="true" x14ac:dyDescent="0.2"/>
    <row xmlns:x14ac="http://schemas.microsoft.com/office/spreadsheetml/2009/9/ac" r="490" s="29" customFormat="true" x14ac:dyDescent="0.2"/>
    <row xmlns:x14ac="http://schemas.microsoft.com/office/spreadsheetml/2009/9/ac" r="491" s="29" customFormat="true" x14ac:dyDescent="0.2"/>
    <row xmlns:x14ac="http://schemas.microsoft.com/office/spreadsheetml/2009/9/ac" r="492" s="29" customFormat="true" x14ac:dyDescent="0.2"/>
    <row xmlns:x14ac="http://schemas.microsoft.com/office/spreadsheetml/2009/9/ac" r="493" s="29" customFormat="true" x14ac:dyDescent="0.2"/>
    <row xmlns:x14ac="http://schemas.microsoft.com/office/spreadsheetml/2009/9/ac" r="494" s="29" customFormat="true" x14ac:dyDescent="0.2"/>
    <row xmlns:x14ac="http://schemas.microsoft.com/office/spreadsheetml/2009/9/ac" r="495" s="29" customFormat="true" x14ac:dyDescent="0.2"/>
    <row xmlns:x14ac="http://schemas.microsoft.com/office/spreadsheetml/2009/9/ac" r="496" s="29" customFormat="true" x14ac:dyDescent="0.2"/>
    <row xmlns:x14ac="http://schemas.microsoft.com/office/spreadsheetml/2009/9/ac" r="497" s="29" customFormat="true" x14ac:dyDescent="0.2"/>
    <row xmlns:x14ac="http://schemas.microsoft.com/office/spreadsheetml/2009/9/ac" r="498" s="29" customFormat="true" x14ac:dyDescent="0.2"/>
    <row xmlns:x14ac="http://schemas.microsoft.com/office/spreadsheetml/2009/9/ac" r="499" s="29" customFormat="true" x14ac:dyDescent="0.2"/>
    <row xmlns:x14ac="http://schemas.microsoft.com/office/spreadsheetml/2009/9/ac" r="500" s="29" customFormat="true" x14ac:dyDescent="0.2"/>
    <row xmlns:x14ac="http://schemas.microsoft.com/office/spreadsheetml/2009/9/ac" r="501" s="29" customFormat="true" x14ac:dyDescent="0.2"/>
    <row xmlns:x14ac="http://schemas.microsoft.com/office/spreadsheetml/2009/9/ac" r="502" s="29" customFormat="true" x14ac:dyDescent="0.2"/>
    <row xmlns:x14ac="http://schemas.microsoft.com/office/spreadsheetml/2009/9/ac" r="503" s="29" customFormat="true" x14ac:dyDescent="0.2"/>
    <row xmlns:x14ac="http://schemas.microsoft.com/office/spreadsheetml/2009/9/ac" r="504" s="29" customFormat="true" x14ac:dyDescent="0.2"/>
    <row xmlns:x14ac="http://schemas.microsoft.com/office/spreadsheetml/2009/9/ac" r="505" s="29" customFormat="true" x14ac:dyDescent="0.2"/>
    <row xmlns:x14ac="http://schemas.microsoft.com/office/spreadsheetml/2009/9/ac" r="506" s="29" customFormat="true" x14ac:dyDescent="0.2"/>
    <row xmlns:x14ac="http://schemas.microsoft.com/office/spreadsheetml/2009/9/ac" r="507" s="29" customFormat="true" x14ac:dyDescent="0.2"/>
    <row xmlns:x14ac="http://schemas.microsoft.com/office/spreadsheetml/2009/9/ac" r="508" s="29" customFormat="true" x14ac:dyDescent="0.2"/>
    <row xmlns:x14ac="http://schemas.microsoft.com/office/spreadsheetml/2009/9/ac" r="509" s="29" customFormat="true" x14ac:dyDescent="0.2"/>
    <row xmlns:x14ac="http://schemas.microsoft.com/office/spreadsheetml/2009/9/ac" r="510" s="29" customFormat="true" x14ac:dyDescent="0.2"/>
    <row xmlns:x14ac="http://schemas.microsoft.com/office/spreadsheetml/2009/9/ac" r="511" s="29" customFormat="true" x14ac:dyDescent="0.2"/>
    <row xmlns:x14ac="http://schemas.microsoft.com/office/spreadsheetml/2009/9/ac" r="512" s="29" customFormat="true" x14ac:dyDescent="0.2"/>
    <row xmlns:x14ac="http://schemas.microsoft.com/office/spreadsheetml/2009/9/ac" r="513" s="29" customFormat="true" x14ac:dyDescent="0.2"/>
    <row xmlns:x14ac="http://schemas.microsoft.com/office/spreadsheetml/2009/9/ac" r="514" s="29" customFormat="true" x14ac:dyDescent="0.2"/>
    <row xmlns:x14ac="http://schemas.microsoft.com/office/spreadsheetml/2009/9/ac" r="515" s="29" customFormat="true" x14ac:dyDescent="0.2"/>
    <row xmlns:x14ac="http://schemas.microsoft.com/office/spreadsheetml/2009/9/ac" r="516" s="29" customFormat="true" x14ac:dyDescent="0.2"/>
    <row xmlns:x14ac="http://schemas.microsoft.com/office/spreadsheetml/2009/9/ac" r="517" s="29" customFormat="true" x14ac:dyDescent="0.2"/>
    <row xmlns:x14ac="http://schemas.microsoft.com/office/spreadsheetml/2009/9/ac" r="518" s="29" customFormat="true" x14ac:dyDescent="0.2"/>
    <row xmlns:x14ac="http://schemas.microsoft.com/office/spreadsheetml/2009/9/ac" r="519" s="29" customFormat="true" x14ac:dyDescent="0.2"/>
    <row xmlns:x14ac="http://schemas.microsoft.com/office/spreadsheetml/2009/9/ac" r="520" s="29" customFormat="true" x14ac:dyDescent="0.2"/>
    <row xmlns:x14ac="http://schemas.microsoft.com/office/spreadsheetml/2009/9/ac" r="521" s="29" customFormat="true" x14ac:dyDescent="0.2"/>
    <row xmlns:x14ac="http://schemas.microsoft.com/office/spreadsheetml/2009/9/ac" r="522" s="29" customFormat="true" x14ac:dyDescent="0.2"/>
    <row xmlns:x14ac="http://schemas.microsoft.com/office/spreadsheetml/2009/9/ac" r="523" s="29" customFormat="true" x14ac:dyDescent="0.2"/>
    <row xmlns:x14ac="http://schemas.microsoft.com/office/spreadsheetml/2009/9/ac" r="524" s="29" customFormat="true" x14ac:dyDescent="0.2"/>
    <row xmlns:x14ac="http://schemas.microsoft.com/office/spreadsheetml/2009/9/ac" r="525" s="29" customFormat="true" x14ac:dyDescent="0.2"/>
    <row xmlns:x14ac="http://schemas.microsoft.com/office/spreadsheetml/2009/9/ac" r="526" s="29" customFormat="true" x14ac:dyDescent="0.2"/>
    <row xmlns:x14ac="http://schemas.microsoft.com/office/spreadsheetml/2009/9/ac" r="527" s="29" customFormat="true" x14ac:dyDescent="0.2"/>
    <row xmlns:x14ac="http://schemas.microsoft.com/office/spreadsheetml/2009/9/ac" r="528" s="29" customFormat="true" x14ac:dyDescent="0.2"/>
    <row xmlns:x14ac="http://schemas.microsoft.com/office/spreadsheetml/2009/9/ac" r="529" s="29" customFormat="true" x14ac:dyDescent="0.2"/>
    <row xmlns:x14ac="http://schemas.microsoft.com/office/spreadsheetml/2009/9/ac" r="530" s="29" customFormat="true" x14ac:dyDescent="0.2"/>
    <row xmlns:x14ac="http://schemas.microsoft.com/office/spreadsheetml/2009/9/ac" r="531" s="29" customFormat="true" x14ac:dyDescent="0.2"/>
    <row xmlns:x14ac="http://schemas.microsoft.com/office/spreadsheetml/2009/9/ac" r="532" s="29" customFormat="true" x14ac:dyDescent="0.2"/>
    <row xmlns:x14ac="http://schemas.microsoft.com/office/spreadsheetml/2009/9/ac" r="533" s="29" customFormat="true" x14ac:dyDescent="0.2"/>
    <row xmlns:x14ac="http://schemas.microsoft.com/office/spreadsheetml/2009/9/ac" r="534" s="29" customFormat="true" x14ac:dyDescent="0.2"/>
    <row xmlns:x14ac="http://schemas.microsoft.com/office/spreadsheetml/2009/9/ac" r="535" s="29" customFormat="true" x14ac:dyDescent="0.2"/>
    <row xmlns:x14ac="http://schemas.microsoft.com/office/spreadsheetml/2009/9/ac" r="536" s="29" customFormat="true" x14ac:dyDescent="0.2"/>
    <row xmlns:x14ac="http://schemas.microsoft.com/office/spreadsheetml/2009/9/ac" r="537" s="29" customFormat="true" x14ac:dyDescent="0.2"/>
    <row xmlns:x14ac="http://schemas.microsoft.com/office/spreadsheetml/2009/9/ac" r="538" s="29" customFormat="true" x14ac:dyDescent="0.2"/>
    <row xmlns:x14ac="http://schemas.microsoft.com/office/spreadsheetml/2009/9/ac" r="539" s="29" customFormat="true" x14ac:dyDescent="0.2"/>
    <row xmlns:x14ac="http://schemas.microsoft.com/office/spreadsheetml/2009/9/ac" r="540" s="29" customFormat="true" x14ac:dyDescent="0.2"/>
    <row xmlns:x14ac="http://schemas.microsoft.com/office/spreadsheetml/2009/9/ac" r="541" s="29" customFormat="true" x14ac:dyDescent="0.2"/>
    <row xmlns:x14ac="http://schemas.microsoft.com/office/spreadsheetml/2009/9/ac" r="542" s="29" customFormat="true" x14ac:dyDescent="0.2"/>
    <row xmlns:x14ac="http://schemas.microsoft.com/office/spreadsheetml/2009/9/ac" r="543" s="29" customFormat="true" x14ac:dyDescent="0.2"/>
    <row xmlns:x14ac="http://schemas.microsoft.com/office/spreadsheetml/2009/9/ac" r="544" s="29" customFormat="true" x14ac:dyDescent="0.2"/>
    <row xmlns:x14ac="http://schemas.microsoft.com/office/spreadsheetml/2009/9/ac" r="545" s="29" customFormat="true" x14ac:dyDescent="0.2"/>
    <row xmlns:x14ac="http://schemas.microsoft.com/office/spreadsheetml/2009/9/ac" r="546" s="29" customFormat="true" x14ac:dyDescent="0.2"/>
    <row xmlns:x14ac="http://schemas.microsoft.com/office/spreadsheetml/2009/9/ac" r="547" s="29" customFormat="true" x14ac:dyDescent="0.2"/>
    <row xmlns:x14ac="http://schemas.microsoft.com/office/spreadsheetml/2009/9/ac" r="548" s="29" customFormat="true" x14ac:dyDescent="0.2"/>
    <row xmlns:x14ac="http://schemas.microsoft.com/office/spreadsheetml/2009/9/ac" r="549" s="29" customFormat="true" x14ac:dyDescent="0.2"/>
    <row xmlns:x14ac="http://schemas.microsoft.com/office/spreadsheetml/2009/9/ac" r="550" s="29" customFormat="true" x14ac:dyDescent="0.2"/>
    <row xmlns:x14ac="http://schemas.microsoft.com/office/spreadsheetml/2009/9/ac" r="551" s="29" customFormat="true" x14ac:dyDescent="0.2"/>
    <row xmlns:x14ac="http://schemas.microsoft.com/office/spreadsheetml/2009/9/ac" r="552" s="29" customFormat="true" x14ac:dyDescent="0.2"/>
    <row xmlns:x14ac="http://schemas.microsoft.com/office/spreadsheetml/2009/9/ac" r="553" s="29" customFormat="true" x14ac:dyDescent="0.2"/>
    <row xmlns:x14ac="http://schemas.microsoft.com/office/spreadsheetml/2009/9/ac" r="554" s="29" customFormat="true" x14ac:dyDescent="0.2"/>
    <row xmlns:x14ac="http://schemas.microsoft.com/office/spreadsheetml/2009/9/ac" r="555" s="29" customFormat="true" x14ac:dyDescent="0.2"/>
    <row xmlns:x14ac="http://schemas.microsoft.com/office/spreadsheetml/2009/9/ac" r="556" s="29" customFormat="true" x14ac:dyDescent="0.2"/>
    <row xmlns:x14ac="http://schemas.microsoft.com/office/spreadsheetml/2009/9/ac" r="557" s="29" customFormat="true" x14ac:dyDescent="0.2"/>
    <row xmlns:x14ac="http://schemas.microsoft.com/office/spreadsheetml/2009/9/ac" r="558" s="29" customFormat="true" x14ac:dyDescent="0.2"/>
    <row xmlns:x14ac="http://schemas.microsoft.com/office/spreadsheetml/2009/9/ac" r="559" s="29" customFormat="true" x14ac:dyDescent="0.2"/>
    <row xmlns:x14ac="http://schemas.microsoft.com/office/spreadsheetml/2009/9/ac" r="560" s="29" customFormat="true" x14ac:dyDescent="0.2"/>
    <row xmlns:x14ac="http://schemas.microsoft.com/office/spreadsheetml/2009/9/ac" r="561" s="29" customFormat="true" x14ac:dyDescent="0.2"/>
    <row xmlns:x14ac="http://schemas.microsoft.com/office/spreadsheetml/2009/9/ac" r="562" s="29" customFormat="true" x14ac:dyDescent="0.2"/>
    <row xmlns:x14ac="http://schemas.microsoft.com/office/spreadsheetml/2009/9/ac" r="563" s="29" customFormat="true" x14ac:dyDescent="0.2"/>
    <row xmlns:x14ac="http://schemas.microsoft.com/office/spreadsheetml/2009/9/ac" r="564" s="29" customFormat="true" x14ac:dyDescent="0.2"/>
    <row xmlns:x14ac="http://schemas.microsoft.com/office/spreadsheetml/2009/9/ac" r="565" s="29" customFormat="true" x14ac:dyDescent="0.2"/>
    <row xmlns:x14ac="http://schemas.microsoft.com/office/spreadsheetml/2009/9/ac" r="566" s="29" customFormat="true" x14ac:dyDescent="0.2"/>
    <row xmlns:x14ac="http://schemas.microsoft.com/office/spreadsheetml/2009/9/ac" r="567" s="29" customFormat="true" x14ac:dyDescent="0.2"/>
    <row xmlns:x14ac="http://schemas.microsoft.com/office/spreadsheetml/2009/9/ac" r="568" s="29" customFormat="true" x14ac:dyDescent="0.2"/>
    <row xmlns:x14ac="http://schemas.microsoft.com/office/spreadsheetml/2009/9/ac" r="569" s="29" customFormat="true" x14ac:dyDescent="0.2"/>
    <row xmlns:x14ac="http://schemas.microsoft.com/office/spreadsheetml/2009/9/ac" r="570" s="29" customFormat="true" x14ac:dyDescent="0.2"/>
    <row xmlns:x14ac="http://schemas.microsoft.com/office/spreadsheetml/2009/9/ac" r="571" s="29" customFormat="true" x14ac:dyDescent="0.2"/>
    <row xmlns:x14ac="http://schemas.microsoft.com/office/spreadsheetml/2009/9/ac" r="572" s="29" customFormat="true" x14ac:dyDescent="0.2"/>
    <row xmlns:x14ac="http://schemas.microsoft.com/office/spreadsheetml/2009/9/ac" r="573" s="29" customFormat="true" x14ac:dyDescent="0.2"/>
    <row xmlns:x14ac="http://schemas.microsoft.com/office/spreadsheetml/2009/9/ac" r="574" s="29" customFormat="true" x14ac:dyDescent="0.2"/>
    <row xmlns:x14ac="http://schemas.microsoft.com/office/spreadsheetml/2009/9/ac" r="575" s="29" customFormat="true" x14ac:dyDescent="0.2"/>
    <row xmlns:x14ac="http://schemas.microsoft.com/office/spreadsheetml/2009/9/ac" r="576" s="29" customFormat="true" x14ac:dyDescent="0.2"/>
    <row xmlns:x14ac="http://schemas.microsoft.com/office/spreadsheetml/2009/9/ac" r="577" s="29" customFormat="true" x14ac:dyDescent="0.2"/>
    <row xmlns:x14ac="http://schemas.microsoft.com/office/spreadsheetml/2009/9/ac" r="578" s="29" customFormat="true" x14ac:dyDescent="0.2"/>
    <row xmlns:x14ac="http://schemas.microsoft.com/office/spreadsheetml/2009/9/ac" r="579" s="29" customFormat="true" x14ac:dyDescent="0.2"/>
    <row xmlns:x14ac="http://schemas.microsoft.com/office/spreadsheetml/2009/9/ac" r="580" s="29" customFormat="true" x14ac:dyDescent="0.2"/>
    <row xmlns:x14ac="http://schemas.microsoft.com/office/spreadsheetml/2009/9/ac" r="581" s="29" customFormat="true" x14ac:dyDescent="0.2"/>
    <row xmlns:x14ac="http://schemas.microsoft.com/office/spreadsheetml/2009/9/ac" r="582" s="29" customFormat="true" x14ac:dyDescent="0.2"/>
    <row xmlns:x14ac="http://schemas.microsoft.com/office/spreadsheetml/2009/9/ac" r="583" s="29" customFormat="true" x14ac:dyDescent="0.2"/>
    <row xmlns:x14ac="http://schemas.microsoft.com/office/spreadsheetml/2009/9/ac" r="584" s="29" customFormat="true" x14ac:dyDescent="0.2"/>
    <row xmlns:x14ac="http://schemas.microsoft.com/office/spreadsheetml/2009/9/ac" r="585" s="29" customFormat="true" x14ac:dyDescent="0.2"/>
    <row xmlns:x14ac="http://schemas.microsoft.com/office/spreadsheetml/2009/9/ac" r="586" s="29" customFormat="true" x14ac:dyDescent="0.2"/>
    <row xmlns:x14ac="http://schemas.microsoft.com/office/spreadsheetml/2009/9/ac" r="587" s="29" customFormat="true" x14ac:dyDescent="0.2"/>
    <row xmlns:x14ac="http://schemas.microsoft.com/office/spreadsheetml/2009/9/ac" r="588" s="29" customFormat="true" x14ac:dyDescent="0.2"/>
    <row xmlns:x14ac="http://schemas.microsoft.com/office/spreadsheetml/2009/9/ac" r="589" s="29" customFormat="true" x14ac:dyDescent="0.2"/>
    <row xmlns:x14ac="http://schemas.microsoft.com/office/spreadsheetml/2009/9/ac" r="590" s="29" customFormat="true" x14ac:dyDescent="0.2"/>
    <row xmlns:x14ac="http://schemas.microsoft.com/office/spreadsheetml/2009/9/ac" r="591" s="29" customFormat="true" x14ac:dyDescent="0.2"/>
    <row xmlns:x14ac="http://schemas.microsoft.com/office/spreadsheetml/2009/9/ac" r="592" s="29" customFormat="true" x14ac:dyDescent="0.2"/>
    <row xmlns:x14ac="http://schemas.microsoft.com/office/spreadsheetml/2009/9/ac" r="593" s="29" customFormat="true" x14ac:dyDescent="0.2"/>
    <row xmlns:x14ac="http://schemas.microsoft.com/office/spreadsheetml/2009/9/ac" r="594" s="29" customFormat="true" x14ac:dyDescent="0.2"/>
    <row xmlns:x14ac="http://schemas.microsoft.com/office/spreadsheetml/2009/9/ac" r="595" s="29" customFormat="true" x14ac:dyDescent="0.2"/>
    <row xmlns:x14ac="http://schemas.microsoft.com/office/spreadsheetml/2009/9/ac" r="596" s="29" customFormat="true" x14ac:dyDescent="0.2"/>
    <row xmlns:x14ac="http://schemas.microsoft.com/office/spreadsheetml/2009/9/ac" r="597" s="29" customFormat="true" x14ac:dyDescent="0.2"/>
    <row xmlns:x14ac="http://schemas.microsoft.com/office/spreadsheetml/2009/9/ac" r="598" s="29" customFormat="true" x14ac:dyDescent="0.2"/>
    <row xmlns:x14ac="http://schemas.microsoft.com/office/spreadsheetml/2009/9/ac" r="599" s="29" customFormat="true" x14ac:dyDescent="0.2"/>
    <row xmlns:x14ac="http://schemas.microsoft.com/office/spreadsheetml/2009/9/ac" r="600" s="29" customFormat="true" x14ac:dyDescent="0.2"/>
    <row xmlns:x14ac="http://schemas.microsoft.com/office/spreadsheetml/2009/9/ac" r="601" s="29" customFormat="true" x14ac:dyDescent="0.2"/>
    <row xmlns:x14ac="http://schemas.microsoft.com/office/spreadsheetml/2009/9/ac" r="602" s="29" customFormat="true" x14ac:dyDescent="0.2"/>
    <row xmlns:x14ac="http://schemas.microsoft.com/office/spreadsheetml/2009/9/ac" r="603" s="29" customFormat="true" x14ac:dyDescent="0.2"/>
    <row xmlns:x14ac="http://schemas.microsoft.com/office/spreadsheetml/2009/9/ac" r="604" s="29" customFormat="true" x14ac:dyDescent="0.2"/>
    <row xmlns:x14ac="http://schemas.microsoft.com/office/spreadsheetml/2009/9/ac" r="605" s="29" customFormat="true" x14ac:dyDescent="0.2"/>
    <row xmlns:x14ac="http://schemas.microsoft.com/office/spreadsheetml/2009/9/ac" r="606" s="29" customFormat="true" x14ac:dyDescent="0.2"/>
    <row xmlns:x14ac="http://schemas.microsoft.com/office/spreadsheetml/2009/9/ac" r="607" s="29" customFormat="true" x14ac:dyDescent="0.2"/>
    <row xmlns:x14ac="http://schemas.microsoft.com/office/spreadsheetml/2009/9/ac" r="608" s="29" customFormat="true" x14ac:dyDescent="0.2"/>
    <row xmlns:x14ac="http://schemas.microsoft.com/office/spreadsheetml/2009/9/ac" r="609" s="29" customFormat="true" x14ac:dyDescent="0.2"/>
    <row xmlns:x14ac="http://schemas.microsoft.com/office/spreadsheetml/2009/9/ac" r="610" s="29" customFormat="true" x14ac:dyDescent="0.2"/>
    <row xmlns:x14ac="http://schemas.microsoft.com/office/spreadsheetml/2009/9/ac" r="611" s="29" customFormat="true" x14ac:dyDescent="0.2"/>
    <row xmlns:x14ac="http://schemas.microsoft.com/office/spreadsheetml/2009/9/ac" r="612" s="29" customFormat="true" x14ac:dyDescent="0.2"/>
    <row xmlns:x14ac="http://schemas.microsoft.com/office/spreadsheetml/2009/9/ac" r="613" s="29" customFormat="true" x14ac:dyDescent="0.2"/>
    <row xmlns:x14ac="http://schemas.microsoft.com/office/spreadsheetml/2009/9/ac" r="614" s="29" customFormat="true" x14ac:dyDescent="0.2"/>
    <row xmlns:x14ac="http://schemas.microsoft.com/office/spreadsheetml/2009/9/ac" r="615" s="29" customFormat="true" x14ac:dyDescent="0.2"/>
    <row xmlns:x14ac="http://schemas.microsoft.com/office/spreadsheetml/2009/9/ac" r="616" s="29" customFormat="true" x14ac:dyDescent="0.2"/>
    <row xmlns:x14ac="http://schemas.microsoft.com/office/spreadsheetml/2009/9/ac" r="617" s="29" customFormat="true" x14ac:dyDescent="0.2"/>
    <row xmlns:x14ac="http://schemas.microsoft.com/office/spreadsheetml/2009/9/ac" r="618" s="29" customFormat="true" x14ac:dyDescent="0.2"/>
    <row xmlns:x14ac="http://schemas.microsoft.com/office/spreadsheetml/2009/9/ac" r="619" s="29" customFormat="true" x14ac:dyDescent="0.2"/>
    <row xmlns:x14ac="http://schemas.microsoft.com/office/spreadsheetml/2009/9/ac" r="620" s="29" customFormat="true" x14ac:dyDescent="0.2"/>
    <row xmlns:x14ac="http://schemas.microsoft.com/office/spreadsheetml/2009/9/ac" r="621" s="29" customFormat="true" x14ac:dyDescent="0.2"/>
    <row xmlns:x14ac="http://schemas.microsoft.com/office/spreadsheetml/2009/9/ac" r="622" s="29" customFormat="true" x14ac:dyDescent="0.2"/>
    <row xmlns:x14ac="http://schemas.microsoft.com/office/spreadsheetml/2009/9/ac" r="623" s="29" customFormat="true" x14ac:dyDescent="0.2"/>
    <row xmlns:x14ac="http://schemas.microsoft.com/office/spreadsheetml/2009/9/ac" r="624" s="29" customFormat="true" x14ac:dyDescent="0.2"/>
    <row xmlns:x14ac="http://schemas.microsoft.com/office/spreadsheetml/2009/9/ac" r="625" s="29" customFormat="true" x14ac:dyDescent="0.2"/>
    <row xmlns:x14ac="http://schemas.microsoft.com/office/spreadsheetml/2009/9/ac" r="626" s="29" customFormat="true" x14ac:dyDescent="0.2"/>
    <row xmlns:x14ac="http://schemas.microsoft.com/office/spreadsheetml/2009/9/ac" r="627" s="29" customFormat="true" x14ac:dyDescent="0.2"/>
    <row xmlns:x14ac="http://schemas.microsoft.com/office/spreadsheetml/2009/9/ac" r="628" s="29" customFormat="true" x14ac:dyDescent="0.2"/>
    <row xmlns:x14ac="http://schemas.microsoft.com/office/spreadsheetml/2009/9/ac" r="629" s="29" customFormat="true" x14ac:dyDescent="0.2"/>
    <row xmlns:x14ac="http://schemas.microsoft.com/office/spreadsheetml/2009/9/ac" r="630" s="29" customFormat="true" x14ac:dyDescent="0.2"/>
    <row xmlns:x14ac="http://schemas.microsoft.com/office/spreadsheetml/2009/9/ac" r="631" s="29" customFormat="true" x14ac:dyDescent="0.2"/>
    <row xmlns:x14ac="http://schemas.microsoft.com/office/spreadsheetml/2009/9/ac" r="632" s="29" customFormat="true" x14ac:dyDescent="0.2"/>
    <row xmlns:x14ac="http://schemas.microsoft.com/office/spreadsheetml/2009/9/ac" r="633" s="29" customFormat="true" x14ac:dyDescent="0.2"/>
    <row xmlns:x14ac="http://schemas.microsoft.com/office/spreadsheetml/2009/9/ac" r="634" s="29" customFormat="true" x14ac:dyDescent="0.2"/>
    <row xmlns:x14ac="http://schemas.microsoft.com/office/spreadsheetml/2009/9/ac" r="635" s="29"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D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s>
  <sheetData>
    <row xmlns:x14ac="http://schemas.microsoft.com/office/spreadsheetml/2009/9/ac" r="1" s="298" customFormat="true" ht="30" customHeight="true" x14ac:dyDescent="0.25">
      <c r="B1" s="312" t="s">
        <v>28</v>
      </c>
      <c r="C1" s="533" t="s">
        <v>214</v>
      </c>
      <c r="D1" s="307" t="s">
        <v>211</v>
      </c>
      <c r="E1" s="307"/>
      <c r="F1" s="307"/>
      <c r="G1" s="307"/>
      <c r="H1" s="307"/>
      <c r="I1" s="311"/>
      <c r="J1" s="299"/>
      <c r="K1" s="299"/>
      <c r="L1" s="312" t="s">
        <v>28</v>
      </c>
      <c r="M1" s="533">
        <v>2019</v>
      </c>
      <c r="N1" s="307" t="s">
        <v>211</v>
      </c>
      <c r="O1" s="307"/>
      <c r="P1" s="307"/>
      <c r="Q1" s="307"/>
      <c r="R1" s="307"/>
      <c r="S1" s="311"/>
      <c r="T1" s="299"/>
      <c r="U1" s="299"/>
      <c r="V1" s="312" t="s">
        <v>28</v>
      </c>
      <c r="W1" s="533">
        <v>2020</v>
      </c>
      <c r="X1" s="307" t="s">
        <v>211</v>
      </c>
      <c r="Y1" s="307"/>
      <c r="Z1" s="307"/>
      <c r="AA1" s="307"/>
      <c r="AB1" s="307"/>
      <c r="AC1" s="311"/>
      <c r="AD1" s="299"/>
      <c r="AE1" s="299"/>
      <c r="AF1" s="312" t="s">
        <v>28</v>
      </c>
      <c r="AG1" s="533">
        <v>2022</v>
      </c>
      <c r="AH1" s="307" t="s">
        <v>211</v>
      </c>
      <c r="AI1" s="307"/>
      <c r="AJ1" s="307"/>
      <c r="AK1" s="307"/>
      <c r="AL1" s="307"/>
      <c r="AM1" s="311"/>
      <c r="AN1" s="299"/>
      <c r="AO1" s="299"/>
    </row>
    <row xmlns:x14ac="http://schemas.microsoft.com/office/spreadsheetml/2009/9/ac" r="2" s="298" customFormat="true" ht="30" customHeight="true" x14ac:dyDescent="0.25">
      <c r="A2" s="549" t="s">
        <v>234</v>
      </c>
      <c r="B2" s="308" t="s">
        <v>213</v>
      </c>
      <c r="C2" s="230" t="s">
        <v>176</v>
      </c>
      <c r="D2" s="230" t="s">
        <v>175</v>
      </c>
      <c r="E2" s="309"/>
      <c r="F2" s="309"/>
      <c r="G2" s="309"/>
      <c r="H2" s="309"/>
      <c r="I2" s="310"/>
      <c r="J2" s="299" t="s">
        <v>215</v>
      </c>
      <c r="K2" s="299"/>
      <c r="L2" s="308" t="s">
        <v>231</v>
      </c>
      <c r="M2" s="230" t="s">
        <v>176</v>
      </c>
      <c r="N2" s="230" t="s">
        <v>175</v>
      </c>
      <c r="O2" s="309"/>
      <c r="P2" s="309"/>
      <c r="Q2" s="309"/>
      <c r="R2" s="309"/>
      <c r="S2" s="310"/>
      <c r="T2" s="299" t="s">
        <v>215</v>
      </c>
      <c r="U2" s="299"/>
      <c r="V2" s="308" t="s">
        <v>232</v>
      </c>
      <c r="W2" s="230" t="s">
        <v>176</v>
      </c>
      <c r="X2" s="230" t="s">
        <v>175</v>
      </c>
      <c r="Y2" s="309"/>
      <c r="Z2" s="309"/>
      <c r="AA2" s="309"/>
      <c r="AB2" s="309"/>
      <c r="AC2" s="310"/>
      <c r="AD2" s="299" t="s">
        <v>215</v>
      </c>
      <c r="AE2" s="299"/>
      <c r="AF2" s="308" t="s">
        <v>239</v>
      </c>
      <c r="AG2" s="230" t="s">
        <v>176</v>
      </c>
      <c r="AH2" s="230" t="s">
        <v>175</v>
      </c>
      <c r="AI2" s="309"/>
      <c r="AJ2" s="309"/>
      <c r="AK2" s="309"/>
      <c r="AL2" s="309"/>
      <c r="AM2" s="310"/>
      <c r="AN2" s="299" t="s">
        <v>215</v>
      </c>
      <c r="AO2" s="299"/>
    </row>
    <row xmlns:x14ac="http://schemas.microsoft.com/office/spreadsheetml/2009/9/ac" r="3" s="238" customFormat="true" ht="18" customHeight="true" x14ac:dyDescent="0.25">
      <c r="A3" s="549"/>
      <c r="B3" s="231" t="s">
        <v>167</v>
      </c>
      <c r="C3" s="232" t="s">
        <v>56</v>
      </c>
      <c r="D3" s="233" t="s">
        <v>7</v>
      </c>
      <c r="E3" s="234" t="s">
        <v>1</v>
      </c>
      <c r="F3" s="234" t="s">
        <v>2</v>
      </c>
      <c r="G3" s="234" t="s">
        <v>16</v>
      </c>
      <c r="H3" s="234" t="s">
        <v>17</v>
      </c>
      <c r="I3" s="235" t="s">
        <v>18</v>
      </c>
      <c r="J3" s="236"/>
      <c r="K3" s="236"/>
      <c r="L3" s="231" t="s">
        <v>167</v>
      </c>
      <c r="M3" s="232" t="s">
        <v>56</v>
      </c>
      <c r="N3" s="233" t="s">
        <v>7</v>
      </c>
      <c r="O3" s="234" t="s">
        <v>1</v>
      </c>
      <c r="P3" s="234" t="s">
        <v>2</v>
      </c>
      <c r="Q3" s="234" t="s">
        <v>16</v>
      </c>
      <c r="R3" s="234" t="s">
        <v>17</v>
      </c>
      <c r="S3" s="235" t="s">
        <v>18</v>
      </c>
      <c r="T3" s="236"/>
      <c r="U3" s="236"/>
      <c r="V3" s="231" t="s">
        <v>167</v>
      </c>
      <c r="W3" s="232" t="s">
        <v>56</v>
      </c>
      <c r="X3" s="233" t="s">
        <v>7</v>
      </c>
      <c r="Y3" s="234" t="s">
        <v>1</v>
      </c>
      <c r="Z3" s="234" t="s">
        <v>2</v>
      </c>
      <c r="AA3" s="234" t="s">
        <v>16</v>
      </c>
      <c r="AB3" s="234" t="s">
        <v>17</v>
      </c>
      <c r="AC3" s="235" t="s">
        <v>18</v>
      </c>
      <c r="AD3" s="236"/>
      <c r="AE3" s="236"/>
      <c r="AF3" s="231" t="s">
        <v>167</v>
      </c>
      <c r="AG3" s="232" t="s">
        <v>56</v>
      </c>
      <c r="AH3" s="233" t="s">
        <v>7</v>
      </c>
      <c r="AI3" s="234" t="s">
        <v>1</v>
      </c>
      <c r="AJ3" s="234" t="s">
        <v>2</v>
      </c>
      <c r="AK3" s="234" t="s">
        <v>16</v>
      </c>
      <c r="AL3" s="234" t="s">
        <v>17</v>
      </c>
      <c r="AM3" s="235" t="s">
        <v>18</v>
      </c>
      <c r="AN3" s="236"/>
      <c r="AO3" s="236"/>
      <c r="AP3" s="237"/>
      <c r="AZ3" s="237"/>
      <c r="BJ3" s="237"/>
      <c r="BT3" s="237"/>
      <c r="CD3" s="237"/>
      <c r="CN3" s="237"/>
      <c r="CX3" s="237"/>
      <c r="DH3" s="237"/>
      <c r="DR3" s="237"/>
      <c r="EB3" s="237"/>
      <c r="EL3" s="237"/>
      <c r="EV3" s="237"/>
      <c r="FF3" s="237"/>
      <c r="FP3" s="237"/>
      <c r="FZ3" s="237"/>
      <c r="GJ3" s="237"/>
      <c r="GT3" s="237"/>
      <c r="HD3" s="237"/>
    </row>
    <row xmlns:x14ac="http://schemas.microsoft.com/office/spreadsheetml/2009/9/ac" r="4" s="4" customFormat="true" x14ac:dyDescent="0.25">
      <c r="A4" s="363" t="str">
        <f>IF(ISBLANK('Data Summary'!A6),"",'Data Summary'!A6)</f>
        <v>ARE_2017_UIS</v>
      </c>
      <c r="B4" s="101" t="s">
        <v>208</v>
      </c>
      <c r="C4" s="126" t="s">
        <v>24</v>
      </c>
      <c r="D4" s="8">
        <f>IF(COUNTA(D13)=0,"",D13)</f>
        <v>0</v>
      </c>
      <c r="E4" s="8" t="str">
        <f t="shared" ref="E4:I4" si="0">IF(COUNTA(E13)=0,"",E13)</f>
        <v/>
      </c>
      <c r="F4" s="8" t="str">
        <f t="shared" si="0"/>
        <v/>
      </c>
      <c r="G4" s="8" t="str">
        <f t="shared" si="0"/>
        <v/>
      </c>
      <c r="H4" s="8">
        <f t="shared" si="0"/>
        <v>0</v>
      </c>
      <c r="I4" s="25">
        <f t="shared" si="0"/>
        <v>0</v>
      </c>
      <c r="J4" s="19"/>
      <c r="K4" s="19"/>
      <c r="L4" s="101" t="s">
        <v>208</v>
      </c>
      <c r="M4" s="126" t="s">
        <v>24</v>
      </c>
      <c r="N4" s="8">
        <f>IF(COUNTA(N13)=0,"",N13)</f>
        <v>0</v>
      </c>
      <c r="O4" s="8" t="str">
        <f t="shared" ref="O4:S4" si="1">IF(COUNTA(O13)=0,"",O13)</f>
        <v/>
      </c>
      <c r="P4" s="8" t="str">
        <f t="shared" si="1"/>
        <v/>
      </c>
      <c r="Q4" s="8" t="str">
        <f t="shared" si="1"/>
        <v/>
      </c>
      <c r="R4" s="8">
        <f t="shared" si="1"/>
        <v>0</v>
      </c>
      <c r="S4" s="25">
        <f t="shared" si="1"/>
        <v>0</v>
      </c>
      <c r="T4" s="19"/>
      <c r="U4" s="19"/>
      <c r="V4" s="101" t="s">
        <v>208</v>
      </c>
      <c r="W4" s="126" t="s">
        <v>24</v>
      </c>
      <c r="X4" s="8">
        <f>IF(COUNTA(X13)=0,"",X13)</f>
        <v>0</v>
      </c>
      <c r="Y4" s="8" t="str">
        <f t="shared" ref="Y4:AC4" si="2">IF(COUNTA(Y13)=0,"",Y13)</f>
        <v/>
      </c>
      <c r="Z4" s="8" t="str">
        <f t="shared" si="2"/>
        <v/>
      </c>
      <c r="AA4" s="8" t="str">
        <f t="shared" si="2"/>
        <v/>
      </c>
      <c r="AB4" s="8">
        <f t="shared" si="2"/>
        <v>0</v>
      </c>
      <c r="AC4" s="25">
        <f t="shared" si="2"/>
        <v>0</v>
      </c>
      <c r="AD4" s="19"/>
      <c r="AE4" s="19"/>
      <c r="AF4" s="101" t="s">
        <v>208</v>
      </c>
      <c r="AG4" s="126" t="s">
        <v>24</v>
      </c>
      <c r="AH4" s="8">
        <f>IF(COUNTA(AH13)=0,"",AH13)</f>
        <v>0</v>
      </c>
      <c r="AI4" s="8" t="str">
        <f t="shared" ref="AI4:AM4" si="3">IF(COUNTA(AI13)=0,"",AI13)</f>
        <v/>
      </c>
      <c r="AJ4" s="8" t="str">
        <f t="shared" si="3"/>
        <v/>
      </c>
      <c r="AK4" s="8" t="str">
        <f t="shared" si="3"/>
        <v/>
      </c>
      <c r="AL4" s="8">
        <f t="shared" si="3"/>
        <v>0</v>
      </c>
      <c r="AM4" s="25">
        <f t="shared" si="3"/>
        <v>0</v>
      </c>
      <c r="AN4" s="19"/>
      <c r="AO4" s="19"/>
      <c r="AP4" s="109"/>
      <c r="AZ4" s="109"/>
      <c r="BJ4" s="109"/>
      <c r="BT4" s="109"/>
      <c r="CD4" s="109"/>
      <c r="CN4" s="109"/>
      <c r="CX4" s="109"/>
      <c r="DH4" s="109"/>
      <c r="DR4" s="109"/>
      <c r="EB4" s="109"/>
      <c r="EL4" s="109"/>
      <c r="EV4" s="109"/>
      <c r="FF4" s="109"/>
      <c r="FP4" s="109"/>
      <c r="FZ4" s="109"/>
      <c r="GJ4" s="109"/>
      <c r="GT4" s="109"/>
      <c r="HD4" s="109"/>
    </row>
    <row xmlns:x14ac="http://schemas.microsoft.com/office/spreadsheetml/2009/9/ac" r="5" s="4" customFormat="true" x14ac:dyDescent="0.25">
      <c r="A5" s="363" t="str">
        <f ca="true">IF(ISBLANK('Data Summary'!A7),"",'Data Summary'!A7)</f>
        <v>ARE_2019_UIS</v>
      </c>
      <c r="B5" s="101"/>
      <c r="C5" s="126" t="s">
        <v>0</v>
      </c>
      <c r="D5" s="8">
        <f>IF((COUNTA(D14:D25)=0)+(COUNTA(D13)=0),"",100-D13-SUMPRODUCT(C14:C25,D14:D25))</f>
        <v>0</v>
      </c>
      <c r="E5" s="8" t="str">
        <f>IF((COUNTA(E14:E25)=0)+(COUNTA(E13)=0),"",100-E13-SUMPRODUCT(C14:C25,E14:E25))</f>
        <v/>
      </c>
      <c r="F5" s="8" t="str">
        <f>IF((COUNTA(F14:F25)=0)+(COUNTA(F13)=0),"",100-F13-SUMPRODUCT(C14:C25,F14:F25))</f>
        <v/>
      </c>
      <c r="G5" s="8" t="str">
        <f>IF((COUNTA(G14:G25)=0)+(COUNTA(G13)=0),"",100-G13-SUMPRODUCT(C14:C25,G14:G25))</f>
        <v/>
      </c>
      <c r="H5" s="8">
        <f>IF((COUNTA(H14:H25)=0)+(COUNTA(H13)=0),"",100-H13-SUMPRODUCT(C14:C25,H14:H25))</f>
        <v>0</v>
      </c>
      <c r="I5" s="25">
        <f>IF((COUNTA(I14:I25)=0)+(COUNTA(I13)=0),"",100-I13-SUMPRODUCT(C14:C25,I14:I25))</f>
        <v>0</v>
      </c>
      <c r="J5" s="19"/>
      <c r="K5" s="19"/>
      <c r="L5" s="101"/>
      <c r="M5" s="126" t="s">
        <v>0</v>
      </c>
      <c r="N5" s="8">
        <f>IF((COUNTA(N14:N25)=0)+(COUNTA(N13)=0),"",100-N13-SUMPRODUCT(M14:M25,N14:N25))</f>
        <v>0</v>
      </c>
      <c r="O5" s="8" t="str">
        <f>IF((COUNTA(O14:O25)=0)+(COUNTA(O13)=0),"",100-O13-SUMPRODUCT(M14:M25,O14:O25))</f>
        <v/>
      </c>
      <c r="P5" s="8" t="str">
        <f>IF((COUNTA(P14:P25)=0)+(COUNTA(P13)=0),"",100-P13-SUMPRODUCT(M14:M25,P14:P25))</f>
        <v/>
      </c>
      <c r="Q5" s="8" t="str">
        <f>IF((COUNTA(Q14:Q25)=0)+(COUNTA(Q13)=0),"",100-Q13-SUMPRODUCT(M14:M25,Q14:Q25))</f>
        <v/>
      </c>
      <c r="R5" s="8">
        <f>IF((COUNTA(R14:R25)=0)+(COUNTA(R13)=0),"",100-R13-SUMPRODUCT(M14:M25,R14:R25))</f>
        <v>0</v>
      </c>
      <c r="S5" s="25">
        <f>IF((COUNTA(S14:S25)=0)+(COUNTA(S13)=0),"",100-S13-SUMPRODUCT(M14:M25,S14:S25))</f>
        <v>0</v>
      </c>
      <c r="T5" s="19"/>
      <c r="U5" s="19"/>
      <c r="V5" s="101"/>
      <c r="W5" s="126" t="s">
        <v>0</v>
      </c>
      <c r="X5" s="8">
        <f>IF((COUNTA(X14:X25)=0)+(COUNTA(X13)=0),"",100-X13-SUMPRODUCT(W14:W25,X14:X25))</f>
        <v>0</v>
      </c>
      <c r="Y5" s="8" t="str">
        <f>IF((COUNTA(Y14:Y25)=0)+(COUNTA(Y13)=0),"",100-Y13-SUMPRODUCT(W14:W25,Y14:Y25))</f>
        <v/>
      </c>
      <c r="Z5" s="8" t="str">
        <f>IF((COUNTA(Z14:Z25)=0)+(COUNTA(Z13)=0),"",100-Z13-SUMPRODUCT(W14:W25,Z14:Z25))</f>
        <v/>
      </c>
      <c r="AA5" s="8" t="str">
        <f>IF((COUNTA(AA14:AA25)=0)+(COUNTA(AA13)=0),"",100-AA13-SUMPRODUCT(W14:W25,AA14:AA25))</f>
        <v/>
      </c>
      <c r="AB5" s="8">
        <f>IF((COUNTA(AB14:AB25)=0)+(COUNTA(AB13)=0),"",100-AB13-SUMPRODUCT(W14:W25,AB14:AB25))</f>
        <v>0</v>
      </c>
      <c r="AC5" s="25">
        <f>IF((COUNTA(AC14:AC25)=0)+(COUNTA(AC13)=0),"",100-AC13-SUMPRODUCT(W14:W25,AC14:AC25))</f>
        <v>0</v>
      </c>
      <c r="AD5" s="19"/>
      <c r="AE5" s="19"/>
      <c r="AF5" s="101"/>
      <c r="AG5" s="126" t="s">
        <v>0</v>
      </c>
      <c r="AH5" s="8">
        <f>IF((COUNTA(AH14:AH25)=0)+(COUNTA(AH13)=0),"",100-AH13-SUMPRODUCT(AG14:AG25,AH14:AH25))</f>
        <v>0</v>
      </c>
      <c r="AI5" s="8" t="str">
        <f>IF((COUNTA(AI14:AI25)=0)+(COUNTA(AI13)=0),"",100-AI13-SUMPRODUCT(AG14:AG25,AI14:AI25))</f>
        <v/>
      </c>
      <c r="AJ5" s="8" t="str">
        <f>IF((COUNTA(AJ14:AJ25)=0)+(COUNTA(AJ13)=0),"",100-AJ13-SUMPRODUCT(AG14:AG25,AJ14:AJ25))</f>
        <v/>
      </c>
      <c r="AK5" s="8" t="str">
        <f>IF((COUNTA(AK14:AK25)=0)+(COUNTA(AK13)=0),"",100-AK13-SUMPRODUCT(AG14:AG25,AK14:AK25))</f>
        <v/>
      </c>
      <c r="AL5" s="8">
        <f>IF((COUNTA(AL14:AL25)=0)+(COUNTA(AL13)=0),"",100-AL13-SUMPRODUCT(AG14:AG25,AL14:AL25))</f>
        <v>0</v>
      </c>
      <c r="AM5" s="25">
        <f>IF((COUNTA(AM14:AM25)=0)+(COUNTA(AM13)=0),"",100-AM13-SUMPRODUCT(AG14:AG25,AM14:AM25))</f>
        <v>0</v>
      </c>
      <c r="AN5" s="19"/>
      <c r="AO5" s="19"/>
      <c r="AP5" s="109"/>
      <c r="AZ5" s="109"/>
      <c r="BJ5" s="109"/>
      <c r="BT5" s="109"/>
      <c r="CD5" s="109"/>
      <c r="CN5" s="109"/>
      <c r="CX5" s="109"/>
      <c r="DH5" s="109"/>
      <c r="DR5" s="109"/>
      <c r="EB5" s="109"/>
      <c r="EL5" s="109"/>
      <c r="EV5" s="109"/>
      <c r="FF5" s="109"/>
      <c r="FP5" s="109"/>
      <c r="FZ5" s="109"/>
      <c r="GJ5" s="109"/>
      <c r="GT5" s="109"/>
      <c r="HD5" s="109"/>
    </row>
    <row xmlns:x14ac="http://schemas.microsoft.com/office/spreadsheetml/2009/9/ac" r="6" s="4" customFormat="true" x14ac:dyDescent="0.25">
      <c r="A6" s="363" t="str">
        <f ca="true">IF(ISBLANK('Data Summary'!A8),"",'Data Summary'!A8)</f>
        <v>ARE_2020_UIS</v>
      </c>
      <c r="B6" s="101" t="s">
        <v>208</v>
      </c>
      <c r="C6" s="126" t="s">
        <v>19</v>
      </c>
      <c r="D6" s="8">
        <f>IF(COUNTA(D14:D25)=0,"",SUMPRODUCT(D14:D25,C14:C25))</f>
        <v>100</v>
      </c>
      <c r="E6" s="8" t="str">
        <f>IF(COUNTA(E14:E25)=0,"",SUMPRODUCT(E14:E25,C14:C25))</f>
        <v/>
      </c>
      <c r="F6" s="8" t="str">
        <f>IF(COUNTA(F14:F25)=0,"",SUMPRODUCT(F14:F25,C14:C25))</f>
        <v/>
      </c>
      <c r="G6" s="8" t="str">
        <f>IF(COUNTA(G14:G25)=0,"",SUMPRODUCT(G14:G25,C14:C25))</f>
        <v/>
      </c>
      <c r="H6" s="8">
        <f>IF(COUNTA(H14:H25)=0,"",SUMPRODUCT(H14:H25,C14:C25))</f>
        <v>100</v>
      </c>
      <c r="I6" s="25">
        <f>IF(COUNTA(I14:I25)=0,"",SUMPRODUCT(I14:I25,C14:C25))</f>
        <v>100</v>
      </c>
      <c r="J6" s="19"/>
      <c r="K6" s="19"/>
      <c r="L6" s="101" t="s">
        <v>208</v>
      </c>
      <c r="M6" s="126" t="s">
        <v>19</v>
      </c>
      <c r="N6" s="8">
        <f>IF(COUNTA(N14:N25)=0,"",SUMPRODUCT(N14:N25,M14:M25))</f>
        <v>100</v>
      </c>
      <c r="O6" s="8" t="str">
        <f>IF(COUNTA(O14:O25)=0,"",SUMPRODUCT(O14:O25,M14:M25))</f>
        <v/>
      </c>
      <c r="P6" s="8" t="str">
        <f>IF(COUNTA(P14:P25)=0,"",SUMPRODUCT(P14:P25,M14:M25))</f>
        <v/>
      </c>
      <c r="Q6" s="8" t="str">
        <f>IF(COUNTA(Q14:Q25)=0,"",SUMPRODUCT(Q14:Q25,M14:M25))</f>
        <v/>
      </c>
      <c r="R6" s="8">
        <f>IF(COUNTA(R14:R25)=0,"",SUMPRODUCT(R14:R25,M14:M25))</f>
        <v>100</v>
      </c>
      <c r="S6" s="25">
        <f>IF(COUNTA(S14:S25)=0,"",SUMPRODUCT(S14:S25,M14:M25))</f>
        <v>100</v>
      </c>
      <c r="T6" s="19"/>
      <c r="U6" s="19"/>
      <c r="V6" s="101" t="s">
        <v>208</v>
      </c>
      <c r="W6" s="126" t="s">
        <v>19</v>
      </c>
      <c r="X6" s="8">
        <f>IF(COUNTA(X14:X25)=0,"",SUMPRODUCT(X14:X25,W14:W25))</f>
        <v>100</v>
      </c>
      <c r="Y6" s="8" t="str">
        <f>IF(COUNTA(Y14:Y25)=0,"",SUMPRODUCT(Y14:Y25,W14:W25))</f>
        <v/>
      </c>
      <c r="Z6" s="8" t="str">
        <f>IF(COUNTA(Z14:Z25)=0,"",SUMPRODUCT(Z14:Z25,W14:W25))</f>
        <v/>
      </c>
      <c r="AA6" s="8" t="str">
        <f>IF(COUNTA(AA14:AA25)=0,"",SUMPRODUCT(AA14:AA25,W14:W25))</f>
        <v/>
      </c>
      <c r="AB6" s="8">
        <f>IF(COUNTA(AB14:AB25)=0,"",SUMPRODUCT(AB14:AB25,W14:W25))</f>
        <v>100</v>
      </c>
      <c r="AC6" s="25">
        <f>IF(COUNTA(AC14:AC25)=0,"",SUMPRODUCT(AC14:AC25,W14:W25))</f>
        <v>100</v>
      </c>
      <c r="AD6" s="19"/>
      <c r="AE6" s="19"/>
      <c r="AF6" s="101" t="s">
        <v>208</v>
      </c>
      <c r="AG6" s="126" t="s">
        <v>19</v>
      </c>
      <c r="AH6" s="8">
        <f>IF(COUNTA(AH14:AH25)=0,"",SUMPRODUCT(AH14:AH25,AG14:AG25))</f>
        <v>100</v>
      </c>
      <c r="AI6" s="8" t="str">
        <f>IF(COUNTA(AI14:AI25)=0,"",SUMPRODUCT(AI14:AI25,AG14:AG25))</f>
        <v/>
      </c>
      <c r="AJ6" s="8" t="str">
        <f>IF(COUNTA(AJ14:AJ25)=0,"",SUMPRODUCT(AJ14:AJ25,AG14:AG25))</f>
        <v/>
      </c>
      <c r="AK6" s="8" t="str">
        <f>IF(COUNTA(AK14:AK25)=0,"",SUMPRODUCT(AK14:AK25,AG14:AG25))</f>
        <v/>
      </c>
      <c r="AL6" s="8">
        <f>IF(COUNTA(AL14:AL25)=0,"",SUMPRODUCT(AL14:AL25,AG14:AG25))</f>
        <v>100</v>
      </c>
      <c r="AM6" s="25">
        <f>IF(COUNTA(AM14:AM25)=0,"",SUMPRODUCT(AM14:AM25,AG14:AG25))</f>
        <v>100</v>
      </c>
      <c r="AN6" s="19"/>
      <c r="AO6" s="19"/>
      <c r="AP6" s="109"/>
      <c r="AZ6" s="109"/>
      <c r="BJ6" s="109"/>
      <c r="BT6" s="109"/>
      <c r="CD6" s="109"/>
      <c r="CN6" s="109"/>
      <c r="CX6" s="109"/>
      <c r="DH6" s="109"/>
      <c r="DR6" s="109"/>
      <c r="EB6" s="109"/>
      <c r="EL6" s="109"/>
      <c r="EV6" s="109"/>
      <c r="FF6" s="109"/>
      <c r="FP6" s="109"/>
      <c r="FZ6" s="109"/>
      <c r="GJ6" s="109"/>
      <c r="GT6" s="109"/>
      <c r="HD6" s="109"/>
    </row>
    <row xmlns:x14ac="http://schemas.microsoft.com/office/spreadsheetml/2009/9/ac" r="7" s="4" customFormat="true" x14ac:dyDescent="0.25">
      <c r="A7" s="363" t="str">
        <f ca="true">IF(ISBLANK('Data Summary'!A9),"",'Data Summary'!A9)</f>
        <v>ARE_2022_UIS</v>
      </c>
      <c r="B7" s="101"/>
      <c r="C7" s="127" t="s">
        <v>38</v>
      </c>
      <c r="D7" s="7"/>
      <c r="E7" s="7"/>
      <c r="F7" s="7"/>
      <c r="G7" s="7"/>
      <c r="H7" s="7"/>
      <c r="I7" s="25"/>
      <c r="J7" s="19"/>
      <c r="K7" s="19"/>
      <c r="L7" s="101"/>
      <c r="M7" s="127" t="s">
        <v>38</v>
      </c>
      <c r="N7" s="7"/>
      <c r="O7" s="7"/>
      <c r="P7" s="7"/>
      <c r="Q7" s="7"/>
      <c r="R7" s="7"/>
      <c r="S7" s="25"/>
      <c r="T7" s="19"/>
      <c r="U7" s="19"/>
      <c r="V7" s="101"/>
      <c r="W7" s="127" t="s">
        <v>38</v>
      </c>
      <c r="X7" s="7"/>
      <c r="Y7" s="7"/>
      <c r="Z7" s="7"/>
      <c r="AA7" s="7"/>
      <c r="AB7" s="7"/>
      <c r="AC7" s="25"/>
      <c r="AD7" s="19"/>
      <c r="AE7" s="19"/>
      <c r="AF7" s="101"/>
      <c r="AG7" s="127" t="s">
        <v>38</v>
      </c>
      <c r="AH7" s="7"/>
      <c r="AI7" s="7"/>
      <c r="AJ7" s="7"/>
      <c r="AK7" s="7"/>
      <c r="AL7" s="7"/>
      <c r="AM7" s="25"/>
      <c r="AN7" s="19"/>
      <c r="AO7" s="19"/>
      <c r="AP7" s="109"/>
      <c r="AZ7" s="109"/>
      <c r="BJ7" s="109"/>
      <c r="BT7" s="109"/>
      <c r="CD7" s="109"/>
      <c r="CN7" s="109"/>
      <c r="CX7" s="109"/>
      <c r="DH7" s="109"/>
      <c r="DR7" s="109"/>
      <c r="EB7" s="109"/>
      <c r="EL7" s="109"/>
      <c r="EV7" s="109"/>
      <c r="FF7" s="109"/>
      <c r="FP7" s="109"/>
      <c r="FZ7" s="109"/>
      <c r="GJ7" s="109"/>
      <c r="GT7" s="109"/>
      <c r="HD7" s="109"/>
    </row>
    <row xmlns:x14ac="http://schemas.microsoft.com/office/spreadsheetml/2009/9/ac" r="8" s="4" customFormat="true" ht="15.6" customHeight="true" x14ac:dyDescent="0.25">
      <c r="A8" s="364" t="str">
        <f ca="true">IF(ISBLANK('Data Summary'!A10),"",'Data Summary'!A10)</f>
        <v/>
      </c>
      <c r="B8" s="101"/>
      <c r="C8" s="127" t="s">
        <v>106</v>
      </c>
      <c r="D8" s="8"/>
      <c r="E8" s="8"/>
      <c r="F8" s="8"/>
      <c r="G8" s="8"/>
      <c r="H8" s="8"/>
      <c r="I8" s="25"/>
      <c r="J8" s="19"/>
      <c r="K8" s="19"/>
      <c r="L8" s="101"/>
      <c r="M8" s="127" t="s">
        <v>106</v>
      </c>
      <c r="N8" s="8"/>
      <c r="O8" s="8"/>
      <c r="P8" s="8"/>
      <c r="Q8" s="8"/>
      <c r="R8" s="8"/>
      <c r="S8" s="25"/>
      <c r="T8" s="19"/>
      <c r="U8" s="19"/>
      <c r="V8" s="101"/>
      <c r="W8" s="127" t="s">
        <v>106</v>
      </c>
      <c r="X8" s="8"/>
      <c r="Y8" s="8"/>
      <c r="Z8" s="8"/>
      <c r="AA8" s="8"/>
      <c r="AB8" s="8"/>
      <c r="AC8" s="25"/>
      <c r="AD8" s="19"/>
      <c r="AE8" s="19"/>
      <c r="AF8" s="101"/>
      <c r="AG8" s="127" t="s">
        <v>106</v>
      </c>
      <c r="AH8" s="8"/>
      <c r="AI8" s="8"/>
      <c r="AJ8" s="8"/>
      <c r="AK8" s="8"/>
      <c r="AL8" s="8"/>
      <c r="AM8" s="25"/>
      <c r="AN8" s="19"/>
      <c r="AO8" s="19"/>
      <c r="AP8" s="109"/>
      <c r="AZ8" s="109"/>
      <c r="BJ8" s="109"/>
      <c r="BT8" s="109"/>
      <c r="CD8" s="109"/>
      <c r="CN8" s="109"/>
      <c r="CX8" s="109"/>
      <c r="DH8" s="109"/>
      <c r="DR8" s="109"/>
      <c r="EB8" s="109"/>
      <c r="EL8" s="109"/>
      <c r="EV8" s="109"/>
      <c r="FF8" s="109"/>
      <c r="FP8" s="109"/>
      <c r="FZ8" s="109"/>
      <c r="GJ8" s="109"/>
      <c r="GT8" s="109"/>
      <c r="HD8" s="109"/>
    </row>
    <row xmlns:x14ac="http://schemas.microsoft.com/office/spreadsheetml/2009/9/ac" r="9" s="4" customFormat="true" x14ac:dyDescent="0.25">
      <c r="A9" s="364" t="str">
        <f ca="true">IF(ISBLANK('Data Summary'!A11),"",'Data Summary'!A11)</f>
        <v/>
      </c>
      <c r="B9" s="101" t="s">
        <v>177</v>
      </c>
      <c r="C9" s="126" t="s">
        <v>168</v>
      </c>
      <c r="D9" s="7">
        <v>100</v>
      </c>
      <c r="E9" s="128"/>
      <c r="F9" s="128"/>
      <c r="G9" s="128"/>
      <c r="H9" s="128">
        <v>100</v>
      </c>
      <c r="I9" s="21">
        <v>100</v>
      </c>
      <c r="J9" s="19"/>
      <c r="K9" s="19"/>
      <c r="L9" s="101" t="s">
        <v>177</v>
      </c>
      <c r="M9" s="126" t="s">
        <v>168</v>
      </c>
      <c r="N9" s="7">
        <v>100</v>
      </c>
      <c r="O9" s="128"/>
      <c r="P9" s="128"/>
      <c r="Q9" s="128"/>
      <c r="R9" s="128">
        <v>100</v>
      </c>
      <c r="S9" s="21">
        <v>100</v>
      </c>
      <c r="T9" s="19"/>
      <c r="U9" s="19"/>
      <c r="V9" s="101" t="s">
        <v>177</v>
      </c>
      <c r="W9" s="126" t="s">
        <v>168</v>
      </c>
      <c r="X9" s="7">
        <v>100</v>
      </c>
      <c r="Y9" s="128"/>
      <c r="Z9" s="128"/>
      <c r="AA9" s="128"/>
      <c r="AB9" s="128">
        <v>100</v>
      </c>
      <c r="AC9" s="21">
        <v>100</v>
      </c>
      <c r="AD9" s="19"/>
      <c r="AE9" s="19"/>
      <c r="AF9" s="101" t="s">
        <v>177</v>
      </c>
      <c r="AG9" s="126" t="s">
        <v>168</v>
      </c>
      <c r="AH9" s="7">
        <v>100</v>
      </c>
      <c r="AI9" s="128"/>
      <c r="AJ9" s="128"/>
      <c r="AK9" s="128"/>
      <c r="AL9" s="128">
        <v>100</v>
      </c>
      <c r="AM9" s="21">
        <v>100</v>
      </c>
      <c r="AN9" s="19"/>
      <c r="AO9" s="19"/>
      <c r="AP9" s="109"/>
      <c r="AZ9" s="109"/>
      <c r="BJ9" s="109"/>
      <c r="BT9" s="109"/>
      <c r="CD9" s="109"/>
      <c r="CN9" s="109"/>
      <c r="CX9" s="109"/>
      <c r="DH9" s="109"/>
      <c r="DR9" s="109"/>
      <c r="EB9" s="109"/>
      <c r="EL9" s="109"/>
      <c r="EV9" s="109"/>
      <c r="FF9" s="109"/>
      <c r="FP9" s="109"/>
      <c r="FZ9" s="109"/>
      <c r="GJ9" s="109"/>
      <c r="GT9" s="109"/>
      <c r="HD9" s="109"/>
    </row>
    <row xmlns:x14ac="http://schemas.microsoft.com/office/spreadsheetml/2009/9/ac" r="10" s="4" customFormat="true" ht="15.6" customHeight="true" x14ac:dyDescent="0.25">
      <c r="A10" s="364" t="str">
        <f ca="true">IF(ISBLANK('Data Summary'!A12),"",'Data Summary'!A12)</f>
        <v/>
      </c>
      <c r="B10" s="101"/>
      <c r="C10" s="126" t="s">
        <v>107</v>
      </c>
      <c r="D10" s="129"/>
      <c r="E10" s="128"/>
      <c r="F10" s="128"/>
      <c r="G10" s="128"/>
      <c r="H10" s="128"/>
      <c r="I10" s="21"/>
      <c r="J10" s="19"/>
      <c r="K10" s="19"/>
      <c r="L10" s="101"/>
      <c r="M10" s="126" t="s">
        <v>107</v>
      </c>
      <c r="N10" s="129"/>
      <c r="O10" s="128"/>
      <c r="P10" s="128"/>
      <c r="Q10" s="128"/>
      <c r="R10" s="128"/>
      <c r="S10" s="21"/>
      <c r="T10" s="19"/>
      <c r="U10" s="19"/>
      <c r="V10" s="101"/>
      <c r="W10" s="126" t="s">
        <v>107</v>
      </c>
      <c r="X10" s="129"/>
      <c r="Y10" s="128"/>
      <c r="Z10" s="128"/>
      <c r="AA10" s="128"/>
      <c r="AB10" s="128"/>
      <c r="AC10" s="21"/>
      <c r="AD10" s="19"/>
      <c r="AE10" s="19"/>
      <c r="AF10" s="101"/>
      <c r="AG10" s="126" t="s">
        <v>107</v>
      </c>
      <c r="AH10" s="129"/>
      <c r="AI10" s="128"/>
      <c r="AJ10" s="128"/>
      <c r="AK10" s="128"/>
      <c r="AL10" s="128"/>
      <c r="AM10" s="21"/>
      <c r="AN10" s="19"/>
      <c r="AO10" s="19"/>
      <c r="AP10" s="109"/>
      <c r="AZ10" s="109"/>
      <c r="BJ10" s="109"/>
      <c r="BT10" s="109"/>
      <c r="CD10" s="109"/>
      <c r="CN10" s="109"/>
      <c r="CX10" s="109"/>
      <c r="DH10" s="109"/>
      <c r="DR10" s="109"/>
      <c r="EB10" s="109"/>
      <c r="EL10" s="109"/>
      <c r="EV10" s="109"/>
      <c r="FF10" s="109"/>
      <c r="FP10" s="109"/>
      <c r="FZ10" s="109"/>
      <c r="GJ10" s="109"/>
      <c r="GT10" s="109"/>
      <c r="HD10" s="109"/>
    </row>
    <row xmlns:x14ac="http://schemas.microsoft.com/office/spreadsheetml/2009/9/ac" r="11" s="4" customFormat="true" ht="15.6" customHeight="true" x14ac:dyDescent="0.25">
      <c r="A11" s="364" t="str">
        <f ca="true">IF(ISBLANK('Data Summary'!A13),"",'Data Summary'!A13)</f>
        <v/>
      </c>
      <c r="B11" s="101"/>
      <c r="C11" s="126" t="s">
        <v>108</v>
      </c>
      <c r="D11" s="129"/>
      <c r="E11" s="128"/>
      <c r="F11" s="128"/>
      <c r="G11" s="128"/>
      <c r="H11" s="128"/>
      <c r="I11" s="21"/>
      <c r="J11" s="19"/>
      <c r="K11" s="19"/>
      <c r="L11" s="101"/>
      <c r="M11" s="126" t="s">
        <v>108</v>
      </c>
      <c r="N11" s="129"/>
      <c r="O11" s="128"/>
      <c r="P11" s="128"/>
      <c r="Q11" s="128"/>
      <c r="R11" s="128"/>
      <c r="S11" s="21"/>
      <c r="T11" s="19"/>
      <c r="U11" s="19"/>
      <c r="V11" s="101"/>
      <c r="W11" s="126" t="s">
        <v>108</v>
      </c>
      <c r="X11" s="129"/>
      <c r="Y11" s="128"/>
      <c r="Z11" s="128"/>
      <c r="AA11" s="128"/>
      <c r="AB11" s="128"/>
      <c r="AC11" s="21"/>
      <c r="AD11" s="19"/>
      <c r="AE11" s="19"/>
      <c r="AF11" s="101"/>
      <c r="AG11" s="126" t="s">
        <v>108</v>
      </c>
      <c r="AH11" s="129"/>
      <c r="AI11" s="128"/>
      <c r="AJ11" s="128"/>
      <c r="AK11" s="128"/>
      <c r="AL11" s="128"/>
      <c r="AM11" s="21"/>
      <c r="AN11" s="19"/>
      <c r="AO11" s="19"/>
      <c r="AP11" s="109"/>
      <c r="AZ11" s="109"/>
      <c r="BJ11" s="109"/>
      <c r="BT11" s="109"/>
      <c r="CD11" s="109"/>
      <c r="CN11" s="109"/>
      <c r="CX11" s="109"/>
      <c r="DH11" s="109"/>
      <c r="DR11" s="109"/>
      <c r="EB11" s="109"/>
      <c r="EL11" s="109"/>
      <c r="EV11" s="109"/>
      <c r="FF11" s="109"/>
      <c r="FP11" s="109"/>
      <c r="FZ11" s="109"/>
      <c r="GJ11" s="109"/>
      <c r="GT11" s="109"/>
      <c r="HD11" s="109"/>
    </row>
    <row xmlns:x14ac="http://schemas.microsoft.com/office/spreadsheetml/2009/9/ac" r="12" s="244" customFormat="true" ht="18" customHeight="true" x14ac:dyDescent="0.2">
      <c r="A12" s="364" t="str">
        <f ca="true">IF(ISBLANK('Data Summary'!A14),"",'Data Summary'!A14)</f>
        <v/>
      </c>
      <c r="B12" s="239" t="s">
        <v>57</v>
      </c>
      <c r="C12" s="240" t="s">
        <v>27</v>
      </c>
      <c r="D12" s="241"/>
      <c r="E12" s="241"/>
      <c r="F12" s="241"/>
      <c r="G12" s="241"/>
      <c r="H12" s="241"/>
      <c r="I12" s="242"/>
      <c r="J12" s="236"/>
      <c r="K12" s="236"/>
      <c r="L12" s="239" t="s">
        <v>57</v>
      </c>
      <c r="M12" s="240" t="s">
        <v>27</v>
      </c>
      <c r="N12" s="241"/>
      <c r="O12" s="241"/>
      <c r="P12" s="241"/>
      <c r="Q12" s="241"/>
      <c r="R12" s="241"/>
      <c r="S12" s="242"/>
      <c r="T12" s="236"/>
      <c r="U12" s="236"/>
      <c r="V12" s="239" t="s">
        <v>57</v>
      </c>
      <c r="W12" s="240" t="s">
        <v>27</v>
      </c>
      <c r="X12" s="241"/>
      <c r="Y12" s="241"/>
      <c r="Z12" s="241"/>
      <c r="AA12" s="241"/>
      <c r="AB12" s="241"/>
      <c r="AC12" s="242"/>
      <c r="AD12" s="236"/>
      <c r="AE12" s="236"/>
      <c r="AF12" s="239" t="s">
        <v>57</v>
      </c>
      <c r="AG12" s="240" t="s">
        <v>27</v>
      </c>
      <c r="AH12" s="241"/>
      <c r="AI12" s="241"/>
      <c r="AJ12" s="241"/>
      <c r="AK12" s="241"/>
      <c r="AL12" s="241"/>
      <c r="AM12" s="242"/>
      <c r="AN12" s="236"/>
      <c r="AO12" s="236"/>
      <c r="AP12" s="243"/>
      <c r="AZ12" s="243"/>
      <c r="BJ12" s="243"/>
      <c r="BT12" s="243"/>
      <c r="CD12" s="243"/>
      <c r="CN12" s="243"/>
      <c r="CX12" s="243"/>
      <c r="DH12" s="243"/>
      <c r="DR12" s="243"/>
      <c r="EB12" s="243"/>
      <c r="EL12" s="243"/>
      <c r="EV12" s="243"/>
      <c r="FF12" s="243"/>
      <c r="FP12" s="243"/>
      <c r="FZ12" s="243"/>
      <c r="GJ12" s="243"/>
      <c r="GT12" s="243"/>
      <c r="HD12" s="243"/>
    </row>
    <row xmlns:x14ac="http://schemas.microsoft.com/office/spreadsheetml/2009/9/ac" r="13" s="12" customFormat="true" ht="14.25" customHeight="true" x14ac:dyDescent="0.2">
      <c r="A13" s="364" t="str">
        <f ca="true">IF(ISBLANK('Data Summary'!A15),"",'Data Summary'!A15)</f>
        <v/>
      </c>
      <c r="B13" s="102" t="s">
        <v>55</v>
      </c>
      <c r="C13" s="5">
        <v>0</v>
      </c>
      <c r="D13" s="41">
        <v>0</v>
      </c>
      <c r="E13" s="41"/>
      <c r="F13" s="41"/>
      <c r="G13" s="41"/>
      <c r="H13" s="41">
        <v>0</v>
      </c>
      <c r="I13" s="59">
        <v>0</v>
      </c>
      <c r="J13" s="10"/>
      <c r="K13" s="10"/>
      <c r="L13" s="102" t="s">
        <v>55</v>
      </c>
      <c r="M13" s="5">
        <v>0</v>
      </c>
      <c r="N13" s="41">
        <v>0</v>
      </c>
      <c r="O13" s="41"/>
      <c r="P13" s="41"/>
      <c r="Q13" s="41"/>
      <c r="R13" s="41">
        <v>0</v>
      </c>
      <c r="S13" s="59">
        <v>0</v>
      </c>
      <c r="T13" s="10"/>
      <c r="U13" s="10"/>
      <c r="V13" s="102" t="s">
        <v>55</v>
      </c>
      <c r="W13" s="5">
        <v>0</v>
      </c>
      <c r="X13" s="41">
        <v>0</v>
      </c>
      <c r="Y13" s="41"/>
      <c r="Z13" s="41"/>
      <c r="AA13" s="41"/>
      <c r="AB13" s="41">
        <v>0</v>
      </c>
      <c r="AC13" s="59">
        <v>0</v>
      </c>
      <c r="AD13" s="10"/>
      <c r="AE13" s="10"/>
      <c r="AF13" s="102" t="s">
        <v>55</v>
      </c>
      <c r="AG13" s="5">
        <v>0</v>
      </c>
      <c r="AH13" s="41">
        <v>0</v>
      </c>
      <c r="AI13" s="41"/>
      <c r="AJ13" s="41"/>
      <c r="AK13" s="41"/>
      <c r="AL13" s="41">
        <v>0</v>
      </c>
      <c r="AM13" s="59">
        <v>0</v>
      </c>
      <c r="AN13" s="10"/>
      <c r="AO13" s="10"/>
      <c r="AP13" s="111"/>
      <c r="AZ13" s="111"/>
      <c r="BJ13" s="111"/>
      <c r="BT13" s="111"/>
      <c r="CD13" s="111"/>
      <c r="CN13" s="111"/>
      <c r="CX13" s="111"/>
      <c r="DH13" s="111"/>
      <c r="DR13" s="111"/>
      <c r="EB13" s="111"/>
      <c r="EL13" s="111"/>
      <c r="EV13" s="111"/>
      <c r="FF13" s="111"/>
      <c r="FP13" s="111"/>
      <c r="FZ13" s="111"/>
      <c r="GJ13" s="111"/>
      <c r="GT13" s="111"/>
      <c r="HD13" s="111"/>
    </row>
    <row xmlns:x14ac="http://schemas.microsoft.com/office/spreadsheetml/2009/9/ac" r="14" x14ac:dyDescent="0.25">
      <c r="A14" s="364" t="str">
        <f ca="true">IF(ISBLANK('Data Summary'!A16),"",'Data Summary'!A16)</f>
        <v/>
      </c>
      <c r="B14" s="103" t="s">
        <v>105</v>
      </c>
      <c r="C14" s="130">
        <v>0</v>
      </c>
      <c r="D14" s="41"/>
      <c r="E14" s="41"/>
      <c r="F14" s="41"/>
      <c r="G14" s="41"/>
      <c r="H14" s="41"/>
      <c r="I14" s="59"/>
      <c r="J14" s="10"/>
      <c r="K14" s="10"/>
      <c r="L14" s="103" t="s">
        <v>105</v>
      </c>
      <c r="M14" s="130">
        <v>0</v>
      </c>
      <c r="N14" s="41"/>
      <c r="O14" s="41"/>
      <c r="P14" s="41"/>
      <c r="Q14" s="41"/>
      <c r="R14" s="41"/>
      <c r="S14" s="59"/>
      <c r="T14" s="10"/>
      <c r="U14" s="10"/>
      <c r="V14" s="103" t="s">
        <v>105</v>
      </c>
      <c r="W14" s="130">
        <v>0</v>
      </c>
      <c r="X14" s="41"/>
      <c r="Y14" s="41"/>
      <c r="Z14" s="41"/>
      <c r="AA14" s="41"/>
      <c r="AB14" s="41"/>
      <c r="AC14" s="59"/>
      <c r="AD14" s="10"/>
      <c r="AE14" s="10"/>
      <c r="AF14" s="103" t="s">
        <v>105</v>
      </c>
      <c r="AG14" s="130">
        <v>0</v>
      </c>
      <c r="AH14" s="41"/>
      <c r="AI14" s="41"/>
      <c r="AJ14" s="41"/>
      <c r="AK14" s="41"/>
      <c r="AL14" s="41"/>
      <c r="AM14" s="59"/>
      <c r="AN14" s="10"/>
      <c r="AO14" s="10"/>
    </row>
    <row xmlns:x14ac="http://schemas.microsoft.com/office/spreadsheetml/2009/9/ac" r="15" s="2" customFormat="true" x14ac:dyDescent="0.25">
      <c r="A15" s="364" t="str">
        <f ca="true">IF(ISBLANK('Data Summary'!A17),"",'Data Summary'!A17)</f>
        <v/>
      </c>
      <c r="B15" s="103" t="s">
        <v>208</v>
      </c>
      <c r="C15" s="6">
        <v>1</v>
      </c>
      <c r="D15" s="41">
        <v>100</v>
      </c>
      <c r="E15" s="128"/>
      <c r="F15" s="128"/>
      <c r="G15" s="128"/>
      <c r="H15" s="41">
        <v>100</v>
      </c>
      <c r="I15" s="59">
        <v>100</v>
      </c>
      <c r="J15" s="10"/>
      <c r="K15" s="10"/>
      <c r="L15" s="103" t="s">
        <v>208</v>
      </c>
      <c r="M15" s="6">
        <v>1</v>
      </c>
      <c r="N15" s="41">
        <v>100</v>
      </c>
      <c r="O15" s="128"/>
      <c r="P15" s="128"/>
      <c r="Q15" s="128"/>
      <c r="R15" s="41">
        <v>100</v>
      </c>
      <c r="S15" s="59">
        <v>100</v>
      </c>
      <c r="T15" s="10"/>
      <c r="U15" s="10"/>
      <c r="V15" s="103" t="s">
        <v>208</v>
      </c>
      <c r="W15" s="6">
        <v>1</v>
      </c>
      <c r="X15" s="41">
        <v>100</v>
      </c>
      <c r="Y15" s="128"/>
      <c r="Z15" s="128"/>
      <c r="AA15" s="128"/>
      <c r="AB15" s="41">
        <v>100</v>
      </c>
      <c r="AC15" s="59">
        <v>100</v>
      </c>
      <c r="AD15" s="10"/>
      <c r="AE15" s="10"/>
      <c r="AF15" s="103" t="s">
        <v>208</v>
      </c>
      <c r="AG15" s="6">
        <v>1</v>
      </c>
      <c r="AH15" s="41">
        <v>100</v>
      </c>
      <c r="AI15" s="128"/>
      <c r="AJ15" s="128"/>
      <c r="AK15" s="128"/>
      <c r="AL15" s="41">
        <v>100</v>
      </c>
      <c r="AM15" s="59">
        <v>100</v>
      </c>
      <c r="AN15" s="10"/>
      <c r="AO15" s="10"/>
      <c r="AP15" s="112"/>
      <c r="AZ15" s="112"/>
      <c r="BJ15" s="112"/>
      <c r="BT15" s="112"/>
      <c r="CD15" s="112"/>
      <c r="CN15" s="112"/>
      <c r="CX15" s="112"/>
      <c r="DH15" s="112"/>
      <c r="DR15" s="112"/>
      <c r="EB15" s="112"/>
      <c r="EL15" s="112"/>
      <c r="EV15" s="112"/>
      <c r="FF15" s="112"/>
      <c r="FP15" s="112"/>
      <c r="FZ15" s="112"/>
      <c r="GJ15" s="112"/>
      <c r="GT15" s="112"/>
      <c r="HD15" s="112"/>
    </row>
    <row xmlns:x14ac="http://schemas.microsoft.com/office/spreadsheetml/2009/9/ac" r="16" s="2" customFormat="true" x14ac:dyDescent="0.25">
      <c r="A16" s="364" t="str">
        <f ca="true">IF(ISBLANK('Data Summary'!A18),"",'Data Summary'!A18)</f>
        <v/>
      </c>
      <c r="B16" s="103"/>
      <c r="C16" s="131"/>
      <c r="D16" s="41"/>
      <c r="E16" s="128"/>
      <c r="F16" s="128"/>
      <c r="G16" s="128"/>
      <c r="H16" s="41"/>
      <c r="I16" s="59"/>
      <c r="J16" s="10"/>
      <c r="K16" s="10"/>
      <c r="L16" s="103"/>
      <c r="M16" s="131"/>
      <c r="N16" s="41"/>
      <c r="O16" s="128"/>
      <c r="P16" s="128"/>
      <c r="Q16" s="128"/>
      <c r="R16" s="41"/>
      <c r="S16" s="59"/>
      <c r="T16" s="10"/>
      <c r="U16" s="10"/>
      <c r="V16" s="103"/>
      <c r="W16" s="131"/>
      <c r="X16" s="41"/>
      <c r="Y16" s="128"/>
      <c r="Z16" s="128"/>
      <c r="AA16" s="128"/>
      <c r="AB16" s="41"/>
      <c r="AC16" s="59"/>
      <c r="AD16" s="10"/>
      <c r="AE16" s="10"/>
      <c r="AF16" s="103"/>
      <c r="AG16" s="131"/>
      <c r="AH16" s="41"/>
      <c r="AI16" s="128"/>
      <c r="AJ16" s="128"/>
      <c r="AK16" s="128"/>
      <c r="AL16" s="41"/>
      <c r="AM16" s="59"/>
      <c r="AN16" s="10"/>
      <c r="AO16" s="10"/>
      <c r="AP16" s="112"/>
      <c r="AZ16" s="112"/>
      <c r="BJ16" s="112"/>
      <c r="BT16" s="112"/>
      <c r="CD16" s="112"/>
      <c r="CN16" s="112"/>
      <c r="CX16" s="112"/>
      <c r="DH16" s="112"/>
      <c r="DR16" s="112"/>
      <c r="EB16" s="112"/>
      <c r="EL16" s="112"/>
      <c r="EV16" s="112"/>
      <c r="FF16" s="112"/>
      <c r="FP16" s="112"/>
      <c r="FZ16" s="112"/>
      <c r="GJ16" s="112"/>
      <c r="GT16" s="112"/>
      <c r="HD16" s="112"/>
    </row>
    <row xmlns:x14ac="http://schemas.microsoft.com/office/spreadsheetml/2009/9/ac" r="17" s="2" customFormat="true" x14ac:dyDescent="0.25">
      <c r="A17" s="364" t="str">
        <f ca="true">IF(ISBLANK('Data Summary'!A19),"",'Data Summary'!A19)</f>
        <v/>
      </c>
      <c r="B17" s="103"/>
      <c r="C17" s="131"/>
      <c r="D17" s="41"/>
      <c r="E17" s="128"/>
      <c r="F17" s="128"/>
      <c r="G17" s="128"/>
      <c r="H17" s="128"/>
      <c r="I17" s="21"/>
      <c r="J17" s="10"/>
      <c r="K17" s="10"/>
      <c r="L17" s="103"/>
      <c r="M17" s="131"/>
      <c r="N17" s="41"/>
      <c r="O17" s="128"/>
      <c r="P17" s="128"/>
      <c r="Q17" s="128"/>
      <c r="R17" s="128"/>
      <c r="S17" s="21"/>
      <c r="T17" s="10"/>
      <c r="U17" s="10"/>
      <c r="V17" s="103"/>
      <c r="W17" s="131"/>
      <c r="X17" s="41"/>
      <c r="Y17" s="128"/>
      <c r="Z17" s="128"/>
      <c r="AA17" s="128"/>
      <c r="AB17" s="128"/>
      <c r="AC17" s="21"/>
      <c r="AD17" s="10"/>
      <c r="AE17" s="10"/>
      <c r="AF17" s="103"/>
      <c r="AG17" s="131"/>
      <c r="AH17" s="41"/>
      <c r="AI17" s="128"/>
      <c r="AJ17" s="128"/>
      <c r="AK17" s="128"/>
      <c r="AL17" s="128"/>
      <c r="AM17" s="21"/>
      <c r="AN17" s="10"/>
      <c r="AO17" s="10"/>
      <c r="AP17" s="112"/>
      <c r="AZ17" s="112"/>
      <c r="BJ17" s="112"/>
      <c r="BT17" s="112"/>
      <c r="CD17" s="112"/>
      <c r="CN17" s="112"/>
      <c r="CX17" s="112"/>
      <c r="DH17" s="112"/>
      <c r="DR17" s="112"/>
      <c r="EB17" s="112"/>
      <c r="EL17" s="112"/>
      <c r="EV17" s="112"/>
      <c r="FF17" s="112"/>
      <c r="FP17" s="112"/>
      <c r="FZ17" s="112"/>
      <c r="GJ17" s="112"/>
      <c r="GT17" s="112"/>
      <c r="HD17" s="112"/>
    </row>
    <row xmlns:x14ac="http://schemas.microsoft.com/office/spreadsheetml/2009/9/ac" r="18" s="2" customFormat="true" x14ac:dyDescent="0.25">
      <c r="A18" s="364" t="str">
        <f ca="true">IF(ISBLANK('Data Summary'!A20),"",'Data Summary'!A20)</f>
        <v/>
      </c>
      <c r="B18" s="103"/>
      <c r="C18" s="131"/>
      <c r="D18" s="41"/>
      <c r="E18" s="60"/>
      <c r="F18" s="60"/>
      <c r="G18" s="128"/>
      <c r="H18" s="128"/>
      <c r="I18" s="21"/>
      <c r="J18" s="10"/>
      <c r="K18" s="10"/>
      <c r="L18" s="103"/>
      <c r="M18" s="131"/>
      <c r="N18" s="41"/>
      <c r="O18" s="60"/>
      <c r="P18" s="60"/>
      <c r="Q18" s="128"/>
      <c r="R18" s="128"/>
      <c r="S18" s="21"/>
      <c r="T18" s="10"/>
      <c r="U18" s="10"/>
      <c r="V18" s="103"/>
      <c r="W18" s="131"/>
      <c r="X18" s="41"/>
      <c r="Y18" s="60"/>
      <c r="Z18" s="60"/>
      <c r="AA18" s="128"/>
      <c r="AB18" s="128"/>
      <c r="AC18" s="21"/>
      <c r="AD18" s="10"/>
      <c r="AE18" s="10"/>
      <c r="AF18" s="103"/>
      <c r="AG18" s="131"/>
      <c r="AH18" s="41"/>
      <c r="AI18" s="60"/>
      <c r="AJ18" s="60"/>
      <c r="AK18" s="128"/>
      <c r="AL18" s="128"/>
      <c r="AM18" s="21"/>
      <c r="AN18" s="10"/>
      <c r="AO18" s="10"/>
      <c r="AP18" s="112"/>
      <c r="AZ18" s="112"/>
      <c r="BJ18" s="112"/>
      <c r="BT18" s="112"/>
      <c r="CD18" s="112"/>
      <c r="CN18" s="112"/>
      <c r="CX18" s="112"/>
      <c r="DH18" s="112"/>
      <c r="DR18" s="112"/>
      <c r="EB18" s="112"/>
      <c r="EL18" s="112"/>
      <c r="EV18" s="112"/>
      <c r="FF18" s="112"/>
      <c r="FP18" s="112"/>
      <c r="FZ18" s="112"/>
      <c r="GJ18" s="112"/>
      <c r="GT18" s="112"/>
      <c r="HD18" s="112"/>
    </row>
    <row xmlns:x14ac="http://schemas.microsoft.com/office/spreadsheetml/2009/9/ac" r="19" s="2" customFormat="true" x14ac:dyDescent="0.25">
      <c r="A19" s="364" t="str">
        <f ca="true">IF(ISBLANK('Data Summary'!A21),"",'Data Summary'!A21)</f>
        <v/>
      </c>
      <c r="B19" s="103"/>
      <c r="C19" s="6"/>
      <c r="D19" s="41"/>
      <c r="E19" s="60"/>
      <c r="F19" s="60"/>
      <c r="G19" s="60"/>
      <c r="H19" s="60"/>
      <c r="I19" s="61"/>
      <c r="J19" s="10"/>
      <c r="K19" s="10"/>
      <c r="L19" s="103"/>
      <c r="M19" s="6"/>
      <c r="N19" s="41"/>
      <c r="O19" s="60"/>
      <c r="P19" s="60"/>
      <c r="Q19" s="60"/>
      <c r="R19" s="60"/>
      <c r="S19" s="61"/>
      <c r="T19" s="10"/>
      <c r="U19" s="10"/>
      <c r="V19" s="103"/>
      <c r="W19" s="6"/>
      <c r="X19" s="41"/>
      <c r="Y19" s="60"/>
      <c r="Z19" s="60"/>
      <c r="AA19" s="60"/>
      <c r="AB19" s="60"/>
      <c r="AC19" s="61"/>
      <c r="AD19" s="10"/>
      <c r="AE19" s="10"/>
      <c r="AF19" s="103"/>
      <c r="AG19" s="6"/>
      <c r="AH19" s="41"/>
      <c r="AI19" s="60"/>
      <c r="AJ19" s="60"/>
      <c r="AK19" s="60"/>
      <c r="AL19" s="60"/>
      <c r="AM19" s="61"/>
      <c r="AN19" s="10"/>
      <c r="AO19" s="10"/>
      <c r="AP19" s="112"/>
      <c r="AZ19" s="112"/>
      <c r="BJ19" s="112"/>
      <c r="BT19" s="112"/>
      <c r="CD19" s="112"/>
      <c r="CN19" s="112"/>
      <c r="CX19" s="112"/>
      <c r="DH19" s="112"/>
      <c r="DR19" s="112"/>
      <c r="EB19" s="112"/>
      <c r="EL19" s="112"/>
      <c r="EV19" s="112"/>
      <c r="FF19" s="112"/>
      <c r="FP19" s="112"/>
      <c r="FZ19" s="112"/>
      <c r="GJ19" s="112"/>
      <c r="GT19" s="112"/>
      <c r="HD19" s="112"/>
    </row>
    <row xmlns:x14ac="http://schemas.microsoft.com/office/spreadsheetml/2009/9/ac" r="20" s="2" customFormat="true" x14ac:dyDescent="0.25">
      <c r="A20" s="364" t="str">
        <f ca="true">IF(ISBLANK('Data Summary'!A22),"",'Data Summary'!A22)</f>
        <v/>
      </c>
      <c r="B20" s="103"/>
      <c r="C20" s="6"/>
      <c r="D20" s="60"/>
      <c r="E20" s="60"/>
      <c r="F20" s="60"/>
      <c r="G20" s="60"/>
      <c r="H20" s="60"/>
      <c r="I20" s="62"/>
      <c r="J20" s="10"/>
      <c r="K20" s="10"/>
      <c r="L20" s="103"/>
      <c r="M20" s="6"/>
      <c r="N20" s="60"/>
      <c r="O20" s="60"/>
      <c r="P20" s="60"/>
      <c r="Q20" s="60"/>
      <c r="R20" s="60"/>
      <c r="S20" s="62"/>
      <c r="T20" s="10"/>
      <c r="U20" s="10"/>
      <c r="V20" s="103"/>
      <c r="W20" s="6"/>
      <c r="X20" s="60"/>
      <c r="Y20" s="60"/>
      <c r="Z20" s="60"/>
      <c r="AA20" s="60"/>
      <c r="AB20" s="60"/>
      <c r="AC20" s="62"/>
      <c r="AD20" s="10"/>
      <c r="AE20" s="10"/>
      <c r="AF20" s="103"/>
      <c r="AG20" s="6"/>
      <c r="AH20" s="60"/>
      <c r="AI20" s="60"/>
      <c r="AJ20" s="60"/>
      <c r="AK20" s="60"/>
      <c r="AL20" s="60"/>
      <c r="AM20" s="62"/>
      <c r="AN20" s="10"/>
      <c r="AO20" s="10"/>
      <c r="AP20" s="112"/>
      <c r="AZ20" s="112"/>
      <c r="BJ20" s="112"/>
      <c r="BT20" s="112"/>
      <c r="CD20" s="112"/>
      <c r="CN20" s="112"/>
      <c r="CX20" s="112"/>
      <c r="DH20" s="112"/>
      <c r="DR20" s="112"/>
      <c r="EB20" s="112"/>
      <c r="EL20" s="112"/>
      <c r="EV20" s="112"/>
      <c r="FF20" s="112"/>
      <c r="FP20" s="112"/>
      <c r="FZ20" s="112"/>
      <c r="GJ20" s="112"/>
      <c r="GT20" s="112"/>
      <c r="HD20" s="112"/>
    </row>
    <row xmlns:x14ac="http://schemas.microsoft.com/office/spreadsheetml/2009/9/ac" r="21" s="2" customFormat="true" x14ac:dyDescent="0.25">
      <c r="A21" s="364" t="str">
        <f ca="true">IF(ISBLANK('Data Summary'!A23),"",'Data Summary'!A23)</f>
        <v/>
      </c>
      <c r="B21" s="103"/>
      <c r="C21" s="131"/>
      <c r="D21" s="128"/>
      <c r="E21" s="128"/>
      <c r="F21" s="128"/>
      <c r="G21" s="128"/>
      <c r="H21" s="128"/>
      <c r="I21" s="62"/>
      <c r="J21" s="10"/>
      <c r="K21" s="10"/>
      <c r="L21" s="103"/>
      <c r="M21" s="131"/>
      <c r="N21" s="128"/>
      <c r="O21" s="128"/>
      <c r="P21" s="128"/>
      <c r="Q21" s="128"/>
      <c r="R21" s="128"/>
      <c r="S21" s="62"/>
      <c r="T21" s="10"/>
      <c r="U21" s="10"/>
      <c r="V21" s="103"/>
      <c r="W21" s="131"/>
      <c r="X21" s="128"/>
      <c r="Y21" s="128"/>
      <c r="Z21" s="128"/>
      <c r="AA21" s="128"/>
      <c r="AB21" s="128"/>
      <c r="AC21" s="62"/>
      <c r="AD21" s="10"/>
      <c r="AE21" s="10"/>
      <c r="AF21" s="103"/>
      <c r="AG21" s="131"/>
      <c r="AH21" s="128"/>
      <c r="AI21" s="128"/>
      <c r="AJ21" s="128"/>
      <c r="AK21" s="128"/>
      <c r="AL21" s="128"/>
      <c r="AM21" s="62"/>
      <c r="AN21" s="10"/>
      <c r="AO21" s="10"/>
      <c r="AP21" s="112"/>
      <c r="AZ21" s="112"/>
      <c r="BJ21" s="112"/>
      <c r="BT21" s="112"/>
      <c r="CD21" s="112"/>
      <c r="CN21" s="112"/>
      <c r="CX21" s="112"/>
      <c r="DH21" s="112"/>
      <c r="DR21" s="112"/>
      <c r="EB21" s="112"/>
      <c r="EL21" s="112"/>
      <c r="EV21" s="112"/>
      <c r="FF21" s="112"/>
      <c r="FP21" s="112"/>
      <c r="FZ21" s="112"/>
      <c r="GJ21" s="112"/>
      <c r="GT21" s="112"/>
      <c r="HD21" s="112"/>
    </row>
    <row xmlns:x14ac="http://schemas.microsoft.com/office/spreadsheetml/2009/9/ac" r="22" s="2" customFormat="true" x14ac:dyDescent="0.25">
      <c r="A22" s="364" t="str">
        <f ca="true">IF(ISBLANK('Data Summary'!A24),"",'Data Summary'!A24)</f>
        <v/>
      </c>
      <c r="B22" s="103"/>
      <c r="C22" s="131"/>
      <c r="D22" s="128"/>
      <c r="E22" s="128"/>
      <c r="F22" s="128"/>
      <c r="G22" s="128"/>
      <c r="H22" s="128"/>
      <c r="I22" s="21"/>
      <c r="J22" s="10"/>
      <c r="K22" s="10"/>
      <c r="L22" s="103"/>
      <c r="M22" s="131"/>
      <c r="N22" s="128"/>
      <c r="O22" s="128"/>
      <c r="P22" s="128"/>
      <c r="Q22" s="128"/>
      <c r="R22" s="128"/>
      <c r="S22" s="21"/>
      <c r="T22" s="10"/>
      <c r="U22" s="10"/>
      <c r="V22" s="103"/>
      <c r="W22" s="131"/>
      <c r="X22" s="128"/>
      <c r="Y22" s="128"/>
      <c r="Z22" s="128"/>
      <c r="AA22" s="128"/>
      <c r="AB22" s="128"/>
      <c r="AC22" s="21"/>
      <c r="AD22" s="10"/>
      <c r="AE22" s="10"/>
      <c r="AF22" s="103"/>
      <c r="AG22" s="131"/>
      <c r="AH22" s="128"/>
      <c r="AI22" s="128"/>
      <c r="AJ22" s="128"/>
      <c r="AK22" s="128"/>
      <c r="AL22" s="128"/>
      <c r="AM22" s="21"/>
      <c r="AN22" s="10"/>
      <c r="AO22" s="10"/>
      <c r="AP22" s="112"/>
      <c r="AZ22" s="112"/>
      <c r="BJ22" s="112"/>
      <c r="BT22" s="112"/>
      <c r="CD22" s="112"/>
      <c r="CN22" s="112"/>
      <c r="CX22" s="112"/>
      <c r="DH22" s="112"/>
      <c r="DR22" s="112"/>
      <c r="EB22" s="112"/>
      <c r="EL22" s="112"/>
      <c r="EV22" s="112"/>
      <c r="FF22" s="112"/>
      <c r="FP22" s="112"/>
      <c r="FZ22" s="112"/>
      <c r="GJ22" s="112"/>
      <c r="GT22" s="112"/>
      <c r="HD22" s="112"/>
    </row>
    <row xmlns:x14ac="http://schemas.microsoft.com/office/spreadsheetml/2009/9/ac" r="23" s="2" customFormat="true" x14ac:dyDescent="0.25">
      <c r="A23" s="364" t="str">
        <f ca="true">IF(ISBLANK('Data Summary'!A25),"",'Data Summary'!A25)</f>
        <v/>
      </c>
      <c r="B23" s="103"/>
      <c r="C23" s="131"/>
      <c r="D23" s="128"/>
      <c r="E23" s="128"/>
      <c r="F23" s="128"/>
      <c r="G23" s="128"/>
      <c r="H23" s="128"/>
      <c r="I23" s="21"/>
      <c r="J23" s="10"/>
      <c r="K23" s="10"/>
      <c r="L23" s="103"/>
      <c r="M23" s="131"/>
      <c r="N23" s="128"/>
      <c r="O23" s="128"/>
      <c r="P23" s="128"/>
      <c r="Q23" s="128"/>
      <c r="R23" s="128"/>
      <c r="S23" s="21"/>
      <c r="T23" s="10"/>
      <c r="U23" s="10"/>
      <c r="V23" s="103"/>
      <c r="W23" s="131"/>
      <c r="X23" s="128"/>
      <c r="Y23" s="128"/>
      <c r="Z23" s="128"/>
      <c r="AA23" s="128"/>
      <c r="AB23" s="128"/>
      <c r="AC23" s="21"/>
      <c r="AD23" s="10"/>
      <c r="AE23" s="10"/>
      <c r="AF23" s="103"/>
      <c r="AG23" s="131"/>
      <c r="AH23" s="128"/>
      <c r="AI23" s="128"/>
      <c r="AJ23" s="128"/>
      <c r="AK23" s="128"/>
      <c r="AL23" s="128"/>
      <c r="AM23" s="21"/>
      <c r="AN23" s="10"/>
      <c r="AO23" s="10"/>
      <c r="AP23" s="112"/>
      <c r="AZ23" s="112"/>
      <c r="BJ23" s="112"/>
      <c r="BT23" s="112"/>
      <c r="CD23" s="112"/>
      <c r="CN23" s="112"/>
      <c r="CX23" s="112"/>
      <c r="DH23" s="112"/>
      <c r="DR23" s="112"/>
      <c r="EB23" s="112"/>
      <c r="EL23" s="112"/>
      <c r="EV23" s="112"/>
      <c r="FF23" s="112"/>
      <c r="FP23" s="112"/>
      <c r="FZ23" s="112"/>
      <c r="GJ23" s="112"/>
      <c r="GT23" s="112"/>
      <c r="HD23" s="112"/>
    </row>
    <row xmlns:x14ac="http://schemas.microsoft.com/office/spreadsheetml/2009/9/ac" r="24" s="2" customFormat="true" x14ac:dyDescent="0.25">
      <c r="A24" s="364" t="str">
        <f ca="true">IF(ISBLANK('Data Summary'!A26),"",'Data Summary'!A26)</f>
        <v/>
      </c>
      <c r="B24" s="103"/>
      <c r="C24" s="131"/>
      <c r="D24" s="128"/>
      <c r="E24" s="128"/>
      <c r="F24" s="128"/>
      <c r="G24" s="128"/>
      <c r="H24" s="128"/>
      <c r="I24" s="21"/>
      <c r="J24" s="10"/>
      <c r="K24" s="10"/>
      <c r="L24" s="103"/>
      <c r="M24" s="131"/>
      <c r="N24" s="128"/>
      <c r="O24" s="128"/>
      <c r="P24" s="128"/>
      <c r="Q24" s="128"/>
      <c r="R24" s="128"/>
      <c r="S24" s="21"/>
      <c r="T24" s="10"/>
      <c r="U24" s="10"/>
      <c r="V24" s="103"/>
      <c r="W24" s="131"/>
      <c r="X24" s="128"/>
      <c r="Y24" s="128"/>
      <c r="Z24" s="128"/>
      <c r="AA24" s="128"/>
      <c r="AB24" s="128"/>
      <c r="AC24" s="21"/>
      <c r="AD24" s="10"/>
      <c r="AE24" s="10"/>
      <c r="AF24" s="103"/>
      <c r="AG24" s="131"/>
      <c r="AH24" s="128"/>
      <c r="AI24" s="128"/>
      <c r="AJ24" s="128"/>
      <c r="AK24" s="128"/>
      <c r="AL24" s="128"/>
      <c r="AM24" s="21"/>
      <c r="AN24" s="10"/>
      <c r="AO24" s="10"/>
      <c r="AP24" s="112"/>
      <c r="AZ24" s="112"/>
      <c r="BJ24" s="112"/>
      <c r="BT24" s="112"/>
      <c r="CD24" s="112"/>
      <c r="CN24" s="112"/>
      <c r="CX24" s="112"/>
      <c r="DH24" s="112"/>
      <c r="DR24" s="112"/>
      <c r="EB24" s="112"/>
      <c r="EL24" s="112"/>
      <c r="EV24" s="112"/>
      <c r="FF24" s="112"/>
      <c r="FP24" s="112"/>
      <c r="FZ24" s="112"/>
      <c r="GJ24" s="112"/>
      <c r="GT24" s="112"/>
      <c r="HD24" s="112"/>
    </row>
    <row xmlns:x14ac="http://schemas.microsoft.com/office/spreadsheetml/2009/9/ac" r="25" s="2" customFormat="true" x14ac:dyDescent="0.25">
      <c r="A25" s="364" t="str">
        <f ca="true">IF(ISBLANK('Data Summary'!A27),"",'Data Summary'!A27)</f>
        <v/>
      </c>
      <c r="B25" s="103"/>
      <c r="C25" s="131"/>
      <c r="D25" s="128"/>
      <c r="E25" s="128"/>
      <c r="F25" s="128"/>
      <c r="G25" s="128"/>
      <c r="H25" s="128"/>
      <c r="I25" s="21"/>
      <c r="J25" s="10"/>
      <c r="K25" s="10"/>
      <c r="L25" s="103"/>
      <c r="M25" s="131"/>
      <c r="N25" s="128"/>
      <c r="O25" s="128"/>
      <c r="P25" s="128"/>
      <c r="Q25" s="128"/>
      <c r="R25" s="128"/>
      <c r="S25" s="21"/>
      <c r="T25" s="10"/>
      <c r="U25" s="10"/>
      <c r="V25" s="103"/>
      <c r="W25" s="131"/>
      <c r="X25" s="128"/>
      <c r="Y25" s="128"/>
      <c r="Z25" s="128"/>
      <c r="AA25" s="128"/>
      <c r="AB25" s="128"/>
      <c r="AC25" s="21"/>
      <c r="AD25" s="10"/>
      <c r="AE25" s="10"/>
      <c r="AF25" s="103"/>
      <c r="AG25" s="131"/>
      <c r="AH25" s="128"/>
      <c r="AI25" s="128"/>
      <c r="AJ25" s="128"/>
      <c r="AK25" s="128"/>
      <c r="AL25" s="128"/>
      <c r="AM25" s="21"/>
      <c r="AN25" s="10"/>
      <c r="AO25" s="10"/>
      <c r="AP25" s="112"/>
      <c r="AZ25" s="112"/>
      <c r="BJ25" s="112"/>
      <c r="BT25" s="112"/>
      <c r="CD25" s="112"/>
      <c r="CN25" s="112"/>
      <c r="CX25" s="112"/>
      <c r="DH25" s="112"/>
      <c r="DR25" s="112"/>
      <c r="EB25" s="112"/>
      <c r="EL25" s="112"/>
      <c r="EV25" s="112"/>
      <c r="FF25" s="112"/>
      <c r="FP25" s="112"/>
      <c r="FZ25" s="112"/>
      <c r="GJ25" s="112"/>
      <c r="GT25" s="112"/>
      <c r="HD25" s="112"/>
    </row>
    <row xmlns:x14ac="http://schemas.microsoft.com/office/spreadsheetml/2009/9/ac" r="26" s="2" customFormat="true" ht="83.25" customHeight="true" x14ac:dyDescent="0.25">
      <c r="A26" s="364" t="str">
        <f ca="true">IF(ISBLANK('Data Summary'!A28),"",'Data Summary'!A28)</f>
        <v/>
      </c>
      <c r="B26" s="104" t="s">
        <v>12</v>
      </c>
      <c r="C26" s="546" t="s">
        <v>209</v>
      </c>
      <c r="D26" s="547"/>
      <c r="E26" s="547"/>
      <c r="F26" s="547"/>
      <c r="G26" s="547"/>
      <c r="H26" s="547"/>
      <c r="I26" s="548"/>
      <c r="J26" s="10"/>
      <c r="K26" s="10"/>
      <c r="L26" s="104" t="s">
        <v>12</v>
      </c>
      <c r="M26" s="546" t="s">
        <v>209</v>
      </c>
      <c r="N26" s="547"/>
      <c r="O26" s="547"/>
      <c r="P26" s="547"/>
      <c r="Q26" s="547"/>
      <c r="R26" s="547"/>
      <c r="S26" s="548"/>
      <c r="T26" s="10"/>
      <c r="U26" s="10"/>
      <c r="V26" s="104" t="s">
        <v>12</v>
      </c>
      <c r="W26" s="546" t="s">
        <v>209</v>
      </c>
      <c r="X26" s="547"/>
      <c r="Y26" s="547"/>
      <c r="Z26" s="547"/>
      <c r="AA26" s="547"/>
      <c r="AB26" s="547"/>
      <c r="AC26" s="548"/>
      <c r="AD26" s="10"/>
      <c r="AE26" s="10"/>
      <c r="AF26" s="104" t="s">
        <v>12</v>
      </c>
      <c r="AG26" s="546" t="s">
        <v>209</v>
      </c>
      <c r="AH26" s="547"/>
      <c r="AI26" s="547"/>
      <c r="AJ26" s="547"/>
      <c r="AK26" s="547"/>
      <c r="AL26" s="547"/>
      <c r="AM26" s="548"/>
      <c r="AN26" s="10"/>
      <c r="AO26" s="10"/>
      <c r="AP26" s="112"/>
      <c r="AZ26" s="112"/>
      <c r="BJ26" s="112"/>
      <c r="BT26" s="112"/>
      <c r="CD26" s="112"/>
      <c r="CN26" s="112"/>
      <c r="CX26" s="112"/>
      <c r="DH26" s="112"/>
      <c r="DR26" s="112"/>
      <c r="EB26" s="112"/>
      <c r="EL26" s="112"/>
      <c r="EV26" s="112"/>
      <c r="FF26" s="112"/>
      <c r="FP26" s="112"/>
      <c r="FZ26" s="112"/>
      <c r="GJ26" s="112"/>
      <c r="GT26" s="112"/>
      <c r="HD26" s="112"/>
    </row>
    <row xmlns:x14ac="http://schemas.microsoft.com/office/spreadsheetml/2009/9/ac" r="27" s="2" customFormat="true" ht="15.75" customHeight="true" x14ac:dyDescent="0.25">
      <c r="A27" s="364" t="str">
        <f ca="true">IF(ISBLANK('Data Summary'!A29),"",'Data Summary'!A29)</f>
        <v/>
      </c>
      <c r="B27" s="104"/>
      <c r="C27" s="58" t="s">
        <v>120</v>
      </c>
      <c r="D27" s="47" t="s">
        <v>158</v>
      </c>
      <c r="E27" s="47"/>
      <c r="F27" s="47"/>
      <c r="G27" s="47"/>
      <c r="H27" s="47" t="s">
        <v>158</v>
      </c>
      <c r="I27" s="89" t="s">
        <v>158</v>
      </c>
      <c r="J27" s="10"/>
      <c r="K27" s="10"/>
      <c r="L27" s="104"/>
      <c r="M27" s="58" t="s">
        <v>120</v>
      </c>
      <c r="N27" s="47" t="s">
        <v>158</v>
      </c>
      <c r="O27" s="47"/>
      <c r="P27" s="47"/>
      <c r="Q27" s="47"/>
      <c r="R27" s="47" t="s">
        <v>158</v>
      </c>
      <c r="S27" s="89" t="s">
        <v>158</v>
      </c>
      <c r="T27" s="10"/>
      <c r="U27" s="10"/>
      <c r="V27" s="104"/>
      <c r="W27" s="58" t="s">
        <v>120</v>
      </c>
      <c r="X27" s="47" t="s">
        <v>158</v>
      </c>
      <c r="Y27" s="47"/>
      <c r="Z27" s="47"/>
      <c r="AA27" s="47"/>
      <c r="AB27" s="47" t="s">
        <v>158</v>
      </c>
      <c r="AC27" s="89" t="s">
        <v>158</v>
      </c>
      <c r="AD27" s="10"/>
      <c r="AE27" s="10"/>
      <c r="AF27" s="104"/>
      <c r="AG27" s="58" t="s">
        <v>120</v>
      </c>
      <c r="AH27" s="47" t="s">
        <v>158</v>
      </c>
      <c r="AI27" s="47"/>
      <c r="AJ27" s="47"/>
      <c r="AK27" s="47"/>
      <c r="AL27" s="47" t="s">
        <v>158</v>
      </c>
      <c r="AM27" s="89" t="s">
        <v>158</v>
      </c>
      <c r="AN27" s="10"/>
      <c r="AO27" s="10"/>
      <c r="AP27" s="112"/>
      <c r="AZ27" s="112"/>
      <c r="BJ27" s="112"/>
      <c r="BT27" s="112"/>
      <c r="CD27" s="112"/>
      <c r="CN27" s="112"/>
      <c r="CX27" s="112"/>
      <c r="DH27" s="112"/>
      <c r="DR27" s="112"/>
      <c r="EB27" s="112"/>
      <c r="EL27" s="112"/>
      <c r="EV27" s="112"/>
      <c r="FF27" s="112"/>
      <c r="FP27" s="112"/>
      <c r="FZ27" s="112"/>
      <c r="GJ27" s="112"/>
      <c r="GT27" s="112"/>
      <c r="HD27" s="112"/>
    </row>
    <row xmlns:x14ac="http://schemas.microsoft.com/office/spreadsheetml/2009/9/ac" r="28" s="2" customFormat="true" ht="15.75" customHeight="true" x14ac:dyDescent="0.25">
      <c r="A28" s="364" t="str">
        <f ca="true">IF(ISBLANK('Data Summary'!A30),"",'Data Summary'!A30)</f>
        <v/>
      </c>
      <c r="B28" s="104"/>
      <c r="C28" s="58" t="s">
        <v>102</v>
      </c>
      <c r="D28" s="47" t="s">
        <v>158</v>
      </c>
      <c r="E28" s="47"/>
      <c r="F28" s="47"/>
      <c r="G28" s="47"/>
      <c r="H28" s="47" t="s">
        <v>158</v>
      </c>
      <c r="I28" s="89" t="s">
        <v>158</v>
      </c>
      <c r="J28" s="10"/>
      <c r="K28" s="10"/>
      <c r="L28" s="104"/>
      <c r="M28" s="58" t="s">
        <v>102</v>
      </c>
      <c r="N28" s="47" t="s">
        <v>158</v>
      </c>
      <c r="O28" s="47"/>
      <c r="P28" s="47"/>
      <c r="Q28" s="47"/>
      <c r="R28" s="47" t="s">
        <v>158</v>
      </c>
      <c r="S28" s="89" t="s">
        <v>158</v>
      </c>
      <c r="T28" s="10"/>
      <c r="U28" s="10"/>
      <c r="V28" s="104"/>
      <c r="W28" s="58" t="s">
        <v>102</v>
      </c>
      <c r="X28" s="47" t="s">
        <v>158</v>
      </c>
      <c r="Y28" s="47"/>
      <c r="Z28" s="47"/>
      <c r="AA28" s="47"/>
      <c r="AB28" s="47" t="s">
        <v>158</v>
      </c>
      <c r="AC28" s="89" t="s">
        <v>158</v>
      </c>
      <c r="AD28" s="10"/>
      <c r="AE28" s="10"/>
      <c r="AF28" s="104"/>
      <c r="AG28" s="58" t="s">
        <v>102</v>
      </c>
      <c r="AH28" s="47" t="s">
        <v>158</v>
      </c>
      <c r="AI28" s="47"/>
      <c r="AJ28" s="47"/>
      <c r="AK28" s="47"/>
      <c r="AL28" s="47" t="s">
        <v>158</v>
      </c>
      <c r="AM28" s="89" t="s">
        <v>158</v>
      </c>
      <c r="AN28" s="10"/>
      <c r="AO28" s="10"/>
      <c r="AP28" s="112"/>
      <c r="AZ28" s="112"/>
      <c r="BJ28" s="112"/>
      <c r="BT28" s="112"/>
      <c r="CD28" s="112"/>
      <c r="CN28" s="112"/>
      <c r="CX28" s="112"/>
      <c r="DH28" s="112"/>
      <c r="DR28" s="112"/>
      <c r="EB28" s="112"/>
      <c r="EL28" s="112"/>
      <c r="EV28" s="112"/>
      <c r="FF28" s="112"/>
      <c r="FP28" s="112"/>
      <c r="FZ28" s="112"/>
      <c r="GJ28" s="112"/>
      <c r="GT28" s="112"/>
      <c r="HD28" s="112"/>
    </row>
    <row xmlns:x14ac="http://schemas.microsoft.com/office/spreadsheetml/2009/9/ac" r="29" ht="15.75" customHeight="true" x14ac:dyDescent="0.25">
      <c r="A29" s="364" t="str">
        <f ca="true">IF(ISBLANK('Data Summary'!A31),"",'Data Summary'!A31)</f>
        <v/>
      </c>
      <c r="B29" s="104"/>
      <c r="C29" s="58" t="s">
        <v>159</v>
      </c>
      <c r="D29" s="47" t="s">
        <v>158</v>
      </c>
      <c r="E29" s="47"/>
      <c r="F29" s="47"/>
      <c r="G29" s="47"/>
      <c r="H29" s="47" t="s">
        <v>158</v>
      </c>
      <c r="I29" s="89" t="s">
        <v>158</v>
      </c>
      <c r="J29" s="10"/>
      <c r="K29" s="10"/>
      <c r="L29" s="104"/>
      <c r="M29" s="58" t="s">
        <v>159</v>
      </c>
      <c r="N29" s="47" t="s">
        <v>158</v>
      </c>
      <c r="O29" s="47"/>
      <c r="P29" s="47"/>
      <c r="Q29" s="47"/>
      <c r="R29" s="47" t="s">
        <v>158</v>
      </c>
      <c r="S29" s="89" t="s">
        <v>158</v>
      </c>
      <c r="T29" s="10"/>
      <c r="U29" s="10"/>
      <c r="V29" s="104"/>
      <c r="W29" s="58" t="s">
        <v>159</v>
      </c>
      <c r="X29" s="47" t="s">
        <v>158</v>
      </c>
      <c r="Y29" s="47"/>
      <c r="Z29" s="47"/>
      <c r="AA29" s="47"/>
      <c r="AB29" s="47" t="s">
        <v>158</v>
      </c>
      <c r="AC29" s="89" t="s">
        <v>158</v>
      </c>
      <c r="AD29" s="10"/>
      <c r="AE29" s="10"/>
      <c r="AF29" s="104"/>
      <c r="AG29" s="58" t="s">
        <v>159</v>
      </c>
      <c r="AH29" s="47" t="s">
        <v>158</v>
      </c>
      <c r="AI29" s="47"/>
      <c r="AJ29" s="47"/>
      <c r="AK29" s="47"/>
      <c r="AL29" s="47" t="s">
        <v>158</v>
      </c>
      <c r="AM29" s="89" t="s">
        <v>158</v>
      </c>
      <c r="AN29" s="10"/>
      <c r="AO29" s="10"/>
    </row>
    <row xmlns:x14ac="http://schemas.microsoft.com/office/spreadsheetml/2009/9/ac" r="30" ht="15.75" customHeight="true" x14ac:dyDescent="0.25">
      <c r="A30" s="364" t="str">
        <f ca="true">IF(ISBLANK('Data Summary'!A32),"",'Data Summary'!A32)</f>
        <v/>
      </c>
      <c r="B30" s="105"/>
      <c r="C30" s="11" t="s">
        <v>23</v>
      </c>
      <c r="D30" s="63"/>
      <c r="E30" s="63"/>
      <c r="F30" s="63"/>
      <c r="G30" s="64"/>
      <c r="H30" s="65"/>
      <c r="I30" s="66"/>
      <c r="J30" s="10"/>
      <c r="K30" s="10"/>
      <c r="L30" s="105"/>
      <c r="M30" s="11" t="s">
        <v>23</v>
      </c>
      <c r="N30" s="63"/>
      <c r="O30" s="63"/>
      <c r="P30" s="63"/>
      <c r="Q30" s="64"/>
      <c r="R30" s="65"/>
      <c r="S30" s="66"/>
      <c r="T30" s="10"/>
      <c r="U30" s="10"/>
      <c r="V30" s="105"/>
      <c r="W30" s="11" t="s">
        <v>23</v>
      </c>
      <c r="X30" s="63"/>
      <c r="Y30" s="63"/>
      <c r="Z30" s="63"/>
      <c r="AA30" s="64"/>
      <c r="AB30" s="65"/>
      <c r="AC30" s="66"/>
      <c r="AD30" s="10"/>
      <c r="AE30" s="10"/>
      <c r="AF30" s="105"/>
      <c r="AG30" s="11" t="s">
        <v>23</v>
      </c>
      <c r="AH30" s="63"/>
      <c r="AI30" s="63"/>
      <c r="AJ30" s="63"/>
      <c r="AK30" s="64"/>
      <c r="AL30" s="65"/>
      <c r="AM30" s="66"/>
      <c r="AN30" s="10"/>
      <c r="AO30" s="10"/>
    </row>
    <row xmlns:x14ac="http://schemas.microsoft.com/office/spreadsheetml/2009/9/ac" r="31" s="3" customFormat="true" ht="16.5" thickBot="true" x14ac:dyDescent="0.3">
      <c r="A31" s="364" t="str">
        <f ca="true">IF(ISBLANK('Data Summary'!A33),"",'Data Summary'!A33)</f>
        <v/>
      </c>
      <c r="B31" s="106"/>
      <c r="C31" s="67" t="s">
        <v>20</v>
      </c>
      <c r="D31" s="68"/>
      <c r="E31" s="68"/>
      <c r="F31" s="68"/>
      <c r="G31" s="68"/>
      <c r="H31" s="68"/>
      <c r="I31" s="69"/>
      <c r="J31" s="10"/>
      <c r="K31" s="10"/>
      <c r="L31" s="106"/>
      <c r="M31" s="67" t="s">
        <v>20</v>
      </c>
      <c r="N31" s="68"/>
      <c r="O31" s="68"/>
      <c r="P31" s="68"/>
      <c r="Q31" s="68"/>
      <c r="R31" s="68"/>
      <c r="S31" s="69"/>
      <c r="T31" s="10"/>
      <c r="U31" s="10"/>
      <c r="V31" s="106"/>
      <c r="W31" s="67" t="s">
        <v>20</v>
      </c>
      <c r="X31" s="68"/>
      <c r="Y31" s="68"/>
      <c r="Z31" s="68"/>
      <c r="AA31" s="68"/>
      <c r="AB31" s="68"/>
      <c r="AC31" s="69"/>
      <c r="AD31" s="10"/>
      <c r="AE31" s="10"/>
      <c r="AF31" s="106"/>
      <c r="AG31" s="67" t="s">
        <v>20</v>
      </c>
      <c r="AH31" s="68"/>
      <c r="AI31" s="68"/>
      <c r="AJ31" s="68"/>
      <c r="AK31" s="68"/>
      <c r="AL31" s="68"/>
      <c r="AM31" s="69"/>
      <c r="AN31" s="10"/>
      <c r="AO31" s="10"/>
      <c r="AP31" s="107"/>
      <c r="AZ31" s="107"/>
      <c r="BJ31" s="107"/>
      <c r="BT31" s="107"/>
      <c r="CD31" s="107"/>
      <c r="CN31" s="107"/>
      <c r="CX31" s="107"/>
      <c r="DH31" s="107"/>
      <c r="DR31" s="107"/>
      <c r="EB31" s="107"/>
      <c r="EL31" s="107"/>
      <c r="EV31" s="107"/>
      <c r="FF31" s="107"/>
      <c r="FP31" s="107"/>
      <c r="FZ31" s="107"/>
      <c r="GJ31" s="107"/>
      <c r="GT31" s="107"/>
      <c r="HD31" s="107"/>
    </row>
    <row xmlns:x14ac="http://schemas.microsoft.com/office/spreadsheetml/2009/9/ac" r="32" s="3" customFormat="true" x14ac:dyDescent="0.25">
      <c r="A32" s="364" t="str">
        <f ca="true">IF(ISBLANK('Data Summary'!A34),"",'Data Summary'!A34)</f>
        <v/>
      </c>
      <c r="B32" s="107"/>
      <c r="L32" s="107"/>
      <c r="V32" s="107"/>
      <c r="AF32" s="107"/>
      <c r="AP32" s="107"/>
      <c r="AZ32" s="107"/>
      <c r="BJ32" s="107"/>
      <c r="BT32" s="107"/>
      <c r="CD32" s="107"/>
      <c r="CN32" s="107"/>
      <c r="CX32" s="107"/>
      <c r="DH32" s="107"/>
      <c r="DR32" s="107"/>
      <c r="EB32" s="107"/>
      <c r="EL32" s="107"/>
      <c r="EV32" s="107"/>
      <c r="FF32" s="107"/>
      <c r="FP32" s="107"/>
      <c r="FZ32" s="107"/>
      <c r="GJ32" s="107"/>
      <c r="GT32" s="107"/>
      <c r="HD32" s="107"/>
    </row>
    <row xmlns:x14ac="http://schemas.microsoft.com/office/spreadsheetml/2009/9/ac" r="33" s="3" customFormat="true" x14ac:dyDescent="0.25">
      <c r="A33" s="364" t="str">
        <f ca="true">IF(ISBLANK('Data Summary'!A35),"",'Data Summary'!A35)</f>
        <v/>
      </c>
      <c r="B33" s="107"/>
      <c r="L33" s="107"/>
      <c r="V33" s="107"/>
      <c r="AF33" s="107"/>
      <c r="AP33" s="107"/>
      <c r="AZ33" s="107"/>
      <c r="BJ33" s="107"/>
      <c r="BT33" s="107"/>
      <c r="CD33" s="107"/>
      <c r="CN33" s="107"/>
      <c r="CX33" s="107"/>
      <c r="DH33" s="107"/>
      <c r="DR33" s="107"/>
      <c r="EB33" s="107"/>
      <c r="EL33" s="107"/>
      <c r="EV33" s="107"/>
      <c r="FF33" s="107"/>
      <c r="FP33" s="107"/>
      <c r="FZ33" s="107"/>
      <c r="GJ33" s="107"/>
      <c r="GT33" s="107"/>
      <c r="HD33" s="107"/>
    </row>
    <row xmlns:x14ac="http://schemas.microsoft.com/office/spreadsheetml/2009/9/ac" r="34" s="3" customFormat="true" x14ac:dyDescent="0.25">
      <c r="A34" s="364" t="str">
        <f ca="true">IF(ISBLANK('Data Summary'!A36),"",'Data Summary'!A36)</f>
        <v/>
      </c>
      <c r="B34" s="107"/>
      <c r="L34" s="107"/>
      <c r="V34" s="107"/>
      <c r="AF34" s="107"/>
      <c r="AP34" s="107"/>
      <c r="AZ34" s="107"/>
      <c r="BJ34" s="107"/>
      <c r="BT34" s="107"/>
      <c r="CD34" s="107"/>
      <c r="CN34" s="107"/>
      <c r="CX34" s="107"/>
      <c r="DH34" s="107"/>
      <c r="DR34" s="107"/>
      <c r="EB34" s="107"/>
      <c r="EL34" s="107"/>
      <c r="EV34" s="107"/>
      <c r="FF34" s="107"/>
      <c r="FP34" s="107"/>
      <c r="FZ34" s="107"/>
      <c r="GJ34" s="107"/>
      <c r="GT34" s="107"/>
      <c r="HD34" s="107"/>
    </row>
    <row xmlns:x14ac="http://schemas.microsoft.com/office/spreadsheetml/2009/9/ac" r="35" s="3" customFormat="true" x14ac:dyDescent="0.25">
      <c r="A35" s="364"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c r="GT35" s="107"/>
      <c r="HD35" s="107"/>
    </row>
    <row xmlns:x14ac="http://schemas.microsoft.com/office/spreadsheetml/2009/9/ac" r="36" s="3" customFormat="true" x14ac:dyDescent="0.25">
      <c r="A36" s="364"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c r="GT36" s="107"/>
      <c r="HD36" s="107"/>
    </row>
    <row xmlns:x14ac="http://schemas.microsoft.com/office/spreadsheetml/2009/9/ac" r="37" s="3" customFormat="true" x14ac:dyDescent="0.25">
      <c r="A37" s="364"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c r="GT37" s="107"/>
      <c r="HD37" s="107"/>
    </row>
    <row xmlns:x14ac="http://schemas.microsoft.com/office/spreadsheetml/2009/9/ac" r="38" s="3" customFormat="true" x14ac:dyDescent="0.25">
      <c r="A38" s="364"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c r="GT38" s="107"/>
      <c r="HD38" s="107"/>
    </row>
    <row xmlns:x14ac="http://schemas.microsoft.com/office/spreadsheetml/2009/9/ac" r="39" s="3" customFormat="true" x14ac:dyDescent="0.25">
      <c r="A39" s="364"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c r="GT39" s="107"/>
      <c r="HD39" s="107"/>
    </row>
    <row xmlns:x14ac="http://schemas.microsoft.com/office/spreadsheetml/2009/9/ac" r="40" s="3" customFormat="true" x14ac:dyDescent="0.25">
      <c r="A40" s="364"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c r="GT40" s="107"/>
      <c r="HD40" s="107"/>
    </row>
    <row xmlns:x14ac="http://schemas.microsoft.com/office/spreadsheetml/2009/9/ac" r="41" s="3" customFormat="true" x14ac:dyDescent="0.25">
      <c r="A41" s="364"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c r="GT41" s="107"/>
      <c r="HD41" s="107"/>
    </row>
    <row xmlns:x14ac="http://schemas.microsoft.com/office/spreadsheetml/2009/9/ac" r="42" s="3" customFormat="true" x14ac:dyDescent="0.25">
      <c r="A42" s="364"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c r="GT42" s="107"/>
      <c r="HD42" s="107"/>
    </row>
    <row xmlns:x14ac="http://schemas.microsoft.com/office/spreadsheetml/2009/9/ac" r="43" s="3" customFormat="true" x14ac:dyDescent="0.25">
      <c r="A43" s="364"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c r="GT43" s="107"/>
      <c r="HD43" s="107"/>
    </row>
    <row xmlns:x14ac="http://schemas.microsoft.com/office/spreadsheetml/2009/9/ac" r="44" s="3" customFormat="true" x14ac:dyDescent="0.25">
      <c r="A44" s="364"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c r="GT44" s="107"/>
      <c r="HD44" s="107"/>
    </row>
    <row xmlns:x14ac="http://schemas.microsoft.com/office/spreadsheetml/2009/9/ac" r="45" s="3" customFormat="true" x14ac:dyDescent="0.25">
      <c r="A45" s="364"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c r="GT45" s="107"/>
      <c r="HD45" s="107"/>
    </row>
    <row xmlns:x14ac="http://schemas.microsoft.com/office/spreadsheetml/2009/9/ac" r="46" s="3" customFormat="true" x14ac:dyDescent="0.25">
      <c r="A46" s="364"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c r="GT46" s="107"/>
      <c r="HD46" s="107"/>
    </row>
    <row xmlns:x14ac="http://schemas.microsoft.com/office/spreadsheetml/2009/9/ac" r="47" s="3" customFormat="true" x14ac:dyDescent="0.25">
      <c r="A47" s="364"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c r="GT47" s="107"/>
      <c r="HD47" s="107"/>
    </row>
    <row xmlns:x14ac="http://schemas.microsoft.com/office/spreadsheetml/2009/9/ac" r="48" s="3" customFormat="true" x14ac:dyDescent="0.25">
      <c r="A48" s="364"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c r="GT48" s="107"/>
      <c r="HD48" s="107"/>
    </row>
    <row xmlns:x14ac="http://schemas.microsoft.com/office/spreadsheetml/2009/9/ac" r="49" s="3" customFormat="true" x14ac:dyDescent="0.25">
      <c r="A49" s="364"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c r="GT49" s="107"/>
      <c r="HD49" s="107"/>
    </row>
    <row xmlns:x14ac="http://schemas.microsoft.com/office/spreadsheetml/2009/9/ac" r="50" s="3" customFormat="true" x14ac:dyDescent="0.25">
      <c r="A50" s="364"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c r="GT50" s="107"/>
      <c r="HD50" s="107"/>
    </row>
    <row xmlns:x14ac="http://schemas.microsoft.com/office/spreadsheetml/2009/9/ac" r="51" s="3" customFormat="true" x14ac:dyDescent="0.25">
      <c r="A51" s="364"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c r="GT51" s="107"/>
      <c r="HD51" s="107"/>
    </row>
    <row xmlns:x14ac="http://schemas.microsoft.com/office/spreadsheetml/2009/9/ac" r="52" s="3" customFormat="true" x14ac:dyDescent="0.25">
      <c r="A52" s="364"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c r="GT52" s="107"/>
      <c r="HD52" s="107"/>
    </row>
    <row xmlns:x14ac="http://schemas.microsoft.com/office/spreadsheetml/2009/9/ac" r="53" s="3" customFormat="true" x14ac:dyDescent="0.25">
      <c r="A53" s="364"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c r="GT53" s="107"/>
      <c r="HD53" s="107"/>
    </row>
    <row xmlns:x14ac="http://schemas.microsoft.com/office/spreadsheetml/2009/9/ac" r="54" s="3" customFormat="true" x14ac:dyDescent="0.25">
      <c r="A54" s="364"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c r="GT54" s="107"/>
      <c r="HD54" s="107"/>
    </row>
    <row xmlns:x14ac="http://schemas.microsoft.com/office/spreadsheetml/2009/9/ac" r="55" s="3" customFormat="true" x14ac:dyDescent="0.25">
      <c r="A55" s="364"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c r="GT55" s="107"/>
      <c r="HD55" s="107"/>
    </row>
    <row xmlns:x14ac="http://schemas.microsoft.com/office/spreadsheetml/2009/9/ac" r="56" s="3" customFormat="true" x14ac:dyDescent="0.25">
      <c r="A56" s="364"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c r="GT56" s="107"/>
      <c r="HD56" s="107"/>
    </row>
    <row xmlns:x14ac="http://schemas.microsoft.com/office/spreadsheetml/2009/9/ac" r="57" s="3" customFormat="true" x14ac:dyDescent="0.25">
      <c r="A57" s="364"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c r="GT57" s="107"/>
      <c r="HD57" s="107"/>
    </row>
    <row xmlns:x14ac="http://schemas.microsoft.com/office/spreadsheetml/2009/9/ac" r="58" s="3" customFormat="true" x14ac:dyDescent="0.25">
      <c r="A58" s="364"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c r="GT58" s="107"/>
      <c r="HD58" s="107"/>
    </row>
    <row xmlns:x14ac="http://schemas.microsoft.com/office/spreadsheetml/2009/9/ac" r="59" s="3" customFormat="true" x14ac:dyDescent="0.25">
      <c r="A59" s="364"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c r="GT59" s="107"/>
      <c r="HD59" s="107"/>
    </row>
    <row xmlns:x14ac="http://schemas.microsoft.com/office/spreadsheetml/2009/9/ac" r="60" s="3" customFormat="true" x14ac:dyDescent="0.25">
      <c r="A60" s="364"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c r="GT60" s="107"/>
      <c r="HD60" s="107"/>
    </row>
    <row xmlns:x14ac="http://schemas.microsoft.com/office/spreadsheetml/2009/9/ac" r="61" s="3" customFormat="true" x14ac:dyDescent="0.25">
      <c r="A61" s="364"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c r="GT61" s="107"/>
      <c r="HD61" s="107"/>
    </row>
    <row xmlns:x14ac="http://schemas.microsoft.com/office/spreadsheetml/2009/9/ac" r="62" s="3" customFormat="true" x14ac:dyDescent="0.25">
      <c r="A62" s="364"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c r="GT62" s="107"/>
      <c r="HD62" s="107"/>
    </row>
    <row xmlns:x14ac="http://schemas.microsoft.com/office/spreadsheetml/2009/9/ac" r="63" s="3" customFormat="true" x14ac:dyDescent="0.25">
      <c r="A63" s="364"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c r="GT63" s="107"/>
      <c r="HD63" s="107"/>
    </row>
    <row xmlns:x14ac="http://schemas.microsoft.com/office/spreadsheetml/2009/9/ac" r="64" s="3" customFormat="true" x14ac:dyDescent="0.25">
      <c r="A64" s="364"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c r="GT64" s="107"/>
      <c r="HD64" s="107"/>
    </row>
    <row xmlns:x14ac="http://schemas.microsoft.com/office/spreadsheetml/2009/9/ac" r="65" s="3" customFormat="true" x14ac:dyDescent="0.25">
      <c r="A65" s="364"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c r="GT65" s="107"/>
      <c r="HD65" s="107"/>
    </row>
    <row xmlns:x14ac="http://schemas.microsoft.com/office/spreadsheetml/2009/9/ac" r="66" s="3" customFormat="true" x14ac:dyDescent="0.25">
      <c r="A66" s="364"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c r="GT66" s="107"/>
      <c r="HD66" s="107"/>
    </row>
    <row xmlns:x14ac="http://schemas.microsoft.com/office/spreadsheetml/2009/9/ac" r="67" s="3" customFormat="true" x14ac:dyDescent="0.25">
      <c r="A67" s="364"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c r="GT67" s="107"/>
      <c r="HD67" s="107"/>
    </row>
    <row xmlns:x14ac="http://schemas.microsoft.com/office/spreadsheetml/2009/9/ac" r="68" s="3" customFormat="true" x14ac:dyDescent="0.25">
      <c r="A68" s="364"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c r="GT68" s="107"/>
      <c r="HD68" s="107"/>
    </row>
    <row xmlns:x14ac="http://schemas.microsoft.com/office/spreadsheetml/2009/9/ac" r="69" s="3" customFormat="true" x14ac:dyDescent="0.25">
      <c r="A69" s="364"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c r="GT69" s="107"/>
      <c r="HD69" s="107"/>
    </row>
    <row xmlns:x14ac="http://schemas.microsoft.com/office/spreadsheetml/2009/9/ac" r="70" s="3" customFormat="true" x14ac:dyDescent="0.25">
      <c r="A70" s="364"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c r="GT70" s="107"/>
      <c r="HD70" s="107"/>
    </row>
    <row xmlns:x14ac="http://schemas.microsoft.com/office/spreadsheetml/2009/9/ac" r="71" s="3" customFormat="true" x14ac:dyDescent="0.25">
      <c r="A71" s="364"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c r="GT71" s="107"/>
      <c r="HD71" s="107"/>
    </row>
    <row xmlns:x14ac="http://schemas.microsoft.com/office/spreadsheetml/2009/9/ac" r="72" s="3" customFormat="true" x14ac:dyDescent="0.25">
      <c r="A72" s="364"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c r="GT72" s="107"/>
      <c r="HD72" s="107"/>
    </row>
    <row xmlns:x14ac="http://schemas.microsoft.com/office/spreadsheetml/2009/9/ac" r="73" s="3" customFormat="true" x14ac:dyDescent="0.25">
      <c r="A73" s="364"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c r="GT73" s="107"/>
      <c r="HD73" s="107"/>
    </row>
    <row xmlns:x14ac="http://schemas.microsoft.com/office/spreadsheetml/2009/9/ac" r="74" s="3" customFormat="true" x14ac:dyDescent="0.25">
      <c r="A74" s="364"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c r="GT74" s="107"/>
      <c r="HD74" s="107"/>
    </row>
    <row xmlns:x14ac="http://schemas.microsoft.com/office/spreadsheetml/2009/9/ac" r="75" s="3" customFormat="true" x14ac:dyDescent="0.25">
      <c r="A75" s="364"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c r="GT75" s="107"/>
      <c r="HD75" s="107"/>
    </row>
    <row xmlns:x14ac="http://schemas.microsoft.com/office/spreadsheetml/2009/9/ac" r="76" s="3" customFormat="true" x14ac:dyDescent="0.25">
      <c r="A76" s="364"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c r="GT76" s="107"/>
      <c r="HD76" s="107"/>
    </row>
    <row xmlns:x14ac="http://schemas.microsoft.com/office/spreadsheetml/2009/9/ac" r="77" s="3" customFormat="true" x14ac:dyDescent="0.25">
      <c r="A77" s="364"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c r="GT77" s="107"/>
      <c r="HD77" s="107"/>
    </row>
    <row xmlns:x14ac="http://schemas.microsoft.com/office/spreadsheetml/2009/9/ac" r="78" s="3" customFormat="true" x14ac:dyDescent="0.25">
      <c r="A78" s="364"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c r="GT78" s="107"/>
      <c r="HD78" s="107"/>
    </row>
    <row xmlns:x14ac="http://schemas.microsoft.com/office/spreadsheetml/2009/9/ac" r="79" s="3" customFormat="true" x14ac:dyDescent="0.25">
      <c r="A79" s="364"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c r="GT79" s="107"/>
      <c r="HD79" s="107"/>
    </row>
    <row xmlns:x14ac="http://schemas.microsoft.com/office/spreadsheetml/2009/9/ac" r="80" s="3" customFormat="true" x14ac:dyDescent="0.25">
      <c r="A80" s="364"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c r="GT80" s="107"/>
      <c r="HD80" s="107"/>
    </row>
    <row xmlns:x14ac="http://schemas.microsoft.com/office/spreadsheetml/2009/9/ac" r="81" s="3" customFormat="true" x14ac:dyDescent="0.25">
      <c r="A81" s="364"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c r="GT81" s="107"/>
      <c r="HD81" s="107"/>
    </row>
    <row xmlns:x14ac="http://schemas.microsoft.com/office/spreadsheetml/2009/9/ac" r="82" s="3" customFormat="true" x14ac:dyDescent="0.25">
      <c r="A82" s="364"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c r="GT82" s="107"/>
      <c r="HD82" s="107"/>
    </row>
    <row xmlns:x14ac="http://schemas.microsoft.com/office/spreadsheetml/2009/9/ac" r="83" s="3" customFormat="true" x14ac:dyDescent="0.25">
      <c r="A83" s="364"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c r="GT83" s="107"/>
      <c r="HD83" s="107"/>
    </row>
    <row xmlns:x14ac="http://schemas.microsoft.com/office/spreadsheetml/2009/9/ac" r="84" s="3" customFormat="true" x14ac:dyDescent="0.25">
      <c r="A84" s="364"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c r="GT84" s="107"/>
      <c r="HD84" s="107"/>
    </row>
    <row xmlns:x14ac="http://schemas.microsoft.com/office/spreadsheetml/2009/9/ac" r="85" s="3" customFormat="true" x14ac:dyDescent="0.25">
      <c r="A85" s="364"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c r="GT85" s="107"/>
      <c r="HD85" s="107"/>
    </row>
    <row xmlns:x14ac="http://schemas.microsoft.com/office/spreadsheetml/2009/9/ac" r="86" s="3" customFormat="true" x14ac:dyDescent="0.25">
      <c r="A86" s="364"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c r="GT86" s="107"/>
      <c r="HD86" s="107"/>
    </row>
    <row xmlns:x14ac="http://schemas.microsoft.com/office/spreadsheetml/2009/9/ac" r="87" s="3" customFormat="true" x14ac:dyDescent="0.25">
      <c r="A87" s="364"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c r="GT87" s="107"/>
      <c r="HD87" s="107"/>
    </row>
    <row xmlns:x14ac="http://schemas.microsoft.com/office/spreadsheetml/2009/9/ac" r="88" s="3" customFormat="true" x14ac:dyDescent="0.25">
      <c r="A88" s="364"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c r="GT88" s="107"/>
      <c r="HD88" s="107"/>
    </row>
    <row xmlns:x14ac="http://schemas.microsoft.com/office/spreadsheetml/2009/9/ac" r="89" s="3" customFormat="true" x14ac:dyDescent="0.25">
      <c r="A89" s="364"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c r="GT89" s="107"/>
      <c r="HD89" s="107"/>
    </row>
    <row xmlns:x14ac="http://schemas.microsoft.com/office/spreadsheetml/2009/9/ac" r="90" s="3" customFormat="true" x14ac:dyDescent="0.25">
      <c r="A90" s="364"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c r="GT90" s="107"/>
      <c r="HD90" s="107"/>
    </row>
    <row xmlns:x14ac="http://schemas.microsoft.com/office/spreadsheetml/2009/9/ac" r="91" s="3" customFormat="true" x14ac:dyDescent="0.25">
      <c r="A91" s="364"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c r="GT91" s="107"/>
      <c r="HD91" s="107"/>
    </row>
    <row xmlns:x14ac="http://schemas.microsoft.com/office/spreadsheetml/2009/9/ac" r="92" s="3" customFormat="true" x14ac:dyDescent="0.25">
      <c r="A92" s="364"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c r="GT92" s="107"/>
      <c r="HD92" s="107"/>
    </row>
    <row xmlns:x14ac="http://schemas.microsoft.com/office/spreadsheetml/2009/9/ac" r="93" s="3" customFormat="true" x14ac:dyDescent="0.25">
      <c r="A93" s="364"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c r="GT93" s="107"/>
      <c r="HD93" s="107"/>
    </row>
    <row xmlns:x14ac="http://schemas.microsoft.com/office/spreadsheetml/2009/9/ac" r="94" s="3" customFormat="true" x14ac:dyDescent="0.25">
      <c r="A94" s="364"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c r="GT94" s="107"/>
      <c r="HD94" s="107"/>
    </row>
    <row xmlns:x14ac="http://schemas.microsoft.com/office/spreadsheetml/2009/9/ac" r="95" s="3" customFormat="true" x14ac:dyDescent="0.25">
      <c r="A95" s="364"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c r="GT95" s="107"/>
      <c r="HD95" s="107"/>
    </row>
    <row xmlns:x14ac="http://schemas.microsoft.com/office/spreadsheetml/2009/9/ac" r="96" s="3" customFormat="true" x14ac:dyDescent="0.25">
      <c r="A96" s="364"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c r="GT96" s="107"/>
      <c r="HD96" s="107"/>
    </row>
    <row xmlns:x14ac="http://schemas.microsoft.com/office/spreadsheetml/2009/9/ac" r="97" s="3" customFormat="true" x14ac:dyDescent="0.25">
      <c r="A97" s="364"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c r="GT97" s="107"/>
      <c r="HD97" s="107"/>
    </row>
    <row xmlns:x14ac="http://schemas.microsoft.com/office/spreadsheetml/2009/9/ac" r="98" s="3" customFormat="true" x14ac:dyDescent="0.25">
      <c r="A98" s="364"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c r="GT98" s="107"/>
      <c r="HD98" s="107"/>
    </row>
    <row xmlns:x14ac="http://schemas.microsoft.com/office/spreadsheetml/2009/9/ac" r="99" s="3" customFormat="true" x14ac:dyDescent="0.25">
      <c r="A99" s="364"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c r="GT99" s="107"/>
      <c r="HD99" s="107"/>
    </row>
    <row xmlns:x14ac="http://schemas.microsoft.com/office/spreadsheetml/2009/9/ac" r="100" s="3" customFormat="true" x14ac:dyDescent="0.25">
      <c r="A100" s="364"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c r="GT100" s="107"/>
      <c r="HD100" s="107"/>
    </row>
    <row xmlns:x14ac="http://schemas.microsoft.com/office/spreadsheetml/2009/9/ac" r="101" s="3" customFormat="true" x14ac:dyDescent="0.25">
      <c r="A101" s="364"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c r="GT101" s="107"/>
      <c r="HD101" s="107"/>
    </row>
    <row xmlns:x14ac="http://schemas.microsoft.com/office/spreadsheetml/2009/9/ac" r="102" s="3" customFormat="true" x14ac:dyDescent="0.25">
      <c r="A102" s="364"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c r="GT102" s="107"/>
      <c r="HD102" s="107"/>
    </row>
    <row xmlns:x14ac="http://schemas.microsoft.com/office/spreadsheetml/2009/9/ac" r="103" s="3" customFormat="true" x14ac:dyDescent="0.25">
      <c r="A103" s="364"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c r="GT103" s="107"/>
      <c r="HD103" s="107"/>
    </row>
    <row xmlns:x14ac="http://schemas.microsoft.com/office/spreadsheetml/2009/9/ac" r="104" s="3" customFormat="true" x14ac:dyDescent="0.25">
      <c r="A104" s="364"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c r="GT104" s="107"/>
      <c r="HD104" s="107"/>
    </row>
    <row xmlns:x14ac="http://schemas.microsoft.com/office/spreadsheetml/2009/9/ac" r="105" s="3" customFormat="true" x14ac:dyDescent="0.25">
      <c r="A105" s="364"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c r="GT105" s="107"/>
      <c r="HD105" s="107"/>
    </row>
    <row xmlns:x14ac="http://schemas.microsoft.com/office/spreadsheetml/2009/9/ac" r="106" s="3" customFormat="true" x14ac:dyDescent="0.25">
      <c r="A106" s="364"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c r="GT106" s="107"/>
      <c r="HD106" s="107"/>
    </row>
    <row xmlns:x14ac="http://schemas.microsoft.com/office/spreadsheetml/2009/9/ac" r="107" s="3" customFormat="true" x14ac:dyDescent="0.25">
      <c r="A107" s="364"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c r="GT107" s="107"/>
      <c r="HD107" s="107"/>
    </row>
    <row xmlns:x14ac="http://schemas.microsoft.com/office/spreadsheetml/2009/9/ac" r="108" s="3" customFormat="true" x14ac:dyDescent="0.25">
      <c r="A108" s="364"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c r="GT108" s="107"/>
      <c r="HD108" s="107"/>
    </row>
    <row xmlns:x14ac="http://schemas.microsoft.com/office/spreadsheetml/2009/9/ac" r="109" s="3" customFormat="true" x14ac:dyDescent="0.25">
      <c r="A109" s="364"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c r="GT109" s="107"/>
      <c r="HD109" s="107"/>
    </row>
    <row xmlns:x14ac="http://schemas.microsoft.com/office/spreadsheetml/2009/9/ac" r="110" s="3" customFormat="true" x14ac:dyDescent="0.25">
      <c r="A110" s="364"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c r="GT110" s="107"/>
      <c r="HD110" s="107"/>
    </row>
    <row xmlns:x14ac="http://schemas.microsoft.com/office/spreadsheetml/2009/9/ac" r="111" s="3" customFormat="true" x14ac:dyDescent="0.25">
      <c r="A111" s="364"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c r="GT111" s="107"/>
      <c r="HD111" s="107"/>
    </row>
    <row xmlns:x14ac="http://schemas.microsoft.com/office/spreadsheetml/2009/9/ac" r="112" s="3" customFormat="true" x14ac:dyDescent="0.25">
      <c r="A112" s="364"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c r="GT112" s="107"/>
      <c r="HD112" s="107"/>
    </row>
    <row xmlns:x14ac="http://schemas.microsoft.com/office/spreadsheetml/2009/9/ac" r="113" s="3" customFormat="true" x14ac:dyDescent="0.25">
      <c r="A113" s="364"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c r="GT113" s="107"/>
      <c r="HD113" s="107"/>
    </row>
    <row xmlns:x14ac="http://schemas.microsoft.com/office/spreadsheetml/2009/9/ac" r="114" s="3" customFormat="true" x14ac:dyDescent="0.25">
      <c r="A114" s="364"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c r="GT114" s="107"/>
      <c r="HD114" s="107"/>
    </row>
    <row xmlns:x14ac="http://schemas.microsoft.com/office/spreadsheetml/2009/9/ac" r="115" s="3" customFormat="true" x14ac:dyDescent="0.25">
      <c r="A115" s="364"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c r="GT115" s="107"/>
      <c r="HD115" s="107"/>
    </row>
    <row xmlns:x14ac="http://schemas.microsoft.com/office/spreadsheetml/2009/9/ac" r="116" s="3" customFormat="true" x14ac:dyDescent="0.25">
      <c r="A116" s="364"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c r="GT116" s="107"/>
      <c r="HD116" s="107"/>
    </row>
    <row xmlns:x14ac="http://schemas.microsoft.com/office/spreadsheetml/2009/9/ac" r="117" s="3" customFormat="true" x14ac:dyDescent="0.25">
      <c r="A117" s="364"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c r="GT117" s="107"/>
      <c r="HD117" s="107"/>
    </row>
    <row xmlns:x14ac="http://schemas.microsoft.com/office/spreadsheetml/2009/9/ac" r="118" s="3" customFormat="true" x14ac:dyDescent="0.25">
      <c r="A118" s="364"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c r="GT118" s="107"/>
      <c r="HD118" s="107"/>
    </row>
    <row xmlns:x14ac="http://schemas.microsoft.com/office/spreadsheetml/2009/9/ac" r="119" s="3" customFormat="true" x14ac:dyDescent="0.25">
      <c r="A119" s="364"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c r="GT119" s="107"/>
      <c r="HD119" s="107"/>
    </row>
    <row xmlns:x14ac="http://schemas.microsoft.com/office/spreadsheetml/2009/9/ac" r="120" s="3" customFormat="true" x14ac:dyDescent="0.25">
      <c r="A120" s="364"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c r="GT120" s="107"/>
      <c r="HD120" s="107"/>
    </row>
    <row xmlns:x14ac="http://schemas.microsoft.com/office/spreadsheetml/2009/9/ac" r="121" s="3" customFormat="true" x14ac:dyDescent="0.25">
      <c r="A121" s="364"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c r="GT121" s="107"/>
      <c r="HD121" s="107"/>
    </row>
    <row xmlns:x14ac="http://schemas.microsoft.com/office/spreadsheetml/2009/9/ac" r="122" s="3" customFormat="true" x14ac:dyDescent="0.25">
      <c r="A122" s="364"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c r="GT122" s="107"/>
      <c r="HD122" s="107"/>
    </row>
    <row xmlns:x14ac="http://schemas.microsoft.com/office/spreadsheetml/2009/9/ac" r="123" s="3" customFormat="true" x14ac:dyDescent="0.25">
      <c r="A123" s="364"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c r="GT123" s="107"/>
      <c r="HD123" s="107"/>
    </row>
    <row xmlns:x14ac="http://schemas.microsoft.com/office/spreadsheetml/2009/9/ac" r="124" s="3" customFormat="true" x14ac:dyDescent="0.25">
      <c r="A124" s="364"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c r="GT124" s="107"/>
      <c r="HD124" s="107"/>
    </row>
    <row xmlns:x14ac="http://schemas.microsoft.com/office/spreadsheetml/2009/9/ac" r="125" s="3" customFormat="true" x14ac:dyDescent="0.25">
      <c r="A125" s="364"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c r="GT125" s="107"/>
      <c r="HD125" s="107"/>
    </row>
    <row xmlns:x14ac="http://schemas.microsoft.com/office/spreadsheetml/2009/9/ac" r="126" s="3" customFormat="true" x14ac:dyDescent="0.25">
      <c r="A126" s="364"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c r="GT126" s="107"/>
      <c r="HD126" s="107"/>
    </row>
    <row xmlns:x14ac="http://schemas.microsoft.com/office/spreadsheetml/2009/9/ac" r="127" s="3" customFormat="true" x14ac:dyDescent="0.25">
      <c r="A127" s="364"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c r="GT127" s="107"/>
      <c r="HD127" s="107"/>
    </row>
    <row xmlns:x14ac="http://schemas.microsoft.com/office/spreadsheetml/2009/9/ac" r="128" s="3" customFormat="true" x14ac:dyDescent="0.25">
      <c r="A128" s="364"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c r="GT128" s="107"/>
      <c r="HD128" s="107"/>
    </row>
    <row xmlns:x14ac="http://schemas.microsoft.com/office/spreadsheetml/2009/9/ac" r="129" s="3" customFormat="true" x14ac:dyDescent="0.25">
      <c r="A129" s="364"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c r="GT129" s="107"/>
      <c r="HD129" s="107"/>
    </row>
    <row xmlns:x14ac="http://schemas.microsoft.com/office/spreadsheetml/2009/9/ac" r="130" s="3" customFormat="true" x14ac:dyDescent="0.25">
      <c r="A130" s="364"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c r="GT130" s="107"/>
      <c r="HD130" s="107"/>
    </row>
    <row xmlns:x14ac="http://schemas.microsoft.com/office/spreadsheetml/2009/9/ac" r="131" s="3" customFormat="true" x14ac:dyDescent="0.25">
      <c r="A131" s="364"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c r="GT131" s="107"/>
      <c r="HD131" s="107"/>
    </row>
    <row xmlns:x14ac="http://schemas.microsoft.com/office/spreadsheetml/2009/9/ac" r="132" s="3" customFormat="true" x14ac:dyDescent="0.25">
      <c r="A132" s="364"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c r="GT132" s="107"/>
      <c r="HD132" s="107"/>
    </row>
    <row xmlns:x14ac="http://schemas.microsoft.com/office/spreadsheetml/2009/9/ac" r="133" s="3" customFormat="true" x14ac:dyDescent="0.25">
      <c r="A133" s="364"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c r="GT133" s="107"/>
      <c r="HD133" s="107"/>
    </row>
    <row xmlns:x14ac="http://schemas.microsoft.com/office/spreadsheetml/2009/9/ac" r="134" s="3" customFormat="true" x14ac:dyDescent="0.25">
      <c r="A134" s="364"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c r="GT134" s="107"/>
      <c r="HD134" s="107"/>
    </row>
    <row xmlns:x14ac="http://schemas.microsoft.com/office/spreadsheetml/2009/9/ac" r="135" s="3" customFormat="true" x14ac:dyDescent="0.25">
      <c r="A135" s="364"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c r="GT135" s="107"/>
      <c r="HD135" s="107"/>
    </row>
    <row xmlns:x14ac="http://schemas.microsoft.com/office/spreadsheetml/2009/9/ac" r="136" s="3" customFormat="true" x14ac:dyDescent="0.25">
      <c r="A136" s="364"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c r="GT136" s="107"/>
      <c r="HD136" s="107"/>
    </row>
    <row xmlns:x14ac="http://schemas.microsoft.com/office/spreadsheetml/2009/9/ac" r="137" s="3" customFormat="true" x14ac:dyDescent="0.25">
      <c r="A137" s="364"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c r="GT137" s="107"/>
      <c r="HD137" s="107"/>
    </row>
    <row xmlns:x14ac="http://schemas.microsoft.com/office/spreadsheetml/2009/9/ac" r="138" s="3" customFormat="true" x14ac:dyDescent="0.25">
      <c r="A138" s="364"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c r="GT138" s="107"/>
      <c r="HD138" s="107"/>
    </row>
    <row xmlns:x14ac="http://schemas.microsoft.com/office/spreadsheetml/2009/9/ac" r="139" s="3" customFormat="true" x14ac:dyDescent="0.25">
      <c r="A139" s="364"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c r="GT139" s="107"/>
      <c r="HD139" s="107"/>
    </row>
    <row xmlns:x14ac="http://schemas.microsoft.com/office/spreadsheetml/2009/9/ac" r="140" s="3" customFormat="true" x14ac:dyDescent="0.25">
      <c r="A140" s="364"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c r="GT140" s="107"/>
      <c r="HD140" s="107"/>
    </row>
    <row xmlns:x14ac="http://schemas.microsoft.com/office/spreadsheetml/2009/9/ac" r="141" s="3" customFormat="true" x14ac:dyDescent="0.25">
      <c r="A141" s="364"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c r="GT141" s="107"/>
      <c r="HD141" s="107"/>
    </row>
    <row xmlns:x14ac="http://schemas.microsoft.com/office/spreadsheetml/2009/9/ac" r="142" s="3" customFormat="true" x14ac:dyDescent="0.25">
      <c r="A142" s="364"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c r="GT142" s="107"/>
      <c r="HD142" s="107"/>
    </row>
    <row xmlns:x14ac="http://schemas.microsoft.com/office/spreadsheetml/2009/9/ac" r="143" s="3" customFormat="true" x14ac:dyDescent="0.25">
      <c r="A143" s="364"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c r="GT143" s="107"/>
      <c r="HD143" s="107"/>
    </row>
    <row xmlns:x14ac="http://schemas.microsoft.com/office/spreadsheetml/2009/9/ac" r="144" s="3" customFormat="true" x14ac:dyDescent="0.25">
      <c r="A144" s="364"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c r="GT144" s="107"/>
      <c r="HD144" s="107"/>
    </row>
    <row xmlns:x14ac="http://schemas.microsoft.com/office/spreadsheetml/2009/9/ac" r="145" s="3" customFormat="true" x14ac:dyDescent="0.25">
      <c r="A145" s="364"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c r="GT145" s="107"/>
      <c r="HD145" s="107"/>
    </row>
    <row xmlns:x14ac="http://schemas.microsoft.com/office/spreadsheetml/2009/9/ac" r="146" s="3" customFormat="true" x14ac:dyDescent="0.25">
      <c r="A146" s="364"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c r="GT146" s="107"/>
      <c r="HD146" s="107"/>
    </row>
    <row xmlns:x14ac="http://schemas.microsoft.com/office/spreadsheetml/2009/9/ac" r="147" s="3" customFormat="true" x14ac:dyDescent="0.25">
      <c r="A147" s="364"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c r="GT147" s="107"/>
      <c r="HD147" s="107"/>
    </row>
    <row xmlns:x14ac="http://schemas.microsoft.com/office/spreadsheetml/2009/9/ac" r="148" s="3" customFormat="true" x14ac:dyDescent="0.25">
      <c r="A148" s="364"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c r="GT148" s="107"/>
      <c r="HD148" s="107"/>
    </row>
    <row xmlns:x14ac="http://schemas.microsoft.com/office/spreadsheetml/2009/9/ac" r="149" s="3" customFormat="true" x14ac:dyDescent="0.25">
      <c r="A149" s="364"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c r="GT149" s="107"/>
      <c r="HD149" s="107"/>
    </row>
    <row xmlns:x14ac="http://schemas.microsoft.com/office/spreadsheetml/2009/9/ac" r="150" s="3" customFormat="true" x14ac:dyDescent="0.25">
      <c r="A150" s="364"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c r="GT150" s="107"/>
      <c r="HD150" s="107"/>
    </row>
    <row xmlns:x14ac="http://schemas.microsoft.com/office/spreadsheetml/2009/9/ac" r="151" s="3" customFormat="true" x14ac:dyDescent="0.25">
      <c r="A151" s="364"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c r="GT151" s="107"/>
      <c r="HD151" s="107"/>
    </row>
    <row xmlns:x14ac="http://schemas.microsoft.com/office/spreadsheetml/2009/9/ac" r="152" s="3" customFormat="true" x14ac:dyDescent="0.25">
      <c r="A152" s="362"/>
      <c r="B152" s="107"/>
      <c r="L152" s="107"/>
      <c r="V152" s="107"/>
      <c r="AF152" s="107"/>
      <c r="AP152" s="107"/>
      <c r="AZ152" s="107"/>
      <c r="BJ152" s="107"/>
      <c r="BT152" s="107"/>
      <c r="CD152" s="107"/>
      <c r="CN152" s="107"/>
      <c r="CX152" s="107"/>
      <c r="DH152" s="107"/>
      <c r="DR152" s="107"/>
      <c r="EB152" s="107"/>
      <c r="EL152" s="107"/>
      <c r="EV152" s="107"/>
      <c r="FF152" s="107"/>
      <c r="FP152" s="107"/>
      <c r="FZ152" s="107"/>
      <c r="GJ152" s="107"/>
      <c r="GT152" s="107"/>
      <c r="HD152" s="107"/>
    </row>
    <row xmlns:x14ac="http://schemas.microsoft.com/office/spreadsheetml/2009/9/ac" r="153" s="3" customFormat="true" x14ac:dyDescent="0.25">
      <c r="A153" s="362"/>
      <c r="B153" s="107"/>
      <c r="L153" s="107"/>
      <c r="V153" s="107"/>
      <c r="AF153" s="107"/>
      <c r="AP153" s="107"/>
      <c r="AZ153" s="107"/>
      <c r="BJ153" s="107"/>
      <c r="BT153" s="107"/>
      <c r="CD153" s="107"/>
      <c r="CN153" s="107"/>
      <c r="CX153" s="107"/>
      <c r="DH153" s="107"/>
      <c r="DR153" s="107"/>
      <c r="EB153" s="107"/>
      <c r="EL153" s="107"/>
      <c r="EV153" s="107"/>
      <c r="FF153" s="107"/>
      <c r="FP153" s="107"/>
      <c r="FZ153" s="107"/>
      <c r="GJ153" s="107"/>
      <c r="GT153" s="107"/>
      <c r="HD153" s="107"/>
    </row>
    <row xmlns:x14ac="http://schemas.microsoft.com/office/spreadsheetml/2009/9/ac" r="154" s="3" customFormat="true" x14ac:dyDescent="0.25">
      <c r="A154" s="362"/>
      <c r="B154" s="107"/>
      <c r="L154" s="107"/>
      <c r="V154" s="107"/>
      <c r="AF154" s="107"/>
      <c r="AP154" s="107"/>
      <c r="AZ154" s="107"/>
      <c r="BJ154" s="107"/>
      <c r="BT154" s="107"/>
      <c r="CD154" s="107"/>
      <c r="CN154" s="107"/>
      <c r="CX154" s="107"/>
      <c r="DH154" s="107"/>
      <c r="DR154" s="107"/>
      <c r="EB154" s="107"/>
      <c r="EL154" s="107"/>
      <c r="EV154" s="107"/>
      <c r="FF154" s="107"/>
      <c r="FP154" s="107"/>
      <c r="FZ154" s="107"/>
      <c r="GJ154" s="107"/>
      <c r="GT154" s="107"/>
      <c r="HD154" s="107"/>
    </row>
    <row xmlns:x14ac="http://schemas.microsoft.com/office/spreadsheetml/2009/9/ac" r="155" s="3" customFormat="true" x14ac:dyDescent="0.25">
      <c r="A155" s="362"/>
      <c r="B155" s="107"/>
      <c r="L155" s="107"/>
      <c r="V155" s="107"/>
      <c r="AF155" s="107"/>
      <c r="AP155" s="107"/>
      <c r="AZ155" s="107"/>
      <c r="BJ155" s="107"/>
      <c r="BT155" s="107"/>
      <c r="CD155" s="107"/>
      <c r="CN155" s="107"/>
      <c r="CX155" s="107"/>
      <c r="DH155" s="107"/>
      <c r="DR155" s="107"/>
      <c r="EB155" s="107"/>
      <c r="EL155" s="107"/>
      <c r="EV155" s="107"/>
      <c r="FF155" s="107"/>
      <c r="FP155" s="107"/>
      <c r="FZ155" s="107"/>
      <c r="GJ155" s="107"/>
      <c r="GT155" s="107"/>
      <c r="HD155" s="107"/>
    </row>
    <row xmlns:x14ac="http://schemas.microsoft.com/office/spreadsheetml/2009/9/ac" r="156" s="3" customFormat="true" x14ac:dyDescent="0.25">
      <c r="A156" s="362"/>
      <c r="B156" s="107"/>
      <c r="L156" s="107"/>
      <c r="V156" s="107"/>
      <c r="AF156" s="107"/>
      <c r="AP156" s="107"/>
      <c r="AZ156" s="107"/>
      <c r="BJ156" s="107"/>
      <c r="BT156" s="107"/>
      <c r="CD156" s="107"/>
      <c r="CN156" s="107"/>
      <c r="CX156" s="107"/>
      <c r="DH156" s="107"/>
      <c r="DR156" s="107"/>
      <c r="EB156" s="107"/>
      <c r="EL156" s="107"/>
      <c r="EV156" s="107"/>
      <c r="FF156" s="107"/>
      <c r="FP156" s="107"/>
      <c r="FZ156" s="107"/>
      <c r="GJ156" s="107"/>
      <c r="GT156" s="107"/>
      <c r="HD156" s="107"/>
    </row>
    <row xmlns:x14ac="http://schemas.microsoft.com/office/spreadsheetml/2009/9/ac" r="157" s="3" customFormat="true" x14ac:dyDescent="0.25">
      <c r="A157" s="362"/>
      <c r="B157" s="107"/>
      <c r="L157" s="107"/>
      <c r="V157" s="107"/>
      <c r="AF157" s="107"/>
      <c r="AP157" s="107"/>
      <c r="AZ157" s="107"/>
      <c r="BJ157" s="107"/>
      <c r="BT157" s="107"/>
      <c r="CD157" s="107"/>
      <c r="CN157" s="107"/>
      <c r="CX157" s="107"/>
      <c r="DH157" s="107"/>
      <c r="DR157" s="107"/>
      <c r="EB157" s="107"/>
      <c r="EL157" s="107"/>
      <c r="EV157" s="107"/>
      <c r="FF157" s="107"/>
      <c r="FP157" s="107"/>
      <c r="FZ157" s="107"/>
      <c r="GJ157" s="107"/>
      <c r="GT157" s="107"/>
      <c r="HD157" s="107"/>
    </row>
    <row xmlns:x14ac="http://schemas.microsoft.com/office/spreadsheetml/2009/9/ac" r="158" s="3" customFormat="true" x14ac:dyDescent="0.25">
      <c r="A158" s="362"/>
      <c r="B158" s="107"/>
      <c r="L158" s="107"/>
      <c r="V158" s="107"/>
      <c r="AF158" s="107"/>
      <c r="AP158" s="107"/>
      <c r="AZ158" s="107"/>
      <c r="BJ158" s="107"/>
      <c r="BT158" s="107"/>
      <c r="CD158" s="107"/>
      <c r="CN158" s="107"/>
      <c r="CX158" s="107"/>
      <c r="DH158" s="107"/>
      <c r="DR158" s="107"/>
      <c r="EB158" s="107"/>
      <c r="EL158" s="107"/>
      <c r="EV158" s="107"/>
      <c r="FF158" s="107"/>
      <c r="FP158" s="107"/>
      <c r="FZ158" s="107"/>
      <c r="GJ158" s="107"/>
      <c r="GT158" s="107"/>
      <c r="HD158" s="107"/>
    </row>
    <row xmlns:x14ac="http://schemas.microsoft.com/office/spreadsheetml/2009/9/ac" r="159" s="3" customFormat="true" x14ac:dyDescent="0.25">
      <c r="A159" s="362"/>
      <c r="B159" s="107"/>
      <c r="L159" s="107"/>
      <c r="V159" s="107"/>
      <c r="AF159" s="107"/>
      <c r="AP159" s="107"/>
      <c r="AZ159" s="107"/>
      <c r="BJ159" s="107"/>
      <c r="BT159" s="107"/>
      <c r="CD159" s="107"/>
      <c r="CN159" s="107"/>
      <c r="CX159" s="107"/>
      <c r="DH159" s="107"/>
      <c r="DR159" s="107"/>
      <c r="EB159" s="107"/>
      <c r="EL159" s="107"/>
      <c r="EV159" s="107"/>
      <c r="FF159" s="107"/>
      <c r="FP159" s="107"/>
      <c r="FZ159" s="107"/>
      <c r="GJ159" s="107"/>
      <c r="GT159" s="107"/>
      <c r="HD159" s="107"/>
    </row>
    <row xmlns:x14ac="http://schemas.microsoft.com/office/spreadsheetml/2009/9/ac" r="160" s="3" customFormat="true" x14ac:dyDescent="0.25">
      <c r="A160" s="362"/>
      <c r="B160" s="107"/>
      <c r="L160" s="107"/>
      <c r="V160" s="107"/>
      <c r="AF160" s="107"/>
      <c r="AP160" s="107"/>
      <c r="AZ160" s="107"/>
      <c r="BJ160" s="107"/>
      <c r="BT160" s="107"/>
      <c r="CD160" s="107"/>
      <c r="CN160" s="107"/>
      <c r="CX160" s="107"/>
      <c r="DH160" s="107"/>
      <c r="DR160" s="107"/>
      <c r="EB160" s="107"/>
      <c r="EL160" s="107"/>
      <c r="EV160" s="107"/>
      <c r="FF160" s="107"/>
      <c r="FP160" s="107"/>
      <c r="FZ160" s="107"/>
      <c r="GJ160" s="107"/>
      <c r="GT160" s="107"/>
      <c r="HD160" s="107"/>
    </row>
    <row xmlns:x14ac="http://schemas.microsoft.com/office/spreadsheetml/2009/9/ac" r="161" s="3" customFormat="true" x14ac:dyDescent="0.25">
      <c r="A161" s="362"/>
      <c r="B161" s="107"/>
      <c r="L161" s="107"/>
      <c r="V161" s="107"/>
      <c r="AF161" s="107"/>
      <c r="AP161" s="107"/>
      <c r="AZ161" s="107"/>
      <c r="BJ161" s="107"/>
      <c r="BT161" s="107"/>
      <c r="CD161" s="107"/>
      <c r="CN161" s="107"/>
      <c r="CX161" s="107"/>
      <c r="DH161" s="107"/>
      <c r="DR161" s="107"/>
      <c r="EB161" s="107"/>
      <c r="EL161" s="107"/>
      <c r="EV161" s="107"/>
      <c r="FF161" s="107"/>
      <c r="FP161" s="107"/>
      <c r="FZ161" s="107"/>
      <c r="GJ161" s="107"/>
      <c r="GT161" s="107"/>
      <c r="HD161" s="107"/>
    </row>
    <row xmlns:x14ac="http://schemas.microsoft.com/office/spreadsheetml/2009/9/ac" r="162" s="3" customFormat="true" x14ac:dyDescent="0.25">
      <c r="A162" s="362"/>
      <c r="B162" s="107"/>
      <c r="L162" s="107"/>
      <c r="V162" s="107"/>
      <c r="AF162" s="107"/>
      <c r="AP162" s="107"/>
      <c r="AZ162" s="107"/>
      <c r="BJ162" s="107"/>
      <c r="BT162" s="107"/>
      <c r="CD162" s="107"/>
      <c r="CN162" s="107"/>
      <c r="CX162" s="107"/>
      <c r="DH162" s="107"/>
      <c r="DR162" s="107"/>
      <c r="EB162" s="107"/>
      <c r="EL162" s="107"/>
      <c r="EV162" s="107"/>
      <c r="FF162" s="107"/>
      <c r="FP162" s="107"/>
      <c r="FZ162" s="107"/>
      <c r="GJ162" s="107"/>
      <c r="GT162" s="107"/>
      <c r="HD162" s="107"/>
    </row>
    <row xmlns:x14ac="http://schemas.microsoft.com/office/spreadsheetml/2009/9/ac" r="163" s="3" customFormat="true" x14ac:dyDescent="0.25">
      <c r="A163" s="362"/>
      <c r="B163" s="107"/>
      <c r="L163" s="107"/>
      <c r="V163" s="107"/>
      <c r="AF163" s="107"/>
      <c r="AP163" s="107"/>
      <c r="AZ163" s="107"/>
      <c r="BJ163" s="107"/>
      <c r="BT163" s="107"/>
      <c r="CD163" s="107"/>
      <c r="CN163" s="107"/>
      <c r="CX163" s="107"/>
      <c r="DH163" s="107"/>
      <c r="DR163" s="107"/>
      <c r="EB163" s="107"/>
      <c r="EL163" s="107"/>
      <c r="EV163" s="107"/>
      <c r="FF163" s="107"/>
      <c r="FP163" s="107"/>
      <c r="FZ163" s="107"/>
      <c r="GJ163" s="107"/>
      <c r="GT163" s="107"/>
      <c r="HD163" s="107"/>
    </row>
    <row xmlns:x14ac="http://schemas.microsoft.com/office/spreadsheetml/2009/9/ac" r="164" s="3" customFormat="true" x14ac:dyDescent="0.25">
      <c r="A164" s="362"/>
      <c r="B164" s="107"/>
      <c r="L164" s="107"/>
      <c r="V164" s="107"/>
      <c r="AF164" s="107"/>
      <c r="AP164" s="107"/>
      <c r="AZ164" s="107"/>
      <c r="BJ164" s="107"/>
      <c r="BT164" s="107"/>
      <c r="CD164" s="107"/>
      <c r="CN164" s="107"/>
      <c r="CX164" s="107"/>
      <c r="DH164" s="107"/>
      <c r="DR164" s="107"/>
      <c r="EB164" s="107"/>
      <c r="EL164" s="107"/>
      <c r="EV164" s="107"/>
      <c r="FF164" s="107"/>
      <c r="FP164" s="107"/>
      <c r="FZ164" s="107"/>
      <c r="GJ164" s="107"/>
      <c r="GT164" s="107"/>
      <c r="HD164" s="107"/>
    </row>
    <row xmlns:x14ac="http://schemas.microsoft.com/office/spreadsheetml/2009/9/ac" r="165" s="3" customFormat="true" x14ac:dyDescent="0.25">
      <c r="A165" s="362"/>
      <c r="B165" s="107"/>
      <c r="L165" s="107"/>
      <c r="V165" s="107"/>
      <c r="AF165" s="107"/>
      <c r="AP165" s="107"/>
      <c r="AZ165" s="107"/>
      <c r="BJ165" s="107"/>
      <c r="BT165" s="107"/>
      <c r="CD165" s="107"/>
      <c r="CN165" s="107"/>
      <c r="CX165" s="107"/>
      <c r="DH165" s="107"/>
      <c r="DR165" s="107"/>
      <c r="EB165" s="107"/>
      <c r="EL165" s="107"/>
      <c r="EV165" s="107"/>
      <c r="FF165" s="107"/>
      <c r="FP165" s="107"/>
      <c r="FZ165" s="107"/>
      <c r="GJ165" s="107"/>
      <c r="GT165" s="107"/>
      <c r="HD165" s="107"/>
    </row>
    <row xmlns:x14ac="http://schemas.microsoft.com/office/spreadsheetml/2009/9/ac" r="166" s="3" customFormat="true" x14ac:dyDescent="0.25">
      <c r="A166" s="362"/>
      <c r="B166" s="107"/>
      <c r="L166" s="107"/>
      <c r="V166" s="107"/>
      <c r="AF166" s="107"/>
      <c r="AP166" s="107"/>
      <c r="AZ166" s="107"/>
      <c r="BJ166" s="107"/>
      <c r="BT166" s="107"/>
      <c r="CD166" s="107"/>
      <c r="CN166" s="107"/>
      <c r="CX166" s="107"/>
      <c r="DH166" s="107"/>
      <c r="DR166" s="107"/>
      <c r="EB166" s="107"/>
      <c r="EL166" s="107"/>
      <c r="EV166" s="107"/>
      <c r="FF166" s="107"/>
      <c r="FP166" s="107"/>
      <c r="FZ166" s="107"/>
      <c r="GJ166" s="107"/>
      <c r="GT166" s="107"/>
      <c r="HD166" s="107"/>
    </row>
    <row xmlns:x14ac="http://schemas.microsoft.com/office/spreadsheetml/2009/9/ac" r="167" s="3" customFormat="true" x14ac:dyDescent="0.25">
      <c r="A167" s="362"/>
      <c r="B167" s="107"/>
      <c r="L167" s="107"/>
      <c r="V167" s="107"/>
      <c r="AF167" s="107"/>
      <c r="AP167" s="107"/>
      <c r="AZ167" s="107"/>
      <c r="BJ167" s="107"/>
      <c r="BT167" s="107"/>
      <c r="CD167" s="107"/>
      <c r="CN167" s="107"/>
      <c r="CX167" s="107"/>
      <c r="DH167" s="107"/>
      <c r="DR167" s="107"/>
      <c r="EB167" s="107"/>
      <c r="EL167" s="107"/>
      <c r="EV167" s="107"/>
      <c r="FF167" s="107"/>
      <c r="FP167" s="107"/>
      <c r="FZ167" s="107"/>
      <c r="GJ167" s="107"/>
      <c r="GT167" s="107"/>
      <c r="HD167" s="107"/>
    </row>
    <row xmlns:x14ac="http://schemas.microsoft.com/office/spreadsheetml/2009/9/ac" r="168" s="3" customFormat="true" x14ac:dyDescent="0.25">
      <c r="A168" s="362"/>
      <c r="B168" s="107"/>
      <c r="L168" s="107"/>
      <c r="V168" s="107"/>
      <c r="AF168" s="107"/>
      <c r="AP168" s="107"/>
      <c r="AZ168" s="107"/>
      <c r="BJ168" s="107"/>
      <c r="BT168" s="107"/>
      <c r="CD168" s="107"/>
      <c r="CN168" s="107"/>
      <c r="CX168" s="107"/>
      <c r="DH168" s="107"/>
      <c r="DR168" s="107"/>
      <c r="EB168" s="107"/>
      <c r="EL168" s="107"/>
      <c r="EV168" s="107"/>
      <c r="FF168" s="107"/>
      <c r="FP168" s="107"/>
      <c r="FZ168" s="107"/>
      <c r="GJ168" s="107"/>
      <c r="GT168" s="107"/>
      <c r="HD168" s="107"/>
    </row>
    <row xmlns:x14ac="http://schemas.microsoft.com/office/spreadsheetml/2009/9/ac" r="169" s="3" customFormat="true" x14ac:dyDescent="0.25">
      <c r="A169" s="362"/>
      <c r="B169" s="107"/>
      <c r="L169" s="107"/>
      <c r="V169" s="107"/>
      <c r="AF169" s="107"/>
      <c r="AP169" s="107"/>
      <c r="AZ169" s="107"/>
      <c r="BJ169" s="107"/>
      <c r="BT169" s="107"/>
      <c r="CD169" s="107"/>
      <c r="CN169" s="107"/>
      <c r="CX169" s="107"/>
      <c r="DH169" s="107"/>
      <c r="DR169" s="107"/>
      <c r="EB169" s="107"/>
      <c r="EL169" s="107"/>
      <c r="EV169" s="107"/>
      <c r="FF169" s="107"/>
      <c r="FP169" s="107"/>
      <c r="FZ169" s="107"/>
      <c r="GJ169" s="107"/>
      <c r="GT169" s="107"/>
      <c r="HD169" s="107"/>
    </row>
    <row xmlns:x14ac="http://schemas.microsoft.com/office/spreadsheetml/2009/9/ac" r="170" s="3" customFormat="true" x14ac:dyDescent="0.25">
      <c r="A170" s="362"/>
      <c r="B170" s="107"/>
      <c r="L170" s="107"/>
      <c r="V170" s="107"/>
      <c r="AF170" s="107"/>
      <c r="AP170" s="107"/>
      <c r="AZ170" s="107"/>
      <c r="BJ170" s="107"/>
      <c r="BT170" s="107"/>
      <c r="CD170" s="107"/>
      <c r="CN170" s="107"/>
      <c r="CX170" s="107"/>
      <c r="DH170" s="107"/>
      <c r="DR170" s="107"/>
      <c r="EB170" s="107"/>
      <c r="EL170" s="107"/>
      <c r="EV170" s="107"/>
      <c r="FF170" s="107"/>
      <c r="FP170" s="107"/>
      <c r="FZ170" s="107"/>
      <c r="GJ170" s="107"/>
      <c r="GT170" s="107"/>
      <c r="HD170" s="107"/>
    </row>
    <row xmlns:x14ac="http://schemas.microsoft.com/office/spreadsheetml/2009/9/ac" r="171" s="3" customFormat="true" x14ac:dyDescent="0.25">
      <c r="A171" s="362"/>
      <c r="B171" s="107"/>
      <c r="L171" s="107"/>
      <c r="V171" s="107"/>
      <c r="AF171" s="107"/>
      <c r="AP171" s="107"/>
      <c r="AZ171" s="107"/>
      <c r="BJ171" s="107"/>
      <c r="BT171" s="107"/>
      <c r="CD171" s="107"/>
      <c r="CN171" s="107"/>
      <c r="CX171" s="107"/>
      <c r="DH171" s="107"/>
      <c r="DR171" s="107"/>
      <c r="EB171" s="107"/>
      <c r="EL171" s="107"/>
      <c r="EV171" s="107"/>
      <c r="FF171" s="107"/>
      <c r="FP171" s="107"/>
      <c r="FZ171" s="107"/>
      <c r="GJ171" s="107"/>
      <c r="GT171" s="107"/>
      <c r="HD171" s="107"/>
    </row>
    <row xmlns:x14ac="http://schemas.microsoft.com/office/spreadsheetml/2009/9/ac" r="172" s="3" customFormat="true" x14ac:dyDescent="0.25">
      <c r="A172" s="362"/>
      <c r="B172" s="107"/>
      <c r="L172" s="107"/>
      <c r="V172" s="107"/>
      <c r="AF172" s="107"/>
      <c r="AP172" s="107"/>
      <c r="AZ172" s="107"/>
      <c r="BJ172" s="107"/>
      <c r="BT172" s="107"/>
      <c r="CD172" s="107"/>
      <c r="CN172" s="107"/>
      <c r="CX172" s="107"/>
      <c r="DH172" s="107"/>
      <c r="DR172" s="107"/>
      <c r="EB172" s="107"/>
      <c r="EL172" s="107"/>
      <c r="EV172" s="107"/>
      <c r="FF172" s="107"/>
      <c r="FP172" s="107"/>
      <c r="FZ172" s="107"/>
      <c r="GJ172" s="107"/>
      <c r="GT172" s="107"/>
      <c r="HD172" s="107"/>
    </row>
    <row xmlns:x14ac="http://schemas.microsoft.com/office/spreadsheetml/2009/9/ac" r="173" s="3" customFormat="true" x14ac:dyDescent="0.25">
      <c r="A173" s="362"/>
      <c r="B173" s="107"/>
      <c r="L173" s="107"/>
      <c r="V173" s="107"/>
      <c r="AF173" s="107"/>
      <c r="AP173" s="107"/>
      <c r="AZ173" s="107"/>
      <c r="BJ173" s="107"/>
      <c r="BT173" s="107"/>
      <c r="CD173" s="107"/>
      <c r="CN173" s="107"/>
      <c r="CX173" s="107"/>
      <c r="DH173" s="107"/>
      <c r="DR173" s="107"/>
      <c r="EB173" s="107"/>
      <c r="EL173" s="107"/>
      <c r="EV173" s="107"/>
      <c r="FF173" s="107"/>
      <c r="FP173" s="107"/>
      <c r="FZ173" s="107"/>
      <c r="GJ173" s="107"/>
      <c r="GT173" s="107"/>
      <c r="HD173" s="107"/>
    </row>
    <row xmlns:x14ac="http://schemas.microsoft.com/office/spreadsheetml/2009/9/ac" r="174" s="3" customFormat="true" x14ac:dyDescent="0.25">
      <c r="A174" s="362"/>
      <c r="B174" s="107"/>
      <c r="L174" s="107"/>
      <c r="V174" s="107"/>
      <c r="AF174" s="107"/>
      <c r="AP174" s="107"/>
      <c r="AZ174" s="107"/>
      <c r="BJ174" s="107"/>
      <c r="BT174" s="107"/>
      <c r="CD174" s="107"/>
      <c r="CN174" s="107"/>
      <c r="CX174" s="107"/>
      <c r="DH174" s="107"/>
      <c r="DR174" s="107"/>
      <c r="EB174" s="107"/>
      <c r="EL174" s="107"/>
      <c r="EV174" s="107"/>
      <c r="FF174" s="107"/>
      <c r="FP174" s="107"/>
      <c r="FZ174" s="107"/>
      <c r="GJ174" s="107"/>
      <c r="GT174" s="107"/>
      <c r="HD174" s="107"/>
    </row>
    <row xmlns:x14ac="http://schemas.microsoft.com/office/spreadsheetml/2009/9/ac" r="175" s="3" customFormat="true" x14ac:dyDescent="0.25">
      <c r="A175" s="362"/>
      <c r="B175" s="107"/>
      <c r="L175" s="107"/>
      <c r="V175" s="107"/>
      <c r="AF175" s="107"/>
      <c r="AP175" s="107"/>
      <c r="AZ175" s="107"/>
      <c r="BJ175" s="107"/>
      <c r="BT175" s="107"/>
      <c r="CD175" s="107"/>
      <c r="CN175" s="107"/>
      <c r="CX175" s="107"/>
      <c r="DH175" s="107"/>
      <c r="DR175" s="107"/>
      <c r="EB175" s="107"/>
      <c r="EL175" s="107"/>
      <c r="EV175" s="107"/>
      <c r="FF175" s="107"/>
      <c r="FP175" s="107"/>
      <c r="FZ175" s="107"/>
      <c r="GJ175" s="107"/>
      <c r="GT175" s="107"/>
      <c r="HD175" s="107"/>
    </row>
    <row xmlns:x14ac="http://schemas.microsoft.com/office/spreadsheetml/2009/9/ac" r="176" s="3" customFormat="true" x14ac:dyDescent="0.25">
      <c r="A176" s="362"/>
      <c r="B176" s="107"/>
      <c r="L176" s="107"/>
      <c r="V176" s="107"/>
      <c r="AF176" s="107"/>
      <c r="AP176" s="107"/>
      <c r="AZ176" s="107"/>
      <c r="BJ176" s="107"/>
      <c r="BT176" s="107"/>
      <c r="CD176" s="107"/>
      <c r="CN176" s="107"/>
      <c r="CX176" s="107"/>
      <c r="DH176" s="107"/>
      <c r="DR176" s="107"/>
      <c r="EB176" s="107"/>
      <c r="EL176" s="107"/>
      <c r="EV176" s="107"/>
      <c r="FF176" s="107"/>
      <c r="FP176" s="107"/>
      <c r="FZ176" s="107"/>
      <c r="GJ176" s="107"/>
      <c r="GT176" s="107"/>
      <c r="HD176" s="107"/>
    </row>
    <row xmlns:x14ac="http://schemas.microsoft.com/office/spreadsheetml/2009/9/ac" r="177" s="3" customFormat="true" x14ac:dyDescent="0.25">
      <c r="A177" s="362"/>
      <c r="B177" s="107"/>
      <c r="L177" s="107"/>
      <c r="V177" s="107"/>
      <c r="AF177" s="107"/>
      <c r="AP177" s="107"/>
      <c r="AZ177" s="107"/>
      <c r="BJ177" s="107"/>
      <c r="BT177" s="107"/>
      <c r="CD177" s="107"/>
      <c r="CN177" s="107"/>
      <c r="CX177" s="107"/>
      <c r="DH177" s="107"/>
      <c r="DR177" s="107"/>
      <c r="EB177" s="107"/>
      <c r="EL177" s="107"/>
      <c r="EV177" s="107"/>
      <c r="FF177" s="107"/>
      <c r="FP177" s="107"/>
      <c r="FZ177" s="107"/>
      <c r="GJ177" s="107"/>
      <c r="GT177" s="107"/>
      <c r="HD177" s="107"/>
    </row>
    <row xmlns:x14ac="http://schemas.microsoft.com/office/spreadsheetml/2009/9/ac" r="178" s="3" customFormat="true" x14ac:dyDescent="0.25">
      <c r="A178" s="362"/>
      <c r="B178" s="107"/>
      <c r="L178" s="107"/>
      <c r="V178" s="107"/>
      <c r="AF178" s="107"/>
      <c r="AP178" s="107"/>
      <c r="AZ178" s="107"/>
      <c r="BJ178" s="107"/>
      <c r="BT178" s="107"/>
      <c r="CD178" s="107"/>
      <c r="CN178" s="107"/>
      <c r="CX178" s="107"/>
      <c r="DH178" s="107"/>
      <c r="DR178" s="107"/>
      <c r="EB178" s="107"/>
      <c r="EL178" s="107"/>
      <c r="EV178" s="107"/>
      <c r="FF178" s="107"/>
      <c r="FP178" s="107"/>
      <c r="FZ178" s="107"/>
      <c r="GJ178" s="107"/>
      <c r="GT178" s="107"/>
      <c r="HD178" s="107"/>
    </row>
    <row xmlns:x14ac="http://schemas.microsoft.com/office/spreadsheetml/2009/9/ac" r="179" s="3" customFormat="true" x14ac:dyDescent="0.25">
      <c r="A179" s="362"/>
      <c r="B179" s="107"/>
      <c r="L179" s="107"/>
      <c r="V179" s="107"/>
      <c r="AF179" s="107"/>
      <c r="AP179" s="107"/>
      <c r="AZ179" s="107"/>
      <c r="BJ179" s="107"/>
      <c r="BT179" s="107"/>
      <c r="CD179" s="107"/>
      <c r="CN179" s="107"/>
      <c r="CX179" s="107"/>
      <c r="DH179" s="107"/>
      <c r="DR179" s="107"/>
      <c r="EB179" s="107"/>
      <c r="EL179" s="107"/>
      <c r="EV179" s="107"/>
      <c r="FF179" s="107"/>
      <c r="FP179" s="107"/>
      <c r="FZ179" s="107"/>
      <c r="GJ179" s="107"/>
      <c r="GT179" s="107"/>
      <c r="HD179" s="107"/>
    </row>
    <row xmlns:x14ac="http://schemas.microsoft.com/office/spreadsheetml/2009/9/ac" r="180" s="3" customFormat="true" x14ac:dyDescent="0.25">
      <c r="A180" s="362"/>
      <c r="B180" s="107"/>
      <c r="L180" s="107"/>
      <c r="V180" s="107"/>
      <c r="AF180" s="107"/>
      <c r="AP180" s="107"/>
      <c r="AZ180" s="107"/>
      <c r="BJ180" s="107"/>
      <c r="BT180" s="107"/>
      <c r="CD180" s="107"/>
      <c r="CN180" s="107"/>
      <c r="CX180" s="107"/>
      <c r="DH180" s="107"/>
      <c r="DR180" s="107"/>
      <c r="EB180" s="107"/>
      <c r="EL180" s="107"/>
      <c r="EV180" s="107"/>
      <c r="FF180" s="107"/>
      <c r="FP180" s="107"/>
      <c r="FZ180" s="107"/>
      <c r="GJ180" s="107"/>
      <c r="GT180" s="107"/>
      <c r="HD180" s="107"/>
    </row>
    <row xmlns:x14ac="http://schemas.microsoft.com/office/spreadsheetml/2009/9/ac" r="181" s="3" customFormat="true" x14ac:dyDescent="0.25">
      <c r="A181" s="362"/>
      <c r="B181" s="107"/>
      <c r="L181" s="107"/>
      <c r="V181" s="107"/>
      <c r="AF181" s="107"/>
      <c r="AP181" s="107"/>
      <c r="AZ181" s="107"/>
      <c r="BJ181" s="107"/>
      <c r="BT181" s="107"/>
      <c r="CD181" s="107"/>
      <c r="CN181" s="107"/>
      <c r="CX181" s="107"/>
      <c r="DH181" s="107"/>
      <c r="DR181" s="107"/>
      <c r="EB181" s="107"/>
      <c r="EL181" s="107"/>
      <c r="EV181" s="107"/>
      <c r="FF181" s="107"/>
      <c r="FP181" s="107"/>
      <c r="FZ181" s="107"/>
      <c r="GJ181" s="107"/>
      <c r="GT181" s="107"/>
      <c r="HD181" s="107"/>
    </row>
    <row xmlns:x14ac="http://schemas.microsoft.com/office/spreadsheetml/2009/9/ac" r="182" s="3" customFormat="true" x14ac:dyDescent="0.25">
      <c r="A182" s="362"/>
      <c r="B182" s="107"/>
      <c r="L182" s="107"/>
      <c r="V182" s="107"/>
      <c r="AF182" s="107"/>
      <c r="AP182" s="107"/>
      <c r="AZ182" s="107"/>
      <c r="BJ182" s="107"/>
      <c r="BT182" s="107"/>
      <c r="CD182" s="107"/>
      <c r="CN182" s="107"/>
      <c r="CX182" s="107"/>
      <c r="DH182" s="107"/>
      <c r="DR182" s="107"/>
      <c r="EB182" s="107"/>
      <c r="EL182" s="107"/>
      <c r="EV182" s="107"/>
      <c r="FF182" s="107"/>
      <c r="FP182" s="107"/>
      <c r="FZ182" s="107"/>
      <c r="GJ182" s="107"/>
      <c r="GT182" s="107"/>
      <c r="HD182" s="107"/>
    </row>
    <row xmlns:x14ac="http://schemas.microsoft.com/office/spreadsheetml/2009/9/ac" r="183" s="3" customFormat="true" x14ac:dyDescent="0.25">
      <c r="A183" s="362"/>
      <c r="B183" s="107"/>
      <c r="L183" s="107"/>
      <c r="V183" s="107"/>
      <c r="AF183" s="107"/>
      <c r="AP183" s="107"/>
      <c r="AZ183" s="107"/>
      <c r="BJ183" s="107"/>
      <c r="BT183" s="107"/>
      <c r="CD183" s="107"/>
      <c r="CN183" s="107"/>
      <c r="CX183" s="107"/>
      <c r="DH183" s="107"/>
      <c r="DR183" s="107"/>
      <c r="EB183" s="107"/>
      <c r="EL183" s="107"/>
      <c r="EV183" s="107"/>
      <c r="FF183" s="107"/>
      <c r="FP183" s="107"/>
      <c r="FZ183" s="107"/>
      <c r="GJ183" s="107"/>
      <c r="GT183" s="107"/>
      <c r="HD183" s="107"/>
    </row>
    <row xmlns:x14ac="http://schemas.microsoft.com/office/spreadsheetml/2009/9/ac" r="184" s="3" customFormat="true" x14ac:dyDescent="0.25">
      <c r="A184" s="362"/>
      <c r="B184" s="107"/>
      <c r="L184" s="107"/>
      <c r="V184" s="107"/>
      <c r="AF184" s="107"/>
      <c r="AP184" s="107"/>
      <c r="AZ184" s="107"/>
      <c r="BJ184" s="107"/>
      <c r="BT184" s="107"/>
      <c r="CD184" s="107"/>
      <c r="CN184" s="107"/>
      <c r="CX184" s="107"/>
      <c r="DH184" s="107"/>
      <c r="DR184" s="107"/>
      <c r="EB184" s="107"/>
      <c r="EL184" s="107"/>
      <c r="EV184" s="107"/>
      <c r="FF184" s="107"/>
      <c r="FP184" s="107"/>
      <c r="FZ184" s="107"/>
      <c r="GJ184" s="107"/>
      <c r="GT184" s="107"/>
      <c r="HD184" s="107"/>
    </row>
    <row xmlns:x14ac="http://schemas.microsoft.com/office/spreadsheetml/2009/9/ac" r="185" s="3" customFormat="true" x14ac:dyDescent="0.25">
      <c r="A185" s="362"/>
      <c r="B185" s="107"/>
      <c r="L185" s="107"/>
      <c r="V185" s="107"/>
      <c r="AF185" s="107"/>
      <c r="AP185" s="107"/>
      <c r="AZ185" s="107"/>
      <c r="BJ185" s="107"/>
      <c r="BT185" s="107"/>
      <c r="CD185" s="107"/>
      <c r="CN185" s="107"/>
      <c r="CX185" s="107"/>
      <c r="DH185" s="107"/>
      <c r="DR185" s="107"/>
      <c r="EB185" s="107"/>
      <c r="EL185" s="107"/>
      <c r="EV185" s="107"/>
      <c r="FF185" s="107"/>
      <c r="FP185" s="107"/>
      <c r="FZ185" s="107"/>
      <c r="GJ185" s="107"/>
      <c r="GT185" s="107"/>
      <c r="HD185" s="107"/>
    </row>
    <row xmlns:x14ac="http://schemas.microsoft.com/office/spreadsheetml/2009/9/ac" r="186" s="3" customFormat="true" x14ac:dyDescent="0.25">
      <c r="A186" s="362"/>
      <c r="B186" s="107"/>
      <c r="L186" s="107"/>
      <c r="V186" s="107"/>
      <c r="AF186" s="107"/>
      <c r="AP186" s="107"/>
      <c r="AZ186" s="107"/>
      <c r="BJ186" s="107"/>
      <c r="BT186" s="107"/>
      <c r="CD186" s="107"/>
      <c r="CN186" s="107"/>
      <c r="CX186" s="107"/>
      <c r="DH186" s="107"/>
      <c r="DR186" s="107"/>
      <c r="EB186" s="107"/>
      <c r="EL186" s="107"/>
      <c r="EV186" s="107"/>
      <c r="FF186" s="107"/>
      <c r="FP186" s="107"/>
      <c r="FZ186" s="107"/>
      <c r="GJ186" s="107"/>
      <c r="GT186" s="107"/>
      <c r="HD186" s="107"/>
    </row>
    <row xmlns:x14ac="http://schemas.microsoft.com/office/spreadsheetml/2009/9/ac" r="187" s="3" customFormat="true" x14ac:dyDescent="0.25">
      <c r="A187" s="362"/>
      <c r="B187" s="107"/>
      <c r="L187" s="107"/>
      <c r="V187" s="107"/>
      <c r="AF187" s="107"/>
      <c r="AP187" s="107"/>
      <c r="AZ187" s="107"/>
      <c r="BJ187" s="107"/>
      <c r="BT187" s="107"/>
      <c r="CD187" s="107"/>
      <c r="CN187" s="107"/>
      <c r="CX187" s="107"/>
      <c r="DH187" s="107"/>
      <c r="DR187" s="107"/>
      <c r="EB187" s="107"/>
      <c r="EL187" s="107"/>
      <c r="EV187" s="107"/>
      <c r="FF187" s="107"/>
      <c r="FP187" s="107"/>
      <c r="FZ187" s="107"/>
      <c r="GJ187" s="107"/>
      <c r="GT187" s="107"/>
      <c r="HD187" s="107"/>
    </row>
    <row xmlns:x14ac="http://schemas.microsoft.com/office/spreadsheetml/2009/9/ac" r="188" s="3" customFormat="true" x14ac:dyDescent="0.25">
      <c r="A188" s="362"/>
      <c r="B188" s="107"/>
      <c r="L188" s="107"/>
      <c r="V188" s="107"/>
      <c r="AF188" s="107"/>
      <c r="AP188" s="107"/>
      <c r="AZ188" s="107"/>
      <c r="BJ188" s="107"/>
      <c r="BT188" s="107"/>
      <c r="CD188" s="107"/>
      <c r="CN188" s="107"/>
      <c r="CX188" s="107"/>
      <c r="DH188" s="107"/>
      <c r="DR188" s="107"/>
      <c r="EB188" s="107"/>
      <c r="EL188" s="107"/>
      <c r="EV188" s="107"/>
      <c r="FF188" s="107"/>
      <c r="FP188" s="107"/>
      <c r="FZ188" s="107"/>
      <c r="GJ188" s="107"/>
      <c r="GT188" s="107"/>
      <c r="HD188" s="107"/>
    </row>
    <row xmlns:x14ac="http://schemas.microsoft.com/office/spreadsheetml/2009/9/ac" r="189" s="3" customFormat="true" x14ac:dyDescent="0.25">
      <c r="A189" s="362"/>
      <c r="B189" s="107"/>
      <c r="L189" s="107"/>
      <c r="V189" s="107"/>
      <c r="AF189" s="107"/>
      <c r="AP189" s="107"/>
      <c r="AZ189" s="107"/>
      <c r="BJ189" s="107"/>
      <c r="BT189" s="107"/>
      <c r="CD189" s="107"/>
      <c r="CN189" s="107"/>
      <c r="CX189" s="107"/>
      <c r="DH189" s="107"/>
      <c r="DR189" s="107"/>
      <c r="EB189" s="107"/>
      <c r="EL189" s="107"/>
      <c r="EV189" s="107"/>
      <c r="FF189" s="107"/>
      <c r="FP189" s="107"/>
      <c r="FZ189" s="107"/>
      <c r="GJ189" s="107"/>
      <c r="GT189" s="107"/>
      <c r="HD189" s="107"/>
    </row>
    <row xmlns:x14ac="http://schemas.microsoft.com/office/spreadsheetml/2009/9/ac" r="190" s="3" customFormat="true" x14ac:dyDescent="0.25">
      <c r="A190" s="362"/>
      <c r="B190" s="107"/>
      <c r="L190" s="107"/>
      <c r="V190" s="107"/>
      <c r="AF190" s="107"/>
      <c r="AP190" s="107"/>
      <c r="AZ190" s="107"/>
      <c r="BJ190" s="107"/>
      <c r="BT190" s="107"/>
      <c r="CD190" s="107"/>
      <c r="CN190" s="107"/>
      <c r="CX190" s="107"/>
      <c r="DH190" s="107"/>
      <c r="DR190" s="107"/>
      <c r="EB190" s="107"/>
      <c r="EL190" s="107"/>
      <c r="EV190" s="107"/>
      <c r="FF190" s="107"/>
      <c r="FP190" s="107"/>
      <c r="FZ190" s="107"/>
      <c r="GJ190" s="107"/>
      <c r="GT190" s="107"/>
      <c r="HD190" s="107"/>
    </row>
    <row xmlns:x14ac="http://schemas.microsoft.com/office/spreadsheetml/2009/9/ac" r="191" s="3" customFormat="true" x14ac:dyDescent="0.25">
      <c r="A191" s="362"/>
      <c r="B191" s="107"/>
      <c r="L191" s="107"/>
      <c r="V191" s="107"/>
      <c r="AF191" s="107"/>
      <c r="AP191" s="107"/>
      <c r="AZ191" s="107"/>
      <c r="BJ191" s="107"/>
      <c r="BT191" s="107"/>
      <c r="CD191" s="107"/>
      <c r="CN191" s="107"/>
      <c r="CX191" s="107"/>
      <c r="DH191" s="107"/>
      <c r="DR191" s="107"/>
      <c r="EB191" s="107"/>
      <c r="EL191" s="107"/>
      <c r="EV191" s="107"/>
      <c r="FF191" s="107"/>
      <c r="FP191" s="107"/>
      <c r="FZ191" s="107"/>
      <c r="GJ191" s="107"/>
      <c r="GT191" s="107"/>
      <c r="HD191" s="107"/>
    </row>
    <row xmlns:x14ac="http://schemas.microsoft.com/office/spreadsheetml/2009/9/ac" r="192" s="3" customFormat="true" x14ac:dyDescent="0.25">
      <c r="A192" s="362"/>
      <c r="B192" s="107"/>
      <c r="L192" s="107"/>
      <c r="V192" s="107"/>
      <c r="AF192" s="107"/>
      <c r="AP192" s="107"/>
      <c r="AZ192" s="107"/>
      <c r="BJ192" s="107"/>
      <c r="BT192" s="107"/>
      <c r="CD192" s="107"/>
      <c r="CN192" s="107"/>
      <c r="CX192" s="107"/>
      <c r="DH192" s="107"/>
      <c r="DR192" s="107"/>
      <c r="EB192" s="107"/>
      <c r="EL192" s="107"/>
      <c r="EV192" s="107"/>
      <c r="FF192" s="107"/>
      <c r="FP192" s="107"/>
      <c r="FZ192" s="107"/>
      <c r="GJ192" s="107"/>
      <c r="GT192" s="107"/>
      <c r="HD192" s="107"/>
    </row>
    <row xmlns:x14ac="http://schemas.microsoft.com/office/spreadsheetml/2009/9/ac" r="193" s="3" customFormat="true" x14ac:dyDescent="0.25">
      <c r="A193" s="362"/>
      <c r="B193" s="107"/>
      <c r="L193" s="107"/>
      <c r="V193" s="107"/>
      <c r="AF193" s="107"/>
      <c r="AP193" s="107"/>
      <c r="AZ193" s="107"/>
      <c r="BJ193" s="107"/>
      <c r="BT193" s="107"/>
      <c r="CD193" s="107"/>
      <c r="CN193" s="107"/>
      <c r="CX193" s="107"/>
      <c r="DH193" s="107"/>
      <c r="DR193" s="107"/>
      <c r="EB193" s="107"/>
      <c r="EL193" s="107"/>
      <c r="EV193" s="107"/>
      <c r="FF193" s="107"/>
      <c r="FP193" s="107"/>
      <c r="FZ193" s="107"/>
      <c r="GJ193" s="107"/>
      <c r="GT193" s="107"/>
      <c r="HD193" s="107"/>
    </row>
    <row xmlns:x14ac="http://schemas.microsoft.com/office/spreadsheetml/2009/9/ac" r="194" s="3" customFormat="true" x14ac:dyDescent="0.25">
      <c r="A194" s="362"/>
      <c r="B194" s="107"/>
      <c r="L194" s="107"/>
      <c r="V194" s="107"/>
      <c r="AF194" s="107"/>
      <c r="AP194" s="107"/>
      <c r="AZ194" s="107"/>
      <c r="BJ194" s="107"/>
      <c r="BT194" s="107"/>
      <c r="CD194" s="107"/>
      <c r="CN194" s="107"/>
      <c r="CX194" s="107"/>
      <c r="DH194" s="107"/>
      <c r="DR194" s="107"/>
      <c r="EB194" s="107"/>
      <c r="EL194" s="107"/>
      <c r="EV194" s="107"/>
      <c r="FF194" s="107"/>
      <c r="FP194" s="107"/>
      <c r="FZ194" s="107"/>
      <c r="GJ194" s="107"/>
      <c r="GT194" s="107"/>
      <c r="HD194" s="107"/>
    </row>
    <row xmlns:x14ac="http://schemas.microsoft.com/office/spreadsheetml/2009/9/ac" r="195" s="3" customFormat="true" x14ac:dyDescent="0.25">
      <c r="A195" s="362"/>
      <c r="B195" s="107"/>
      <c r="L195" s="107"/>
      <c r="V195" s="107"/>
      <c r="AF195" s="107"/>
      <c r="AP195" s="107"/>
      <c r="AZ195" s="107"/>
      <c r="BJ195" s="107"/>
      <c r="BT195" s="107"/>
      <c r="CD195" s="107"/>
      <c r="CN195" s="107"/>
      <c r="CX195" s="107"/>
      <c r="DH195" s="107"/>
      <c r="DR195" s="107"/>
      <c r="EB195" s="107"/>
      <c r="EL195" s="107"/>
      <c r="EV195" s="107"/>
      <c r="FF195" s="107"/>
      <c r="FP195" s="107"/>
      <c r="FZ195" s="107"/>
      <c r="GJ195" s="107"/>
      <c r="GT195" s="107"/>
      <c r="HD195" s="107"/>
    </row>
    <row xmlns:x14ac="http://schemas.microsoft.com/office/spreadsheetml/2009/9/ac" r="196" s="3" customFormat="true" x14ac:dyDescent="0.25">
      <c r="A196" s="362"/>
      <c r="B196" s="107"/>
      <c r="L196" s="107"/>
      <c r="V196" s="107"/>
      <c r="AF196" s="107"/>
      <c r="AP196" s="107"/>
      <c r="AZ196" s="107"/>
      <c r="BJ196" s="107"/>
      <c r="BT196" s="107"/>
      <c r="CD196" s="107"/>
      <c r="CN196" s="107"/>
      <c r="CX196" s="107"/>
      <c r="DH196" s="107"/>
      <c r="DR196" s="107"/>
      <c r="EB196" s="107"/>
      <c r="EL196" s="107"/>
      <c r="EV196" s="107"/>
      <c r="FF196" s="107"/>
      <c r="FP196" s="107"/>
      <c r="FZ196" s="107"/>
      <c r="GJ196" s="107"/>
      <c r="GT196" s="107"/>
      <c r="HD196" s="107"/>
    </row>
    <row xmlns:x14ac="http://schemas.microsoft.com/office/spreadsheetml/2009/9/ac" r="197" s="3" customFormat="true" x14ac:dyDescent="0.25">
      <c r="A197" s="362"/>
      <c r="B197" s="107"/>
      <c r="L197" s="107"/>
      <c r="V197" s="107"/>
      <c r="AF197" s="107"/>
      <c r="AP197" s="107"/>
      <c r="AZ197" s="107"/>
      <c r="BJ197" s="107"/>
      <c r="BT197" s="107"/>
      <c r="CD197" s="107"/>
      <c r="CN197" s="107"/>
      <c r="CX197" s="107"/>
      <c r="DH197" s="107"/>
      <c r="DR197" s="107"/>
      <c r="EB197" s="107"/>
      <c r="EL197" s="107"/>
      <c r="EV197" s="107"/>
      <c r="FF197" s="107"/>
      <c r="FP197" s="107"/>
      <c r="FZ197" s="107"/>
      <c r="GJ197" s="107"/>
      <c r="GT197" s="107"/>
      <c r="HD197" s="107"/>
    </row>
    <row xmlns:x14ac="http://schemas.microsoft.com/office/spreadsheetml/2009/9/ac" r="198" s="3" customFormat="true" x14ac:dyDescent="0.25">
      <c r="A198" s="362"/>
      <c r="B198" s="107"/>
      <c r="L198" s="107"/>
      <c r="V198" s="107"/>
      <c r="AF198" s="107"/>
      <c r="AP198" s="107"/>
      <c r="AZ198" s="107"/>
      <c r="BJ198" s="107"/>
      <c r="BT198" s="107"/>
      <c r="CD198" s="107"/>
      <c r="CN198" s="107"/>
      <c r="CX198" s="107"/>
      <c r="DH198" s="107"/>
      <c r="DR198" s="107"/>
      <c r="EB198" s="107"/>
      <c r="EL198" s="107"/>
      <c r="EV198" s="107"/>
      <c r="FF198" s="107"/>
      <c r="FP198" s="107"/>
      <c r="FZ198" s="107"/>
      <c r="GJ198" s="107"/>
      <c r="GT198" s="107"/>
      <c r="HD198" s="107"/>
    </row>
    <row xmlns:x14ac="http://schemas.microsoft.com/office/spreadsheetml/2009/9/ac" r="199" s="3" customFormat="true" x14ac:dyDescent="0.25">
      <c r="A199" s="362"/>
      <c r="B199" s="107"/>
      <c r="L199" s="107"/>
      <c r="V199" s="107"/>
      <c r="AF199" s="107"/>
      <c r="AP199" s="107"/>
      <c r="AZ199" s="107"/>
      <c r="BJ199" s="107"/>
      <c r="BT199" s="107"/>
      <c r="CD199" s="107"/>
      <c r="CN199" s="107"/>
      <c r="CX199" s="107"/>
      <c r="DH199" s="107"/>
      <c r="DR199" s="107"/>
      <c r="EB199" s="107"/>
      <c r="EL199" s="107"/>
      <c r="EV199" s="107"/>
      <c r="FF199" s="107"/>
      <c r="FP199" s="107"/>
      <c r="FZ199" s="107"/>
      <c r="GJ199" s="107"/>
      <c r="GT199" s="107"/>
      <c r="HD199" s="107"/>
    </row>
    <row xmlns:x14ac="http://schemas.microsoft.com/office/spreadsheetml/2009/9/ac" r="200" s="3" customFormat="true" x14ac:dyDescent="0.25">
      <c r="A200" s="362"/>
      <c r="B200" s="107"/>
      <c r="L200" s="107"/>
      <c r="V200" s="107"/>
      <c r="AF200" s="107"/>
      <c r="AP200" s="107"/>
      <c r="AZ200" s="107"/>
      <c r="BJ200" s="107"/>
      <c r="BT200" s="107"/>
      <c r="CD200" s="107"/>
      <c r="CN200" s="107"/>
      <c r="CX200" s="107"/>
      <c r="DH200" s="107"/>
      <c r="DR200" s="107"/>
      <c r="EB200" s="107"/>
      <c r="EL200" s="107"/>
      <c r="EV200" s="107"/>
      <c r="FF200" s="107"/>
      <c r="FP200" s="107"/>
      <c r="FZ200" s="107"/>
      <c r="GJ200" s="107"/>
      <c r="GT200" s="107"/>
      <c r="HD200" s="107"/>
    </row>
    <row xmlns:x14ac="http://schemas.microsoft.com/office/spreadsheetml/2009/9/ac" r="201" s="3" customFormat="true" x14ac:dyDescent="0.25">
      <c r="A201" s="362"/>
      <c r="B201" s="107"/>
      <c r="L201" s="107"/>
      <c r="V201" s="107"/>
      <c r="AF201" s="107"/>
      <c r="AP201" s="107"/>
      <c r="AZ201" s="107"/>
      <c r="BJ201" s="107"/>
      <c r="BT201" s="107"/>
      <c r="CD201" s="107"/>
      <c r="CN201" s="107"/>
      <c r="CX201" s="107"/>
      <c r="DH201" s="107"/>
      <c r="DR201" s="107"/>
      <c r="EB201" s="107"/>
      <c r="EL201" s="107"/>
      <c r="EV201" s="107"/>
      <c r="FF201" s="107"/>
      <c r="FP201" s="107"/>
      <c r="FZ201" s="107"/>
      <c r="GJ201" s="107"/>
      <c r="GT201" s="107"/>
      <c r="HD201" s="107"/>
    </row>
    <row xmlns:x14ac="http://schemas.microsoft.com/office/spreadsheetml/2009/9/ac" r="202" s="3" customFormat="true" x14ac:dyDescent="0.25">
      <c r="A202" s="362"/>
      <c r="B202" s="107"/>
      <c r="L202" s="107"/>
      <c r="V202" s="107"/>
      <c r="AF202" s="107"/>
      <c r="AP202" s="107"/>
      <c r="AZ202" s="107"/>
      <c r="BJ202" s="107"/>
      <c r="BT202" s="107"/>
      <c r="CD202" s="107"/>
      <c r="CN202" s="107"/>
      <c r="CX202" s="107"/>
      <c r="DH202" s="107"/>
      <c r="DR202" s="107"/>
      <c r="EB202" s="107"/>
      <c r="EL202" s="107"/>
      <c r="EV202" s="107"/>
      <c r="FF202" s="107"/>
      <c r="FP202" s="107"/>
      <c r="FZ202" s="107"/>
      <c r="GJ202" s="107"/>
      <c r="GT202" s="107"/>
      <c r="HD202" s="107"/>
    </row>
    <row xmlns:x14ac="http://schemas.microsoft.com/office/spreadsheetml/2009/9/ac" r="203" s="3" customFormat="true" x14ac:dyDescent="0.25">
      <c r="A203" s="362"/>
      <c r="B203" s="107"/>
      <c r="L203" s="107"/>
      <c r="V203" s="107"/>
      <c r="AF203" s="107"/>
      <c r="AP203" s="107"/>
      <c r="AZ203" s="107"/>
      <c r="BJ203" s="107"/>
      <c r="BT203" s="107"/>
      <c r="CD203" s="107"/>
      <c r="CN203" s="107"/>
      <c r="CX203" s="107"/>
      <c r="DH203" s="107"/>
      <c r="DR203" s="107"/>
      <c r="EB203" s="107"/>
      <c r="EL203" s="107"/>
      <c r="EV203" s="107"/>
      <c r="FF203" s="107"/>
      <c r="FP203" s="107"/>
      <c r="FZ203" s="107"/>
      <c r="GJ203" s="107"/>
      <c r="GT203" s="107"/>
      <c r="HD203" s="107"/>
    </row>
    <row xmlns:x14ac="http://schemas.microsoft.com/office/spreadsheetml/2009/9/ac" r="204" s="3" customFormat="true" x14ac:dyDescent="0.25">
      <c r="A204" s="362"/>
      <c r="B204" s="107"/>
      <c r="L204" s="107"/>
      <c r="V204" s="107"/>
      <c r="AF204" s="107"/>
      <c r="AP204" s="107"/>
      <c r="AZ204" s="107"/>
      <c r="BJ204" s="107"/>
      <c r="BT204" s="107"/>
      <c r="CD204" s="107"/>
      <c r="CN204" s="107"/>
      <c r="CX204" s="107"/>
      <c r="DH204" s="107"/>
      <c r="DR204" s="107"/>
      <c r="EB204" s="107"/>
      <c r="EL204" s="107"/>
      <c r="EV204" s="107"/>
      <c r="FF204" s="107"/>
      <c r="FP204" s="107"/>
      <c r="FZ204" s="107"/>
      <c r="GJ204" s="107"/>
      <c r="GT204" s="107"/>
      <c r="HD204" s="107"/>
    </row>
    <row xmlns:x14ac="http://schemas.microsoft.com/office/spreadsheetml/2009/9/ac" r="205" s="3" customFormat="true" x14ac:dyDescent="0.25">
      <c r="A205" s="362"/>
      <c r="B205" s="107"/>
      <c r="L205" s="107"/>
      <c r="V205" s="107"/>
      <c r="AF205" s="107"/>
      <c r="AP205" s="107"/>
      <c r="AZ205" s="107"/>
      <c r="BJ205" s="107"/>
      <c r="BT205" s="107"/>
      <c r="CD205" s="107"/>
      <c r="CN205" s="107"/>
      <c r="CX205" s="107"/>
      <c r="DH205" s="107"/>
      <c r="DR205" s="107"/>
      <c r="EB205" s="107"/>
      <c r="EL205" s="107"/>
      <c r="EV205" s="107"/>
      <c r="FF205" s="107"/>
      <c r="FP205" s="107"/>
      <c r="FZ205" s="107"/>
      <c r="GJ205" s="107"/>
      <c r="GT205" s="107"/>
      <c r="HD205" s="107"/>
    </row>
    <row xmlns:x14ac="http://schemas.microsoft.com/office/spreadsheetml/2009/9/ac" r="206" s="3" customFormat="true" x14ac:dyDescent="0.25">
      <c r="A206" s="362"/>
      <c r="B206" s="107"/>
      <c r="L206" s="107"/>
      <c r="V206" s="107"/>
      <c r="AF206" s="107"/>
      <c r="AP206" s="107"/>
      <c r="AZ206" s="107"/>
      <c r="BJ206" s="107"/>
      <c r="BT206" s="107"/>
      <c r="CD206" s="107"/>
      <c r="CN206" s="107"/>
      <c r="CX206" s="107"/>
      <c r="DH206" s="107"/>
      <c r="DR206" s="107"/>
      <c r="EB206" s="107"/>
      <c r="EL206" s="107"/>
      <c r="EV206" s="107"/>
      <c r="FF206" s="107"/>
      <c r="FP206" s="107"/>
      <c r="FZ206" s="107"/>
      <c r="GJ206" s="107"/>
      <c r="GT206" s="107"/>
      <c r="HD206" s="107"/>
    </row>
    <row xmlns:x14ac="http://schemas.microsoft.com/office/spreadsheetml/2009/9/ac" r="207" s="3" customFormat="true" x14ac:dyDescent="0.25">
      <c r="A207" s="362"/>
      <c r="B207" s="107"/>
      <c r="L207" s="107"/>
      <c r="V207" s="107"/>
      <c r="AF207" s="107"/>
      <c r="AP207" s="107"/>
      <c r="AZ207" s="107"/>
      <c r="BJ207" s="107"/>
      <c r="BT207" s="107"/>
      <c r="CD207" s="107"/>
      <c r="CN207" s="107"/>
      <c r="CX207" s="107"/>
      <c r="DH207" s="107"/>
      <c r="DR207" s="107"/>
      <c r="EB207" s="107"/>
      <c r="EL207" s="107"/>
      <c r="EV207" s="107"/>
      <c r="FF207" s="107"/>
      <c r="FP207" s="107"/>
      <c r="FZ207" s="107"/>
      <c r="GJ207" s="107"/>
      <c r="GT207" s="107"/>
      <c r="HD207" s="107"/>
    </row>
    <row xmlns:x14ac="http://schemas.microsoft.com/office/spreadsheetml/2009/9/ac" r="208" s="3" customFormat="true" x14ac:dyDescent="0.25">
      <c r="A208" s="362"/>
      <c r="B208" s="107"/>
      <c r="L208" s="107"/>
      <c r="V208" s="107"/>
      <c r="AF208" s="107"/>
      <c r="AP208" s="107"/>
      <c r="AZ208" s="107"/>
      <c r="BJ208" s="107"/>
      <c r="BT208" s="107"/>
      <c r="CD208" s="107"/>
      <c r="CN208" s="107"/>
      <c r="CX208" s="107"/>
      <c r="DH208" s="107"/>
      <c r="DR208" s="107"/>
      <c r="EB208" s="107"/>
      <c r="EL208" s="107"/>
      <c r="EV208" s="107"/>
      <c r="FF208" s="107"/>
      <c r="FP208" s="107"/>
      <c r="FZ208" s="107"/>
      <c r="GJ208" s="107"/>
      <c r="GT208" s="107"/>
      <c r="HD208" s="107"/>
    </row>
    <row xmlns:x14ac="http://schemas.microsoft.com/office/spreadsheetml/2009/9/ac" r="209" s="3" customFormat="true" x14ac:dyDescent="0.25">
      <c r="A209" s="362"/>
      <c r="B209" s="107"/>
      <c r="L209" s="107"/>
      <c r="V209" s="107"/>
      <c r="AF209" s="107"/>
      <c r="AP209" s="107"/>
      <c r="AZ209" s="107"/>
      <c r="BJ209" s="107"/>
      <c r="BT209" s="107"/>
      <c r="CD209" s="107"/>
      <c r="CN209" s="107"/>
      <c r="CX209" s="107"/>
      <c r="DH209" s="107"/>
      <c r="DR209" s="107"/>
      <c r="EB209" s="107"/>
      <c r="EL209" s="107"/>
      <c r="EV209" s="107"/>
      <c r="FF209" s="107"/>
      <c r="FP209" s="107"/>
      <c r="FZ209" s="107"/>
      <c r="GJ209" s="107"/>
      <c r="GT209" s="107"/>
      <c r="HD209" s="107"/>
    </row>
    <row xmlns:x14ac="http://schemas.microsoft.com/office/spreadsheetml/2009/9/ac" r="210" s="3" customFormat="true" x14ac:dyDescent="0.25">
      <c r="A210" s="362"/>
      <c r="B210" s="107"/>
      <c r="L210" s="107"/>
      <c r="V210" s="107"/>
      <c r="AF210" s="107"/>
      <c r="AP210" s="107"/>
      <c r="AZ210" s="107"/>
      <c r="BJ210" s="107"/>
      <c r="BT210" s="107"/>
      <c r="CD210" s="107"/>
      <c r="CN210" s="107"/>
      <c r="CX210" s="107"/>
      <c r="DH210" s="107"/>
      <c r="DR210" s="107"/>
      <c r="EB210" s="107"/>
      <c r="EL210" s="107"/>
      <c r="EV210" s="107"/>
      <c r="FF210" s="107"/>
      <c r="FP210" s="107"/>
      <c r="FZ210" s="107"/>
      <c r="GJ210" s="107"/>
      <c r="GT210" s="107"/>
      <c r="HD210" s="107"/>
    </row>
    <row xmlns:x14ac="http://schemas.microsoft.com/office/spreadsheetml/2009/9/ac" r="211" s="3" customFormat="true" x14ac:dyDescent="0.25">
      <c r="A211" s="362"/>
      <c r="B211" s="107"/>
      <c r="L211" s="107"/>
      <c r="V211" s="107"/>
      <c r="AF211" s="107"/>
      <c r="AP211" s="107"/>
      <c r="AZ211" s="107"/>
      <c r="BJ211" s="107"/>
      <c r="BT211" s="107"/>
      <c r="CD211" s="107"/>
      <c r="CN211" s="107"/>
      <c r="CX211" s="107"/>
      <c r="DH211" s="107"/>
      <c r="DR211" s="107"/>
      <c r="EB211" s="107"/>
      <c r="EL211" s="107"/>
      <c r="EV211" s="107"/>
      <c r="FF211" s="107"/>
      <c r="FP211" s="107"/>
      <c r="FZ211" s="107"/>
      <c r="GJ211" s="107"/>
      <c r="GT211" s="107"/>
      <c r="HD211" s="107"/>
    </row>
    <row xmlns:x14ac="http://schemas.microsoft.com/office/spreadsheetml/2009/9/ac" r="212" s="3" customFormat="true" x14ac:dyDescent="0.25">
      <c r="A212" s="362"/>
      <c r="B212" s="107"/>
      <c r="L212" s="107"/>
      <c r="V212" s="107"/>
      <c r="AF212" s="107"/>
      <c r="AP212" s="107"/>
      <c r="AZ212" s="107"/>
      <c r="BJ212" s="107"/>
      <c r="BT212" s="107"/>
      <c r="CD212" s="107"/>
      <c r="CN212" s="107"/>
      <c r="CX212" s="107"/>
      <c r="DH212" s="107"/>
      <c r="DR212" s="107"/>
      <c r="EB212" s="107"/>
      <c r="EL212" s="107"/>
      <c r="EV212" s="107"/>
      <c r="FF212" s="107"/>
      <c r="FP212" s="107"/>
      <c r="FZ212" s="107"/>
      <c r="GJ212" s="107"/>
      <c r="GT212" s="107"/>
      <c r="HD212" s="107"/>
    </row>
    <row xmlns:x14ac="http://schemas.microsoft.com/office/spreadsheetml/2009/9/ac" r="213" s="3" customFormat="true" x14ac:dyDescent="0.25">
      <c r="A213" s="362"/>
      <c r="B213" s="107"/>
      <c r="L213" s="107"/>
      <c r="V213" s="107"/>
      <c r="AF213" s="107"/>
      <c r="AP213" s="107"/>
      <c r="AZ213" s="107"/>
      <c r="BJ213" s="107"/>
      <c r="BT213" s="107"/>
      <c r="CD213" s="107"/>
      <c r="CN213" s="107"/>
      <c r="CX213" s="107"/>
      <c r="DH213" s="107"/>
      <c r="DR213" s="107"/>
      <c r="EB213" s="107"/>
      <c r="EL213" s="107"/>
      <c r="EV213" s="107"/>
      <c r="FF213" s="107"/>
      <c r="FP213" s="107"/>
      <c r="FZ213" s="107"/>
      <c r="GJ213" s="107"/>
      <c r="GT213" s="107"/>
      <c r="HD213" s="107"/>
    </row>
    <row xmlns:x14ac="http://schemas.microsoft.com/office/spreadsheetml/2009/9/ac" r="214" s="3" customFormat="true" x14ac:dyDescent="0.25">
      <c r="A214" s="362"/>
      <c r="B214" s="107"/>
      <c r="L214" s="107"/>
      <c r="V214" s="107"/>
      <c r="AF214" s="107"/>
      <c r="AP214" s="107"/>
      <c r="AZ214" s="107"/>
      <c r="BJ214" s="107"/>
      <c r="BT214" s="107"/>
      <c r="CD214" s="107"/>
      <c r="CN214" s="107"/>
      <c r="CX214" s="107"/>
      <c r="DH214" s="107"/>
      <c r="DR214" s="107"/>
      <c r="EB214" s="107"/>
      <c r="EL214" s="107"/>
      <c r="EV214" s="107"/>
      <c r="FF214" s="107"/>
      <c r="FP214" s="107"/>
      <c r="FZ214" s="107"/>
      <c r="GJ214" s="107"/>
      <c r="GT214" s="107"/>
      <c r="HD214" s="107"/>
    </row>
    <row xmlns:x14ac="http://schemas.microsoft.com/office/spreadsheetml/2009/9/ac" r="215" s="3" customFormat="true" x14ac:dyDescent="0.25">
      <c r="A215" s="362"/>
      <c r="B215" s="107"/>
      <c r="L215" s="107"/>
      <c r="V215" s="107"/>
      <c r="AF215" s="107"/>
      <c r="AP215" s="107"/>
      <c r="AZ215" s="107"/>
      <c r="BJ215" s="107"/>
      <c r="BT215" s="107"/>
      <c r="CD215" s="107"/>
      <c r="CN215" s="107"/>
      <c r="CX215" s="107"/>
      <c r="DH215" s="107"/>
      <c r="DR215" s="107"/>
      <c r="EB215" s="107"/>
      <c r="EL215" s="107"/>
      <c r="EV215" s="107"/>
      <c r="FF215" s="107"/>
      <c r="FP215" s="107"/>
      <c r="FZ215" s="107"/>
      <c r="GJ215" s="107"/>
      <c r="GT215" s="107"/>
      <c r="HD215" s="107"/>
    </row>
    <row xmlns:x14ac="http://schemas.microsoft.com/office/spreadsheetml/2009/9/ac" r="216" s="3" customFormat="true" x14ac:dyDescent="0.25">
      <c r="A216" s="362"/>
      <c r="B216" s="107"/>
      <c r="L216" s="107"/>
      <c r="V216" s="107"/>
      <c r="AF216" s="107"/>
      <c r="AP216" s="107"/>
      <c r="AZ216" s="107"/>
      <c r="BJ216" s="107"/>
      <c r="BT216" s="107"/>
      <c r="CD216" s="107"/>
      <c r="CN216" s="107"/>
      <c r="CX216" s="107"/>
      <c r="DH216" s="107"/>
      <c r="DR216" s="107"/>
      <c r="EB216" s="107"/>
      <c r="EL216" s="107"/>
      <c r="EV216" s="107"/>
      <c r="FF216" s="107"/>
      <c r="FP216" s="107"/>
      <c r="FZ216" s="107"/>
      <c r="GJ216" s="107"/>
      <c r="GT216" s="107"/>
      <c r="HD216" s="107"/>
    </row>
    <row xmlns:x14ac="http://schemas.microsoft.com/office/spreadsheetml/2009/9/ac" r="217" s="3" customFormat="true" x14ac:dyDescent="0.25">
      <c r="A217" s="362"/>
      <c r="B217" s="107"/>
      <c r="L217" s="107"/>
      <c r="V217" s="107"/>
      <c r="AF217" s="107"/>
      <c r="AP217" s="107"/>
      <c r="AZ217" s="107"/>
      <c r="BJ217" s="107"/>
      <c r="BT217" s="107"/>
      <c r="CD217" s="107"/>
      <c r="CN217" s="107"/>
      <c r="CX217" s="107"/>
      <c r="DH217" s="107"/>
      <c r="DR217" s="107"/>
      <c r="EB217" s="107"/>
      <c r="EL217" s="107"/>
      <c r="EV217" s="107"/>
      <c r="FF217" s="107"/>
      <c r="FP217" s="107"/>
      <c r="FZ217" s="107"/>
      <c r="GJ217" s="107"/>
      <c r="GT217" s="107"/>
      <c r="HD217" s="107"/>
    </row>
    <row xmlns:x14ac="http://schemas.microsoft.com/office/spreadsheetml/2009/9/ac" r="218" s="3" customFormat="true" x14ac:dyDescent="0.25">
      <c r="A218" s="362"/>
      <c r="B218" s="107"/>
      <c r="L218" s="107"/>
      <c r="V218" s="107"/>
      <c r="AF218" s="107"/>
      <c r="AP218" s="107"/>
      <c r="AZ218" s="107"/>
      <c r="BJ218" s="107"/>
      <c r="BT218" s="107"/>
      <c r="CD218" s="107"/>
      <c r="CN218" s="107"/>
      <c r="CX218" s="107"/>
      <c r="DH218" s="107"/>
      <c r="DR218" s="107"/>
      <c r="EB218" s="107"/>
      <c r="EL218" s="107"/>
      <c r="EV218" s="107"/>
      <c r="FF218" s="107"/>
      <c r="FP218" s="107"/>
      <c r="FZ218" s="107"/>
      <c r="GJ218" s="107"/>
      <c r="GT218" s="107"/>
      <c r="HD218" s="107"/>
    </row>
    <row xmlns:x14ac="http://schemas.microsoft.com/office/spreadsheetml/2009/9/ac" r="219" s="3" customFormat="true" x14ac:dyDescent="0.25">
      <c r="A219" s="362"/>
      <c r="B219" s="107"/>
      <c r="L219" s="107"/>
      <c r="V219" s="107"/>
      <c r="AF219" s="107"/>
      <c r="AP219" s="107"/>
      <c r="AZ219" s="107"/>
      <c r="BJ219" s="107"/>
      <c r="BT219" s="107"/>
      <c r="CD219" s="107"/>
      <c r="CN219" s="107"/>
      <c r="CX219" s="107"/>
      <c r="DH219" s="107"/>
      <c r="DR219" s="107"/>
      <c r="EB219" s="107"/>
      <c r="EL219" s="107"/>
      <c r="EV219" s="107"/>
      <c r="FF219" s="107"/>
      <c r="FP219" s="107"/>
      <c r="FZ219" s="107"/>
      <c r="GJ219" s="107"/>
      <c r="GT219" s="107"/>
      <c r="HD219" s="107"/>
    </row>
    <row xmlns:x14ac="http://schemas.microsoft.com/office/spreadsheetml/2009/9/ac" r="220" s="3" customFormat="true" x14ac:dyDescent="0.25">
      <c r="A220" s="362"/>
      <c r="B220" s="107"/>
      <c r="L220" s="107"/>
      <c r="V220" s="107"/>
      <c r="AF220" s="107"/>
      <c r="AP220" s="107"/>
      <c r="AZ220" s="107"/>
      <c r="BJ220" s="107"/>
      <c r="BT220" s="107"/>
      <c r="CD220" s="107"/>
      <c r="CN220" s="107"/>
      <c r="CX220" s="107"/>
      <c r="DH220" s="107"/>
      <c r="DR220" s="107"/>
      <c r="EB220" s="107"/>
      <c r="EL220" s="107"/>
      <c r="EV220" s="107"/>
      <c r="FF220" s="107"/>
      <c r="FP220" s="107"/>
      <c r="FZ220" s="107"/>
      <c r="GJ220" s="107"/>
      <c r="GT220" s="107"/>
      <c r="HD220" s="107"/>
    </row>
    <row xmlns:x14ac="http://schemas.microsoft.com/office/spreadsheetml/2009/9/ac" r="221" s="3" customFormat="true" x14ac:dyDescent="0.25">
      <c r="A221" s="362"/>
      <c r="B221" s="107"/>
      <c r="L221" s="107"/>
      <c r="V221" s="107"/>
      <c r="AF221" s="107"/>
      <c r="AP221" s="107"/>
      <c r="AZ221" s="107"/>
      <c r="BJ221" s="107"/>
      <c r="BT221" s="107"/>
      <c r="CD221" s="107"/>
      <c r="CN221" s="107"/>
      <c r="CX221" s="107"/>
      <c r="DH221" s="107"/>
      <c r="DR221" s="107"/>
      <c r="EB221" s="107"/>
      <c r="EL221" s="107"/>
      <c r="EV221" s="107"/>
      <c r="FF221" s="107"/>
      <c r="FP221" s="107"/>
      <c r="FZ221" s="107"/>
      <c r="GJ221" s="107"/>
      <c r="GT221" s="107"/>
      <c r="HD221" s="107"/>
    </row>
    <row xmlns:x14ac="http://schemas.microsoft.com/office/spreadsheetml/2009/9/ac" r="222" s="3" customFormat="true" x14ac:dyDescent="0.25">
      <c r="A222" s="362"/>
      <c r="B222" s="107"/>
      <c r="L222" s="107"/>
      <c r="V222" s="107"/>
      <c r="AF222" s="107"/>
      <c r="AP222" s="107"/>
      <c r="AZ222" s="107"/>
      <c r="BJ222" s="107"/>
      <c r="BT222" s="107"/>
      <c r="CD222" s="107"/>
      <c r="CN222" s="107"/>
      <c r="CX222" s="107"/>
      <c r="DH222" s="107"/>
      <c r="DR222" s="107"/>
      <c r="EB222" s="107"/>
      <c r="EL222" s="107"/>
      <c r="EV222" s="107"/>
      <c r="FF222" s="107"/>
      <c r="FP222" s="107"/>
      <c r="FZ222" s="107"/>
      <c r="GJ222" s="107"/>
      <c r="GT222" s="107"/>
      <c r="HD222" s="107"/>
    </row>
    <row xmlns:x14ac="http://schemas.microsoft.com/office/spreadsheetml/2009/9/ac" r="223" s="3" customFormat="true" x14ac:dyDescent="0.25">
      <c r="A223" s="362"/>
      <c r="B223" s="107"/>
      <c r="L223" s="107"/>
      <c r="V223" s="107"/>
      <c r="AF223" s="107"/>
      <c r="AP223" s="107"/>
      <c r="AZ223" s="107"/>
      <c r="BJ223" s="107"/>
      <c r="BT223" s="107"/>
      <c r="CD223" s="107"/>
      <c r="CN223" s="107"/>
      <c r="CX223" s="107"/>
      <c r="DH223" s="107"/>
      <c r="DR223" s="107"/>
      <c r="EB223" s="107"/>
      <c r="EL223" s="107"/>
      <c r="EV223" s="107"/>
      <c r="FF223" s="107"/>
      <c r="FP223" s="107"/>
      <c r="FZ223" s="107"/>
      <c r="GJ223" s="107"/>
      <c r="GT223" s="107"/>
      <c r="HD223" s="107"/>
    </row>
    <row xmlns:x14ac="http://schemas.microsoft.com/office/spreadsheetml/2009/9/ac" r="224" s="3" customFormat="true" x14ac:dyDescent="0.25">
      <c r="A224" s="362"/>
      <c r="B224" s="107"/>
      <c r="L224" s="107"/>
      <c r="V224" s="107"/>
      <c r="AF224" s="107"/>
      <c r="AP224" s="107"/>
      <c r="AZ224" s="107"/>
      <c r="BJ224" s="107"/>
      <c r="BT224" s="107"/>
      <c r="CD224" s="107"/>
      <c r="CN224" s="107"/>
      <c r="CX224" s="107"/>
      <c r="DH224" s="107"/>
      <c r="DR224" s="107"/>
      <c r="EB224" s="107"/>
      <c r="EL224" s="107"/>
      <c r="EV224" s="107"/>
      <c r="FF224" s="107"/>
      <c r="FP224" s="107"/>
      <c r="FZ224" s="107"/>
      <c r="GJ224" s="107"/>
      <c r="GT224" s="107"/>
      <c r="HD224" s="107"/>
    </row>
    <row xmlns:x14ac="http://schemas.microsoft.com/office/spreadsheetml/2009/9/ac" r="225" s="3" customFormat="true" x14ac:dyDescent="0.25">
      <c r="A225" s="362"/>
      <c r="B225" s="107"/>
      <c r="L225" s="107"/>
      <c r="V225" s="107"/>
      <c r="AF225" s="107"/>
      <c r="AP225" s="107"/>
      <c r="AZ225" s="107"/>
      <c r="BJ225" s="107"/>
      <c r="BT225" s="107"/>
      <c r="CD225" s="107"/>
      <c r="CN225" s="107"/>
      <c r="CX225" s="107"/>
      <c r="DH225" s="107"/>
      <c r="DR225" s="107"/>
      <c r="EB225" s="107"/>
      <c r="EL225" s="107"/>
      <c r="EV225" s="107"/>
      <c r="FF225" s="107"/>
      <c r="FP225" s="107"/>
      <c r="FZ225" s="107"/>
      <c r="GJ225" s="107"/>
      <c r="GT225" s="107"/>
      <c r="HD225" s="107"/>
    </row>
    <row xmlns:x14ac="http://schemas.microsoft.com/office/spreadsheetml/2009/9/ac" r="226" s="3" customFormat="true" x14ac:dyDescent="0.25">
      <c r="A226" s="362"/>
      <c r="B226" s="107"/>
      <c r="L226" s="107"/>
      <c r="V226" s="107"/>
      <c r="AF226" s="107"/>
      <c r="AP226" s="107"/>
      <c r="AZ226" s="107"/>
      <c r="BJ226" s="107"/>
      <c r="BT226" s="107"/>
      <c r="CD226" s="107"/>
      <c r="CN226" s="107"/>
      <c r="CX226" s="107"/>
      <c r="DH226" s="107"/>
      <c r="DR226" s="107"/>
      <c r="EB226" s="107"/>
      <c r="EL226" s="107"/>
      <c r="EV226" s="107"/>
      <c r="FF226" s="107"/>
      <c r="FP226" s="107"/>
      <c r="FZ226" s="107"/>
      <c r="GJ226" s="107"/>
      <c r="GT226" s="107"/>
      <c r="HD226" s="107"/>
    </row>
    <row xmlns:x14ac="http://schemas.microsoft.com/office/spreadsheetml/2009/9/ac" r="227" s="3" customFormat="true" x14ac:dyDescent="0.25">
      <c r="A227" s="362"/>
      <c r="B227" s="107"/>
      <c r="L227" s="107"/>
      <c r="V227" s="107"/>
      <c r="AF227" s="107"/>
      <c r="AP227" s="107"/>
      <c r="AZ227" s="107"/>
      <c r="BJ227" s="107"/>
      <c r="BT227" s="107"/>
      <c r="CD227" s="107"/>
      <c r="CN227" s="107"/>
      <c r="CX227" s="107"/>
      <c r="DH227" s="107"/>
      <c r="DR227" s="107"/>
      <c r="EB227" s="107"/>
      <c r="EL227" s="107"/>
      <c r="EV227" s="107"/>
      <c r="FF227" s="107"/>
      <c r="FP227" s="107"/>
      <c r="FZ227" s="107"/>
      <c r="GJ227" s="107"/>
      <c r="GT227" s="107"/>
      <c r="HD227" s="107"/>
    </row>
    <row xmlns:x14ac="http://schemas.microsoft.com/office/spreadsheetml/2009/9/ac" r="228" s="3" customFormat="true" x14ac:dyDescent="0.25">
      <c r="A228" s="362"/>
      <c r="B228" s="107"/>
      <c r="L228" s="107"/>
      <c r="V228" s="107"/>
      <c r="AF228" s="107"/>
      <c r="AP228" s="107"/>
      <c r="AZ228" s="107"/>
      <c r="BJ228" s="107"/>
      <c r="BT228" s="107"/>
      <c r="CD228" s="107"/>
      <c r="CN228" s="107"/>
      <c r="CX228" s="107"/>
      <c r="DH228" s="107"/>
      <c r="DR228" s="107"/>
      <c r="EB228" s="107"/>
      <c r="EL228" s="107"/>
      <c r="EV228" s="107"/>
      <c r="FF228" s="107"/>
      <c r="FP228" s="107"/>
      <c r="FZ228" s="107"/>
      <c r="GJ228" s="107"/>
      <c r="GT228" s="107"/>
      <c r="HD228" s="107"/>
    </row>
    <row xmlns:x14ac="http://schemas.microsoft.com/office/spreadsheetml/2009/9/ac" r="229" s="3" customFormat="true" x14ac:dyDescent="0.25">
      <c r="A229" s="362"/>
      <c r="B229" s="107"/>
      <c r="L229" s="107"/>
      <c r="V229" s="107"/>
      <c r="AF229" s="107"/>
      <c r="AP229" s="107"/>
      <c r="AZ229" s="107"/>
      <c r="BJ229" s="107"/>
      <c r="BT229" s="107"/>
      <c r="CD229" s="107"/>
      <c r="CN229" s="107"/>
      <c r="CX229" s="107"/>
      <c r="DH229" s="107"/>
      <c r="DR229" s="107"/>
      <c r="EB229" s="107"/>
      <c r="EL229" s="107"/>
      <c r="EV229" s="107"/>
      <c r="FF229" s="107"/>
      <c r="FP229" s="107"/>
      <c r="FZ229" s="107"/>
      <c r="GJ229" s="107"/>
      <c r="GT229" s="107"/>
      <c r="HD229" s="107"/>
    </row>
    <row xmlns:x14ac="http://schemas.microsoft.com/office/spreadsheetml/2009/9/ac" r="230" s="3" customFormat="true" x14ac:dyDescent="0.25">
      <c r="A230" s="362"/>
      <c r="B230" s="107"/>
      <c r="L230" s="107"/>
      <c r="V230" s="107"/>
      <c r="AF230" s="107"/>
      <c r="AP230" s="107"/>
      <c r="AZ230" s="107"/>
      <c r="BJ230" s="107"/>
      <c r="BT230" s="107"/>
      <c r="CD230" s="107"/>
      <c r="CN230" s="107"/>
      <c r="CX230" s="107"/>
      <c r="DH230" s="107"/>
      <c r="DR230" s="107"/>
      <c r="EB230" s="107"/>
      <c r="EL230" s="107"/>
      <c r="EV230" s="107"/>
      <c r="FF230" s="107"/>
      <c r="FP230" s="107"/>
      <c r="FZ230" s="107"/>
      <c r="GJ230" s="107"/>
      <c r="GT230" s="107"/>
      <c r="HD230" s="107"/>
    </row>
    <row xmlns:x14ac="http://schemas.microsoft.com/office/spreadsheetml/2009/9/ac" r="231" s="3" customFormat="true" x14ac:dyDescent="0.25">
      <c r="A231" s="362"/>
      <c r="B231" s="107"/>
      <c r="L231" s="107"/>
      <c r="V231" s="107"/>
      <c r="AF231" s="107"/>
      <c r="AP231" s="107"/>
      <c r="AZ231" s="107"/>
      <c r="BJ231" s="107"/>
      <c r="BT231" s="107"/>
      <c r="CD231" s="107"/>
      <c r="CN231" s="107"/>
      <c r="CX231" s="107"/>
      <c r="DH231" s="107"/>
      <c r="DR231" s="107"/>
      <c r="EB231" s="107"/>
      <c r="EL231" s="107"/>
      <c r="EV231" s="107"/>
      <c r="FF231" s="107"/>
      <c r="FP231" s="107"/>
      <c r="FZ231" s="107"/>
      <c r="GJ231" s="107"/>
      <c r="GT231" s="107"/>
      <c r="HD231" s="107"/>
    </row>
    <row xmlns:x14ac="http://schemas.microsoft.com/office/spreadsheetml/2009/9/ac" r="232" s="3" customFormat="true" x14ac:dyDescent="0.25">
      <c r="A232" s="362"/>
      <c r="B232" s="107"/>
      <c r="L232" s="107"/>
      <c r="V232" s="107"/>
      <c r="AF232" s="107"/>
      <c r="AP232" s="107"/>
      <c r="AZ232" s="107"/>
      <c r="BJ232" s="107"/>
      <c r="BT232" s="107"/>
      <c r="CD232" s="107"/>
      <c r="CN232" s="107"/>
      <c r="CX232" s="107"/>
      <c r="DH232" s="107"/>
      <c r="DR232" s="107"/>
      <c r="EB232" s="107"/>
      <c r="EL232" s="107"/>
      <c r="EV232" s="107"/>
      <c r="FF232" s="107"/>
      <c r="FP232" s="107"/>
      <c r="FZ232" s="107"/>
      <c r="GJ232" s="107"/>
      <c r="GT232" s="107"/>
      <c r="HD232" s="107"/>
    </row>
    <row xmlns:x14ac="http://schemas.microsoft.com/office/spreadsheetml/2009/9/ac" r="233" s="3" customFormat="true" x14ac:dyDescent="0.25">
      <c r="A233" s="362"/>
      <c r="B233" s="107"/>
      <c r="L233" s="107"/>
      <c r="V233" s="107"/>
      <c r="AF233" s="107"/>
      <c r="AP233" s="107"/>
      <c r="AZ233" s="107"/>
      <c r="BJ233" s="107"/>
      <c r="BT233" s="107"/>
      <c r="CD233" s="107"/>
      <c r="CN233" s="107"/>
      <c r="CX233" s="107"/>
      <c r="DH233" s="107"/>
      <c r="DR233" s="107"/>
      <c r="EB233" s="107"/>
      <c r="EL233" s="107"/>
      <c r="EV233" s="107"/>
      <c r="FF233" s="107"/>
      <c r="FP233" s="107"/>
      <c r="FZ233" s="107"/>
      <c r="GJ233" s="107"/>
      <c r="GT233" s="107"/>
      <c r="HD233" s="107"/>
    </row>
    <row xmlns:x14ac="http://schemas.microsoft.com/office/spreadsheetml/2009/9/ac" r="234" s="3" customFormat="true" x14ac:dyDescent="0.25">
      <c r="A234" s="362"/>
      <c r="B234" s="107"/>
      <c r="L234" s="107"/>
      <c r="V234" s="107"/>
      <c r="AF234" s="107"/>
      <c r="AP234" s="107"/>
      <c r="AZ234" s="107"/>
      <c r="BJ234" s="107"/>
      <c r="BT234" s="107"/>
      <c r="CD234" s="107"/>
      <c r="CN234" s="107"/>
      <c r="CX234" s="107"/>
      <c r="DH234" s="107"/>
      <c r="DR234" s="107"/>
      <c r="EB234" s="107"/>
      <c r="EL234" s="107"/>
      <c r="EV234" s="107"/>
      <c r="FF234" s="107"/>
      <c r="FP234" s="107"/>
      <c r="FZ234" s="107"/>
      <c r="GJ234" s="107"/>
      <c r="GT234" s="107"/>
      <c r="HD234" s="107"/>
    </row>
    <row xmlns:x14ac="http://schemas.microsoft.com/office/spreadsheetml/2009/9/ac" r="235" s="3" customFormat="true" x14ac:dyDescent="0.25">
      <c r="A235" s="362"/>
      <c r="B235" s="107"/>
      <c r="L235" s="107"/>
      <c r="V235" s="107"/>
      <c r="AF235" s="107"/>
      <c r="AP235" s="107"/>
      <c r="AZ235" s="107"/>
      <c r="BJ235" s="107"/>
      <c r="BT235" s="107"/>
      <c r="CD235" s="107"/>
      <c r="CN235" s="107"/>
      <c r="CX235" s="107"/>
      <c r="DH235" s="107"/>
      <c r="DR235" s="107"/>
      <c r="EB235" s="107"/>
      <c r="EL235" s="107"/>
      <c r="EV235" s="107"/>
      <c r="FF235" s="107"/>
      <c r="FP235" s="107"/>
      <c r="FZ235" s="107"/>
      <c r="GJ235" s="107"/>
      <c r="GT235" s="107"/>
      <c r="HD235" s="107"/>
    </row>
    <row xmlns:x14ac="http://schemas.microsoft.com/office/spreadsheetml/2009/9/ac" r="236" s="3" customFormat="true" x14ac:dyDescent="0.25">
      <c r="A236" s="362"/>
      <c r="B236" s="107"/>
      <c r="L236" s="107"/>
      <c r="V236" s="107"/>
      <c r="AF236" s="107"/>
      <c r="AP236" s="107"/>
      <c r="AZ236" s="107"/>
      <c r="BJ236" s="107"/>
      <c r="BT236" s="107"/>
      <c r="CD236" s="107"/>
      <c r="CN236" s="107"/>
      <c r="CX236" s="107"/>
      <c r="DH236" s="107"/>
      <c r="DR236" s="107"/>
      <c r="EB236" s="107"/>
      <c r="EL236" s="107"/>
      <c r="EV236" s="107"/>
      <c r="FF236" s="107"/>
      <c r="FP236" s="107"/>
      <c r="FZ236" s="107"/>
      <c r="GJ236" s="107"/>
      <c r="GT236" s="107"/>
      <c r="HD236" s="107"/>
    </row>
    <row xmlns:x14ac="http://schemas.microsoft.com/office/spreadsheetml/2009/9/ac" r="237" s="3" customFormat="true" x14ac:dyDescent="0.25">
      <c r="A237" s="362"/>
      <c r="B237" s="107"/>
      <c r="L237" s="107"/>
      <c r="V237" s="107"/>
      <c r="AF237" s="107"/>
      <c r="AP237" s="107"/>
      <c r="AZ237" s="107"/>
      <c r="BJ237" s="107"/>
      <c r="BT237" s="107"/>
      <c r="CD237" s="107"/>
      <c r="CN237" s="107"/>
      <c r="CX237" s="107"/>
      <c r="DH237" s="107"/>
      <c r="DR237" s="107"/>
      <c r="EB237" s="107"/>
      <c r="EL237" s="107"/>
      <c r="EV237" s="107"/>
      <c r="FF237" s="107"/>
      <c r="FP237" s="107"/>
      <c r="FZ237" s="107"/>
      <c r="GJ237" s="107"/>
      <c r="GT237" s="107"/>
      <c r="HD237" s="107"/>
    </row>
    <row xmlns:x14ac="http://schemas.microsoft.com/office/spreadsheetml/2009/9/ac" r="238" s="3" customFormat="true" x14ac:dyDescent="0.25">
      <c r="A238" s="362"/>
      <c r="B238" s="107"/>
      <c r="L238" s="107"/>
      <c r="V238" s="107"/>
      <c r="AF238" s="107"/>
      <c r="AP238" s="107"/>
      <c r="AZ238" s="107"/>
      <c r="BJ238" s="107"/>
      <c r="BT238" s="107"/>
      <c r="CD238" s="107"/>
      <c r="CN238" s="107"/>
      <c r="CX238" s="107"/>
      <c r="DH238" s="107"/>
      <c r="DR238" s="107"/>
      <c r="EB238" s="107"/>
      <c r="EL238" s="107"/>
      <c r="EV238" s="107"/>
      <c r="FF238" s="107"/>
      <c r="FP238" s="107"/>
      <c r="FZ238" s="107"/>
      <c r="GJ238" s="107"/>
      <c r="GT238" s="107"/>
      <c r="HD238" s="107"/>
    </row>
    <row xmlns:x14ac="http://schemas.microsoft.com/office/spreadsheetml/2009/9/ac" r="239" s="3" customFormat="true" x14ac:dyDescent="0.25">
      <c r="A239" s="362"/>
      <c r="B239" s="107"/>
      <c r="L239" s="107"/>
      <c r="V239" s="107"/>
      <c r="AF239" s="107"/>
      <c r="AP239" s="107"/>
      <c r="AZ239" s="107"/>
      <c r="BJ239" s="107"/>
      <c r="BT239" s="107"/>
      <c r="CD239" s="107"/>
      <c r="CN239" s="107"/>
      <c r="CX239" s="107"/>
      <c r="DH239" s="107"/>
      <c r="DR239" s="107"/>
      <c r="EB239" s="107"/>
      <c r="EL239" s="107"/>
      <c r="EV239" s="107"/>
      <c r="FF239" s="107"/>
      <c r="FP239" s="107"/>
      <c r="FZ239" s="107"/>
      <c r="GJ239" s="107"/>
      <c r="GT239" s="107"/>
      <c r="HD239" s="107"/>
    </row>
    <row xmlns:x14ac="http://schemas.microsoft.com/office/spreadsheetml/2009/9/ac" r="240" s="3" customFormat="true" x14ac:dyDescent="0.25">
      <c r="A240" s="362"/>
      <c r="B240" s="107"/>
      <c r="L240" s="107"/>
      <c r="V240" s="107"/>
      <c r="AF240" s="107"/>
      <c r="AP240" s="107"/>
      <c r="AZ240" s="107"/>
      <c r="BJ240" s="107"/>
      <c r="BT240" s="107"/>
      <c r="CD240" s="107"/>
      <c r="CN240" s="107"/>
      <c r="CX240" s="107"/>
      <c r="DH240" s="107"/>
      <c r="DR240" s="107"/>
      <c r="EB240" s="107"/>
      <c r="EL240" s="107"/>
      <c r="EV240" s="107"/>
      <c r="FF240" s="107"/>
      <c r="FP240" s="107"/>
      <c r="FZ240" s="107"/>
      <c r="GJ240" s="107"/>
      <c r="GT240" s="107"/>
      <c r="HD240" s="107"/>
    </row>
    <row xmlns:x14ac="http://schemas.microsoft.com/office/spreadsheetml/2009/9/ac" r="241" s="3" customFormat="true" x14ac:dyDescent="0.25">
      <c r="A241" s="362"/>
      <c r="B241" s="107"/>
      <c r="L241" s="107"/>
      <c r="V241" s="107"/>
      <c r="AF241" s="107"/>
      <c r="AP241" s="107"/>
      <c r="AZ241" s="107"/>
      <c r="BJ241" s="107"/>
      <c r="BT241" s="107"/>
      <c r="CD241" s="107"/>
      <c r="CN241" s="107"/>
      <c r="CX241" s="107"/>
      <c r="DH241" s="107"/>
      <c r="DR241" s="107"/>
      <c r="EB241" s="107"/>
      <c r="EL241" s="107"/>
      <c r="EV241" s="107"/>
      <c r="FF241" s="107"/>
      <c r="FP241" s="107"/>
      <c r="FZ241" s="107"/>
      <c r="GJ241" s="107"/>
      <c r="GT241" s="107"/>
      <c r="HD241" s="107"/>
    </row>
    <row xmlns:x14ac="http://schemas.microsoft.com/office/spreadsheetml/2009/9/ac" r="242" s="3" customFormat="true" x14ac:dyDescent="0.25">
      <c r="A242" s="362"/>
      <c r="B242" s="107"/>
      <c r="L242" s="107"/>
      <c r="V242" s="107"/>
      <c r="AF242" s="107"/>
      <c r="AP242" s="107"/>
      <c r="AZ242" s="107"/>
      <c r="BJ242" s="107"/>
      <c r="BT242" s="107"/>
      <c r="CD242" s="107"/>
      <c r="CN242" s="107"/>
      <c r="CX242" s="107"/>
      <c r="DH242" s="107"/>
      <c r="DR242" s="107"/>
      <c r="EB242" s="107"/>
      <c r="EL242" s="107"/>
      <c r="EV242" s="107"/>
      <c r="FF242" s="107"/>
      <c r="FP242" s="107"/>
      <c r="FZ242" s="107"/>
      <c r="GJ242" s="107"/>
      <c r="GT242" s="107"/>
      <c r="HD242" s="107"/>
    </row>
    <row xmlns:x14ac="http://schemas.microsoft.com/office/spreadsheetml/2009/9/ac" r="243" s="3" customFormat="true" x14ac:dyDescent="0.25">
      <c r="A243" s="362"/>
      <c r="B243" s="107"/>
      <c r="L243" s="107"/>
      <c r="V243" s="107"/>
      <c r="AF243" s="107"/>
      <c r="AP243" s="107"/>
      <c r="AZ243" s="107"/>
      <c r="BJ243" s="107"/>
      <c r="BT243" s="107"/>
      <c r="CD243" s="107"/>
      <c r="CN243" s="107"/>
      <c r="CX243" s="107"/>
      <c r="DH243" s="107"/>
      <c r="DR243" s="107"/>
      <c r="EB243" s="107"/>
      <c r="EL243" s="107"/>
      <c r="EV243" s="107"/>
      <c r="FF243" s="107"/>
      <c r="FP243" s="107"/>
      <c r="FZ243" s="107"/>
      <c r="GJ243" s="107"/>
      <c r="GT243" s="107"/>
      <c r="HD243" s="107"/>
    </row>
    <row xmlns:x14ac="http://schemas.microsoft.com/office/spreadsheetml/2009/9/ac" r="244" s="3" customFormat="true" x14ac:dyDescent="0.25">
      <c r="A244" s="362"/>
      <c r="B244" s="107"/>
      <c r="L244" s="107"/>
      <c r="V244" s="107"/>
      <c r="AF244" s="107"/>
      <c r="AP244" s="107"/>
      <c r="AZ244" s="107"/>
      <c r="BJ244" s="107"/>
      <c r="BT244" s="107"/>
      <c r="CD244" s="107"/>
      <c r="CN244" s="107"/>
      <c r="CX244" s="107"/>
      <c r="DH244" s="107"/>
      <c r="DR244" s="107"/>
      <c r="EB244" s="107"/>
      <c r="EL244" s="107"/>
      <c r="EV244" s="107"/>
      <c r="FF244" s="107"/>
      <c r="FP244" s="107"/>
      <c r="FZ244" s="107"/>
      <c r="GJ244" s="107"/>
      <c r="GT244" s="107"/>
      <c r="HD244" s="107"/>
    </row>
    <row xmlns:x14ac="http://schemas.microsoft.com/office/spreadsheetml/2009/9/ac" r="245" s="3" customFormat="true" x14ac:dyDescent="0.25">
      <c r="A245" s="362"/>
      <c r="B245" s="107"/>
      <c r="L245" s="107"/>
      <c r="V245" s="107"/>
      <c r="AF245" s="107"/>
      <c r="AP245" s="107"/>
      <c r="AZ245" s="107"/>
      <c r="BJ245" s="107"/>
      <c r="BT245" s="107"/>
      <c r="CD245" s="107"/>
      <c r="CN245" s="107"/>
      <c r="CX245" s="107"/>
      <c r="DH245" s="107"/>
      <c r="DR245" s="107"/>
      <c r="EB245" s="107"/>
      <c r="EL245" s="107"/>
      <c r="EV245" s="107"/>
      <c r="FF245" s="107"/>
      <c r="FP245" s="107"/>
      <c r="FZ245" s="107"/>
      <c r="GJ245" s="107"/>
      <c r="GT245" s="107"/>
      <c r="HD245" s="107"/>
    </row>
    <row xmlns:x14ac="http://schemas.microsoft.com/office/spreadsheetml/2009/9/ac" r="246" s="3" customFormat="true" x14ac:dyDescent="0.25">
      <c r="A246" s="362"/>
      <c r="B246" s="107"/>
      <c r="L246" s="107"/>
      <c r="V246" s="107"/>
      <c r="AF246" s="107"/>
      <c r="AP246" s="107"/>
      <c r="AZ246" s="107"/>
      <c r="BJ246" s="107"/>
      <c r="BT246" s="107"/>
      <c r="CD246" s="107"/>
      <c r="CN246" s="107"/>
      <c r="CX246" s="107"/>
      <c r="DH246" s="107"/>
      <c r="DR246" s="107"/>
      <c r="EB246" s="107"/>
      <c r="EL246" s="107"/>
      <c r="EV246" s="107"/>
      <c r="FF246" s="107"/>
      <c r="FP246" s="107"/>
      <c r="FZ246" s="107"/>
      <c r="GJ246" s="107"/>
      <c r="GT246" s="107"/>
      <c r="HD246" s="107"/>
    </row>
    <row xmlns:x14ac="http://schemas.microsoft.com/office/spreadsheetml/2009/9/ac" r="247" s="3" customFormat="true" x14ac:dyDescent="0.25">
      <c r="A247" s="362"/>
      <c r="B247" s="107"/>
      <c r="L247" s="107"/>
      <c r="V247" s="107"/>
      <c r="AF247" s="107"/>
      <c r="AP247" s="107"/>
      <c r="AZ247" s="107"/>
      <c r="BJ247" s="107"/>
      <c r="BT247" s="107"/>
      <c r="CD247" s="107"/>
      <c r="CN247" s="107"/>
      <c r="CX247" s="107"/>
      <c r="DH247" s="107"/>
      <c r="DR247" s="107"/>
      <c r="EB247" s="107"/>
      <c r="EL247" s="107"/>
      <c r="EV247" s="107"/>
      <c r="FF247" s="107"/>
      <c r="FP247" s="107"/>
      <c r="FZ247" s="107"/>
      <c r="GJ247" s="107"/>
      <c r="GT247" s="107"/>
      <c r="HD247" s="107"/>
    </row>
    <row xmlns:x14ac="http://schemas.microsoft.com/office/spreadsheetml/2009/9/ac" r="248" s="3" customFormat="true" x14ac:dyDescent="0.25">
      <c r="A248" s="362"/>
      <c r="B248" s="107"/>
      <c r="L248" s="107"/>
      <c r="V248" s="107"/>
      <c r="AF248" s="107"/>
      <c r="AP248" s="107"/>
      <c r="AZ248" s="107"/>
      <c r="BJ248" s="107"/>
      <c r="BT248" s="107"/>
      <c r="CD248" s="107"/>
      <c r="CN248" s="107"/>
      <c r="CX248" s="107"/>
      <c r="DH248" s="107"/>
      <c r="DR248" s="107"/>
      <c r="EB248" s="107"/>
      <c r="EL248" s="107"/>
      <c r="EV248" s="107"/>
      <c r="FF248" s="107"/>
      <c r="FP248" s="107"/>
      <c r="FZ248" s="107"/>
      <c r="GJ248" s="107"/>
      <c r="GT248" s="107"/>
      <c r="HD248" s="107"/>
    </row>
    <row xmlns:x14ac="http://schemas.microsoft.com/office/spreadsheetml/2009/9/ac" r="249" s="3" customFormat="true" x14ac:dyDescent="0.25">
      <c r="A249" s="362"/>
      <c r="B249" s="107"/>
      <c r="L249" s="107"/>
      <c r="V249" s="107"/>
      <c r="AF249" s="107"/>
      <c r="AP249" s="107"/>
      <c r="AZ249" s="107"/>
      <c r="BJ249" s="107"/>
      <c r="BT249" s="107"/>
      <c r="CD249" s="107"/>
      <c r="CN249" s="107"/>
      <c r="CX249" s="107"/>
      <c r="DH249" s="107"/>
      <c r="DR249" s="107"/>
      <c r="EB249" s="107"/>
      <c r="EL249" s="107"/>
      <c r="EV249" s="107"/>
      <c r="FF249" s="107"/>
      <c r="FP249" s="107"/>
      <c r="FZ249" s="107"/>
      <c r="GJ249" s="107"/>
      <c r="GT249" s="107"/>
      <c r="HD249" s="107"/>
    </row>
    <row xmlns:x14ac="http://schemas.microsoft.com/office/spreadsheetml/2009/9/ac" r="250" s="3" customFormat="true" x14ac:dyDescent="0.25">
      <c r="A250" s="362"/>
      <c r="B250" s="107"/>
      <c r="L250" s="107"/>
      <c r="V250" s="107"/>
      <c r="AF250" s="107"/>
      <c r="AP250" s="107"/>
      <c r="AZ250" s="107"/>
      <c r="BJ250" s="107"/>
      <c r="BT250" s="107"/>
      <c r="CD250" s="107"/>
      <c r="CN250" s="107"/>
      <c r="CX250" s="107"/>
      <c r="DH250" s="107"/>
      <c r="DR250" s="107"/>
      <c r="EB250" s="107"/>
      <c r="EL250" s="107"/>
      <c r="EV250" s="107"/>
      <c r="FF250" s="107"/>
      <c r="FP250" s="107"/>
      <c r="FZ250" s="107"/>
      <c r="GJ250" s="107"/>
      <c r="GT250" s="107"/>
      <c r="HD250" s="107"/>
    </row>
    <row xmlns:x14ac="http://schemas.microsoft.com/office/spreadsheetml/2009/9/ac" r="251" s="3" customFormat="true" x14ac:dyDescent="0.25">
      <c r="A251" s="362"/>
      <c r="B251" s="107"/>
      <c r="L251" s="107"/>
      <c r="V251" s="107"/>
      <c r="AF251" s="107"/>
      <c r="AP251" s="107"/>
      <c r="AZ251" s="107"/>
      <c r="BJ251" s="107"/>
      <c r="BT251" s="107"/>
      <c r="CD251" s="107"/>
      <c r="CN251" s="107"/>
      <c r="CX251" s="107"/>
      <c r="DH251" s="107"/>
      <c r="DR251" s="107"/>
      <c r="EB251" s="107"/>
      <c r="EL251" s="107"/>
      <c r="EV251" s="107"/>
      <c r="FF251" s="107"/>
      <c r="FP251" s="107"/>
      <c r="FZ251" s="107"/>
      <c r="GJ251" s="107"/>
      <c r="GT251" s="107"/>
      <c r="HD251" s="107"/>
    </row>
    <row xmlns:x14ac="http://schemas.microsoft.com/office/spreadsheetml/2009/9/ac" r="252" s="3" customFormat="true" x14ac:dyDescent="0.25">
      <c r="A252" s="362"/>
      <c r="B252" s="107"/>
      <c r="L252" s="107"/>
      <c r="V252" s="107"/>
      <c r="AF252" s="107"/>
      <c r="AP252" s="107"/>
      <c r="AZ252" s="107"/>
      <c r="BJ252" s="107"/>
      <c r="BT252" s="107"/>
      <c r="CD252" s="107"/>
      <c r="CN252" s="107"/>
      <c r="CX252" s="107"/>
      <c r="DH252" s="107"/>
      <c r="DR252" s="107"/>
      <c r="EB252" s="107"/>
      <c r="EL252" s="107"/>
      <c r="EV252" s="107"/>
      <c r="FF252" s="107"/>
      <c r="FP252" s="107"/>
      <c r="FZ252" s="107"/>
      <c r="GJ252" s="107"/>
      <c r="GT252" s="107"/>
      <c r="HD252" s="107"/>
    </row>
    <row xmlns:x14ac="http://schemas.microsoft.com/office/spreadsheetml/2009/9/ac" r="253" s="3" customFormat="true" x14ac:dyDescent="0.25">
      <c r="A253" s="362"/>
      <c r="B253" s="107"/>
      <c r="L253" s="107"/>
      <c r="V253" s="107"/>
      <c r="AF253" s="107"/>
      <c r="AP253" s="107"/>
      <c r="AZ253" s="107"/>
      <c r="BJ253" s="107"/>
      <c r="BT253" s="107"/>
      <c r="CD253" s="107"/>
      <c r="CN253" s="107"/>
      <c r="CX253" s="107"/>
      <c r="DH253" s="107"/>
      <c r="DR253" s="107"/>
      <c r="EB253" s="107"/>
      <c r="EL253" s="107"/>
      <c r="EV253" s="107"/>
      <c r="FF253" s="107"/>
      <c r="FP253" s="107"/>
      <c r="FZ253" s="107"/>
      <c r="GJ253" s="107"/>
      <c r="GT253" s="107"/>
      <c r="HD253" s="107"/>
    </row>
    <row xmlns:x14ac="http://schemas.microsoft.com/office/spreadsheetml/2009/9/ac" r="254" s="3" customFormat="true" x14ac:dyDescent="0.25">
      <c r="A254" s="362"/>
      <c r="B254" s="107"/>
      <c r="L254" s="107"/>
      <c r="V254" s="107"/>
      <c r="AF254" s="107"/>
      <c r="AP254" s="107"/>
      <c r="AZ254" s="107"/>
      <c r="BJ254" s="107"/>
      <c r="BT254" s="107"/>
      <c r="CD254" s="107"/>
      <c r="CN254" s="107"/>
      <c r="CX254" s="107"/>
      <c r="DH254" s="107"/>
      <c r="DR254" s="107"/>
      <c r="EB254" s="107"/>
      <c r="EL254" s="107"/>
      <c r="EV254" s="107"/>
      <c r="FF254" s="107"/>
      <c r="FP254" s="107"/>
      <c r="FZ254" s="107"/>
      <c r="GJ254" s="107"/>
      <c r="GT254" s="107"/>
      <c r="HD254" s="107"/>
    </row>
    <row xmlns:x14ac="http://schemas.microsoft.com/office/spreadsheetml/2009/9/ac" r="255" s="3" customFormat="true" x14ac:dyDescent="0.25">
      <c r="A255" s="362"/>
      <c r="B255" s="107"/>
      <c r="L255" s="107"/>
      <c r="V255" s="107"/>
      <c r="AF255" s="107"/>
      <c r="AP255" s="107"/>
      <c r="AZ255" s="107"/>
      <c r="BJ255" s="107"/>
      <c r="BT255" s="107"/>
      <c r="CD255" s="107"/>
      <c r="CN255" s="107"/>
      <c r="CX255" s="107"/>
      <c r="DH255" s="107"/>
      <c r="DR255" s="107"/>
      <c r="EB255" s="107"/>
      <c r="EL255" s="107"/>
      <c r="EV255" s="107"/>
      <c r="FF255" s="107"/>
      <c r="FP255" s="107"/>
      <c r="FZ255" s="107"/>
      <c r="GJ255" s="107"/>
      <c r="GT255" s="107"/>
      <c r="HD255" s="107"/>
    </row>
    <row xmlns:x14ac="http://schemas.microsoft.com/office/spreadsheetml/2009/9/ac" r="256" s="3" customFormat="true" x14ac:dyDescent="0.25">
      <c r="A256" s="362"/>
      <c r="B256" s="107"/>
      <c r="L256" s="107"/>
      <c r="V256" s="107"/>
      <c r="AF256" s="107"/>
      <c r="AP256" s="107"/>
      <c r="AZ256" s="107"/>
      <c r="BJ256" s="107"/>
      <c r="BT256" s="107"/>
      <c r="CD256" s="107"/>
      <c r="CN256" s="107"/>
      <c r="CX256" s="107"/>
      <c r="DH256" s="107"/>
      <c r="DR256" s="107"/>
      <c r="EB256" s="107"/>
      <c r="EL256" s="107"/>
      <c r="EV256" s="107"/>
      <c r="FF256" s="107"/>
      <c r="FP256" s="107"/>
      <c r="FZ256" s="107"/>
      <c r="GJ256" s="107"/>
      <c r="GT256" s="107"/>
      <c r="HD256" s="107"/>
    </row>
    <row xmlns:x14ac="http://schemas.microsoft.com/office/spreadsheetml/2009/9/ac" r="257" s="3" customFormat="true" x14ac:dyDescent="0.25">
      <c r="A257" s="362"/>
      <c r="B257" s="107"/>
      <c r="L257" s="107"/>
      <c r="V257" s="107"/>
      <c r="AF257" s="107"/>
      <c r="AP257" s="107"/>
      <c r="AZ257" s="107"/>
      <c r="BJ257" s="107"/>
      <c r="BT257" s="107"/>
      <c r="CD257" s="107"/>
      <c r="CN257" s="107"/>
      <c r="CX257" s="107"/>
      <c r="DH257" s="107"/>
      <c r="DR257" s="107"/>
      <c r="EB257" s="107"/>
      <c r="EL257" s="107"/>
      <c r="EV257" s="107"/>
      <c r="FF257" s="107"/>
      <c r="FP257" s="107"/>
      <c r="FZ257" s="107"/>
      <c r="GJ257" s="107"/>
      <c r="GT257" s="107"/>
      <c r="HD257" s="107"/>
    </row>
    <row xmlns:x14ac="http://schemas.microsoft.com/office/spreadsheetml/2009/9/ac" r="258" s="3" customFormat="true" x14ac:dyDescent="0.25">
      <c r="A258" s="362"/>
      <c r="B258" s="107"/>
      <c r="L258" s="107"/>
      <c r="V258" s="107"/>
      <c r="AF258" s="107"/>
      <c r="AP258" s="107"/>
      <c r="AZ258" s="107"/>
      <c r="BJ258" s="107"/>
      <c r="BT258" s="107"/>
      <c r="CD258" s="107"/>
      <c r="CN258" s="107"/>
      <c r="CX258" s="107"/>
      <c r="DH258" s="107"/>
      <c r="DR258" s="107"/>
      <c r="EB258" s="107"/>
      <c r="EL258" s="107"/>
      <c r="EV258" s="107"/>
      <c r="FF258" s="107"/>
      <c r="FP258" s="107"/>
      <c r="FZ258" s="107"/>
      <c r="GJ258" s="107"/>
      <c r="GT258" s="107"/>
      <c r="HD258" s="107"/>
    </row>
    <row xmlns:x14ac="http://schemas.microsoft.com/office/spreadsheetml/2009/9/ac" r="259" s="3" customFormat="true" x14ac:dyDescent="0.25">
      <c r="A259" s="362"/>
      <c r="B259" s="107"/>
      <c r="L259" s="107"/>
      <c r="V259" s="107"/>
      <c r="AF259" s="107"/>
      <c r="AP259" s="107"/>
      <c r="AZ259" s="107"/>
      <c r="BJ259" s="107"/>
      <c r="BT259" s="107"/>
      <c r="CD259" s="107"/>
      <c r="CN259" s="107"/>
      <c r="CX259" s="107"/>
      <c r="DH259" s="107"/>
      <c r="DR259" s="107"/>
      <c r="EB259" s="107"/>
      <c r="EL259" s="107"/>
      <c r="EV259" s="107"/>
      <c r="FF259" s="107"/>
      <c r="FP259" s="107"/>
      <c r="FZ259" s="107"/>
      <c r="GJ259" s="107"/>
      <c r="GT259" s="107"/>
      <c r="HD259" s="107"/>
    </row>
    <row xmlns:x14ac="http://schemas.microsoft.com/office/spreadsheetml/2009/9/ac" r="260" s="3" customFormat="true" x14ac:dyDescent="0.25">
      <c r="A260" s="362"/>
      <c r="B260" s="107"/>
      <c r="L260" s="107"/>
      <c r="V260" s="107"/>
      <c r="AF260" s="107"/>
      <c r="AP260" s="107"/>
      <c r="AZ260" s="107"/>
      <c r="BJ260" s="107"/>
      <c r="BT260" s="107"/>
      <c r="CD260" s="107"/>
      <c r="CN260" s="107"/>
      <c r="CX260" s="107"/>
      <c r="DH260" s="107"/>
      <c r="DR260" s="107"/>
      <c r="EB260" s="107"/>
      <c r="EL260" s="107"/>
      <c r="EV260" s="107"/>
      <c r="FF260" s="107"/>
      <c r="FP260" s="107"/>
      <c r="FZ260" s="107"/>
      <c r="GJ260" s="107"/>
      <c r="GT260" s="107"/>
      <c r="HD260" s="107"/>
    </row>
    <row xmlns:x14ac="http://schemas.microsoft.com/office/spreadsheetml/2009/9/ac" r="261" s="3" customFormat="true" x14ac:dyDescent="0.25">
      <c r="A261" s="362"/>
      <c r="B261" s="107"/>
      <c r="L261" s="107"/>
      <c r="V261" s="107"/>
      <c r="AF261" s="107"/>
      <c r="AP261" s="107"/>
      <c r="AZ261" s="107"/>
      <c r="BJ261" s="107"/>
      <c r="BT261" s="107"/>
      <c r="CD261" s="107"/>
      <c r="CN261" s="107"/>
      <c r="CX261" s="107"/>
      <c r="DH261" s="107"/>
      <c r="DR261" s="107"/>
      <c r="EB261" s="107"/>
      <c r="EL261" s="107"/>
      <c r="EV261" s="107"/>
      <c r="FF261" s="107"/>
      <c r="FP261" s="107"/>
      <c r="FZ261" s="107"/>
      <c r="GJ261" s="107"/>
      <c r="GT261" s="107"/>
      <c r="HD261" s="107"/>
    </row>
    <row xmlns:x14ac="http://schemas.microsoft.com/office/spreadsheetml/2009/9/ac" r="262" s="3" customFormat="true" x14ac:dyDescent="0.25">
      <c r="A262" s="362"/>
      <c r="B262" s="107"/>
      <c r="L262" s="107"/>
      <c r="V262" s="107"/>
      <c r="AF262" s="107"/>
      <c r="AP262" s="107"/>
      <c r="AZ262" s="107"/>
      <c r="BJ262" s="107"/>
      <c r="BT262" s="107"/>
      <c r="CD262" s="107"/>
      <c r="CN262" s="107"/>
      <c r="CX262" s="107"/>
      <c r="DH262" s="107"/>
      <c r="DR262" s="107"/>
      <c r="EB262" s="107"/>
      <c r="EL262" s="107"/>
      <c r="EV262" s="107"/>
      <c r="FF262" s="107"/>
      <c r="FP262" s="107"/>
      <c r="FZ262" s="107"/>
      <c r="GJ262" s="107"/>
      <c r="GT262" s="107"/>
      <c r="HD262" s="107"/>
    </row>
    <row xmlns:x14ac="http://schemas.microsoft.com/office/spreadsheetml/2009/9/ac" r="263" s="3" customFormat="true" x14ac:dyDescent="0.25">
      <c r="A263" s="362"/>
      <c r="B263" s="107"/>
      <c r="L263" s="107"/>
      <c r="V263" s="107"/>
      <c r="AF263" s="107"/>
      <c r="AP263" s="107"/>
      <c r="AZ263" s="107"/>
      <c r="BJ263" s="107"/>
      <c r="BT263" s="107"/>
      <c r="CD263" s="107"/>
      <c r="CN263" s="107"/>
      <c r="CX263" s="107"/>
      <c r="DH263" s="107"/>
      <c r="DR263" s="107"/>
      <c r="EB263" s="107"/>
      <c r="EL263" s="107"/>
      <c r="EV263" s="107"/>
      <c r="FF263" s="107"/>
      <c r="FP263" s="107"/>
      <c r="FZ263" s="107"/>
      <c r="GJ263" s="107"/>
      <c r="GT263" s="107"/>
      <c r="HD263" s="107"/>
    </row>
    <row xmlns:x14ac="http://schemas.microsoft.com/office/spreadsheetml/2009/9/ac" r="264" s="3" customFormat="true" x14ac:dyDescent="0.25">
      <c r="A264" s="362"/>
      <c r="B264" s="107"/>
      <c r="L264" s="107"/>
      <c r="V264" s="107"/>
      <c r="AF264" s="107"/>
      <c r="AP264" s="107"/>
      <c r="AZ264" s="107"/>
      <c r="BJ264" s="107"/>
      <c r="BT264" s="107"/>
      <c r="CD264" s="107"/>
      <c r="CN264" s="107"/>
      <c r="CX264" s="107"/>
      <c r="DH264" s="107"/>
      <c r="DR264" s="107"/>
      <c r="EB264" s="107"/>
      <c r="EL264" s="107"/>
      <c r="EV264" s="107"/>
      <c r="FF264" s="107"/>
      <c r="FP264" s="107"/>
      <c r="FZ264" s="107"/>
      <c r="GJ264" s="107"/>
      <c r="GT264" s="107"/>
      <c r="HD264" s="107"/>
    </row>
    <row xmlns:x14ac="http://schemas.microsoft.com/office/spreadsheetml/2009/9/ac" r="265" s="3" customFormat="true" x14ac:dyDescent="0.25">
      <c r="A265" s="362"/>
      <c r="B265" s="107"/>
      <c r="L265" s="107"/>
      <c r="V265" s="107"/>
      <c r="AF265" s="107"/>
      <c r="AP265" s="107"/>
      <c r="AZ265" s="107"/>
      <c r="BJ265" s="107"/>
      <c r="BT265" s="107"/>
      <c r="CD265" s="107"/>
      <c r="CN265" s="107"/>
      <c r="CX265" s="107"/>
      <c r="DH265" s="107"/>
      <c r="DR265" s="107"/>
      <c r="EB265" s="107"/>
      <c r="EL265" s="107"/>
      <c r="EV265" s="107"/>
      <c r="FF265" s="107"/>
      <c r="FP265" s="107"/>
      <c r="FZ265" s="107"/>
      <c r="GJ265" s="107"/>
      <c r="GT265" s="107"/>
      <c r="HD265" s="107"/>
    </row>
    <row xmlns:x14ac="http://schemas.microsoft.com/office/spreadsheetml/2009/9/ac" r="266" s="3" customFormat="true" x14ac:dyDescent="0.25">
      <c r="A266" s="362"/>
      <c r="B266" s="107"/>
      <c r="L266" s="107"/>
      <c r="V266" s="107"/>
      <c r="AF266" s="107"/>
      <c r="AP266" s="107"/>
      <c r="AZ266" s="107"/>
      <c r="BJ266" s="107"/>
      <c r="BT266" s="107"/>
      <c r="CD266" s="107"/>
      <c r="CN266" s="107"/>
      <c r="CX266" s="107"/>
      <c r="DH266" s="107"/>
      <c r="DR266" s="107"/>
      <c r="EB266" s="107"/>
      <c r="EL266" s="107"/>
      <c r="EV266" s="107"/>
      <c r="FF266" s="107"/>
      <c r="FP266" s="107"/>
      <c r="FZ266" s="107"/>
      <c r="GJ266" s="107"/>
      <c r="GT266" s="107"/>
      <c r="HD266" s="107"/>
    </row>
    <row xmlns:x14ac="http://schemas.microsoft.com/office/spreadsheetml/2009/9/ac" r="267" s="3" customFormat="true" x14ac:dyDescent="0.25">
      <c r="A267" s="362"/>
      <c r="B267" s="107"/>
      <c r="L267" s="107"/>
      <c r="V267" s="107"/>
      <c r="AF267" s="107"/>
      <c r="AP267" s="107"/>
      <c r="AZ267" s="107"/>
      <c r="BJ267" s="107"/>
      <c r="BT267" s="107"/>
      <c r="CD267" s="107"/>
      <c r="CN267" s="107"/>
      <c r="CX267" s="107"/>
      <c r="DH267" s="107"/>
      <c r="DR267" s="107"/>
      <c r="EB267" s="107"/>
      <c r="EL267" s="107"/>
      <c r="EV267" s="107"/>
      <c r="FF267" s="107"/>
      <c r="FP267" s="107"/>
      <c r="FZ267" s="107"/>
      <c r="GJ267" s="107"/>
      <c r="GT267" s="107"/>
      <c r="HD267" s="107"/>
    </row>
    <row xmlns:x14ac="http://schemas.microsoft.com/office/spreadsheetml/2009/9/ac" r="268" s="3" customFormat="true" x14ac:dyDescent="0.25">
      <c r="A268" s="362"/>
      <c r="B268" s="107"/>
      <c r="L268" s="107"/>
      <c r="V268" s="107"/>
      <c r="AF268" s="107"/>
      <c r="AP268" s="107"/>
      <c r="AZ268" s="107"/>
      <c r="BJ268" s="107"/>
      <c r="BT268" s="107"/>
      <c r="CD268" s="107"/>
      <c r="CN268" s="107"/>
      <c r="CX268" s="107"/>
      <c r="DH268" s="107"/>
      <c r="DR268" s="107"/>
      <c r="EB268" s="107"/>
      <c r="EL268" s="107"/>
      <c r="EV268" s="107"/>
      <c r="FF268" s="107"/>
      <c r="FP268" s="107"/>
      <c r="FZ268" s="107"/>
      <c r="GJ268" s="107"/>
      <c r="GT268" s="107"/>
      <c r="HD268" s="107"/>
    </row>
    <row xmlns:x14ac="http://schemas.microsoft.com/office/spreadsheetml/2009/9/ac" r="269" s="3" customFormat="true" x14ac:dyDescent="0.25">
      <c r="A269" s="362"/>
      <c r="B269" s="107"/>
      <c r="L269" s="107"/>
      <c r="V269" s="107"/>
      <c r="AF269" s="107"/>
      <c r="AP269" s="107"/>
      <c r="AZ269" s="107"/>
      <c r="BJ269" s="107"/>
      <c r="BT269" s="107"/>
      <c r="CD269" s="107"/>
      <c r="CN269" s="107"/>
      <c r="CX269" s="107"/>
      <c r="DH269" s="107"/>
      <c r="DR269" s="107"/>
      <c r="EB269" s="107"/>
      <c r="EL269" s="107"/>
      <c r="EV269" s="107"/>
      <c r="FF269" s="107"/>
      <c r="FP269" s="107"/>
      <c r="FZ269" s="107"/>
      <c r="GJ269" s="107"/>
      <c r="GT269" s="107"/>
      <c r="HD269" s="107"/>
    </row>
    <row xmlns:x14ac="http://schemas.microsoft.com/office/spreadsheetml/2009/9/ac" r="270" s="3" customFormat="true" x14ac:dyDescent="0.25">
      <c r="A270" s="362"/>
      <c r="B270" s="107"/>
      <c r="L270" s="107"/>
      <c r="V270" s="107"/>
      <c r="AF270" s="107"/>
      <c r="AP270" s="107"/>
      <c r="AZ270" s="107"/>
      <c r="BJ270" s="107"/>
      <c r="BT270" s="107"/>
      <c r="CD270" s="107"/>
      <c r="CN270" s="107"/>
      <c r="CX270" s="107"/>
      <c r="DH270" s="107"/>
      <c r="DR270" s="107"/>
      <c r="EB270" s="107"/>
      <c r="EL270" s="107"/>
      <c r="EV270" s="107"/>
      <c r="FF270" s="107"/>
      <c r="FP270" s="107"/>
      <c r="FZ270" s="107"/>
      <c r="GJ270" s="107"/>
      <c r="GT270" s="107"/>
      <c r="HD270" s="107"/>
    </row>
    <row xmlns:x14ac="http://schemas.microsoft.com/office/spreadsheetml/2009/9/ac" r="271" s="3" customFormat="true" x14ac:dyDescent="0.25">
      <c r="A271" s="362"/>
      <c r="B271" s="107"/>
      <c r="L271" s="107"/>
      <c r="V271" s="107"/>
      <c r="AF271" s="107"/>
      <c r="AP271" s="107"/>
      <c r="AZ271" s="107"/>
      <c r="BJ271" s="107"/>
      <c r="BT271" s="107"/>
      <c r="CD271" s="107"/>
      <c r="CN271" s="107"/>
      <c r="CX271" s="107"/>
      <c r="DH271" s="107"/>
      <c r="DR271" s="107"/>
      <c r="EB271" s="107"/>
      <c r="EL271" s="107"/>
      <c r="EV271" s="107"/>
      <c r="FF271" s="107"/>
      <c r="FP271" s="107"/>
      <c r="FZ271" s="107"/>
      <c r="GJ271" s="107"/>
      <c r="GT271" s="107"/>
      <c r="HD271" s="107"/>
    </row>
    <row xmlns:x14ac="http://schemas.microsoft.com/office/spreadsheetml/2009/9/ac" r="272" s="3" customFormat="true" x14ac:dyDescent="0.25">
      <c r="A272" s="362"/>
      <c r="B272" s="107"/>
      <c r="L272" s="107"/>
      <c r="V272" s="107"/>
      <c r="AF272" s="107"/>
      <c r="AP272" s="107"/>
      <c r="AZ272" s="107"/>
      <c r="BJ272" s="107"/>
      <c r="BT272" s="107"/>
      <c r="CD272" s="107"/>
      <c r="CN272" s="107"/>
      <c r="CX272" s="107"/>
      <c r="DH272" s="107"/>
      <c r="DR272" s="107"/>
      <c r="EB272" s="107"/>
      <c r="EL272" s="107"/>
      <c r="EV272" s="107"/>
      <c r="FF272" s="107"/>
      <c r="FP272" s="107"/>
      <c r="FZ272" s="107"/>
      <c r="GJ272" s="107"/>
      <c r="GT272" s="107"/>
      <c r="HD272" s="107"/>
    </row>
    <row xmlns:x14ac="http://schemas.microsoft.com/office/spreadsheetml/2009/9/ac" r="273" s="3" customFormat="true" x14ac:dyDescent="0.25">
      <c r="A273" s="362"/>
      <c r="B273" s="107"/>
      <c r="L273" s="107"/>
      <c r="V273" s="107"/>
      <c r="AF273" s="107"/>
      <c r="AP273" s="107"/>
      <c r="AZ273" s="107"/>
      <c r="BJ273" s="107"/>
      <c r="BT273" s="107"/>
      <c r="CD273" s="107"/>
      <c r="CN273" s="107"/>
      <c r="CX273" s="107"/>
      <c r="DH273" s="107"/>
      <c r="DR273" s="107"/>
      <c r="EB273" s="107"/>
      <c r="EL273" s="107"/>
      <c r="EV273" s="107"/>
      <c r="FF273" s="107"/>
      <c r="FP273" s="107"/>
      <c r="FZ273" s="107"/>
      <c r="GJ273" s="107"/>
      <c r="GT273" s="107"/>
      <c r="HD273" s="107"/>
    </row>
    <row xmlns:x14ac="http://schemas.microsoft.com/office/spreadsheetml/2009/9/ac" r="274" s="3" customFormat="true" x14ac:dyDescent="0.25">
      <c r="A274" s="362"/>
      <c r="B274" s="107"/>
      <c r="L274" s="107"/>
      <c r="V274" s="107"/>
      <c r="AF274" s="107"/>
      <c r="AP274" s="107"/>
      <c r="AZ274" s="107"/>
      <c r="BJ274" s="107"/>
      <c r="BT274" s="107"/>
      <c r="CD274" s="107"/>
      <c r="CN274" s="107"/>
      <c r="CX274" s="107"/>
      <c r="DH274" s="107"/>
      <c r="DR274" s="107"/>
      <c r="EB274" s="107"/>
      <c r="EL274" s="107"/>
      <c r="EV274" s="107"/>
      <c r="FF274" s="107"/>
      <c r="FP274" s="107"/>
      <c r="FZ274" s="107"/>
      <c r="GJ274" s="107"/>
      <c r="GT274" s="107"/>
      <c r="HD274" s="107"/>
    </row>
    <row xmlns:x14ac="http://schemas.microsoft.com/office/spreadsheetml/2009/9/ac" r="275" s="3" customFormat="true" x14ac:dyDescent="0.25">
      <c r="A275" s="362"/>
      <c r="B275" s="107"/>
      <c r="L275" s="107"/>
      <c r="V275" s="107"/>
      <c r="AF275" s="107"/>
      <c r="AP275" s="107"/>
      <c r="AZ275" s="107"/>
      <c r="BJ275" s="107"/>
      <c r="BT275" s="107"/>
      <c r="CD275" s="107"/>
      <c r="CN275" s="107"/>
      <c r="CX275" s="107"/>
      <c r="DH275" s="107"/>
      <c r="DR275" s="107"/>
      <c r="EB275" s="107"/>
      <c r="EL275" s="107"/>
      <c r="EV275" s="107"/>
      <c r="FF275" s="107"/>
      <c r="FP275" s="107"/>
      <c r="FZ275" s="107"/>
      <c r="GJ275" s="107"/>
      <c r="GT275" s="107"/>
      <c r="HD275" s="107"/>
    </row>
    <row xmlns:x14ac="http://schemas.microsoft.com/office/spreadsheetml/2009/9/ac" r="276" s="3" customFormat="true" x14ac:dyDescent="0.25">
      <c r="A276" s="362"/>
      <c r="B276" s="107"/>
      <c r="L276" s="107"/>
      <c r="V276" s="107"/>
      <c r="AF276" s="107"/>
      <c r="AP276" s="107"/>
      <c r="AZ276" s="107"/>
      <c r="BJ276" s="107"/>
      <c r="BT276" s="107"/>
      <c r="CD276" s="107"/>
      <c r="CN276" s="107"/>
      <c r="CX276" s="107"/>
      <c r="DH276" s="107"/>
      <c r="DR276" s="107"/>
      <c r="EB276" s="107"/>
      <c r="EL276" s="107"/>
      <c r="EV276" s="107"/>
      <c r="FF276" s="107"/>
      <c r="FP276" s="107"/>
      <c r="FZ276" s="107"/>
      <c r="GJ276" s="107"/>
      <c r="GT276" s="107"/>
      <c r="HD276" s="107"/>
    </row>
    <row xmlns:x14ac="http://schemas.microsoft.com/office/spreadsheetml/2009/9/ac" r="277" s="3" customFormat="true" x14ac:dyDescent="0.25">
      <c r="A277" s="362"/>
      <c r="B277" s="107"/>
      <c r="L277" s="107"/>
      <c r="V277" s="107"/>
      <c r="AF277" s="107"/>
      <c r="AP277" s="107"/>
      <c r="AZ277" s="107"/>
      <c r="BJ277" s="107"/>
      <c r="BT277" s="107"/>
      <c r="CD277" s="107"/>
      <c r="CN277" s="107"/>
      <c r="CX277" s="107"/>
      <c r="DH277" s="107"/>
      <c r="DR277" s="107"/>
      <c r="EB277" s="107"/>
      <c r="EL277" s="107"/>
      <c r="EV277" s="107"/>
      <c r="FF277" s="107"/>
      <c r="FP277" s="107"/>
      <c r="FZ277" s="107"/>
      <c r="GJ277" s="107"/>
      <c r="GT277" s="107"/>
      <c r="HD277" s="107"/>
    </row>
    <row xmlns:x14ac="http://schemas.microsoft.com/office/spreadsheetml/2009/9/ac" r="278" s="3" customFormat="true" x14ac:dyDescent="0.25">
      <c r="A278" s="362"/>
      <c r="B278" s="107"/>
      <c r="L278" s="107"/>
      <c r="V278" s="107"/>
      <c r="AF278" s="107"/>
      <c r="AP278" s="107"/>
      <c r="AZ278" s="107"/>
      <c r="BJ278" s="107"/>
      <c r="BT278" s="107"/>
      <c r="CD278" s="107"/>
      <c r="CN278" s="107"/>
      <c r="CX278" s="107"/>
      <c r="DH278" s="107"/>
      <c r="DR278" s="107"/>
      <c r="EB278" s="107"/>
      <c r="EL278" s="107"/>
      <c r="EV278" s="107"/>
      <c r="FF278" s="107"/>
      <c r="FP278" s="107"/>
      <c r="FZ278" s="107"/>
      <c r="GJ278" s="107"/>
      <c r="GT278" s="107"/>
      <c r="HD278" s="107"/>
    </row>
    <row xmlns:x14ac="http://schemas.microsoft.com/office/spreadsheetml/2009/9/ac" r="279" s="3" customFormat="true" x14ac:dyDescent="0.25">
      <c r="A279" s="362"/>
      <c r="B279" s="107"/>
      <c r="L279" s="107"/>
      <c r="V279" s="107"/>
      <c r="AF279" s="107"/>
      <c r="AP279" s="107"/>
      <c r="AZ279" s="107"/>
      <c r="BJ279" s="107"/>
      <c r="BT279" s="107"/>
      <c r="CD279" s="107"/>
      <c r="CN279" s="107"/>
      <c r="CX279" s="107"/>
      <c r="DH279" s="107"/>
      <c r="DR279" s="107"/>
      <c r="EB279" s="107"/>
      <c r="EL279" s="107"/>
      <c r="EV279" s="107"/>
      <c r="FF279" s="107"/>
      <c r="FP279" s="107"/>
      <c r="FZ279" s="107"/>
      <c r="GJ279" s="107"/>
      <c r="GT279" s="107"/>
      <c r="HD279" s="107"/>
    </row>
    <row xmlns:x14ac="http://schemas.microsoft.com/office/spreadsheetml/2009/9/ac" r="280" s="3" customFormat="true" x14ac:dyDescent="0.25">
      <c r="A280" s="362"/>
      <c r="B280" s="107"/>
      <c r="L280" s="107"/>
      <c r="V280" s="107"/>
      <c r="AF280" s="107"/>
      <c r="AP280" s="107"/>
      <c r="AZ280" s="107"/>
      <c r="BJ280" s="107"/>
      <c r="BT280" s="107"/>
      <c r="CD280" s="107"/>
      <c r="CN280" s="107"/>
      <c r="CX280" s="107"/>
      <c r="DH280" s="107"/>
      <c r="DR280" s="107"/>
      <c r="EB280" s="107"/>
      <c r="EL280" s="107"/>
      <c r="EV280" s="107"/>
      <c r="FF280" s="107"/>
      <c r="FP280" s="107"/>
      <c r="FZ280" s="107"/>
      <c r="GJ280" s="107"/>
      <c r="GT280" s="107"/>
      <c r="HD280" s="107"/>
    </row>
    <row xmlns:x14ac="http://schemas.microsoft.com/office/spreadsheetml/2009/9/ac" r="281" s="3" customFormat="true" x14ac:dyDescent="0.25">
      <c r="A281" s="362"/>
      <c r="B281" s="107"/>
      <c r="L281" s="107"/>
      <c r="V281" s="107"/>
      <c r="AF281" s="107"/>
      <c r="AP281" s="107"/>
      <c r="AZ281" s="107"/>
      <c r="BJ281" s="107"/>
      <c r="BT281" s="107"/>
      <c r="CD281" s="107"/>
      <c r="CN281" s="107"/>
      <c r="CX281" s="107"/>
      <c r="DH281" s="107"/>
      <c r="DR281" s="107"/>
      <c r="EB281" s="107"/>
      <c r="EL281" s="107"/>
      <c r="EV281" s="107"/>
      <c r="FF281" s="107"/>
      <c r="FP281" s="107"/>
      <c r="FZ281" s="107"/>
      <c r="GJ281" s="107"/>
      <c r="GT281" s="107"/>
      <c r="HD281" s="107"/>
    </row>
    <row xmlns:x14ac="http://schemas.microsoft.com/office/spreadsheetml/2009/9/ac" r="282" s="3" customFormat="true" x14ac:dyDescent="0.25">
      <c r="A282" s="362"/>
      <c r="B282" s="107"/>
      <c r="L282" s="107"/>
      <c r="V282" s="107"/>
      <c r="AF282" s="107"/>
      <c r="AP282" s="107"/>
      <c r="AZ282" s="107"/>
      <c r="BJ282" s="107"/>
      <c r="BT282" s="107"/>
      <c r="CD282" s="107"/>
      <c r="CN282" s="107"/>
      <c r="CX282" s="107"/>
      <c r="DH282" s="107"/>
      <c r="DR282" s="107"/>
      <c r="EB282" s="107"/>
      <c r="EL282" s="107"/>
      <c r="EV282" s="107"/>
      <c r="FF282" s="107"/>
      <c r="FP282" s="107"/>
      <c r="FZ282" s="107"/>
      <c r="GJ282" s="107"/>
      <c r="GT282" s="107"/>
      <c r="HD282" s="107"/>
    </row>
    <row xmlns:x14ac="http://schemas.microsoft.com/office/spreadsheetml/2009/9/ac" r="283" s="3" customFormat="true" x14ac:dyDescent="0.25">
      <c r="A283" s="362"/>
      <c r="B283" s="107"/>
      <c r="L283" s="107"/>
      <c r="V283" s="107"/>
      <c r="AF283" s="107"/>
      <c r="AP283" s="107"/>
      <c r="AZ283" s="107"/>
      <c r="BJ283" s="107"/>
      <c r="BT283" s="107"/>
      <c r="CD283" s="107"/>
      <c r="CN283" s="107"/>
      <c r="CX283" s="107"/>
      <c r="DH283" s="107"/>
      <c r="DR283" s="107"/>
      <c r="EB283" s="107"/>
      <c r="EL283" s="107"/>
      <c r="EV283" s="107"/>
      <c r="FF283" s="107"/>
      <c r="FP283" s="107"/>
      <c r="FZ283" s="107"/>
      <c r="GJ283" s="107"/>
      <c r="GT283" s="107"/>
      <c r="HD283" s="107"/>
    </row>
    <row xmlns:x14ac="http://schemas.microsoft.com/office/spreadsheetml/2009/9/ac" r="284" s="3" customFormat="true" x14ac:dyDescent="0.25">
      <c r="A284" s="362"/>
      <c r="B284" s="107"/>
      <c r="L284" s="107"/>
      <c r="V284" s="107"/>
      <c r="AF284" s="107"/>
      <c r="AP284" s="107"/>
      <c r="AZ284" s="107"/>
      <c r="BJ284" s="107"/>
      <c r="BT284" s="107"/>
      <c r="CD284" s="107"/>
      <c r="CN284" s="107"/>
      <c r="CX284" s="107"/>
      <c r="DH284" s="107"/>
      <c r="DR284" s="107"/>
      <c r="EB284" s="107"/>
      <c r="EL284" s="107"/>
      <c r="EV284" s="107"/>
      <c r="FF284" s="107"/>
      <c r="FP284" s="107"/>
      <c r="FZ284" s="107"/>
      <c r="GJ284" s="107"/>
      <c r="GT284" s="107"/>
      <c r="HD284" s="107"/>
    </row>
    <row xmlns:x14ac="http://schemas.microsoft.com/office/spreadsheetml/2009/9/ac" r="285" s="3" customFormat="true" x14ac:dyDescent="0.25">
      <c r="A285" s="362"/>
      <c r="B285" s="107"/>
      <c r="L285" s="107"/>
      <c r="V285" s="107"/>
      <c r="AF285" s="107"/>
      <c r="AP285" s="107"/>
      <c r="AZ285" s="107"/>
      <c r="BJ285" s="107"/>
      <c r="BT285" s="107"/>
      <c r="CD285" s="107"/>
      <c r="CN285" s="107"/>
      <c r="CX285" s="107"/>
      <c r="DH285" s="107"/>
      <c r="DR285" s="107"/>
      <c r="EB285" s="107"/>
      <c r="EL285" s="107"/>
      <c r="EV285" s="107"/>
      <c r="FF285" s="107"/>
      <c r="FP285" s="107"/>
      <c r="FZ285" s="107"/>
      <c r="GJ285" s="107"/>
      <c r="GT285" s="107"/>
      <c r="HD285" s="107"/>
    </row>
    <row xmlns:x14ac="http://schemas.microsoft.com/office/spreadsheetml/2009/9/ac" r="286" s="3" customFormat="true" x14ac:dyDescent="0.25">
      <c r="A286" s="362"/>
      <c r="B286" s="107"/>
      <c r="L286" s="107"/>
      <c r="V286" s="107"/>
      <c r="AF286" s="107"/>
      <c r="AP286" s="107"/>
      <c r="AZ286" s="107"/>
      <c r="BJ286" s="107"/>
      <c r="BT286" s="107"/>
      <c r="CD286" s="107"/>
      <c r="CN286" s="107"/>
      <c r="CX286" s="107"/>
      <c r="DH286" s="107"/>
      <c r="DR286" s="107"/>
      <c r="EB286" s="107"/>
      <c r="EL286" s="107"/>
      <c r="EV286" s="107"/>
      <c r="FF286" s="107"/>
      <c r="FP286" s="107"/>
      <c r="FZ286" s="107"/>
      <c r="GJ286" s="107"/>
      <c r="GT286" s="107"/>
      <c r="HD286" s="107"/>
    </row>
    <row xmlns:x14ac="http://schemas.microsoft.com/office/spreadsheetml/2009/9/ac" r="287" s="3" customFormat="true" x14ac:dyDescent="0.25">
      <c r="A287" s="362"/>
      <c r="B287" s="107"/>
      <c r="L287" s="107"/>
      <c r="V287" s="107"/>
      <c r="AF287" s="107"/>
      <c r="AP287" s="107"/>
      <c r="AZ287" s="107"/>
      <c r="BJ287" s="107"/>
      <c r="BT287" s="107"/>
      <c r="CD287" s="107"/>
      <c r="CN287" s="107"/>
      <c r="CX287" s="107"/>
      <c r="DH287" s="107"/>
      <c r="DR287" s="107"/>
      <c r="EB287" s="107"/>
      <c r="EL287" s="107"/>
      <c r="EV287" s="107"/>
      <c r="FF287" s="107"/>
      <c r="FP287" s="107"/>
      <c r="FZ287" s="107"/>
      <c r="GJ287" s="107"/>
      <c r="GT287" s="107"/>
      <c r="HD287" s="107"/>
    </row>
    <row xmlns:x14ac="http://schemas.microsoft.com/office/spreadsheetml/2009/9/ac" r="288" s="3" customFormat="true" x14ac:dyDescent="0.25">
      <c r="A288" s="362"/>
      <c r="B288" s="107"/>
      <c r="L288" s="107"/>
      <c r="V288" s="107"/>
      <c r="AF288" s="107"/>
      <c r="AP288" s="107"/>
      <c r="AZ288" s="107"/>
      <c r="BJ288" s="107"/>
      <c r="BT288" s="107"/>
      <c r="CD288" s="107"/>
      <c r="CN288" s="107"/>
      <c r="CX288" s="107"/>
      <c r="DH288" s="107"/>
      <c r="DR288" s="107"/>
      <c r="EB288" s="107"/>
      <c r="EL288" s="107"/>
      <c r="EV288" s="107"/>
      <c r="FF288" s="107"/>
      <c r="FP288" s="107"/>
      <c r="FZ288" s="107"/>
      <c r="GJ288" s="107"/>
      <c r="GT288" s="107"/>
      <c r="HD288" s="107"/>
    </row>
    <row xmlns:x14ac="http://schemas.microsoft.com/office/spreadsheetml/2009/9/ac" r="289" s="3" customFormat="true" x14ac:dyDescent="0.25">
      <c r="A289" s="362"/>
      <c r="B289" s="107"/>
      <c r="L289" s="107"/>
      <c r="V289" s="107"/>
      <c r="AF289" s="107"/>
      <c r="AP289" s="107"/>
      <c r="AZ289" s="107"/>
      <c r="BJ289" s="107"/>
      <c r="BT289" s="107"/>
      <c r="CD289" s="107"/>
      <c r="CN289" s="107"/>
      <c r="CX289" s="107"/>
      <c r="DH289" s="107"/>
      <c r="DR289" s="107"/>
      <c r="EB289" s="107"/>
      <c r="EL289" s="107"/>
      <c r="EV289" s="107"/>
      <c r="FF289" s="107"/>
      <c r="FP289" s="107"/>
      <c r="FZ289" s="107"/>
      <c r="GJ289" s="107"/>
      <c r="GT289" s="107"/>
      <c r="HD289" s="107"/>
    </row>
    <row xmlns:x14ac="http://schemas.microsoft.com/office/spreadsheetml/2009/9/ac" r="290" s="3" customFormat="true" x14ac:dyDescent="0.25">
      <c r="A290" s="362"/>
      <c r="B290" s="107"/>
      <c r="L290" s="107"/>
      <c r="V290" s="107"/>
      <c r="AF290" s="107"/>
      <c r="AP290" s="107"/>
      <c r="AZ290" s="107"/>
      <c r="BJ290" s="107"/>
      <c r="BT290" s="107"/>
      <c r="CD290" s="107"/>
      <c r="CN290" s="107"/>
      <c r="CX290" s="107"/>
      <c r="DH290" s="107"/>
      <c r="DR290" s="107"/>
      <c r="EB290" s="107"/>
      <c r="EL290" s="107"/>
      <c r="EV290" s="107"/>
      <c r="FF290" s="107"/>
      <c r="FP290" s="107"/>
      <c r="FZ290" s="107"/>
      <c r="GJ290" s="107"/>
      <c r="GT290" s="107"/>
      <c r="HD290" s="107"/>
    </row>
    <row xmlns:x14ac="http://schemas.microsoft.com/office/spreadsheetml/2009/9/ac" r="291" s="3" customFormat="true" x14ac:dyDescent="0.25">
      <c r="A291" s="362"/>
      <c r="B291" s="107"/>
      <c r="L291" s="107"/>
      <c r="V291" s="107"/>
      <c r="AF291" s="107"/>
      <c r="AP291" s="107"/>
      <c r="AZ291" s="107"/>
      <c r="BJ291" s="107"/>
      <c r="BT291" s="107"/>
      <c r="CD291" s="107"/>
      <c r="CN291" s="107"/>
      <c r="CX291" s="107"/>
      <c r="DH291" s="107"/>
      <c r="DR291" s="107"/>
      <c r="EB291" s="107"/>
      <c r="EL291" s="107"/>
      <c r="EV291" s="107"/>
      <c r="FF291" s="107"/>
      <c r="FP291" s="107"/>
      <c r="FZ291" s="107"/>
      <c r="GJ291" s="107"/>
      <c r="GT291" s="107"/>
      <c r="HD291" s="107"/>
    </row>
    <row xmlns:x14ac="http://schemas.microsoft.com/office/spreadsheetml/2009/9/ac" r="292" s="3" customFormat="true" x14ac:dyDescent="0.25">
      <c r="A292" s="362"/>
      <c r="B292" s="107"/>
      <c r="L292" s="107"/>
      <c r="V292" s="107"/>
      <c r="AF292" s="107"/>
      <c r="AP292" s="107"/>
      <c r="AZ292" s="107"/>
      <c r="BJ292" s="107"/>
      <c r="BT292" s="107"/>
      <c r="CD292" s="107"/>
      <c r="CN292" s="107"/>
      <c r="CX292" s="107"/>
      <c r="DH292" s="107"/>
      <c r="DR292" s="107"/>
      <c r="EB292" s="107"/>
      <c r="EL292" s="107"/>
      <c r="EV292" s="107"/>
      <c r="FF292" s="107"/>
      <c r="FP292" s="107"/>
      <c r="FZ292" s="107"/>
      <c r="GJ292" s="107"/>
      <c r="GT292" s="107"/>
      <c r="HD292" s="107"/>
    </row>
    <row xmlns:x14ac="http://schemas.microsoft.com/office/spreadsheetml/2009/9/ac" r="293" s="3" customFormat="true" x14ac:dyDescent="0.25">
      <c r="A293" s="362"/>
      <c r="B293" s="107"/>
      <c r="L293" s="107"/>
      <c r="V293" s="107"/>
      <c r="AF293" s="107"/>
      <c r="AP293" s="107"/>
      <c r="AZ293" s="107"/>
      <c r="BJ293" s="107"/>
      <c r="BT293" s="107"/>
      <c r="CD293" s="107"/>
      <c r="CN293" s="107"/>
      <c r="CX293" s="107"/>
      <c r="DH293" s="107"/>
      <c r="DR293" s="107"/>
      <c r="EB293" s="107"/>
      <c r="EL293" s="107"/>
      <c r="EV293" s="107"/>
      <c r="FF293" s="107"/>
      <c r="FP293" s="107"/>
      <c r="FZ293" s="107"/>
      <c r="GJ293" s="107"/>
      <c r="GT293" s="107"/>
      <c r="HD293" s="107"/>
    </row>
    <row xmlns:x14ac="http://schemas.microsoft.com/office/spreadsheetml/2009/9/ac" r="294" s="3" customFormat="true" x14ac:dyDescent="0.25">
      <c r="A294" s="362"/>
      <c r="B294" s="107"/>
      <c r="L294" s="107"/>
      <c r="V294" s="107"/>
      <c r="AF294" s="107"/>
      <c r="AP294" s="107"/>
      <c r="AZ294" s="107"/>
      <c r="BJ294" s="107"/>
      <c r="BT294" s="107"/>
      <c r="CD294" s="107"/>
      <c r="CN294" s="107"/>
      <c r="CX294" s="107"/>
      <c r="DH294" s="107"/>
      <c r="DR294" s="107"/>
      <c r="EB294" s="107"/>
      <c r="EL294" s="107"/>
      <c r="EV294" s="107"/>
      <c r="FF294" s="107"/>
      <c r="FP294" s="107"/>
      <c r="FZ294" s="107"/>
      <c r="GJ294" s="107"/>
      <c r="GT294" s="107"/>
      <c r="HD294" s="107"/>
    </row>
    <row xmlns:x14ac="http://schemas.microsoft.com/office/spreadsheetml/2009/9/ac" r="295" s="3" customFormat="true" x14ac:dyDescent="0.25">
      <c r="A295" s="362"/>
      <c r="B295" s="107"/>
      <c r="L295" s="107"/>
      <c r="V295" s="107"/>
      <c r="AF295" s="107"/>
      <c r="AP295" s="107"/>
      <c r="AZ295" s="107"/>
      <c r="BJ295" s="107"/>
      <c r="BT295" s="107"/>
      <c r="CD295" s="107"/>
      <c r="CN295" s="107"/>
      <c r="CX295" s="107"/>
      <c r="DH295" s="107"/>
      <c r="DR295" s="107"/>
      <c r="EB295" s="107"/>
      <c r="EL295" s="107"/>
      <c r="EV295" s="107"/>
      <c r="FF295" s="107"/>
      <c r="FP295" s="107"/>
      <c r="FZ295" s="107"/>
      <c r="GJ295" s="107"/>
      <c r="GT295" s="107"/>
      <c r="HD295" s="107"/>
    </row>
    <row xmlns:x14ac="http://schemas.microsoft.com/office/spreadsheetml/2009/9/ac" r="296" s="3" customFormat="true" x14ac:dyDescent="0.25">
      <c r="A296" s="362"/>
      <c r="B296" s="107"/>
      <c r="L296" s="107"/>
      <c r="V296" s="107"/>
      <c r="AF296" s="107"/>
      <c r="AP296" s="107"/>
      <c r="AZ296" s="107"/>
      <c r="BJ296" s="107"/>
      <c r="BT296" s="107"/>
      <c r="CD296" s="107"/>
      <c r="CN296" s="107"/>
      <c r="CX296" s="107"/>
      <c r="DH296" s="107"/>
      <c r="DR296" s="107"/>
      <c r="EB296" s="107"/>
      <c r="EL296" s="107"/>
      <c r="EV296" s="107"/>
      <c r="FF296" s="107"/>
      <c r="FP296" s="107"/>
      <c r="FZ296" s="107"/>
      <c r="GJ296" s="107"/>
      <c r="GT296" s="107"/>
      <c r="HD296" s="107"/>
    </row>
    <row xmlns:x14ac="http://schemas.microsoft.com/office/spreadsheetml/2009/9/ac" r="297" s="3" customFormat="true" x14ac:dyDescent="0.25">
      <c r="A297" s="362"/>
      <c r="B297" s="107"/>
      <c r="L297" s="107"/>
      <c r="V297" s="107"/>
      <c r="AF297" s="107"/>
      <c r="AP297" s="107"/>
      <c r="AZ297" s="107"/>
      <c r="BJ297" s="107"/>
      <c r="BT297" s="107"/>
      <c r="CD297" s="107"/>
      <c r="CN297" s="107"/>
      <c r="CX297" s="107"/>
      <c r="DH297" s="107"/>
      <c r="DR297" s="107"/>
      <c r="EB297" s="107"/>
      <c r="EL297" s="107"/>
      <c r="EV297" s="107"/>
      <c r="FF297" s="107"/>
      <c r="FP297" s="107"/>
      <c r="FZ297" s="107"/>
      <c r="GJ297" s="107"/>
      <c r="GT297" s="107"/>
      <c r="HD297" s="107"/>
    </row>
    <row xmlns:x14ac="http://schemas.microsoft.com/office/spreadsheetml/2009/9/ac" r="298" s="3" customFormat="true" x14ac:dyDescent="0.25">
      <c r="A298" s="362"/>
      <c r="B298" s="107"/>
      <c r="L298" s="107"/>
      <c r="V298" s="107"/>
      <c r="AF298" s="107"/>
      <c r="AP298" s="107"/>
      <c r="AZ298" s="107"/>
      <c r="BJ298" s="107"/>
      <c r="BT298" s="107"/>
      <c r="CD298" s="107"/>
      <c r="CN298" s="107"/>
      <c r="CX298" s="107"/>
      <c r="DH298" s="107"/>
      <c r="DR298" s="107"/>
      <c r="EB298" s="107"/>
      <c r="EL298" s="107"/>
      <c r="EV298" s="107"/>
      <c r="FF298" s="107"/>
      <c r="FP298" s="107"/>
      <c r="FZ298" s="107"/>
      <c r="GJ298" s="107"/>
      <c r="GT298" s="107"/>
      <c r="HD298" s="107"/>
    </row>
    <row xmlns:x14ac="http://schemas.microsoft.com/office/spreadsheetml/2009/9/ac" r="299" s="3" customFormat="true" x14ac:dyDescent="0.25">
      <c r="A299" s="362"/>
      <c r="B299" s="107"/>
      <c r="L299" s="107"/>
      <c r="V299" s="107"/>
      <c r="AF299" s="107"/>
      <c r="AP299" s="107"/>
      <c r="AZ299" s="107"/>
      <c r="BJ299" s="107"/>
      <c r="BT299" s="107"/>
      <c r="CD299" s="107"/>
      <c r="CN299" s="107"/>
      <c r="CX299" s="107"/>
      <c r="DH299" s="107"/>
      <c r="DR299" s="107"/>
      <c r="EB299" s="107"/>
      <c r="EL299" s="107"/>
      <c r="EV299" s="107"/>
      <c r="FF299" s="107"/>
      <c r="FP299" s="107"/>
      <c r="FZ299" s="107"/>
      <c r="GJ299" s="107"/>
      <c r="GT299" s="107"/>
      <c r="HD299" s="107"/>
    </row>
    <row xmlns:x14ac="http://schemas.microsoft.com/office/spreadsheetml/2009/9/ac" r="300" s="3" customFormat="true" x14ac:dyDescent="0.25">
      <c r="A300" s="362"/>
      <c r="B300" s="107"/>
      <c r="L300" s="107"/>
      <c r="V300" s="107"/>
      <c r="AF300" s="107"/>
      <c r="AP300" s="107"/>
      <c r="AZ300" s="107"/>
      <c r="BJ300" s="107"/>
      <c r="BT300" s="107"/>
      <c r="CD300" s="107"/>
      <c r="CN300" s="107"/>
      <c r="CX300" s="107"/>
      <c r="DH300" s="107"/>
      <c r="DR300" s="107"/>
      <c r="EB300" s="107"/>
      <c r="EL300" s="107"/>
      <c r="EV300" s="107"/>
      <c r="FF300" s="107"/>
      <c r="FP300" s="107"/>
      <c r="FZ300" s="107"/>
      <c r="GJ300" s="107"/>
      <c r="GT300" s="107"/>
      <c r="HD300" s="107"/>
    </row>
    <row xmlns:x14ac="http://schemas.microsoft.com/office/spreadsheetml/2009/9/ac" r="301" s="3" customFormat="true" x14ac:dyDescent="0.25">
      <c r="A301" s="362"/>
      <c r="B301" s="107"/>
      <c r="L301" s="107"/>
      <c r="V301" s="107"/>
      <c r="AF301" s="107"/>
      <c r="AP301" s="107"/>
      <c r="AZ301" s="107"/>
      <c r="BJ301" s="107"/>
      <c r="BT301" s="107"/>
      <c r="CD301" s="107"/>
      <c r="CN301" s="107"/>
      <c r="CX301" s="107"/>
      <c r="DH301" s="107"/>
      <c r="DR301" s="107"/>
      <c r="EB301" s="107"/>
      <c r="EL301" s="107"/>
      <c r="EV301" s="107"/>
      <c r="FF301" s="107"/>
      <c r="FP301" s="107"/>
      <c r="FZ301" s="107"/>
      <c r="GJ301" s="107"/>
      <c r="GT301" s="107"/>
      <c r="HD301" s="107"/>
    </row>
    <row xmlns:x14ac="http://schemas.microsoft.com/office/spreadsheetml/2009/9/ac" r="302" s="3" customFormat="true" x14ac:dyDescent="0.25">
      <c r="A302" s="362"/>
      <c r="B302" s="107"/>
      <c r="L302" s="107"/>
      <c r="V302" s="107"/>
      <c r="AF302" s="107"/>
      <c r="AP302" s="107"/>
      <c r="AZ302" s="107"/>
      <c r="BJ302" s="107"/>
      <c r="BT302" s="107"/>
      <c r="CD302" s="107"/>
      <c r="CN302" s="107"/>
      <c r="CX302" s="107"/>
      <c r="DH302" s="107"/>
      <c r="DR302" s="107"/>
      <c r="EB302" s="107"/>
      <c r="EL302" s="107"/>
      <c r="EV302" s="107"/>
      <c r="FF302" s="107"/>
      <c r="FP302" s="107"/>
      <c r="FZ302" s="107"/>
      <c r="GJ302" s="107"/>
      <c r="GT302" s="107"/>
      <c r="HD302" s="107"/>
    </row>
    <row xmlns:x14ac="http://schemas.microsoft.com/office/spreadsheetml/2009/9/ac" r="303" s="3" customFormat="true" x14ac:dyDescent="0.25">
      <c r="A303" s="362"/>
      <c r="B303" s="107"/>
      <c r="L303" s="107"/>
      <c r="V303" s="107"/>
      <c r="AF303" s="107"/>
      <c r="AP303" s="107"/>
      <c r="AZ303" s="107"/>
      <c r="BJ303" s="107"/>
      <c r="BT303" s="107"/>
      <c r="CD303" s="107"/>
      <c r="CN303" s="107"/>
      <c r="CX303" s="107"/>
      <c r="DH303" s="107"/>
      <c r="DR303" s="107"/>
      <c r="EB303" s="107"/>
      <c r="EL303" s="107"/>
      <c r="EV303" s="107"/>
      <c r="FF303" s="107"/>
      <c r="FP303" s="107"/>
      <c r="FZ303" s="107"/>
      <c r="GJ303" s="107"/>
      <c r="GT303" s="107"/>
      <c r="HD303" s="107"/>
    </row>
    <row xmlns:x14ac="http://schemas.microsoft.com/office/spreadsheetml/2009/9/ac" r="304" s="3" customFormat="true" x14ac:dyDescent="0.25">
      <c r="A304" s="362"/>
      <c r="B304" s="107"/>
      <c r="L304" s="107"/>
      <c r="V304" s="107"/>
      <c r="AF304" s="107"/>
      <c r="AP304" s="107"/>
      <c r="AZ304" s="107"/>
      <c r="BJ304" s="107"/>
      <c r="BT304" s="107"/>
      <c r="CD304" s="107"/>
      <c r="CN304" s="107"/>
      <c r="CX304" s="107"/>
      <c r="DH304" s="107"/>
      <c r="DR304" s="107"/>
      <c r="EB304" s="107"/>
      <c r="EL304" s="107"/>
      <c r="EV304" s="107"/>
      <c r="FF304" s="107"/>
      <c r="FP304" s="107"/>
      <c r="FZ304" s="107"/>
      <c r="GJ304" s="107"/>
      <c r="GT304" s="107"/>
      <c r="HD304" s="107"/>
    </row>
    <row xmlns:x14ac="http://schemas.microsoft.com/office/spreadsheetml/2009/9/ac" r="305" s="3" customFormat="true" x14ac:dyDescent="0.25">
      <c r="A305" s="362"/>
      <c r="B305" s="107"/>
      <c r="L305" s="107"/>
      <c r="V305" s="107"/>
      <c r="AF305" s="107"/>
      <c r="AP305" s="107"/>
      <c r="AZ305" s="107"/>
      <c r="BJ305" s="107"/>
      <c r="BT305" s="107"/>
      <c r="CD305" s="107"/>
      <c r="CN305" s="107"/>
      <c r="CX305" s="107"/>
      <c r="DH305" s="107"/>
      <c r="DR305" s="107"/>
      <c r="EB305" s="107"/>
      <c r="EL305" s="107"/>
      <c r="EV305" s="107"/>
      <c r="FF305" s="107"/>
      <c r="FP305" s="107"/>
      <c r="FZ305" s="107"/>
      <c r="GJ305" s="107"/>
      <c r="GT305" s="107"/>
      <c r="HD305" s="107"/>
    </row>
    <row xmlns:x14ac="http://schemas.microsoft.com/office/spreadsheetml/2009/9/ac" r="306" s="3" customFormat="true" x14ac:dyDescent="0.25">
      <c r="A306" s="362"/>
      <c r="B306" s="107"/>
      <c r="L306" s="107"/>
      <c r="V306" s="107"/>
      <c r="AF306" s="107"/>
      <c r="AP306" s="107"/>
      <c r="AZ306" s="107"/>
      <c r="BJ306" s="107"/>
      <c r="BT306" s="107"/>
      <c r="CD306" s="107"/>
      <c r="CN306" s="107"/>
      <c r="CX306" s="107"/>
      <c r="DH306" s="107"/>
      <c r="DR306" s="107"/>
      <c r="EB306" s="107"/>
      <c r="EL306" s="107"/>
      <c r="EV306" s="107"/>
      <c r="FF306" s="107"/>
      <c r="FP306" s="107"/>
      <c r="FZ306" s="107"/>
      <c r="GJ306" s="107"/>
      <c r="GT306" s="107"/>
      <c r="HD306" s="107"/>
    </row>
    <row xmlns:x14ac="http://schemas.microsoft.com/office/spreadsheetml/2009/9/ac" r="307" s="3" customFormat="true" x14ac:dyDescent="0.25">
      <c r="A307" s="362"/>
      <c r="B307" s="107"/>
      <c r="L307" s="107"/>
      <c r="V307" s="107"/>
      <c r="AF307" s="107"/>
      <c r="AP307" s="107"/>
      <c r="AZ307" s="107"/>
      <c r="BJ307" s="107"/>
      <c r="BT307" s="107"/>
      <c r="CD307" s="107"/>
      <c r="CN307" s="107"/>
      <c r="CX307" s="107"/>
      <c r="DH307" s="107"/>
      <c r="DR307" s="107"/>
      <c r="EB307" s="107"/>
      <c r="EL307" s="107"/>
      <c r="EV307" s="107"/>
      <c r="FF307" s="107"/>
      <c r="FP307" s="107"/>
      <c r="FZ307" s="107"/>
      <c r="GJ307" s="107"/>
      <c r="GT307" s="107"/>
      <c r="HD307" s="107"/>
    </row>
    <row xmlns:x14ac="http://schemas.microsoft.com/office/spreadsheetml/2009/9/ac" r="308" s="3" customFormat="true" x14ac:dyDescent="0.25">
      <c r="A308" s="362"/>
      <c r="B308" s="107"/>
      <c r="L308" s="107"/>
      <c r="V308" s="107"/>
      <c r="AF308" s="107"/>
      <c r="AP308" s="107"/>
      <c r="AZ308" s="107"/>
      <c r="BJ308" s="107"/>
      <c r="BT308" s="107"/>
      <c r="CD308" s="107"/>
      <c r="CN308" s="107"/>
      <c r="CX308" s="107"/>
      <c r="DH308" s="107"/>
      <c r="DR308" s="107"/>
      <c r="EB308" s="107"/>
      <c r="EL308" s="107"/>
      <c r="EV308" s="107"/>
      <c r="FF308" s="107"/>
      <c r="FP308" s="107"/>
      <c r="FZ308" s="107"/>
      <c r="GJ308" s="107"/>
      <c r="GT308" s="107"/>
      <c r="HD308" s="107"/>
    </row>
    <row xmlns:x14ac="http://schemas.microsoft.com/office/spreadsheetml/2009/9/ac" r="309" s="3" customFormat="true" x14ac:dyDescent="0.25">
      <c r="A309" s="362"/>
      <c r="B309" s="107"/>
      <c r="L309" s="107"/>
      <c r="V309" s="107"/>
      <c r="AF309" s="107"/>
      <c r="AP309" s="107"/>
      <c r="AZ309" s="107"/>
      <c r="BJ309" s="107"/>
      <c r="BT309" s="107"/>
      <c r="CD309" s="107"/>
      <c r="CN309" s="107"/>
      <c r="CX309" s="107"/>
      <c r="DH309" s="107"/>
      <c r="DR309" s="107"/>
      <c r="EB309" s="107"/>
      <c r="EL309" s="107"/>
      <c r="EV309" s="107"/>
      <c r="FF309" s="107"/>
      <c r="FP309" s="107"/>
      <c r="FZ309" s="107"/>
      <c r="GJ309" s="107"/>
      <c r="GT309" s="107"/>
      <c r="HD309" s="107"/>
    </row>
    <row xmlns:x14ac="http://schemas.microsoft.com/office/spreadsheetml/2009/9/ac" r="310" s="3" customFormat="true" x14ac:dyDescent="0.25">
      <c r="A310" s="362"/>
      <c r="B310" s="107"/>
      <c r="L310" s="107"/>
      <c r="V310" s="107"/>
      <c r="AF310" s="107"/>
      <c r="AP310" s="107"/>
      <c r="AZ310" s="107"/>
      <c r="BJ310" s="107"/>
      <c r="BT310" s="107"/>
      <c r="CD310" s="107"/>
      <c r="CN310" s="107"/>
      <c r="CX310" s="107"/>
      <c r="DH310" s="107"/>
      <c r="DR310" s="107"/>
      <c r="EB310" s="107"/>
      <c r="EL310" s="107"/>
      <c r="EV310" s="107"/>
      <c r="FF310" s="107"/>
      <c r="FP310" s="107"/>
      <c r="FZ310" s="107"/>
      <c r="GJ310" s="107"/>
      <c r="GT310" s="107"/>
      <c r="HD310" s="107"/>
    </row>
    <row xmlns:x14ac="http://schemas.microsoft.com/office/spreadsheetml/2009/9/ac" r="311" s="3" customFormat="true" x14ac:dyDescent="0.25">
      <c r="A311" s="362"/>
      <c r="B311" s="107"/>
      <c r="L311" s="107"/>
      <c r="V311" s="107"/>
      <c r="AF311" s="107"/>
      <c r="AP311" s="107"/>
      <c r="AZ311" s="107"/>
      <c r="BJ311" s="107"/>
      <c r="BT311" s="107"/>
      <c r="CD311" s="107"/>
      <c r="CN311" s="107"/>
      <c r="CX311" s="107"/>
      <c r="DH311" s="107"/>
      <c r="DR311" s="107"/>
      <c r="EB311" s="107"/>
      <c r="EL311" s="107"/>
      <c r="EV311" s="107"/>
      <c r="FF311" s="107"/>
      <c r="FP311" s="107"/>
      <c r="FZ311" s="107"/>
      <c r="GJ311" s="107"/>
      <c r="GT311" s="107"/>
      <c r="HD311" s="107"/>
    </row>
    <row xmlns:x14ac="http://schemas.microsoft.com/office/spreadsheetml/2009/9/ac" r="312" s="3" customFormat="true" x14ac:dyDescent="0.25">
      <c r="A312" s="362"/>
      <c r="B312" s="107"/>
      <c r="L312" s="107"/>
      <c r="V312" s="107"/>
      <c r="AF312" s="107"/>
      <c r="AP312" s="107"/>
      <c r="AZ312" s="107"/>
      <c r="BJ312" s="107"/>
      <c r="BT312" s="107"/>
      <c r="CD312" s="107"/>
      <c r="CN312" s="107"/>
      <c r="CX312" s="107"/>
      <c r="DH312" s="107"/>
      <c r="DR312" s="107"/>
      <c r="EB312" s="107"/>
      <c r="EL312" s="107"/>
      <c r="EV312" s="107"/>
      <c r="FF312" s="107"/>
      <c r="FP312" s="107"/>
      <c r="FZ312" s="107"/>
      <c r="GJ312" s="107"/>
      <c r="GT312" s="107"/>
      <c r="HD312" s="107"/>
    </row>
    <row xmlns:x14ac="http://schemas.microsoft.com/office/spreadsheetml/2009/9/ac" r="313" s="3" customFormat="true" x14ac:dyDescent="0.25">
      <c r="A313" s="362"/>
      <c r="B313" s="107"/>
      <c r="L313" s="107"/>
      <c r="V313" s="107"/>
      <c r="AF313" s="107"/>
      <c r="AP313" s="107"/>
      <c r="AZ313" s="107"/>
      <c r="BJ313" s="107"/>
      <c r="BT313" s="107"/>
      <c r="CD313" s="107"/>
      <c r="CN313" s="107"/>
      <c r="CX313" s="107"/>
      <c r="DH313" s="107"/>
      <c r="DR313" s="107"/>
      <c r="EB313" s="107"/>
      <c r="EL313" s="107"/>
      <c r="EV313" s="107"/>
      <c r="FF313" s="107"/>
      <c r="FP313" s="107"/>
      <c r="FZ313" s="107"/>
      <c r="GJ313" s="107"/>
      <c r="GT313" s="107"/>
      <c r="HD313" s="107"/>
    </row>
    <row xmlns:x14ac="http://schemas.microsoft.com/office/spreadsheetml/2009/9/ac" r="314" s="3" customFormat="true" x14ac:dyDescent="0.25">
      <c r="A314" s="362"/>
      <c r="B314" s="107"/>
      <c r="L314" s="107"/>
      <c r="V314" s="107"/>
      <c r="AF314" s="107"/>
      <c r="AP314" s="107"/>
      <c r="AZ314" s="107"/>
      <c r="BJ314" s="107"/>
      <c r="BT314" s="107"/>
      <c r="CD314" s="107"/>
      <c r="CN314" s="107"/>
      <c r="CX314" s="107"/>
      <c r="DH314" s="107"/>
      <c r="DR314" s="107"/>
      <c r="EB314" s="107"/>
      <c r="EL314" s="107"/>
      <c r="EV314" s="107"/>
      <c r="FF314" s="107"/>
      <c r="FP314" s="107"/>
      <c r="FZ314" s="107"/>
      <c r="GJ314" s="107"/>
      <c r="GT314" s="107"/>
      <c r="HD314" s="107"/>
    </row>
    <row xmlns:x14ac="http://schemas.microsoft.com/office/spreadsheetml/2009/9/ac" r="315" s="3" customFormat="true" x14ac:dyDescent="0.25">
      <c r="A315" s="362"/>
      <c r="B315" s="107"/>
      <c r="L315" s="107"/>
      <c r="V315" s="107"/>
      <c r="AF315" s="107"/>
      <c r="AP315" s="107"/>
      <c r="AZ315" s="107"/>
      <c r="BJ315" s="107"/>
      <c r="BT315" s="107"/>
      <c r="CD315" s="107"/>
      <c r="CN315" s="107"/>
      <c r="CX315" s="107"/>
      <c r="DH315" s="107"/>
      <c r="DR315" s="107"/>
      <c r="EB315" s="107"/>
      <c r="EL315" s="107"/>
      <c r="EV315" s="107"/>
      <c r="FF315" s="107"/>
      <c r="FP315" s="107"/>
      <c r="FZ315" s="107"/>
      <c r="GJ315" s="107"/>
      <c r="GT315" s="107"/>
      <c r="HD315" s="107"/>
    </row>
    <row xmlns:x14ac="http://schemas.microsoft.com/office/spreadsheetml/2009/9/ac" r="316" s="3" customFormat="true" x14ac:dyDescent="0.25">
      <c r="A316" s="362"/>
      <c r="B316" s="107"/>
      <c r="L316" s="107"/>
      <c r="V316" s="107"/>
      <c r="AF316" s="107"/>
      <c r="AP316" s="107"/>
      <c r="AZ316" s="107"/>
      <c r="BJ316" s="107"/>
      <c r="BT316" s="107"/>
      <c r="CD316" s="107"/>
      <c r="CN316" s="107"/>
      <c r="CX316" s="107"/>
      <c r="DH316" s="107"/>
      <c r="DR316" s="107"/>
      <c r="EB316" s="107"/>
      <c r="EL316" s="107"/>
      <c r="EV316" s="107"/>
      <c r="FF316" s="107"/>
      <c r="FP316" s="107"/>
      <c r="FZ316" s="107"/>
      <c r="GJ316" s="107"/>
      <c r="GT316" s="107"/>
      <c r="HD316" s="107"/>
    </row>
    <row xmlns:x14ac="http://schemas.microsoft.com/office/spreadsheetml/2009/9/ac" r="317" s="3" customFormat="true" x14ac:dyDescent="0.25">
      <c r="A317" s="362"/>
      <c r="B317" s="107"/>
      <c r="L317" s="107"/>
      <c r="V317" s="107"/>
      <c r="AF317" s="107"/>
      <c r="AP317" s="107"/>
      <c r="AZ317" s="107"/>
      <c r="BJ317" s="107"/>
      <c r="BT317" s="107"/>
      <c r="CD317" s="107"/>
      <c r="CN317" s="107"/>
      <c r="CX317" s="107"/>
      <c r="DH317" s="107"/>
      <c r="DR317" s="107"/>
      <c r="EB317" s="107"/>
      <c r="EL317" s="107"/>
      <c r="EV317" s="107"/>
      <c r="FF317" s="107"/>
      <c r="FP317" s="107"/>
      <c r="FZ317" s="107"/>
      <c r="GJ317" s="107"/>
      <c r="GT317" s="107"/>
      <c r="HD317" s="107"/>
    </row>
    <row xmlns:x14ac="http://schemas.microsoft.com/office/spreadsheetml/2009/9/ac" r="318" s="3" customFormat="true" x14ac:dyDescent="0.25">
      <c r="A318" s="362"/>
      <c r="B318" s="107"/>
      <c r="L318" s="107"/>
      <c r="V318" s="107"/>
      <c r="AF318" s="107"/>
      <c r="AP318" s="107"/>
      <c r="AZ318" s="107"/>
      <c r="BJ318" s="107"/>
      <c r="BT318" s="107"/>
      <c r="CD318" s="107"/>
      <c r="CN318" s="107"/>
      <c r="CX318" s="107"/>
      <c r="DH318" s="107"/>
      <c r="DR318" s="107"/>
      <c r="EB318" s="107"/>
      <c r="EL318" s="107"/>
      <c r="EV318" s="107"/>
      <c r="FF318" s="107"/>
      <c r="FP318" s="107"/>
      <c r="FZ318" s="107"/>
      <c r="GJ318" s="107"/>
      <c r="GT318" s="107"/>
      <c r="HD318" s="107"/>
    </row>
    <row xmlns:x14ac="http://schemas.microsoft.com/office/spreadsheetml/2009/9/ac" r="319" s="3" customFormat="true" x14ac:dyDescent="0.25">
      <c r="A319" s="362"/>
      <c r="B319" s="107"/>
      <c r="L319" s="107"/>
      <c r="V319" s="107"/>
      <c r="AF319" s="107"/>
      <c r="AP319" s="107"/>
      <c r="AZ319" s="107"/>
      <c r="BJ319" s="107"/>
      <c r="BT319" s="107"/>
      <c r="CD319" s="107"/>
      <c r="CN319" s="107"/>
      <c r="CX319" s="107"/>
      <c r="DH319" s="107"/>
      <c r="DR319" s="107"/>
      <c r="EB319" s="107"/>
      <c r="EL319" s="107"/>
      <c r="EV319" s="107"/>
      <c r="FF319" s="107"/>
      <c r="FP319" s="107"/>
      <c r="FZ319" s="107"/>
      <c r="GJ319" s="107"/>
      <c r="GT319" s="107"/>
      <c r="HD319" s="107"/>
    </row>
    <row xmlns:x14ac="http://schemas.microsoft.com/office/spreadsheetml/2009/9/ac" r="320" s="3" customFormat="true" x14ac:dyDescent="0.25">
      <c r="A320" s="362"/>
      <c r="B320" s="107"/>
      <c r="L320" s="107"/>
      <c r="V320" s="107"/>
      <c r="AF320" s="107"/>
      <c r="AP320" s="107"/>
      <c r="AZ320" s="107"/>
      <c r="BJ320" s="107"/>
      <c r="BT320" s="107"/>
      <c r="CD320" s="107"/>
      <c r="CN320" s="107"/>
      <c r="CX320" s="107"/>
      <c r="DH320" s="107"/>
      <c r="DR320" s="107"/>
      <c r="EB320" s="107"/>
      <c r="EL320" s="107"/>
      <c r="EV320" s="107"/>
      <c r="FF320" s="107"/>
      <c r="FP320" s="107"/>
      <c r="FZ320" s="107"/>
      <c r="GJ320" s="107"/>
      <c r="GT320" s="107"/>
      <c r="HD320" s="107"/>
    </row>
    <row xmlns:x14ac="http://schemas.microsoft.com/office/spreadsheetml/2009/9/ac" r="321" s="3" customFormat="true" x14ac:dyDescent="0.25">
      <c r="A321" s="362"/>
      <c r="B321" s="107"/>
      <c r="L321" s="107"/>
      <c r="V321" s="107"/>
      <c r="AF321" s="107"/>
      <c r="AP321" s="107"/>
      <c r="AZ321" s="107"/>
      <c r="BJ321" s="107"/>
      <c r="BT321" s="107"/>
      <c r="CD321" s="107"/>
      <c r="CN321" s="107"/>
      <c r="CX321" s="107"/>
      <c r="DH321" s="107"/>
      <c r="DR321" s="107"/>
      <c r="EB321" s="107"/>
      <c r="EL321" s="107"/>
      <c r="EV321" s="107"/>
      <c r="FF321" s="107"/>
      <c r="FP321" s="107"/>
      <c r="FZ321" s="107"/>
      <c r="GJ321" s="107"/>
      <c r="GT321" s="107"/>
      <c r="HD321" s="107"/>
    </row>
    <row xmlns:x14ac="http://schemas.microsoft.com/office/spreadsheetml/2009/9/ac" r="322" s="3" customFormat="true" x14ac:dyDescent="0.25">
      <c r="A322" s="362"/>
      <c r="B322" s="107"/>
      <c r="L322" s="107"/>
      <c r="V322" s="107"/>
      <c r="AF322" s="107"/>
      <c r="AP322" s="107"/>
      <c r="AZ322" s="107"/>
      <c r="BJ322" s="107"/>
      <c r="BT322" s="107"/>
      <c r="CD322" s="107"/>
      <c r="CN322" s="107"/>
      <c r="CX322" s="107"/>
      <c r="DH322" s="107"/>
      <c r="DR322" s="107"/>
      <c r="EB322" s="107"/>
      <c r="EL322" s="107"/>
      <c r="EV322" s="107"/>
      <c r="FF322" s="107"/>
      <c r="FP322" s="107"/>
      <c r="FZ322" s="107"/>
      <c r="GJ322" s="107"/>
      <c r="GT322" s="107"/>
      <c r="HD322" s="107"/>
    </row>
    <row xmlns:x14ac="http://schemas.microsoft.com/office/spreadsheetml/2009/9/ac" r="323" s="3" customFormat="true" x14ac:dyDescent="0.25">
      <c r="A323" s="362"/>
      <c r="B323" s="107"/>
      <c r="L323" s="107"/>
      <c r="V323" s="107"/>
      <c r="AF323" s="107"/>
      <c r="AP323" s="107"/>
      <c r="AZ323" s="107"/>
      <c r="BJ323" s="107"/>
      <c r="BT323" s="107"/>
      <c r="CD323" s="107"/>
      <c r="CN323" s="107"/>
      <c r="CX323" s="107"/>
      <c r="DH323" s="107"/>
      <c r="DR323" s="107"/>
      <c r="EB323" s="107"/>
      <c r="EL323" s="107"/>
      <c r="EV323" s="107"/>
      <c r="FF323" s="107"/>
      <c r="FP323" s="107"/>
      <c r="FZ323" s="107"/>
      <c r="GJ323" s="107"/>
      <c r="GT323" s="107"/>
      <c r="HD323" s="107"/>
    </row>
    <row xmlns:x14ac="http://schemas.microsoft.com/office/spreadsheetml/2009/9/ac" r="324" s="3" customFormat="true" x14ac:dyDescent="0.25">
      <c r="A324" s="362"/>
      <c r="B324" s="107"/>
      <c r="L324" s="107"/>
      <c r="V324" s="107"/>
      <c r="AF324" s="107"/>
      <c r="AP324" s="107"/>
      <c r="AZ324" s="107"/>
      <c r="BJ324" s="107"/>
      <c r="BT324" s="107"/>
      <c r="CD324" s="107"/>
      <c r="CN324" s="107"/>
      <c r="CX324" s="107"/>
      <c r="DH324" s="107"/>
      <c r="DR324" s="107"/>
      <c r="EB324" s="107"/>
      <c r="EL324" s="107"/>
      <c r="EV324" s="107"/>
      <c r="FF324" s="107"/>
      <c r="FP324" s="107"/>
      <c r="FZ324" s="107"/>
      <c r="GJ324" s="107"/>
      <c r="GT324" s="107"/>
      <c r="HD324" s="107"/>
    </row>
    <row xmlns:x14ac="http://schemas.microsoft.com/office/spreadsheetml/2009/9/ac" r="325" s="3" customFormat="true" x14ac:dyDescent="0.25">
      <c r="A325" s="362"/>
      <c r="B325" s="107"/>
      <c r="L325" s="107"/>
      <c r="V325" s="107"/>
      <c r="AF325" s="107"/>
      <c r="AP325" s="107"/>
      <c r="AZ325" s="107"/>
      <c r="BJ325" s="107"/>
      <c r="BT325" s="107"/>
      <c r="CD325" s="107"/>
      <c r="CN325" s="107"/>
      <c r="CX325" s="107"/>
      <c r="DH325" s="107"/>
      <c r="DR325" s="107"/>
      <c r="EB325" s="107"/>
      <c r="EL325" s="107"/>
      <c r="EV325" s="107"/>
      <c r="FF325" s="107"/>
      <c r="FP325" s="107"/>
      <c r="FZ325" s="107"/>
      <c r="GJ325" s="107"/>
      <c r="GT325" s="107"/>
      <c r="HD325" s="107"/>
    </row>
    <row xmlns:x14ac="http://schemas.microsoft.com/office/spreadsheetml/2009/9/ac" r="326" s="3" customFormat="true" x14ac:dyDescent="0.25">
      <c r="A326" s="362"/>
      <c r="B326" s="107"/>
      <c r="L326" s="107"/>
      <c r="V326" s="107"/>
      <c r="AF326" s="107"/>
      <c r="AP326" s="107"/>
      <c r="AZ326" s="107"/>
      <c r="BJ326" s="107"/>
      <c r="BT326" s="107"/>
      <c r="CD326" s="107"/>
      <c r="CN326" s="107"/>
      <c r="CX326" s="107"/>
      <c r="DH326" s="107"/>
      <c r="DR326" s="107"/>
      <c r="EB326" s="107"/>
      <c r="EL326" s="107"/>
      <c r="EV326" s="107"/>
      <c r="FF326" s="107"/>
      <c r="FP326" s="107"/>
      <c r="FZ326" s="107"/>
      <c r="GJ326" s="107"/>
      <c r="GT326" s="107"/>
      <c r="HD326" s="107"/>
    </row>
    <row xmlns:x14ac="http://schemas.microsoft.com/office/spreadsheetml/2009/9/ac" r="327" s="3" customFormat="true" x14ac:dyDescent="0.25">
      <c r="A327" s="362"/>
      <c r="B327" s="107"/>
      <c r="L327" s="107"/>
      <c r="V327" s="107"/>
      <c r="AF327" s="107"/>
      <c r="AP327" s="107"/>
      <c r="AZ327" s="107"/>
      <c r="BJ327" s="107"/>
      <c r="BT327" s="107"/>
      <c r="CD327" s="107"/>
      <c r="CN327" s="107"/>
      <c r="CX327" s="107"/>
      <c r="DH327" s="107"/>
      <c r="DR327" s="107"/>
      <c r="EB327" s="107"/>
      <c r="EL327" s="107"/>
      <c r="EV327" s="107"/>
      <c r="FF327" s="107"/>
      <c r="FP327" s="107"/>
      <c r="FZ327" s="107"/>
      <c r="GJ327" s="107"/>
      <c r="GT327" s="107"/>
      <c r="HD327" s="107"/>
    </row>
    <row xmlns:x14ac="http://schemas.microsoft.com/office/spreadsheetml/2009/9/ac" r="328" s="3" customFormat="true" x14ac:dyDescent="0.25">
      <c r="A328" s="362"/>
      <c r="B328" s="107"/>
      <c r="L328" s="107"/>
      <c r="V328" s="107"/>
      <c r="AF328" s="107"/>
      <c r="AP328" s="107"/>
      <c r="AZ328" s="107"/>
      <c r="BJ328" s="107"/>
      <c r="BT328" s="107"/>
      <c r="CD328" s="107"/>
      <c r="CN328" s="107"/>
      <c r="CX328" s="107"/>
      <c r="DH328" s="107"/>
      <c r="DR328" s="107"/>
      <c r="EB328" s="107"/>
      <c r="EL328" s="107"/>
      <c r="EV328" s="107"/>
      <c r="FF328" s="107"/>
      <c r="FP328" s="107"/>
      <c r="FZ328" s="107"/>
      <c r="GJ328" s="107"/>
      <c r="GT328" s="107"/>
      <c r="HD328" s="107"/>
    </row>
    <row xmlns:x14ac="http://schemas.microsoft.com/office/spreadsheetml/2009/9/ac" r="329" s="3" customFormat="true" x14ac:dyDescent="0.25">
      <c r="A329" s="362"/>
      <c r="B329" s="107"/>
      <c r="L329" s="107"/>
      <c r="V329" s="107"/>
      <c r="AF329" s="107"/>
      <c r="AP329" s="107"/>
      <c r="AZ329" s="107"/>
      <c r="BJ329" s="107"/>
      <c r="BT329" s="107"/>
      <c r="CD329" s="107"/>
      <c r="CN329" s="107"/>
      <c r="CX329" s="107"/>
      <c r="DH329" s="107"/>
      <c r="DR329" s="107"/>
      <c r="EB329" s="107"/>
      <c r="EL329" s="107"/>
      <c r="EV329" s="107"/>
      <c r="FF329" s="107"/>
      <c r="FP329" s="107"/>
      <c r="FZ329" s="107"/>
      <c r="GJ329" s="107"/>
      <c r="GT329" s="107"/>
      <c r="HD329" s="107"/>
    </row>
    <row xmlns:x14ac="http://schemas.microsoft.com/office/spreadsheetml/2009/9/ac" r="330" s="3" customFormat="true" x14ac:dyDescent="0.25">
      <c r="A330" s="362"/>
      <c r="B330" s="107"/>
      <c r="L330" s="107"/>
      <c r="V330" s="107"/>
      <c r="AF330" s="107"/>
      <c r="AP330" s="107"/>
      <c r="AZ330" s="107"/>
      <c r="BJ330" s="107"/>
      <c r="BT330" s="107"/>
      <c r="CD330" s="107"/>
      <c r="CN330" s="107"/>
      <c r="CX330" s="107"/>
      <c r="DH330" s="107"/>
      <c r="DR330" s="107"/>
      <c r="EB330" s="107"/>
      <c r="EL330" s="107"/>
      <c r="EV330" s="107"/>
      <c r="FF330" s="107"/>
      <c r="FP330" s="107"/>
      <c r="FZ330" s="107"/>
      <c r="GJ330" s="107"/>
      <c r="GT330" s="107"/>
      <c r="HD330" s="107"/>
    </row>
    <row xmlns:x14ac="http://schemas.microsoft.com/office/spreadsheetml/2009/9/ac" r="331" s="3" customFormat="true" x14ac:dyDescent="0.25">
      <c r="A331" s="362"/>
      <c r="B331" s="107"/>
      <c r="L331" s="107"/>
      <c r="V331" s="107"/>
      <c r="AF331" s="107"/>
      <c r="AP331" s="107"/>
      <c r="AZ331" s="107"/>
      <c r="BJ331" s="107"/>
      <c r="BT331" s="107"/>
      <c r="CD331" s="107"/>
      <c r="CN331" s="107"/>
      <c r="CX331" s="107"/>
      <c r="DH331" s="107"/>
      <c r="DR331" s="107"/>
      <c r="EB331" s="107"/>
      <c r="EL331" s="107"/>
      <c r="EV331" s="107"/>
      <c r="FF331" s="107"/>
      <c r="FP331" s="107"/>
      <c r="FZ331" s="107"/>
      <c r="GJ331" s="107"/>
      <c r="GT331" s="107"/>
      <c r="HD331" s="107"/>
    </row>
    <row xmlns:x14ac="http://schemas.microsoft.com/office/spreadsheetml/2009/9/ac" r="332" s="3" customFormat="true" x14ac:dyDescent="0.25">
      <c r="A332" s="362"/>
      <c r="B332" s="107"/>
      <c r="L332" s="107"/>
      <c r="V332" s="107"/>
      <c r="AF332" s="107"/>
      <c r="AP332" s="107"/>
      <c r="AZ332" s="107"/>
      <c r="BJ332" s="107"/>
      <c r="BT332" s="107"/>
      <c r="CD332" s="107"/>
      <c r="CN332" s="107"/>
      <c r="CX332" s="107"/>
      <c r="DH332" s="107"/>
      <c r="DR332" s="107"/>
      <c r="EB332" s="107"/>
      <c r="EL332" s="107"/>
      <c r="EV332" s="107"/>
      <c r="FF332" s="107"/>
      <c r="FP332" s="107"/>
      <c r="FZ332" s="107"/>
      <c r="GJ332" s="107"/>
      <c r="GT332" s="107"/>
      <c r="HD332" s="107"/>
    </row>
    <row xmlns:x14ac="http://schemas.microsoft.com/office/spreadsheetml/2009/9/ac" r="333" s="3" customFormat="true" x14ac:dyDescent="0.25">
      <c r="A333" s="362"/>
      <c r="B333" s="107"/>
      <c r="L333" s="107"/>
      <c r="V333" s="107"/>
      <c r="AF333" s="107"/>
      <c r="AP333" s="107"/>
      <c r="AZ333" s="107"/>
      <c r="BJ333" s="107"/>
      <c r="BT333" s="107"/>
      <c r="CD333" s="107"/>
      <c r="CN333" s="107"/>
      <c r="CX333" s="107"/>
      <c r="DH333" s="107"/>
      <c r="DR333" s="107"/>
      <c r="EB333" s="107"/>
      <c r="EL333" s="107"/>
      <c r="EV333" s="107"/>
      <c r="FF333" s="107"/>
      <c r="FP333" s="107"/>
      <c r="FZ333" s="107"/>
      <c r="GJ333" s="107"/>
      <c r="GT333" s="107"/>
      <c r="HD333" s="107"/>
    </row>
    <row xmlns:x14ac="http://schemas.microsoft.com/office/spreadsheetml/2009/9/ac" r="334" s="3" customFormat="true" x14ac:dyDescent="0.25">
      <c r="A334" s="362"/>
      <c r="B334" s="107"/>
      <c r="L334" s="107"/>
      <c r="V334" s="107"/>
      <c r="AF334" s="107"/>
      <c r="AP334" s="107"/>
      <c r="AZ334" s="107"/>
      <c r="BJ334" s="107"/>
      <c r="BT334" s="107"/>
      <c r="CD334" s="107"/>
      <c r="CN334" s="107"/>
      <c r="CX334" s="107"/>
      <c r="DH334" s="107"/>
      <c r="DR334" s="107"/>
      <c r="EB334" s="107"/>
      <c r="EL334" s="107"/>
      <c r="EV334" s="107"/>
      <c r="FF334" s="107"/>
      <c r="FP334" s="107"/>
      <c r="FZ334" s="107"/>
      <c r="GJ334" s="107"/>
      <c r="GT334" s="107"/>
      <c r="HD334" s="107"/>
    </row>
    <row xmlns:x14ac="http://schemas.microsoft.com/office/spreadsheetml/2009/9/ac" r="335" s="3" customFormat="true" x14ac:dyDescent="0.25">
      <c r="A335" s="362"/>
      <c r="B335" s="107"/>
      <c r="L335" s="107"/>
      <c r="V335" s="107"/>
      <c r="AF335" s="107"/>
      <c r="AP335" s="107"/>
      <c r="AZ335" s="107"/>
      <c r="BJ335" s="107"/>
      <c r="BT335" s="107"/>
      <c r="CD335" s="107"/>
      <c r="CN335" s="107"/>
      <c r="CX335" s="107"/>
      <c r="DH335" s="107"/>
      <c r="DR335" s="107"/>
      <c r="EB335" s="107"/>
      <c r="EL335" s="107"/>
      <c r="EV335" s="107"/>
      <c r="FF335" s="107"/>
      <c r="FP335" s="107"/>
      <c r="FZ335" s="107"/>
      <c r="GJ335" s="107"/>
      <c r="GT335" s="107"/>
      <c r="HD335" s="107"/>
    </row>
    <row xmlns:x14ac="http://schemas.microsoft.com/office/spreadsheetml/2009/9/ac" r="336" s="3" customFormat="true" x14ac:dyDescent="0.25">
      <c r="A336" s="362"/>
      <c r="B336" s="107"/>
      <c r="L336" s="107"/>
      <c r="V336" s="107"/>
      <c r="AF336" s="107"/>
      <c r="AP336" s="107"/>
      <c r="AZ336" s="107"/>
      <c r="BJ336" s="107"/>
      <c r="BT336" s="107"/>
      <c r="CD336" s="107"/>
      <c r="CN336" s="107"/>
      <c r="CX336" s="107"/>
      <c r="DH336" s="107"/>
      <c r="DR336" s="107"/>
      <c r="EB336" s="107"/>
      <c r="EL336" s="107"/>
      <c r="EV336" s="107"/>
      <c r="FF336" s="107"/>
      <c r="FP336" s="107"/>
      <c r="FZ336" s="107"/>
      <c r="GJ336" s="107"/>
      <c r="GT336" s="107"/>
      <c r="HD336" s="107"/>
    </row>
    <row xmlns:x14ac="http://schemas.microsoft.com/office/spreadsheetml/2009/9/ac" r="337" s="3" customFormat="true" x14ac:dyDescent="0.25">
      <c r="A337" s="362"/>
      <c r="B337" s="107"/>
      <c r="L337" s="107"/>
      <c r="V337" s="107"/>
      <c r="AF337" s="107"/>
      <c r="AP337" s="107"/>
      <c r="AZ337" s="107"/>
      <c r="BJ337" s="107"/>
      <c r="BT337" s="107"/>
      <c r="CD337" s="107"/>
      <c r="CN337" s="107"/>
      <c r="CX337" s="107"/>
      <c r="DH337" s="107"/>
      <c r="DR337" s="107"/>
      <c r="EB337" s="107"/>
      <c r="EL337" s="107"/>
      <c r="EV337" s="107"/>
      <c r="FF337" s="107"/>
      <c r="FP337" s="107"/>
      <c r="FZ337" s="107"/>
      <c r="GJ337" s="107"/>
      <c r="GT337" s="107"/>
      <c r="HD337" s="107"/>
    </row>
    <row xmlns:x14ac="http://schemas.microsoft.com/office/spreadsheetml/2009/9/ac" r="338" s="3" customFormat="true" x14ac:dyDescent="0.25">
      <c r="A338" s="362"/>
      <c r="B338" s="107"/>
      <c r="L338" s="107"/>
      <c r="V338" s="107"/>
      <c r="AF338" s="107"/>
      <c r="AP338" s="107"/>
      <c r="AZ338" s="107"/>
      <c r="BJ338" s="107"/>
      <c r="BT338" s="107"/>
      <c r="CD338" s="107"/>
      <c r="CN338" s="107"/>
      <c r="CX338" s="107"/>
      <c r="DH338" s="107"/>
      <c r="DR338" s="107"/>
      <c r="EB338" s="107"/>
      <c r="EL338" s="107"/>
      <c r="EV338" s="107"/>
      <c r="FF338" s="107"/>
      <c r="FP338" s="107"/>
      <c r="FZ338" s="107"/>
      <c r="GJ338" s="107"/>
      <c r="GT338" s="107"/>
      <c r="HD338" s="107"/>
    </row>
    <row xmlns:x14ac="http://schemas.microsoft.com/office/spreadsheetml/2009/9/ac" r="339" s="3" customFormat="true" x14ac:dyDescent="0.25">
      <c r="A339" s="362"/>
      <c r="B339" s="107"/>
      <c r="L339" s="107"/>
      <c r="V339" s="107"/>
      <c r="AF339" s="107"/>
      <c r="AP339" s="107"/>
      <c r="AZ339" s="107"/>
      <c r="BJ339" s="107"/>
      <c r="BT339" s="107"/>
      <c r="CD339" s="107"/>
      <c r="CN339" s="107"/>
      <c r="CX339" s="107"/>
      <c r="DH339" s="107"/>
      <c r="DR339" s="107"/>
      <c r="EB339" s="107"/>
      <c r="EL339" s="107"/>
      <c r="EV339" s="107"/>
      <c r="FF339" s="107"/>
      <c r="FP339" s="107"/>
      <c r="FZ339" s="107"/>
      <c r="GJ339" s="107"/>
      <c r="GT339" s="107"/>
      <c r="HD339" s="107"/>
    </row>
    <row xmlns:x14ac="http://schemas.microsoft.com/office/spreadsheetml/2009/9/ac" r="340" s="3" customFormat="true" x14ac:dyDescent="0.25">
      <c r="A340" s="362"/>
      <c r="B340" s="107"/>
      <c r="L340" s="107"/>
      <c r="V340" s="107"/>
      <c r="AF340" s="107"/>
      <c r="AP340" s="107"/>
      <c r="AZ340" s="107"/>
      <c r="BJ340" s="107"/>
      <c r="BT340" s="107"/>
      <c r="CD340" s="107"/>
      <c r="CN340" s="107"/>
      <c r="CX340" s="107"/>
      <c r="DH340" s="107"/>
      <c r="DR340" s="107"/>
      <c r="EB340" s="107"/>
      <c r="EL340" s="107"/>
      <c r="EV340" s="107"/>
      <c r="FF340" s="107"/>
      <c r="FP340" s="107"/>
      <c r="FZ340" s="107"/>
      <c r="GJ340" s="107"/>
      <c r="GT340" s="107"/>
      <c r="HD340" s="107"/>
    </row>
    <row xmlns:x14ac="http://schemas.microsoft.com/office/spreadsheetml/2009/9/ac" r="341" s="3" customFormat="true" x14ac:dyDescent="0.25">
      <c r="A341" s="362"/>
      <c r="B341" s="107"/>
      <c r="L341" s="107"/>
      <c r="V341" s="107"/>
      <c r="AF341" s="107"/>
      <c r="AP341" s="107"/>
      <c r="AZ341" s="107"/>
      <c r="BJ341" s="107"/>
      <c r="BT341" s="107"/>
      <c r="CD341" s="107"/>
      <c r="CN341" s="107"/>
      <c r="CX341" s="107"/>
      <c r="DH341" s="107"/>
      <c r="DR341" s="107"/>
      <c r="EB341" s="107"/>
      <c r="EL341" s="107"/>
      <c r="EV341" s="107"/>
      <c r="FF341" s="107"/>
      <c r="FP341" s="107"/>
      <c r="FZ341" s="107"/>
      <c r="GJ341" s="107"/>
      <c r="GT341" s="107"/>
      <c r="HD341" s="107"/>
    </row>
    <row xmlns:x14ac="http://schemas.microsoft.com/office/spreadsheetml/2009/9/ac" r="342" s="3" customFormat="true" x14ac:dyDescent="0.25">
      <c r="A342" s="362"/>
      <c r="B342" s="107"/>
      <c r="L342" s="107"/>
      <c r="V342" s="107"/>
      <c r="AF342" s="107"/>
      <c r="AP342" s="107"/>
      <c r="AZ342" s="107"/>
      <c r="BJ342" s="107"/>
      <c r="BT342" s="107"/>
      <c r="CD342" s="107"/>
      <c r="CN342" s="107"/>
      <c r="CX342" s="107"/>
      <c r="DH342" s="107"/>
      <c r="DR342" s="107"/>
      <c r="EB342" s="107"/>
      <c r="EL342" s="107"/>
      <c r="EV342" s="107"/>
      <c r="FF342" s="107"/>
      <c r="FP342" s="107"/>
      <c r="FZ342" s="107"/>
      <c r="GJ342" s="107"/>
      <c r="GT342" s="107"/>
      <c r="HD342" s="107"/>
    </row>
    <row xmlns:x14ac="http://schemas.microsoft.com/office/spreadsheetml/2009/9/ac" r="343" s="3" customFormat="true" x14ac:dyDescent="0.25">
      <c r="A343" s="362"/>
      <c r="B343" s="107"/>
      <c r="L343" s="107"/>
      <c r="V343" s="107"/>
      <c r="AF343" s="107"/>
      <c r="AP343" s="107"/>
      <c r="AZ343" s="107"/>
      <c r="BJ343" s="107"/>
      <c r="BT343" s="107"/>
      <c r="CD343" s="107"/>
      <c r="CN343" s="107"/>
      <c r="CX343" s="107"/>
      <c r="DH343" s="107"/>
      <c r="DR343" s="107"/>
      <c r="EB343" s="107"/>
      <c r="EL343" s="107"/>
      <c r="EV343" s="107"/>
      <c r="FF343" s="107"/>
      <c r="FP343" s="107"/>
      <c r="FZ343" s="107"/>
      <c r="GJ343" s="107"/>
      <c r="GT343" s="107"/>
      <c r="HD343" s="107"/>
    </row>
    <row xmlns:x14ac="http://schemas.microsoft.com/office/spreadsheetml/2009/9/ac" r="344" s="3" customFormat="true" x14ac:dyDescent="0.25">
      <c r="A344" s="362"/>
      <c r="B344" s="107"/>
      <c r="L344" s="107"/>
      <c r="V344" s="107"/>
      <c r="AF344" s="107"/>
      <c r="AP344" s="107"/>
      <c r="AZ344" s="107"/>
      <c r="BJ344" s="107"/>
      <c r="BT344" s="107"/>
      <c r="CD344" s="107"/>
      <c r="CN344" s="107"/>
      <c r="CX344" s="107"/>
      <c r="DH344" s="107"/>
      <c r="DR344" s="107"/>
      <c r="EB344" s="107"/>
      <c r="EL344" s="107"/>
      <c r="EV344" s="107"/>
      <c r="FF344" s="107"/>
      <c r="FP344" s="107"/>
      <c r="FZ344" s="107"/>
      <c r="GJ344" s="107"/>
      <c r="GT344" s="107"/>
      <c r="HD344" s="107"/>
    </row>
    <row xmlns:x14ac="http://schemas.microsoft.com/office/spreadsheetml/2009/9/ac" r="345" s="3" customFormat="true" x14ac:dyDescent="0.25">
      <c r="A345" s="362"/>
      <c r="B345" s="107"/>
      <c r="L345" s="107"/>
      <c r="V345" s="107"/>
      <c r="AF345" s="107"/>
      <c r="AP345" s="107"/>
      <c r="AZ345" s="107"/>
      <c r="BJ345" s="107"/>
      <c r="BT345" s="107"/>
      <c r="CD345" s="107"/>
      <c r="CN345" s="107"/>
      <c r="CX345" s="107"/>
      <c r="DH345" s="107"/>
      <c r="DR345" s="107"/>
      <c r="EB345" s="107"/>
      <c r="EL345" s="107"/>
      <c r="EV345" s="107"/>
      <c r="FF345" s="107"/>
      <c r="FP345" s="107"/>
      <c r="FZ345" s="107"/>
      <c r="GJ345" s="107"/>
      <c r="GT345" s="107"/>
      <c r="HD345" s="107"/>
    </row>
    <row xmlns:x14ac="http://schemas.microsoft.com/office/spreadsheetml/2009/9/ac" r="346" s="3" customFormat="true" x14ac:dyDescent="0.25">
      <c r="A346" s="362"/>
      <c r="B346" s="107"/>
      <c r="L346" s="107"/>
      <c r="V346" s="107"/>
      <c r="AF346" s="107"/>
      <c r="AP346" s="107"/>
      <c r="AZ346" s="107"/>
      <c r="BJ346" s="107"/>
      <c r="BT346" s="107"/>
      <c r="CD346" s="107"/>
      <c r="CN346" s="107"/>
      <c r="CX346" s="107"/>
      <c r="DH346" s="107"/>
      <c r="DR346" s="107"/>
      <c r="EB346" s="107"/>
      <c r="EL346" s="107"/>
      <c r="EV346" s="107"/>
      <c r="FF346" s="107"/>
      <c r="FP346" s="107"/>
      <c r="FZ346" s="107"/>
      <c r="GJ346" s="107"/>
      <c r="GT346" s="107"/>
      <c r="HD346" s="107"/>
    </row>
    <row xmlns:x14ac="http://schemas.microsoft.com/office/spreadsheetml/2009/9/ac" r="347" s="3" customFormat="true" x14ac:dyDescent="0.25">
      <c r="A347" s="362"/>
      <c r="B347" s="107"/>
      <c r="L347" s="107"/>
      <c r="V347" s="107"/>
      <c r="AF347" s="107"/>
      <c r="AP347" s="107"/>
      <c r="AZ347" s="107"/>
      <c r="BJ347" s="107"/>
      <c r="BT347" s="107"/>
      <c r="CD347" s="107"/>
      <c r="CN347" s="107"/>
      <c r="CX347" s="107"/>
      <c r="DH347" s="107"/>
      <c r="DR347" s="107"/>
      <c r="EB347" s="107"/>
      <c r="EL347" s="107"/>
      <c r="EV347" s="107"/>
      <c r="FF347" s="107"/>
      <c r="FP347" s="107"/>
      <c r="FZ347" s="107"/>
      <c r="GJ347" s="107"/>
      <c r="GT347" s="107"/>
      <c r="HD347" s="107"/>
    </row>
    <row xmlns:x14ac="http://schemas.microsoft.com/office/spreadsheetml/2009/9/ac" r="348" s="3" customFormat="true" x14ac:dyDescent="0.25">
      <c r="A348" s="362"/>
      <c r="B348" s="107"/>
      <c r="L348" s="107"/>
      <c r="V348" s="107"/>
      <c r="AF348" s="107"/>
      <c r="AP348" s="107"/>
      <c r="AZ348" s="107"/>
      <c r="BJ348" s="107"/>
      <c r="BT348" s="107"/>
      <c r="CD348" s="107"/>
      <c r="CN348" s="107"/>
      <c r="CX348" s="107"/>
      <c r="DH348" s="107"/>
      <c r="DR348" s="107"/>
      <c r="EB348" s="107"/>
      <c r="EL348" s="107"/>
      <c r="EV348" s="107"/>
      <c r="FF348" s="107"/>
      <c r="FP348" s="107"/>
      <c r="FZ348" s="107"/>
      <c r="GJ348" s="107"/>
      <c r="GT348" s="107"/>
      <c r="HD348" s="107"/>
    </row>
    <row xmlns:x14ac="http://schemas.microsoft.com/office/spreadsheetml/2009/9/ac" r="349" s="3" customFormat="true" x14ac:dyDescent="0.25">
      <c r="A349" s="362"/>
      <c r="B349" s="107"/>
      <c r="L349" s="107"/>
      <c r="V349" s="107"/>
      <c r="AF349" s="107"/>
      <c r="AP349" s="107"/>
      <c r="AZ349" s="107"/>
      <c r="BJ349" s="107"/>
      <c r="BT349" s="107"/>
      <c r="CD349" s="107"/>
      <c r="CN349" s="107"/>
      <c r="CX349" s="107"/>
      <c r="DH349" s="107"/>
      <c r="DR349" s="107"/>
      <c r="EB349" s="107"/>
      <c r="EL349" s="107"/>
      <c r="EV349" s="107"/>
      <c r="FF349" s="107"/>
      <c r="FP349" s="107"/>
      <c r="FZ349" s="107"/>
      <c r="GJ349" s="107"/>
      <c r="GT349" s="107"/>
      <c r="HD349" s="107"/>
    </row>
    <row xmlns:x14ac="http://schemas.microsoft.com/office/spreadsheetml/2009/9/ac" r="350" s="3" customFormat="true" x14ac:dyDescent="0.25">
      <c r="A350" s="362"/>
      <c r="B350" s="107"/>
      <c r="L350" s="107"/>
      <c r="V350" s="107"/>
      <c r="AF350" s="107"/>
      <c r="AP350" s="107"/>
      <c r="AZ350" s="107"/>
      <c r="BJ350" s="107"/>
      <c r="BT350" s="107"/>
      <c r="CD350" s="107"/>
      <c r="CN350" s="107"/>
      <c r="CX350" s="107"/>
      <c r="DH350" s="107"/>
      <c r="DR350" s="107"/>
      <c r="EB350" s="107"/>
      <c r="EL350" s="107"/>
      <c r="EV350" s="107"/>
      <c r="FF350" s="107"/>
      <c r="FP350" s="107"/>
      <c r="FZ350" s="107"/>
      <c r="GJ350" s="107"/>
      <c r="GT350" s="107"/>
      <c r="HD350" s="107"/>
    </row>
    <row xmlns:x14ac="http://schemas.microsoft.com/office/spreadsheetml/2009/9/ac" r="351" s="3" customFormat="true" x14ac:dyDescent="0.25">
      <c r="A351" s="362"/>
      <c r="B351" s="107"/>
      <c r="L351" s="107"/>
      <c r="V351" s="107"/>
      <c r="AF351" s="107"/>
      <c r="AP351" s="107"/>
      <c r="AZ351" s="107"/>
      <c r="BJ351" s="107"/>
      <c r="BT351" s="107"/>
      <c r="CD351" s="107"/>
      <c r="CN351" s="107"/>
      <c r="CX351" s="107"/>
      <c r="DH351" s="107"/>
      <c r="DR351" s="107"/>
      <c r="EB351" s="107"/>
      <c r="EL351" s="107"/>
      <c r="EV351" s="107"/>
      <c r="FF351" s="107"/>
      <c r="FP351" s="107"/>
      <c r="FZ351" s="107"/>
      <c r="GJ351" s="107"/>
      <c r="GT351" s="107"/>
      <c r="HD351" s="107"/>
    </row>
    <row xmlns:x14ac="http://schemas.microsoft.com/office/spreadsheetml/2009/9/ac" r="352" s="3" customFormat="true" x14ac:dyDescent="0.25">
      <c r="A352" s="362"/>
      <c r="B352" s="107"/>
      <c r="L352" s="107"/>
      <c r="V352" s="107"/>
      <c r="AF352" s="107"/>
      <c r="AP352" s="107"/>
      <c r="AZ352" s="107"/>
      <c r="BJ352" s="107"/>
      <c r="BT352" s="107"/>
      <c r="CD352" s="107"/>
      <c r="CN352" s="107"/>
      <c r="CX352" s="107"/>
      <c r="DH352" s="107"/>
      <c r="DR352" s="107"/>
      <c r="EB352" s="107"/>
      <c r="EL352" s="107"/>
      <c r="EV352" s="107"/>
      <c r="FF352" s="107"/>
      <c r="FP352" s="107"/>
      <c r="FZ352" s="107"/>
      <c r="GJ352" s="107"/>
      <c r="GT352" s="107"/>
      <c r="HD352" s="107"/>
    </row>
    <row xmlns:x14ac="http://schemas.microsoft.com/office/spreadsheetml/2009/9/ac" r="353" s="3" customFormat="true" x14ac:dyDescent="0.25">
      <c r="A353" s="362"/>
      <c r="B353" s="107"/>
      <c r="L353" s="107"/>
      <c r="V353" s="107"/>
      <c r="AF353" s="107"/>
      <c r="AP353" s="107"/>
      <c r="AZ353" s="107"/>
      <c r="BJ353" s="107"/>
      <c r="BT353" s="107"/>
      <c r="CD353" s="107"/>
      <c r="CN353" s="107"/>
      <c r="CX353" s="107"/>
      <c r="DH353" s="107"/>
      <c r="DR353" s="107"/>
      <c r="EB353" s="107"/>
      <c r="EL353" s="107"/>
      <c r="EV353" s="107"/>
      <c r="FF353" s="107"/>
      <c r="FP353" s="107"/>
      <c r="FZ353" s="107"/>
      <c r="GJ353" s="107"/>
      <c r="GT353" s="107"/>
      <c r="HD353" s="107"/>
    </row>
    <row xmlns:x14ac="http://schemas.microsoft.com/office/spreadsheetml/2009/9/ac" r="354" s="3" customFormat="true" x14ac:dyDescent="0.25">
      <c r="A354" s="362"/>
      <c r="B354" s="107"/>
      <c r="L354" s="107"/>
      <c r="V354" s="107"/>
      <c r="AF354" s="107"/>
      <c r="AP354" s="107"/>
      <c r="AZ354" s="107"/>
      <c r="BJ354" s="107"/>
      <c r="BT354" s="107"/>
      <c r="CD354" s="107"/>
      <c r="CN354" s="107"/>
      <c r="CX354" s="107"/>
      <c r="DH354" s="107"/>
      <c r="DR354" s="107"/>
      <c r="EB354" s="107"/>
      <c r="EL354" s="107"/>
      <c r="EV354" s="107"/>
      <c r="FF354" s="107"/>
      <c r="FP354" s="107"/>
      <c r="FZ354" s="107"/>
      <c r="GJ354" s="107"/>
      <c r="GT354" s="107"/>
      <c r="HD354" s="107"/>
    </row>
    <row xmlns:x14ac="http://schemas.microsoft.com/office/spreadsheetml/2009/9/ac" r="355" s="3" customFormat="true" x14ac:dyDescent="0.25">
      <c r="A355" s="362"/>
      <c r="B355" s="107"/>
      <c r="L355" s="107"/>
      <c r="V355" s="107"/>
      <c r="AF355" s="107"/>
      <c r="AP355" s="107"/>
      <c r="AZ355" s="107"/>
      <c r="BJ355" s="107"/>
      <c r="BT355" s="107"/>
      <c r="CD355" s="107"/>
      <c r="CN355" s="107"/>
      <c r="CX355" s="107"/>
      <c r="DH355" s="107"/>
      <c r="DR355" s="107"/>
      <c r="EB355" s="107"/>
      <c r="EL355" s="107"/>
      <c r="EV355" s="107"/>
      <c r="FF355" s="107"/>
      <c r="FP355" s="107"/>
      <c r="FZ355" s="107"/>
      <c r="GJ355" s="107"/>
      <c r="GT355" s="107"/>
      <c r="HD355" s="107"/>
    </row>
    <row xmlns:x14ac="http://schemas.microsoft.com/office/spreadsheetml/2009/9/ac" r="356" s="3" customFormat="true" x14ac:dyDescent="0.25">
      <c r="A356" s="362"/>
      <c r="B356" s="107"/>
      <c r="L356" s="107"/>
      <c r="V356" s="107"/>
      <c r="AF356" s="107"/>
      <c r="AP356" s="107"/>
      <c r="AZ356" s="107"/>
      <c r="BJ356" s="107"/>
      <c r="BT356" s="107"/>
      <c r="CD356" s="107"/>
      <c r="CN356" s="107"/>
      <c r="CX356" s="107"/>
      <c r="DH356" s="107"/>
      <c r="DR356" s="107"/>
      <c r="EB356" s="107"/>
      <c r="EL356" s="107"/>
      <c r="EV356" s="107"/>
      <c r="FF356" s="107"/>
      <c r="FP356" s="107"/>
      <c r="FZ356" s="107"/>
      <c r="GJ356" s="107"/>
      <c r="GT356" s="107"/>
      <c r="HD356" s="107"/>
    </row>
    <row xmlns:x14ac="http://schemas.microsoft.com/office/spreadsheetml/2009/9/ac" r="357" s="3" customFormat="true" x14ac:dyDescent="0.25">
      <c r="A357" s="362"/>
      <c r="B357" s="107"/>
      <c r="L357" s="107"/>
      <c r="V357" s="107"/>
      <c r="AF357" s="107"/>
      <c r="AP357" s="107"/>
      <c r="AZ357" s="107"/>
      <c r="BJ357" s="107"/>
      <c r="BT357" s="107"/>
      <c r="CD357" s="107"/>
      <c r="CN357" s="107"/>
      <c r="CX357" s="107"/>
      <c r="DH357" s="107"/>
      <c r="DR357" s="107"/>
      <c r="EB357" s="107"/>
      <c r="EL357" s="107"/>
      <c r="EV357" s="107"/>
      <c r="FF357" s="107"/>
      <c r="FP357" s="107"/>
      <c r="FZ357" s="107"/>
      <c r="GJ357" s="107"/>
      <c r="GT357" s="107"/>
      <c r="HD357" s="107"/>
    </row>
    <row xmlns:x14ac="http://schemas.microsoft.com/office/spreadsheetml/2009/9/ac" r="358" s="3" customFormat="true" x14ac:dyDescent="0.25">
      <c r="A358" s="362"/>
      <c r="B358" s="107"/>
      <c r="L358" s="107"/>
      <c r="V358" s="107"/>
      <c r="AF358" s="107"/>
      <c r="AP358" s="107"/>
      <c r="AZ358" s="107"/>
      <c r="BJ358" s="107"/>
      <c r="BT358" s="107"/>
      <c r="CD358" s="107"/>
      <c r="CN358" s="107"/>
      <c r="CX358" s="107"/>
      <c r="DH358" s="107"/>
      <c r="DR358" s="107"/>
      <c r="EB358" s="107"/>
      <c r="EL358" s="107"/>
      <c r="EV358" s="107"/>
      <c r="FF358" s="107"/>
      <c r="FP358" s="107"/>
      <c r="FZ358" s="107"/>
      <c r="GJ358" s="107"/>
      <c r="GT358" s="107"/>
      <c r="HD358" s="107"/>
    </row>
    <row xmlns:x14ac="http://schemas.microsoft.com/office/spreadsheetml/2009/9/ac" r="359" s="3" customFormat="true" x14ac:dyDescent="0.25">
      <c r="A359" s="362"/>
      <c r="B359" s="107"/>
      <c r="L359" s="107"/>
      <c r="V359" s="107"/>
      <c r="AF359" s="107"/>
      <c r="AP359" s="107"/>
      <c r="AZ359" s="107"/>
      <c r="BJ359" s="107"/>
      <c r="BT359" s="107"/>
      <c r="CD359" s="107"/>
      <c r="CN359" s="107"/>
      <c r="CX359" s="107"/>
      <c r="DH359" s="107"/>
      <c r="DR359" s="107"/>
      <c r="EB359" s="107"/>
      <c r="EL359" s="107"/>
      <c r="EV359" s="107"/>
      <c r="FF359" s="107"/>
      <c r="FP359" s="107"/>
      <c r="FZ359" s="107"/>
      <c r="GJ359" s="107"/>
      <c r="GT359" s="107"/>
      <c r="HD359" s="107"/>
    </row>
    <row xmlns:x14ac="http://schemas.microsoft.com/office/spreadsheetml/2009/9/ac" r="360" s="3" customFormat="true" x14ac:dyDescent="0.25">
      <c r="A360" s="362"/>
      <c r="B360" s="107"/>
      <c r="L360" s="107"/>
      <c r="V360" s="107"/>
      <c r="AF360" s="107"/>
      <c r="AP360" s="107"/>
      <c r="AZ360" s="107"/>
      <c r="BJ360" s="107"/>
      <c r="BT360" s="107"/>
      <c r="CD360" s="107"/>
      <c r="CN360" s="107"/>
      <c r="CX360" s="107"/>
      <c r="DH360" s="107"/>
      <c r="DR360" s="107"/>
      <c r="EB360" s="107"/>
      <c r="EL360" s="107"/>
      <c r="EV360" s="107"/>
      <c r="FF360" s="107"/>
      <c r="FP360" s="107"/>
      <c r="FZ360" s="107"/>
      <c r="GJ360" s="107"/>
      <c r="GT360" s="107"/>
      <c r="HD360" s="107"/>
    </row>
    <row xmlns:x14ac="http://schemas.microsoft.com/office/spreadsheetml/2009/9/ac" r="361" s="3" customFormat="true" x14ac:dyDescent="0.25">
      <c r="A361" s="362"/>
      <c r="B361" s="107"/>
      <c r="L361" s="107"/>
      <c r="V361" s="107"/>
      <c r="AF361" s="107"/>
      <c r="AP361" s="107"/>
      <c r="AZ361" s="107"/>
      <c r="BJ361" s="107"/>
      <c r="BT361" s="107"/>
      <c r="CD361" s="107"/>
      <c r="CN361" s="107"/>
      <c r="CX361" s="107"/>
      <c r="DH361" s="107"/>
      <c r="DR361" s="107"/>
      <c r="EB361" s="107"/>
      <c r="EL361" s="107"/>
      <c r="EV361" s="107"/>
      <c r="FF361" s="107"/>
      <c r="FP361" s="107"/>
      <c r="FZ361" s="107"/>
      <c r="GJ361" s="107"/>
      <c r="GT361" s="107"/>
      <c r="HD361" s="107"/>
    </row>
    <row xmlns:x14ac="http://schemas.microsoft.com/office/spreadsheetml/2009/9/ac" r="362" s="3" customFormat="true" x14ac:dyDescent="0.25">
      <c r="A362" s="362"/>
      <c r="B362" s="107"/>
      <c r="L362" s="107"/>
      <c r="V362" s="107"/>
      <c r="AF362" s="107"/>
      <c r="AP362" s="107"/>
      <c r="AZ362" s="107"/>
      <c r="BJ362" s="107"/>
      <c r="BT362" s="107"/>
      <c r="CD362" s="107"/>
      <c r="CN362" s="107"/>
      <c r="CX362" s="107"/>
      <c r="DH362" s="107"/>
      <c r="DR362" s="107"/>
      <c r="EB362" s="107"/>
      <c r="EL362" s="107"/>
      <c r="EV362" s="107"/>
      <c r="FF362" s="107"/>
      <c r="FP362" s="107"/>
      <c r="FZ362" s="107"/>
      <c r="GJ362" s="107"/>
      <c r="GT362" s="107"/>
      <c r="HD362" s="107"/>
    </row>
    <row xmlns:x14ac="http://schemas.microsoft.com/office/spreadsheetml/2009/9/ac" r="363" s="3" customFormat="true" x14ac:dyDescent="0.25">
      <c r="A363" s="362"/>
      <c r="B363" s="107"/>
      <c r="L363" s="107"/>
      <c r="V363" s="107"/>
      <c r="AF363" s="107"/>
      <c r="AP363" s="107"/>
      <c r="AZ363" s="107"/>
      <c r="BJ363" s="107"/>
      <c r="BT363" s="107"/>
      <c r="CD363" s="107"/>
      <c r="CN363" s="107"/>
      <c r="CX363" s="107"/>
      <c r="DH363" s="107"/>
      <c r="DR363" s="107"/>
      <c r="EB363" s="107"/>
      <c r="EL363" s="107"/>
      <c r="EV363" s="107"/>
      <c r="FF363" s="107"/>
      <c r="FP363" s="107"/>
      <c r="FZ363" s="107"/>
      <c r="GJ363" s="107"/>
      <c r="GT363" s="107"/>
      <c r="HD363" s="107"/>
    </row>
    <row xmlns:x14ac="http://schemas.microsoft.com/office/spreadsheetml/2009/9/ac" r="364" s="3" customFormat="true" x14ac:dyDescent="0.25">
      <c r="A364" s="362"/>
      <c r="B364" s="107"/>
      <c r="L364" s="107"/>
      <c r="V364" s="107"/>
      <c r="AF364" s="107"/>
      <c r="AP364" s="107"/>
      <c r="AZ364" s="107"/>
      <c r="BJ364" s="107"/>
      <c r="BT364" s="107"/>
      <c r="CD364" s="107"/>
      <c r="CN364" s="107"/>
      <c r="CX364" s="107"/>
      <c r="DH364" s="107"/>
      <c r="DR364" s="107"/>
      <c r="EB364" s="107"/>
      <c r="EL364" s="107"/>
      <c r="EV364" s="107"/>
      <c r="FF364" s="107"/>
      <c r="FP364" s="107"/>
      <c r="FZ364" s="107"/>
      <c r="GJ364" s="107"/>
      <c r="GT364" s="107"/>
      <c r="HD364" s="107"/>
    </row>
    <row xmlns:x14ac="http://schemas.microsoft.com/office/spreadsheetml/2009/9/ac" r="365" s="3" customFormat="true" x14ac:dyDescent="0.25">
      <c r="A365" s="362"/>
      <c r="B365" s="107"/>
      <c r="L365" s="107"/>
      <c r="V365" s="107"/>
      <c r="AF365" s="107"/>
      <c r="AP365" s="107"/>
      <c r="AZ365" s="107"/>
      <c r="BJ365" s="107"/>
      <c r="BT365" s="107"/>
      <c r="CD365" s="107"/>
      <c r="CN365" s="107"/>
      <c r="CX365" s="107"/>
      <c r="DH365" s="107"/>
      <c r="DR365" s="107"/>
      <c r="EB365" s="107"/>
      <c r="EL365" s="107"/>
      <c r="EV365" s="107"/>
      <c r="FF365" s="107"/>
      <c r="FP365" s="107"/>
      <c r="FZ365" s="107"/>
      <c r="GJ365" s="107"/>
      <c r="GT365" s="107"/>
      <c r="HD365" s="107"/>
    </row>
    <row xmlns:x14ac="http://schemas.microsoft.com/office/spreadsheetml/2009/9/ac" r="366" s="3" customFormat="true" x14ac:dyDescent="0.25">
      <c r="A366" s="362"/>
      <c r="B366" s="107"/>
      <c r="L366" s="107"/>
      <c r="V366" s="107"/>
      <c r="AF366" s="107"/>
      <c r="AP366" s="107"/>
      <c r="AZ366" s="107"/>
      <c r="BJ366" s="107"/>
      <c r="BT366" s="107"/>
      <c r="CD366" s="107"/>
      <c r="CN366" s="107"/>
      <c r="CX366" s="107"/>
      <c r="DH366" s="107"/>
      <c r="DR366" s="107"/>
      <c r="EB366" s="107"/>
      <c r="EL366" s="107"/>
      <c r="EV366" s="107"/>
      <c r="FF366" s="107"/>
      <c r="FP366" s="107"/>
      <c r="FZ366" s="107"/>
      <c r="GJ366" s="107"/>
      <c r="GT366" s="107"/>
      <c r="HD366" s="107"/>
    </row>
    <row xmlns:x14ac="http://schemas.microsoft.com/office/spreadsheetml/2009/9/ac" r="367" s="3" customFormat="true" x14ac:dyDescent="0.25">
      <c r="A367" s="362"/>
      <c r="B367" s="107"/>
      <c r="L367" s="107"/>
      <c r="V367" s="107"/>
      <c r="AF367" s="107"/>
      <c r="AP367" s="107"/>
      <c r="AZ367" s="107"/>
      <c r="BJ367" s="107"/>
      <c r="BT367" s="107"/>
      <c r="CD367" s="107"/>
      <c r="CN367" s="107"/>
      <c r="CX367" s="107"/>
      <c r="DH367" s="107"/>
      <c r="DR367" s="107"/>
      <c r="EB367" s="107"/>
      <c r="EL367" s="107"/>
      <c r="EV367" s="107"/>
      <c r="FF367" s="107"/>
      <c r="FP367" s="107"/>
      <c r="FZ367" s="107"/>
      <c r="GJ367" s="107"/>
      <c r="GT367" s="107"/>
      <c r="HD367" s="107"/>
    </row>
    <row xmlns:x14ac="http://schemas.microsoft.com/office/spreadsheetml/2009/9/ac" r="368" s="3" customFormat="true" x14ac:dyDescent="0.25">
      <c r="A368" s="362"/>
      <c r="B368" s="107"/>
      <c r="L368" s="107"/>
      <c r="V368" s="107"/>
      <c r="AF368" s="107"/>
      <c r="AP368" s="107"/>
      <c r="AZ368" s="107"/>
      <c r="BJ368" s="107"/>
      <c r="BT368" s="107"/>
      <c r="CD368" s="107"/>
      <c r="CN368" s="107"/>
      <c r="CX368" s="107"/>
      <c r="DH368" s="107"/>
      <c r="DR368" s="107"/>
      <c r="EB368" s="107"/>
      <c r="EL368" s="107"/>
      <c r="EV368" s="107"/>
      <c r="FF368" s="107"/>
      <c r="FP368" s="107"/>
      <c r="FZ368" s="107"/>
      <c r="GJ368" s="107"/>
      <c r="GT368" s="107"/>
      <c r="HD368" s="107"/>
    </row>
    <row xmlns:x14ac="http://schemas.microsoft.com/office/spreadsheetml/2009/9/ac" r="369" s="3" customFormat="true" x14ac:dyDescent="0.25">
      <c r="A369" s="362"/>
      <c r="B369" s="107"/>
      <c r="L369" s="107"/>
      <c r="V369" s="107"/>
      <c r="AF369" s="107"/>
      <c r="AP369" s="107"/>
      <c r="AZ369" s="107"/>
      <c r="BJ369" s="107"/>
      <c r="BT369" s="107"/>
      <c r="CD369" s="107"/>
      <c r="CN369" s="107"/>
      <c r="CX369" s="107"/>
      <c r="DH369" s="107"/>
      <c r="DR369" s="107"/>
      <c r="EB369" s="107"/>
      <c r="EL369" s="107"/>
      <c r="EV369" s="107"/>
      <c r="FF369" s="107"/>
      <c r="FP369" s="107"/>
      <c r="FZ369" s="107"/>
      <c r="GJ369" s="107"/>
      <c r="GT369" s="107"/>
      <c r="HD369" s="107"/>
    </row>
    <row xmlns:x14ac="http://schemas.microsoft.com/office/spreadsheetml/2009/9/ac" r="370" s="3" customFormat="true" x14ac:dyDescent="0.25">
      <c r="A370" s="362"/>
      <c r="B370" s="107"/>
      <c r="L370" s="107"/>
      <c r="V370" s="107"/>
      <c r="AF370" s="107"/>
      <c r="AP370" s="107"/>
      <c r="AZ370" s="107"/>
      <c r="BJ370" s="107"/>
      <c r="BT370" s="107"/>
      <c r="CD370" s="107"/>
      <c r="CN370" s="107"/>
      <c r="CX370" s="107"/>
      <c r="DH370" s="107"/>
      <c r="DR370" s="107"/>
      <c r="EB370" s="107"/>
      <c r="EL370" s="107"/>
      <c r="EV370" s="107"/>
      <c r="FF370" s="107"/>
      <c r="FP370" s="107"/>
      <c r="FZ370" s="107"/>
      <c r="GJ370" s="107"/>
      <c r="GT370" s="107"/>
      <c r="HD370" s="107"/>
    </row>
    <row xmlns:x14ac="http://schemas.microsoft.com/office/spreadsheetml/2009/9/ac" r="371" s="3" customFormat="true" x14ac:dyDescent="0.25">
      <c r="A371" s="362"/>
      <c r="B371" s="107"/>
      <c r="L371" s="107"/>
      <c r="V371" s="107"/>
      <c r="AF371" s="107"/>
      <c r="AP371" s="107"/>
      <c r="AZ371" s="107"/>
      <c r="BJ371" s="107"/>
      <c r="BT371" s="107"/>
      <c r="CD371" s="107"/>
      <c r="CN371" s="107"/>
      <c r="CX371" s="107"/>
      <c r="DH371" s="107"/>
      <c r="DR371" s="107"/>
      <c r="EB371" s="107"/>
      <c r="EL371" s="107"/>
      <c r="EV371" s="107"/>
      <c r="FF371" s="107"/>
      <c r="FP371" s="107"/>
      <c r="FZ371" s="107"/>
      <c r="GJ371" s="107"/>
      <c r="GT371" s="107"/>
      <c r="HD371" s="107"/>
    </row>
    <row xmlns:x14ac="http://schemas.microsoft.com/office/spreadsheetml/2009/9/ac" r="372" s="3" customFormat="true" x14ac:dyDescent="0.25">
      <c r="A372" s="362"/>
      <c r="B372" s="107"/>
      <c r="L372" s="107"/>
      <c r="V372" s="107"/>
      <c r="AF372" s="107"/>
      <c r="AP372" s="107"/>
      <c r="AZ372" s="107"/>
      <c r="BJ372" s="107"/>
      <c r="BT372" s="107"/>
      <c r="CD372" s="107"/>
      <c r="CN372" s="107"/>
      <c r="CX372" s="107"/>
      <c r="DH372" s="107"/>
      <c r="DR372" s="107"/>
      <c r="EB372" s="107"/>
      <c r="EL372" s="107"/>
      <c r="EV372" s="107"/>
      <c r="FF372" s="107"/>
      <c r="FP372" s="107"/>
      <c r="FZ372" s="107"/>
      <c r="GJ372" s="107"/>
      <c r="GT372" s="107"/>
      <c r="HD372" s="107"/>
    </row>
    <row xmlns:x14ac="http://schemas.microsoft.com/office/spreadsheetml/2009/9/ac" r="373" s="3" customFormat="true" x14ac:dyDescent="0.25">
      <c r="A373" s="362"/>
      <c r="B373" s="107"/>
      <c r="L373" s="107"/>
      <c r="V373" s="107"/>
      <c r="AF373" s="107"/>
      <c r="AP373" s="107"/>
      <c r="AZ373" s="107"/>
      <c r="BJ373" s="107"/>
      <c r="BT373" s="107"/>
      <c r="CD373" s="107"/>
      <c r="CN373" s="107"/>
      <c r="CX373" s="107"/>
      <c r="DH373" s="107"/>
      <c r="DR373" s="107"/>
      <c r="EB373" s="107"/>
      <c r="EL373" s="107"/>
      <c r="EV373" s="107"/>
      <c r="FF373" s="107"/>
      <c r="FP373" s="107"/>
      <c r="FZ373" s="107"/>
      <c r="GJ373" s="107"/>
      <c r="GT373" s="107"/>
      <c r="HD373" s="107"/>
    </row>
    <row xmlns:x14ac="http://schemas.microsoft.com/office/spreadsheetml/2009/9/ac" r="374" s="3" customFormat="true" x14ac:dyDescent="0.25">
      <c r="A374" s="362"/>
      <c r="B374" s="107"/>
      <c r="L374" s="107"/>
      <c r="V374" s="107"/>
      <c r="AF374" s="107"/>
      <c r="AP374" s="107"/>
      <c r="AZ374" s="107"/>
      <c r="BJ374" s="107"/>
      <c r="BT374" s="107"/>
      <c r="CD374" s="107"/>
      <c r="CN374" s="107"/>
      <c r="CX374" s="107"/>
      <c r="DH374" s="107"/>
      <c r="DR374" s="107"/>
      <c r="EB374" s="107"/>
      <c r="EL374" s="107"/>
      <c r="EV374" s="107"/>
      <c r="FF374" s="107"/>
      <c r="FP374" s="107"/>
      <c r="FZ374" s="107"/>
      <c r="GJ374" s="107"/>
      <c r="GT374" s="107"/>
      <c r="HD374" s="107"/>
    </row>
    <row xmlns:x14ac="http://schemas.microsoft.com/office/spreadsheetml/2009/9/ac" r="375" s="3" customFormat="true" x14ac:dyDescent="0.25">
      <c r="A375" s="362"/>
      <c r="B375" s="107"/>
      <c r="L375" s="107"/>
      <c r="V375" s="107"/>
      <c r="AF375" s="107"/>
      <c r="AP375" s="107"/>
      <c r="AZ375" s="107"/>
      <c r="BJ375" s="107"/>
      <c r="BT375" s="107"/>
      <c r="CD375" s="107"/>
      <c r="CN375" s="107"/>
      <c r="CX375" s="107"/>
      <c r="DH375" s="107"/>
      <c r="DR375" s="107"/>
      <c r="EB375" s="107"/>
      <c r="EL375" s="107"/>
      <c r="EV375" s="107"/>
      <c r="FF375" s="107"/>
      <c r="FP375" s="107"/>
      <c r="FZ375" s="107"/>
      <c r="GJ375" s="107"/>
      <c r="GT375" s="107"/>
      <c r="HD375" s="107"/>
    </row>
    <row xmlns:x14ac="http://schemas.microsoft.com/office/spreadsheetml/2009/9/ac" r="376" s="3" customFormat="true" x14ac:dyDescent="0.25">
      <c r="A376" s="362"/>
      <c r="B376" s="107"/>
      <c r="L376" s="107"/>
      <c r="V376" s="107"/>
      <c r="AF376" s="107"/>
      <c r="AP376" s="107"/>
      <c r="AZ376" s="107"/>
      <c r="BJ376" s="107"/>
      <c r="BT376" s="107"/>
      <c r="CD376" s="107"/>
      <c r="CN376" s="107"/>
      <c r="CX376" s="107"/>
      <c r="DH376" s="107"/>
      <c r="DR376" s="107"/>
      <c r="EB376" s="107"/>
      <c r="EL376" s="107"/>
      <c r="EV376" s="107"/>
      <c r="FF376" s="107"/>
      <c r="FP376" s="107"/>
      <c r="FZ376" s="107"/>
      <c r="GJ376" s="107"/>
      <c r="GT376" s="107"/>
      <c r="HD376" s="107"/>
    </row>
    <row xmlns:x14ac="http://schemas.microsoft.com/office/spreadsheetml/2009/9/ac" r="377" s="3" customFormat="true" x14ac:dyDescent="0.25">
      <c r="A377" s="362"/>
      <c r="B377" s="107"/>
      <c r="L377" s="107"/>
      <c r="V377" s="107"/>
      <c r="AF377" s="107"/>
      <c r="AP377" s="107"/>
      <c r="AZ377" s="107"/>
      <c r="BJ377" s="107"/>
      <c r="BT377" s="107"/>
      <c r="CD377" s="107"/>
      <c r="CN377" s="107"/>
      <c r="CX377" s="107"/>
      <c r="DH377" s="107"/>
      <c r="DR377" s="107"/>
      <c r="EB377" s="107"/>
      <c r="EL377" s="107"/>
      <c r="EV377" s="107"/>
      <c r="FF377" s="107"/>
      <c r="FP377" s="107"/>
      <c r="FZ377" s="107"/>
      <c r="GJ377" s="107"/>
      <c r="GT377" s="107"/>
      <c r="HD377" s="107"/>
    </row>
    <row xmlns:x14ac="http://schemas.microsoft.com/office/spreadsheetml/2009/9/ac" r="378" s="3" customFormat="true" x14ac:dyDescent="0.25">
      <c r="A378" s="362"/>
      <c r="B378" s="107"/>
      <c r="L378" s="107"/>
      <c r="V378" s="107"/>
      <c r="AF378" s="107"/>
      <c r="AP378" s="107"/>
      <c r="AZ378" s="107"/>
      <c r="BJ378" s="107"/>
      <c r="BT378" s="107"/>
      <c r="CD378" s="107"/>
      <c r="CN378" s="107"/>
      <c r="CX378" s="107"/>
      <c r="DH378" s="107"/>
      <c r="DR378" s="107"/>
      <c r="EB378" s="107"/>
      <c r="EL378" s="107"/>
      <c r="EV378" s="107"/>
      <c r="FF378" s="107"/>
      <c r="FP378" s="107"/>
      <c r="FZ378" s="107"/>
      <c r="GJ378" s="107"/>
      <c r="GT378" s="107"/>
      <c r="HD378" s="107"/>
    </row>
    <row xmlns:x14ac="http://schemas.microsoft.com/office/spreadsheetml/2009/9/ac" r="379" s="3" customFormat="true" x14ac:dyDescent="0.25">
      <c r="A379" s="362"/>
      <c r="B379" s="107"/>
      <c r="L379" s="107"/>
      <c r="V379" s="107"/>
      <c r="AF379" s="107"/>
      <c r="AP379" s="107"/>
      <c r="AZ379" s="107"/>
      <c r="BJ379" s="107"/>
      <c r="BT379" s="107"/>
      <c r="CD379" s="107"/>
      <c r="CN379" s="107"/>
      <c r="CX379" s="107"/>
      <c r="DH379" s="107"/>
      <c r="DR379" s="107"/>
      <c r="EB379" s="107"/>
      <c r="EL379" s="107"/>
      <c r="EV379" s="107"/>
      <c r="FF379" s="107"/>
      <c r="FP379" s="107"/>
      <c r="FZ379" s="107"/>
      <c r="GJ379" s="107"/>
      <c r="GT379" s="107"/>
      <c r="HD379" s="107"/>
    </row>
    <row xmlns:x14ac="http://schemas.microsoft.com/office/spreadsheetml/2009/9/ac" r="380" s="3" customFormat="true" x14ac:dyDescent="0.25">
      <c r="A380" s="362"/>
      <c r="B380" s="107"/>
      <c r="L380" s="107"/>
      <c r="V380" s="107"/>
      <c r="AF380" s="107"/>
      <c r="AP380" s="107"/>
      <c r="AZ380" s="107"/>
      <c r="BJ380" s="107"/>
      <c r="BT380" s="107"/>
      <c r="CD380" s="107"/>
      <c r="CN380" s="107"/>
      <c r="CX380" s="107"/>
      <c r="DH380" s="107"/>
      <c r="DR380" s="107"/>
      <c r="EB380" s="107"/>
      <c r="EL380" s="107"/>
      <c r="EV380" s="107"/>
      <c r="FF380" s="107"/>
      <c r="FP380" s="107"/>
      <c r="FZ380" s="107"/>
      <c r="GJ380" s="107"/>
      <c r="GT380" s="107"/>
      <c r="HD380" s="107"/>
    </row>
    <row xmlns:x14ac="http://schemas.microsoft.com/office/spreadsheetml/2009/9/ac" r="381" s="3" customFormat="true" x14ac:dyDescent="0.25">
      <c r="A381" s="362"/>
      <c r="B381" s="107"/>
      <c r="L381" s="107"/>
      <c r="V381" s="107"/>
      <c r="AF381" s="107"/>
      <c r="AP381" s="107"/>
      <c r="AZ381" s="107"/>
      <c r="BJ381" s="107"/>
      <c r="BT381" s="107"/>
      <c r="CD381" s="107"/>
      <c r="CN381" s="107"/>
      <c r="CX381" s="107"/>
      <c r="DH381" s="107"/>
      <c r="DR381" s="107"/>
      <c r="EB381" s="107"/>
      <c r="EL381" s="107"/>
      <c r="EV381" s="107"/>
      <c r="FF381" s="107"/>
      <c r="FP381" s="107"/>
      <c r="FZ381" s="107"/>
      <c r="GJ381" s="107"/>
      <c r="GT381" s="107"/>
      <c r="HD381" s="107"/>
    </row>
    <row xmlns:x14ac="http://schemas.microsoft.com/office/spreadsheetml/2009/9/ac" r="382" s="3" customFormat="true" x14ac:dyDescent="0.25">
      <c r="A382" s="362"/>
      <c r="B382" s="107"/>
      <c r="L382" s="107"/>
      <c r="V382" s="107"/>
      <c r="AF382" s="107"/>
      <c r="AP382" s="107"/>
      <c r="AZ382" s="107"/>
      <c r="BJ382" s="107"/>
      <c r="BT382" s="107"/>
      <c r="CD382" s="107"/>
      <c r="CN382" s="107"/>
      <c r="CX382" s="107"/>
      <c r="DH382" s="107"/>
      <c r="DR382" s="107"/>
      <c r="EB382" s="107"/>
      <c r="EL382" s="107"/>
      <c r="EV382" s="107"/>
      <c r="FF382" s="107"/>
      <c r="FP382" s="107"/>
      <c r="FZ382" s="107"/>
      <c r="GJ382" s="107"/>
      <c r="GT382" s="107"/>
      <c r="HD382" s="107"/>
    </row>
    <row xmlns:x14ac="http://schemas.microsoft.com/office/spreadsheetml/2009/9/ac" r="383" s="3" customFormat="true" x14ac:dyDescent="0.25">
      <c r="A383" s="362"/>
      <c r="B383" s="107"/>
      <c r="L383" s="107"/>
      <c r="V383" s="107"/>
      <c r="AF383" s="107"/>
      <c r="AP383" s="107"/>
      <c r="AZ383" s="107"/>
      <c r="BJ383" s="107"/>
      <c r="BT383" s="107"/>
      <c r="CD383" s="107"/>
      <c r="CN383" s="107"/>
      <c r="CX383" s="107"/>
      <c r="DH383" s="107"/>
      <c r="DR383" s="107"/>
      <c r="EB383" s="107"/>
      <c r="EL383" s="107"/>
      <c r="EV383" s="107"/>
      <c r="FF383" s="107"/>
      <c r="FP383" s="107"/>
      <c r="FZ383" s="107"/>
      <c r="GJ383" s="107"/>
      <c r="GT383" s="107"/>
      <c r="HD383" s="107"/>
    </row>
    <row xmlns:x14ac="http://schemas.microsoft.com/office/spreadsheetml/2009/9/ac" r="384" s="3" customFormat="true" x14ac:dyDescent="0.25">
      <c r="A384" s="362"/>
      <c r="B384" s="107"/>
      <c r="L384" s="107"/>
      <c r="V384" s="107"/>
      <c r="AF384" s="107"/>
      <c r="AP384" s="107"/>
      <c r="AZ384" s="107"/>
      <c r="BJ384" s="107"/>
      <c r="BT384" s="107"/>
      <c r="CD384" s="107"/>
      <c r="CN384" s="107"/>
      <c r="CX384" s="107"/>
      <c r="DH384" s="107"/>
      <c r="DR384" s="107"/>
      <c r="EB384" s="107"/>
      <c r="EL384" s="107"/>
      <c r="EV384" s="107"/>
      <c r="FF384" s="107"/>
      <c r="FP384" s="107"/>
      <c r="FZ384" s="107"/>
      <c r="GJ384" s="107"/>
      <c r="GT384" s="107"/>
      <c r="HD384" s="107"/>
    </row>
    <row xmlns:x14ac="http://schemas.microsoft.com/office/spreadsheetml/2009/9/ac" r="385" s="3" customFormat="true" x14ac:dyDescent="0.25">
      <c r="A385" s="362"/>
      <c r="B385" s="107"/>
      <c r="L385" s="107"/>
      <c r="V385" s="107"/>
      <c r="AF385" s="107"/>
      <c r="AP385" s="107"/>
      <c r="AZ385" s="107"/>
      <c r="BJ385" s="107"/>
      <c r="BT385" s="107"/>
      <c r="CD385" s="107"/>
      <c r="CN385" s="107"/>
      <c r="CX385" s="107"/>
      <c r="DH385" s="107"/>
      <c r="DR385" s="107"/>
      <c r="EB385" s="107"/>
      <c r="EL385" s="107"/>
      <c r="EV385" s="107"/>
      <c r="FF385" s="107"/>
      <c r="FP385" s="107"/>
      <c r="FZ385" s="107"/>
      <c r="GJ385" s="107"/>
      <c r="GT385" s="107"/>
      <c r="HD385" s="107"/>
    </row>
    <row xmlns:x14ac="http://schemas.microsoft.com/office/spreadsheetml/2009/9/ac" r="386" s="3" customFormat="true" x14ac:dyDescent="0.25">
      <c r="A386" s="362"/>
      <c r="B386" s="107"/>
      <c r="L386" s="107"/>
      <c r="V386" s="107"/>
      <c r="AF386" s="107"/>
      <c r="AP386" s="107"/>
      <c r="AZ386" s="107"/>
      <c r="BJ386" s="107"/>
      <c r="BT386" s="107"/>
      <c r="CD386" s="107"/>
      <c r="CN386" s="107"/>
      <c r="CX386" s="107"/>
      <c r="DH386" s="107"/>
      <c r="DR386" s="107"/>
      <c r="EB386" s="107"/>
      <c r="EL386" s="107"/>
      <c r="EV386" s="107"/>
      <c r="FF386" s="107"/>
      <c r="FP386" s="107"/>
      <c r="FZ386" s="107"/>
      <c r="GJ386" s="107"/>
      <c r="GT386" s="107"/>
      <c r="HD386" s="107"/>
    </row>
    <row xmlns:x14ac="http://schemas.microsoft.com/office/spreadsheetml/2009/9/ac" r="387" s="3" customFormat="true" x14ac:dyDescent="0.25">
      <c r="A387" s="362"/>
      <c r="B387" s="107"/>
      <c r="L387" s="107"/>
      <c r="V387" s="107"/>
      <c r="AF387" s="107"/>
      <c r="AP387" s="107"/>
      <c r="AZ387" s="107"/>
      <c r="BJ387" s="107"/>
      <c r="BT387" s="107"/>
      <c r="CD387" s="107"/>
      <c r="CN387" s="107"/>
      <c r="CX387" s="107"/>
      <c r="DH387" s="107"/>
      <c r="DR387" s="107"/>
      <c r="EB387" s="107"/>
      <c r="EL387" s="107"/>
      <c r="EV387" s="107"/>
      <c r="FF387" s="107"/>
      <c r="FP387" s="107"/>
      <c r="FZ387" s="107"/>
      <c r="GJ387" s="107"/>
      <c r="GT387" s="107"/>
      <c r="HD387" s="107"/>
    </row>
    <row xmlns:x14ac="http://schemas.microsoft.com/office/spreadsheetml/2009/9/ac" r="388" s="3" customFormat="true" x14ac:dyDescent="0.25">
      <c r="A388" s="362"/>
      <c r="B388" s="107"/>
      <c r="L388" s="107"/>
      <c r="V388" s="107"/>
      <c r="AF388" s="107"/>
      <c r="AP388" s="107"/>
      <c r="AZ388" s="107"/>
      <c r="BJ388" s="107"/>
      <c r="BT388" s="107"/>
      <c r="CD388" s="107"/>
      <c r="CN388" s="107"/>
      <c r="CX388" s="107"/>
      <c r="DH388" s="107"/>
      <c r="DR388" s="107"/>
      <c r="EB388" s="107"/>
      <c r="EL388" s="107"/>
      <c r="EV388" s="107"/>
      <c r="FF388" s="107"/>
      <c r="FP388" s="107"/>
      <c r="FZ388" s="107"/>
      <c r="GJ388" s="107"/>
      <c r="GT388" s="107"/>
      <c r="HD388" s="107"/>
    </row>
    <row xmlns:x14ac="http://schemas.microsoft.com/office/spreadsheetml/2009/9/ac" r="389" s="3" customFormat="true" x14ac:dyDescent="0.25">
      <c r="A389" s="362"/>
      <c r="B389" s="107"/>
      <c r="L389" s="107"/>
      <c r="V389" s="107"/>
      <c r="AF389" s="107"/>
      <c r="AP389" s="107"/>
      <c r="AZ389" s="107"/>
      <c r="BJ389" s="107"/>
      <c r="BT389" s="107"/>
      <c r="CD389" s="107"/>
      <c r="CN389" s="107"/>
      <c r="CX389" s="107"/>
      <c r="DH389" s="107"/>
      <c r="DR389" s="107"/>
      <c r="EB389" s="107"/>
      <c r="EL389" s="107"/>
      <c r="EV389" s="107"/>
      <c r="FF389" s="107"/>
      <c r="FP389" s="107"/>
      <c r="FZ389" s="107"/>
      <c r="GJ389" s="107"/>
      <c r="GT389" s="107"/>
      <c r="HD389" s="107"/>
    </row>
    <row xmlns:x14ac="http://schemas.microsoft.com/office/spreadsheetml/2009/9/ac" r="390" s="3" customFormat="true" x14ac:dyDescent="0.25">
      <c r="A390" s="362"/>
      <c r="B390" s="107"/>
      <c r="L390" s="107"/>
      <c r="V390" s="107"/>
      <c r="AF390" s="107"/>
      <c r="AP390" s="107"/>
      <c r="AZ390" s="107"/>
      <c r="BJ390" s="107"/>
      <c r="BT390" s="107"/>
      <c r="CD390" s="107"/>
      <c r="CN390" s="107"/>
      <c r="CX390" s="107"/>
      <c r="DH390" s="107"/>
      <c r="DR390" s="107"/>
      <c r="EB390" s="107"/>
      <c r="EL390" s="107"/>
      <c r="EV390" s="107"/>
      <c r="FF390" s="107"/>
      <c r="FP390" s="107"/>
      <c r="FZ390" s="107"/>
      <c r="GJ390" s="107"/>
      <c r="GT390" s="107"/>
      <c r="HD390" s="107"/>
    </row>
    <row xmlns:x14ac="http://schemas.microsoft.com/office/spreadsheetml/2009/9/ac" r="391" s="3" customFormat="true" x14ac:dyDescent="0.25">
      <c r="A391" s="362"/>
      <c r="B391" s="107"/>
      <c r="L391" s="107"/>
      <c r="V391" s="107"/>
      <c r="AF391" s="107"/>
      <c r="AP391" s="107"/>
      <c r="AZ391" s="107"/>
      <c r="BJ391" s="107"/>
      <c r="BT391" s="107"/>
      <c r="CD391" s="107"/>
      <c r="CN391" s="107"/>
      <c r="CX391" s="107"/>
      <c r="DH391" s="107"/>
      <c r="DR391" s="107"/>
      <c r="EB391" s="107"/>
      <c r="EL391" s="107"/>
      <c r="EV391" s="107"/>
      <c r="FF391" s="107"/>
      <c r="FP391" s="107"/>
      <c r="FZ391" s="107"/>
      <c r="GJ391" s="107"/>
      <c r="GT391" s="107"/>
      <c r="HD391" s="107"/>
    </row>
    <row xmlns:x14ac="http://schemas.microsoft.com/office/spreadsheetml/2009/9/ac" r="392" s="3" customFormat="true" x14ac:dyDescent="0.25">
      <c r="A392" s="362"/>
      <c r="B392" s="107"/>
      <c r="L392" s="107"/>
      <c r="V392" s="107"/>
      <c r="AF392" s="107"/>
      <c r="AP392" s="107"/>
      <c r="AZ392" s="107"/>
      <c r="BJ392" s="107"/>
      <c r="BT392" s="107"/>
      <c r="CD392" s="107"/>
      <c r="CN392" s="107"/>
      <c r="CX392" s="107"/>
      <c r="DH392" s="107"/>
      <c r="DR392" s="107"/>
      <c r="EB392" s="107"/>
      <c r="EL392" s="107"/>
      <c r="EV392" s="107"/>
      <c r="FF392" s="107"/>
      <c r="FP392" s="107"/>
      <c r="FZ392" s="107"/>
      <c r="GJ392" s="107"/>
      <c r="GT392" s="107"/>
      <c r="HD392" s="107"/>
    </row>
    <row xmlns:x14ac="http://schemas.microsoft.com/office/spreadsheetml/2009/9/ac" r="393" s="3" customFormat="true" x14ac:dyDescent="0.25">
      <c r="A393" s="362"/>
      <c r="B393" s="107"/>
      <c r="L393" s="107"/>
      <c r="V393" s="107"/>
      <c r="AF393" s="107"/>
      <c r="AP393" s="107"/>
      <c r="AZ393" s="107"/>
      <c r="BJ393" s="107"/>
      <c r="BT393" s="107"/>
      <c r="CD393" s="107"/>
      <c r="CN393" s="107"/>
      <c r="CX393" s="107"/>
      <c r="DH393" s="107"/>
      <c r="DR393" s="107"/>
      <c r="EB393" s="107"/>
      <c r="EL393" s="107"/>
      <c r="EV393" s="107"/>
      <c r="FF393" s="107"/>
      <c r="FP393" s="107"/>
      <c r="FZ393" s="107"/>
      <c r="GJ393" s="107"/>
      <c r="GT393" s="107"/>
      <c r="HD393" s="107"/>
    </row>
    <row xmlns:x14ac="http://schemas.microsoft.com/office/spreadsheetml/2009/9/ac" r="394" s="3" customFormat="true" x14ac:dyDescent="0.25">
      <c r="A394" s="362"/>
      <c r="B394" s="107"/>
      <c r="L394" s="107"/>
      <c r="V394" s="107"/>
      <c r="AF394" s="107"/>
      <c r="AP394" s="107"/>
      <c r="AZ394" s="107"/>
      <c r="BJ394" s="107"/>
      <c r="BT394" s="107"/>
      <c r="CD394" s="107"/>
      <c r="CN394" s="107"/>
      <c r="CX394" s="107"/>
      <c r="DH394" s="107"/>
      <c r="DR394" s="107"/>
      <c r="EB394" s="107"/>
      <c r="EL394" s="107"/>
      <c r="EV394" s="107"/>
      <c r="FF394" s="107"/>
      <c r="FP394" s="107"/>
      <c r="FZ394" s="107"/>
      <c r="GJ394" s="107"/>
      <c r="GT394" s="107"/>
      <c r="HD394" s="107"/>
    </row>
    <row xmlns:x14ac="http://schemas.microsoft.com/office/spreadsheetml/2009/9/ac" r="395" s="3" customFormat="true" x14ac:dyDescent="0.25">
      <c r="A395" s="362"/>
      <c r="B395" s="107"/>
      <c r="L395" s="107"/>
      <c r="V395" s="107"/>
      <c r="AF395" s="107"/>
      <c r="AP395" s="107"/>
      <c r="AZ395" s="107"/>
      <c r="BJ395" s="107"/>
      <c r="BT395" s="107"/>
      <c r="CD395" s="107"/>
      <c r="CN395" s="107"/>
      <c r="CX395" s="107"/>
      <c r="DH395" s="107"/>
      <c r="DR395" s="107"/>
      <c r="EB395" s="107"/>
      <c r="EL395" s="107"/>
      <c r="EV395" s="107"/>
      <c r="FF395" s="107"/>
      <c r="FP395" s="107"/>
      <c r="FZ395" s="107"/>
      <c r="GJ395" s="107"/>
      <c r="GT395" s="107"/>
      <c r="HD395" s="107"/>
    </row>
    <row xmlns:x14ac="http://schemas.microsoft.com/office/spreadsheetml/2009/9/ac" r="396" s="3" customFormat="true" x14ac:dyDescent="0.25">
      <c r="A396" s="362"/>
      <c r="B396" s="107"/>
      <c r="L396" s="107"/>
      <c r="V396" s="107"/>
      <c r="AF396" s="107"/>
      <c r="AP396" s="107"/>
      <c r="AZ396" s="107"/>
      <c r="BJ396" s="107"/>
      <c r="BT396" s="107"/>
      <c r="CD396" s="107"/>
      <c r="CN396" s="107"/>
      <c r="CX396" s="107"/>
      <c r="DH396" s="107"/>
      <c r="DR396" s="107"/>
      <c r="EB396" s="107"/>
      <c r="EL396" s="107"/>
      <c r="EV396" s="107"/>
      <c r="FF396" s="107"/>
      <c r="FP396" s="107"/>
      <c r="FZ396" s="107"/>
      <c r="GJ396" s="107"/>
      <c r="GT396" s="107"/>
      <c r="HD396" s="107"/>
    </row>
    <row xmlns:x14ac="http://schemas.microsoft.com/office/spreadsheetml/2009/9/ac" r="397" s="3" customFormat="true" x14ac:dyDescent="0.25">
      <c r="A397" s="362"/>
      <c r="B397" s="107"/>
      <c r="L397" s="107"/>
      <c r="V397" s="107"/>
      <c r="AF397" s="107"/>
      <c r="AP397" s="107"/>
      <c r="AZ397" s="107"/>
      <c r="BJ397" s="107"/>
      <c r="BT397" s="107"/>
      <c r="CD397" s="107"/>
      <c r="CN397" s="107"/>
      <c r="CX397" s="107"/>
      <c r="DH397" s="107"/>
      <c r="DR397" s="107"/>
      <c r="EB397" s="107"/>
      <c r="EL397" s="107"/>
      <c r="EV397" s="107"/>
      <c r="FF397" s="107"/>
      <c r="FP397" s="107"/>
      <c r="FZ397" s="107"/>
      <c r="GJ397" s="107"/>
      <c r="GT397" s="107"/>
      <c r="HD397" s="107"/>
    </row>
    <row xmlns:x14ac="http://schemas.microsoft.com/office/spreadsheetml/2009/9/ac" r="398" s="3" customFormat="true" x14ac:dyDescent="0.25">
      <c r="A398" s="362"/>
      <c r="B398" s="107"/>
      <c r="L398" s="107"/>
      <c r="V398" s="107"/>
      <c r="AF398" s="107"/>
      <c r="AP398" s="107"/>
      <c r="AZ398" s="107"/>
      <c r="BJ398" s="107"/>
      <c r="BT398" s="107"/>
      <c r="CD398" s="107"/>
      <c r="CN398" s="107"/>
      <c r="CX398" s="107"/>
      <c r="DH398" s="107"/>
      <c r="DR398" s="107"/>
      <c r="EB398" s="107"/>
      <c r="EL398" s="107"/>
      <c r="EV398" s="107"/>
      <c r="FF398" s="107"/>
      <c r="FP398" s="107"/>
      <c r="FZ398" s="107"/>
      <c r="GJ398" s="107"/>
      <c r="GT398" s="107"/>
      <c r="HD398" s="107"/>
    </row>
    <row xmlns:x14ac="http://schemas.microsoft.com/office/spreadsheetml/2009/9/ac" r="399" s="3" customFormat="true" x14ac:dyDescent="0.25">
      <c r="A399" s="362"/>
      <c r="B399" s="107"/>
      <c r="L399" s="107"/>
      <c r="V399" s="107"/>
      <c r="AF399" s="107"/>
      <c r="AP399" s="107"/>
      <c r="AZ399" s="107"/>
      <c r="BJ399" s="107"/>
      <c r="BT399" s="107"/>
      <c r="CD399" s="107"/>
      <c r="CN399" s="107"/>
      <c r="CX399" s="107"/>
      <c r="DH399" s="107"/>
      <c r="DR399" s="107"/>
      <c r="EB399" s="107"/>
      <c r="EL399" s="107"/>
      <c r="EV399" s="107"/>
      <c r="FF399" s="107"/>
      <c r="FP399" s="107"/>
      <c r="FZ399" s="107"/>
      <c r="GJ399" s="107"/>
      <c r="GT399" s="107"/>
      <c r="HD399" s="107"/>
    </row>
    <row xmlns:x14ac="http://schemas.microsoft.com/office/spreadsheetml/2009/9/ac" r="400" s="3" customFormat="true" x14ac:dyDescent="0.25">
      <c r="A400" s="362"/>
      <c r="B400" s="107"/>
      <c r="L400" s="107"/>
      <c r="V400" s="107"/>
      <c r="AF400" s="107"/>
      <c r="AP400" s="107"/>
      <c r="AZ400" s="107"/>
      <c r="BJ400" s="107"/>
      <c r="BT400" s="107"/>
      <c r="CD400" s="107"/>
      <c r="CN400" s="107"/>
      <c r="CX400" s="107"/>
      <c r="DH400" s="107"/>
      <c r="DR400" s="107"/>
      <c r="EB400" s="107"/>
      <c r="EL400" s="107"/>
      <c r="EV400" s="107"/>
      <c r="FF400" s="107"/>
      <c r="FP400" s="107"/>
      <c r="FZ400" s="107"/>
      <c r="GJ400" s="107"/>
      <c r="GT400" s="107"/>
      <c r="HD400" s="107"/>
    </row>
    <row xmlns:x14ac="http://schemas.microsoft.com/office/spreadsheetml/2009/9/ac" r="401" s="3" customFormat="true" x14ac:dyDescent="0.25">
      <c r="A401" s="362"/>
      <c r="B401" s="107"/>
      <c r="L401" s="107"/>
      <c r="V401" s="107"/>
      <c r="AF401" s="107"/>
      <c r="AP401" s="107"/>
      <c r="AZ401" s="107"/>
      <c r="BJ401" s="107"/>
      <c r="BT401" s="107"/>
      <c r="CD401" s="107"/>
      <c r="CN401" s="107"/>
      <c r="CX401" s="107"/>
      <c r="DH401" s="107"/>
      <c r="DR401" s="107"/>
      <c r="EB401" s="107"/>
      <c r="EL401" s="107"/>
      <c r="EV401" s="107"/>
      <c r="FF401" s="107"/>
      <c r="FP401" s="107"/>
      <c r="FZ401" s="107"/>
      <c r="GJ401" s="107"/>
      <c r="GT401" s="107"/>
      <c r="HD401" s="107"/>
    </row>
    <row xmlns:x14ac="http://schemas.microsoft.com/office/spreadsheetml/2009/9/ac" r="402" s="3" customFormat="true" x14ac:dyDescent="0.25">
      <c r="A402" s="362"/>
      <c r="B402" s="107"/>
      <c r="L402" s="107"/>
      <c r="V402" s="107"/>
      <c r="AF402" s="107"/>
      <c r="AP402" s="107"/>
      <c r="AZ402" s="107"/>
      <c r="BJ402" s="107"/>
      <c r="BT402" s="107"/>
      <c r="CD402" s="107"/>
      <c r="CN402" s="107"/>
      <c r="CX402" s="107"/>
      <c r="DH402" s="107"/>
      <c r="DR402" s="107"/>
      <c r="EB402" s="107"/>
      <c r="EL402" s="107"/>
      <c r="EV402" s="107"/>
      <c r="FF402" s="107"/>
      <c r="FP402" s="107"/>
      <c r="FZ402" s="107"/>
      <c r="GJ402" s="107"/>
      <c r="GT402" s="107"/>
      <c r="HD402" s="107"/>
    </row>
    <row xmlns:x14ac="http://schemas.microsoft.com/office/spreadsheetml/2009/9/ac" r="403" s="3" customFormat="true" x14ac:dyDescent="0.25">
      <c r="A403" s="362"/>
      <c r="B403" s="107"/>
      <c r="L403" s="107"/>
      <c r="V403" s="107"/>
      <c r="AF403" s="107"/>
      <c r="AP403" s="107"/>
      <c r="AZ403" s="107"/>
      <c r="BJ403" s="107"/>
      <c r="BT403" s="107"/>
      <c r="CD403" s="107"/>
      <c r="CN403" s="107"/>
      <c r="CX403" s="107"/>
      <c r="DH403" s="107"/>
      <c r="DR403" s="107"/>
      <c r="EB403" s="107"/>
      <c r="EL403" s="107"/>
      <c r="EV403" s="107"/>
      <c r="FF403" s="107"/>
      <c r="FP403" s="107"/>
      <c r="FZ403" s="107"/>
      <c r="GJ403" s="107"/>
      <c r="GT403" s="107"/>
      <c r="HD403" s="107"/>
    </row>
    <row xmlns:x14ac="http://schemas.microsoft.com/office/spreadsheetml/2009/9/ac" r="404" s="3" customFormat="true" x14ac:dyDescent="0.25">
      <c r="A404" s="362"/>
      <c r="B404" s="107"/>
      <c r="L404" s="107"/>
      <c r="V404" s="107"/>
      <c r="AF404" s="107"/>
      <c r="AP404" s="107"/>
      <c r="AZ404" s="107"/>
      <c r="BJ404" s="107"/>
      <c r="BT404" s="107"/>
      <c r="CD404" s="107"/>
      <c r="CN404" s="107"/>
      <c r="CX404" s="107"/>
      <c r="DH404" s="107"/>
      <c r="DR404" s="107"/>
      <c r="EB404" s="107"/>
      <c r="EL404" s="107"/>
      <c r="EV404" s="107"/>
      <c r="FF404" s="107"/>
      <c r="FP404" s="107"/>
      <c r="FZ404" s="107"/>
      <c r="GJ404" s="107"/>
      <c r="GT404" s="107"/>
      <c r="HD404" s="107"/>
    </row>
    <row xmlns:x14ac="http://schemas.microsoft.com/office/spreadsheetml/2009/9/ac" r="405" s="3" customFormat="true" x14ac:dyDescent="0.25">
      <c r="A405" s="362"/>
      <c r="B405" s="107"/>
      <c r="L405" s="107"/>
      <c r="V405" s="107"/>
      <c r="AF405" s="107"/>
      <c r="AP405" s="107"/>
      <c r="AZ405" s="107"/>
      <c r="BJ405" s="107"/>
      <c r="BT405" s="107"/>
      <c r="CD405" s="107"/>
      <c r="CN405" s="107"/>
      <c r="CX405" s="107"/>
      <c r="DH405" s="107"/>
      <c r="DR405" s="107"/>
      <c r="EB405" s="107"/>
      <c r="EL405" s="107"/>
      <c r="EV405" s="107"/>
      <c r="FF405" s="107"/>
      <c r="FP405" s="107"/>
      <c r="FZ405" s="107"/>
      <c r="GJ405" s="107"/>
      <c r="GT405" s="107"/>
      <c r="HD405" s="107"/>
    </row>
    <row xmlns:x14ac="http://schemas.microsoft.com/office/spreadsheetml/2009/9/ac" r="406" s="3" customFormat="true" x14ac:dyDescent="0.25">
      <c r="A406" s="362"/>
      <c r="B406" s="107"/>
      <c r="L406" s="107"/>
      <c r="V406" s="107"/>
      <c r="AF406" s="107"/>
      <c r="AP406" s="107"/>
      <c r="AZ406" s="107"/>
      <c r="BJ406" s="107"/>
      <c r="BT406" s="107"/>
      <c r="CD406" s="107"/>
      <c r="CN406" s="107"/>
      <c r="CX406" s="107"/>
      <c r="DH406" s="107"/>
      <c r="DR406" s="107"/>
      <c r="EB406" s="107"/>
      <c r="EL406" s="107"/>
      <c r="EV406" s="107"/>
      <c r="FF406" s="107"/>
      <c r="FP406" s="107"/>
      <c r="FZ406" s="107"/>
      <c r="GJ406" s="107"/>
      <c r="GT406" s="107"/>
      <c r="HD406" s="107"/>
    </row>
    <row xmlns:x14ac="http://schemas.microsoft.com/office/spreadsheetml/2009/9/ac" r="407" s="3" customFormat="true" x14ac:dyDescent="0.25">
      <c r="A407" s="362"/>
      <c r="B407" s="107"/>
      <c r="L407" s="107"/>
      <c r="V407" s="107"/>
      <c r="AF407" s="107"/>
      <c r="AP407" s="107"/>
      <c r="AZ407" s="107"/>
      <c r="BJ407" s="107"/>
      <c r="BT407" s="107"/>
      <c r="CD407" s="107"/>
      <c r="CN407" s="107"/>
      <c r="CX407" s="107"/>
      <c r="DH407" s="107"/>
      <c r="DR407" s="107"/>
      <c r="EB407" s="107"/>
      <c r="EL407" s="107"/>
      <c r="EV407" s="107"/>
      <c r="FF407" s="107"/>
      <c r="FP407" s="107"/>
      <c r="FZ407" s="107"/>
      <c r="GJ407" s="107"/>
      <c r="GT407" s="107"/>
      <c r="HD407" s="107"/>
    </row>
    <row xmlns:x14ac="http://schemas.microsoft.com/office/spreadsheetml/2009/9/ac" r="408" s="3" customFormat="true" x14ac:dyDescent="0.25">
      <c r="A408" s="362"/>
      <c r="B408" s="107"/>
      <c r="L408" s="107"/>
      <c r="V408" s="107"/>
      <c r="AF408" s="107"/>
      <c r="AP408" s="107"/>
      <c r="AZ408" s="107"/>
      <c r="BJ408" s="107"/>
      <c r="BT408" s="107"/>
      <c r="CD408" s="107"/>
      <c r="CN408" s="107"/>
      <c r="CX408" s="107"/>
      <c r="DH408" s="107"/>
      <c r="DR408" s="107"/>
      <c r="EB408" s="107"/>
      <c r="EL408" s="107"/>
      <c r="EV408" s="107"/>
      <c r="FF408" s="107"/>
      <c r="FP408" s="107"/>
      <c r="FZ408" s="107"/>
      <c r="GJ408" s="107"/>
      <c r="GT408" s="107"/>
      <c r="HD408" s="107"/>
    </row>
    <row xmlns:x14ac="http://schemas.microsoft.com/office/spreadsheetml/2009/9/ac" r="409" s="3" customFormat="true" x14ac:dyDescent="0.25">
      <c r="A409" s="362"/>
      <c r="B409" s="107"/>
      <c r="L409" s="107"/>
      <c r="V409" s="107"/>
      <c r="AF409" s="107"/>
      <c r="AP409" s="107"/>
      <c r="AZ409" s="107"/>
      <c r="BJ409" s="107"/>
      <c r="BT409" s="107"/>
      <c r="CD409" s="107"/>
      <c r="CN409" s="107"/>
      <c r="CX409" s="107"/>
      <c r="DH409" s="107"/>
      <c r="DR409" s="107"/>
      <c r="EB409" s="107"/>
      <c r="EL409" s="107"/>
      <c r="EV409" s="107"/>
      <c r="FF409" s="107"/>
      <c r="FP409" s="107"/>
      <c r="FZ409" s="107"/>
      <c r="GJ409" s="107"/>
      <c r="GT409" s="107"/>
      <c r="HD409" s="107"/>
    </row>
    <row xmlns:x14ac="http://schemas.microsoft.com/office/spreadsheetml/2009/9/ac" r="410" s="3" customFormat="true" x14ac:dyDescent="0.25">
      <c r="A410" s="362"/>
      <c r="B410" s="107"/>
      <c r="L410" s="107"/>
      <c r="V410" s="107"/>
      <c r="AF410" s="107"/>
      <c r="AP410" s="107"/>
      <c r="AZ410" s="107"/>
      <c r="BJ410" s="107"/>
      <c r="BT410" s="107"/>
      <c r="CD410" s="107"/>
      <c r="CN410" s="107"/>
      <c r="CX410" s="107"/>
      <c r="DH410" s="107"/>
      <c r="DR410" s="107"/>
      <c r="EB410" s="107"/>
      <c r="EL410" s="107"/>
      <c r="EV410" s="107"/>
      <c r="FF410" s="107"/>
      <c r="FP410" s="107"/>
      <c r="FZ410" s="107"/>
      <c r="GJ410" s="107"/>
      <c r="GT410" s="107"/>
      <c r="HD410" s="107"/>
    </row>
    <row xmlns:x14ac="http://schemas.microsoft.com/office/spreadsheetml/2009/9/ac" r="411" s="3" customFormat="true" x14ac:dyDescent="0.25">
      <c r="A411" s="362"/>
      <c r="B411" s="107"/>
      <c r="L411" s="107"/>
      <c r="V411" s="107"/>
      <c r="AF411" s="107"/>
      <c r="AP411" s="107"/>
      <c r="AZ411" s="107"/>
      <c r="BJ411" s="107"/>
      <c r="BT411" s="107"/>
      <c r="CD411" s="107"/>
      <c r="CN411" s="107"/>
      <c r="CX411" s="107"/>
      <c r="DH411" s="107"/>
      <c r="DR411" s="107"/>
      <c r="EB411" s="107"/>
      <c r="EL411" s="107"/>
      <c r="EV411" s="107"/>
      <c r="FF411" s="107"/>
      <c r="FP411" s="107"/>
      <c r="FZ411" s="107"/>
      <c r="GJ411" s="107"/>
      <c r="GT411" s="107"/>
      <c r="HD411" s="107"/>
    </row>
    <row xmlns:x14ac="http://schemas.microsoft.com/office/spreadsheetml/2009/9/ac" r="412" s="3" customFormat="true" x14ac:dyDescent="0.25">
      <c r="A412" s="362"/>
      <c r="B412" s="107"/>
      <c r="L412" s="107"/>
      <c r="V412" s="107"/>
      <c r="AF412" s="107"/>
      <c r="AP412" s="107"/>
      <c r="AZ412" s="107"/>
      <c r="BJ412" s="107"/>
      <c r="BT412" s="107"/>
      <c r="CD412" s="107"/>
      <c r="CN412" s="107"/>
      <c r="CX412" s="107"/>
      <c r="DH412" s="107"/>
      <c r="DR412" s="107"/>
      <c r="EB412" s="107"/>
      <c r="EL412" s="107"/>
      <c r="EV412" s="107"/>
      <c r="FF412" s="107"/>
      <c r="FP412" s="107"/>
      <c r="FZ412" s="107"/>
      <c r="GJ412" s="107"/>
      <c r="GT412" s="107"/>
      <c r="HD412" s="107"/>
    </row>
    <row xmlns:x14ac="http://schemas.microsoft.com/office/spreadsheetml/2009/9/ac" r="413" s="3" customFormat="true" x14ac:dyDescent="0.25">
      <c r="A413" s="362"/>
      <c r="B413" s="107"/>
      <c r="L413" s="107"/>
      <c r="V413" s="107"/>
      <c r="AF413" s="107"/>
      <c r="AP413" s="107"/>
      <c r="AZ413" s="107"/>
      <c r="BJ413" s="107"/>
      <c r="BT413" s="107"/>
      <c r="CD413" s="107"/>
      <c r="CN413" s="107"/>
      <c r="CX413" s="107"/>
      <c r="DH413" s="107"/>
      <c r="DR413" s="107"/>
      <c r="EB413" s="107"/>
      <c r="EL413" s="107"/>
      <c r="EV413" s="107"/>
      <c r="FF413" s="107"/>
      <c r="FP413" s="107"/>
      <c r="FZ413" s="107"/>
      <c r="GJ413" s="107"/>
      <c r="GT413" s="107"/>
      <c r="HD413" s="107"/>
    </row>
    <row xmlns:x14ac="http://schemas.microsoft.com/office/spreadsheetml/2009/9/ac" r="414" s="3" customFormat="true" x14ac:dyDescent="0.25">
      <c r="A414" s="362"/>
      <c r="B414" s="107"/>
      <c r="L414" s="107"/>
      <c r="V414" s="107"/>
      <c r="AF414" s="107"/>
      <c r="AP414" s="107"/>
      <c r="AZ414" s="107"/>
      <c r="BJ414" s="107"/>
      <c r="BT414" s="107"/>
      <c r="CD414" s="107"/>
      <c r="CN414" s="107"/>
      <c r="CX414" s="107"/>
      <c r="DH414" s="107"/>
      <c r="DR414" s="107"/>
      <c r="EB414" s="107"/>
      <c r="EL414" s="107"/>
      <c r="EV414" s="107"/>
      <c r="FF414" s="107"/>
      <c r="FP414" s="107"/>
      <c r="FZ414" s="107"/>
      <c r="GJ414" s="107"/>
      <c r="GT414" s="107"/>
      <c r="HD414" s="107"/>
    </row>
    <row xmlns:x14ac="http://schemas.microsoft.com/office/spreadsheetml/2009/9/ac" r="415" s="3" customFormat="true" x14ac:dyDescent="0.25">
      <c r="A415" s="362"/>
      <c r="B415" s="107"/>
      <c r="L415" s="107"/>
      <c r="V415" s="107"/>
      <c r="AF415" s="107"/>
      <c r="AP415" s="107"/>
      <c r="AZ415" s="107"/>
      <c r="BJ415" s="107"/>
      <c r="BT415" s="107"/>
      <c r="CD415" s="107"/>
      <c r="CN415" s="107"/>
      <c r="CX415" s="107"/>
      <c r="DH415" s="107"/>
      <c r="DR415" s="107"/>
      <c r="EB415" s="107"/>
      <c r="EL415" s="107"/>
      <c r="EV415" s="107"/>
      <c r="FF415" s="107"/>
      <c r="FP415" s="107"/>
      <c r="FZ415" s="107"/>
      <c r="GJ415" s="107"/>
      <c r="GT415" s="107"/>
      <c r="HD415" s="107"/>
    </row>
    <row xmlns:x14ac="http://schemas.microsoft.com/office/spreadsheetml/2009/9/ac" r="416" s="3" customFormat="true" x14ac:dyDescent="0.25">
      <c r="A416" s="362"/>
      <c r="B416" s="107"/>
      <c r="L416" s="107"/>
      <c r="V416" s="107"/>
      <c r="AF416" s="107"/>
      <c r="AP416" s="107"/>
      <c r="AZ416" s="107"/>
      <c r="BJ416" s="107"/>
      <c r="BT416" s="107"/>
      <c r="CD416" s="107"/>
      <c r="CN416" s="107"/>
      <c r="CX416" s="107"/>
      <c r="DH416" s="107"/>
      <c r="DR416" s="107"/>
      <c r="EB416" s="107"/>
      <c r="EL416" s="107"/>
      <c r="EV416" s="107"/>
      <c r="FF416" s="107"/>
      <c r="FP416" s="107"/>
      <c r="FZ416" s="107"/>
      <c r="GJ416" s="107"/>
      <c r="GT416" s="107"/>
      <c r="HD416" s="107"/>
    </row>
    <row xmlns:x14ac="http://schemas.microsoft.com/office/spreadsheetml/2009/9/ac" r="417" s="3" customFormat="true" x14ac:dyDescent="0.25">
      <c r="A417" s="362"/>
      <c r="B417" s="107"/>
      <c r="L417" s="107"/>
      <c r="V417" s="107"/>
      <c r="AF417" s="107"/>
      <c r="AP417" s="107"/>
      <c r="AZ417" s="107"/>
      <c r="BJ417" s="107"/>
      <c r="BT417" s="107"/>
      <c r="CD417" s="107"/>
      <c r="CN417" s="107"/>
      <c r="CX417" s="107"/>
      <c r="DH417" s="107"/>
      <c r="DR417" s="107"/>
      <c r="EB417" s="107"/>
      <c r="EL417" s="107"/>
      <c r="EV417" s="107"/>
      <c r="FF417" s="107"/>
      <c r="FP417" s="107"/>
      <c r="FZ417" s="107"/>
      <c r="GJ417" s="107"/>
      <c r="GT417" s="107"/>
      <c r="HD417" s="107"/>
    </row>
    <row xmlns:x14ac="http://schemas.microsoft.com/office/spreadsheetml/2009/9/ac" r="418" s="3" customFormat="true" x14ac:dyDescent="0.25">
      <c r="A418" s="362"/>
      <c r="B418" s="107"/>
      <c r="L418" s="107"/>
      <c r="V418" s="107"/>
      <c r="AF418" s="107"/>
      <c r="AP418" s="107"/>
      <c r="AZ418" s="107"/>
      <c r="BJ418" s="107"/>
      <c r="BT418" s="107"/>
      <c r="CD418" s="107"/>
      <c r="CN418" s="107"/>
      <c r="CX418" s="107"/>
      <c r="DH418" s="107"/>
      <c r="DR418" s="107"/>
      <c r="EB418" s="107"/>
      <c r="EL418" s="107"/>
      <c r="EV418" s="107"/>
      <c r="FF418" s="107"/>
      <c r="FP418" s="107"/>
      <c r="FZ418" s="107"/>
      <c r="GJ418" s="107"/>
      <c r="GT418" s="107"/>
      <c r="HD418" s="107"/>
    </row>
    <row xmlns:x14ac="http://schemas.microsoft.com/office/spreadsheetml/2009/9/ac" r="419" s="3" customFormat="true" x14ac:dyDescent="0.25">
      <c r="A419" s="362"/>
      <c r="B419" s="107"/>
      <c r="L419" s="107"/>
      <c r="V419" s="107"/>
      <c r="AF419" s="107"/>
      <c r="AP419" s="107"/>
      <c r="AZ419" s="107"/>
      <c r="BJ419" s="107"/>
      <c r="BT419" s="107"/>
      <c r="CD419" s="107"/>
      <c r="CN419" s="107"/>
      <c r="CX419" s="107"/>
      <c r="DH419" s="107"/>
      <c r="DR419" s="107"/>
      <c r="EB419" s="107"/>
      <c r="EL419" s="107"/>
      <c r="EV419" s="107"/>
      <c r="FF419" s="107"/>
      <c r="FP419" s="107"/>
      <c r="FZ419" s="107"/>
      <c r="GJ419" s="107"/>
      <c r="GT419" s="107"/>
      <c r="HD419" s="107"/>
    </row>
    <row xmlns:x14ac="http://schemas.microsoft.com/office/spreadsheetml/2009/9/ac" r="420" s="3" customFormat="true" x14ac:dyDescent="0.25">
      <c r="A420" s="362"/>
      <c r="B420" s="107"/>
      <c r="L420" s="107"/>
      <c r="V420" s="107"/>
      <c r="AF420" s="107"/>
      <c r="AP420" s="107"/>
      <c r="AZ420" s="107"/>
      <c r="BJ420" s="107"/>
      <c r="BT420" s="107"/>
      <c r="CD420" s="107"/>
      <c r="CN420" s="107"/>
      <c r="CX420" s="107"/>
      <c r="DH420" s="107"/>
      <c r="DR420" s="107"/>
      <c r="EB420" s="107"/>
      <c r="EL420" s="107"/>
      <c r="EV420" s="107"/>
      <c r="FF420" s="107"/>
      <c r="FP420" s="107"/>
      <c r="FZ420" s="107"/>
      <c r="GJ420" s="107"/>
      <c r="GT420" s="107"/>
      <c r="HD420" s="107"/>
    </row>
    <row xmlns:x14ac="http://schemas.microsoft.com/office/spreadsheetml/2009/9/ac" r="421" s="3" customFormat="true" x14ac:dyDescent="0.25">
      <c r="A421" s="362"/>
      <c r="B421" s="107"/>
      <c r="L421" s="107"/>
      <c r="V421" s="107"/>
      <c r="AF421" s="107"/>
      <c r="AP421" s="107"/>
      <c r="AZ421" s="107"/>
      <c r="BJ421" s="107"/>
      <c r="BT421" s="107"/>
      <c r="CD421" s="107"/>
      <c r="CN421" s="107"/>
      <c r="CX421" s="107"/>
      <c r="DH421" s="107"/>
      <c r="DR421" s="107"/>
      <c r="EB421" s="107"/>
      <c r="EL421" s="107"/>
      <c r="EV421" s="107"/>
      <c r="FF421" s="107"/>
      <c r="FP421" s="107"/>
      <c r="FZ421" s="107"/>
      <c r="GJ421" s="107"/>
      <c r="GT421" s="107"/>
      <c r="HD421" s="107"/>
    </row>
    <row xmlns:x14ac="http://schemas.microsoft.com/office/spreadsheetml/2009/9/ac" r="422" s="3" customFormat="true" x14ac:dyDescent="0.25">
      <c r="A422" s="362"/>
      <c r="B422" s="107"/>
      <c r="L422" s="107"/>
      <c r="V422" s="107"/>
      <c r="AF422" s="107"/>
      <c r="AP422" s="107"/>
      <c r="AZ422" s="107"/>
      <c r="BJ422" s="107"/>
      <c r="BT422" s="107"/>
      <c r="CD422" s="107"/>
      <c r="CN422" s="107"/>
      <c r="CX422" s="107"/>
      <c r="DH422" s="107"/>
      <c r="DR422" s="107"/>
      <c r="EB422" s="107"/>
      <c r="EL422" s="107"/>
      <c r="EV422" s="107"/>
      <c r="FF422" s="107"/>
      <c r="FP422" s="107"/>
      <c r="FZ422" s="107"/>
      <c r="GJ422" s="107"/>
      <c r="GT422" s="107"/>
      <c r="HD422" s="107"/>
    </row>
    <row xmlns:x14ac="http://schemas.microsoft.com/office/spreadsheetml/2009/9/ac" r="423" s="3" customFormat="true" x14ac:dyDescent="0.25">
      <c r="A423" s="362"/>
      <c r="B423" s="107"/>
      <c r="L423" s="107"/>
      <c r="V423" s="107"/>
      <c r="AF423" s="107"/>
      <c r="AP423" s="107"/>
      <c r="AZ423" s="107"/>
      <c r="BJ423" s="107"/>
      <c r="BT423" s="107"/>
      <c r="CD423" s="107"/>
      <c r="CN423" s="107"/>
      <c r="CX423" s="107"/>
      <c r="DH423" s="107"/>
      <c r="DR423" s="107"/>
      <c r="EB423" s="107"/>
      <c r="EL423" s="107"/>
      <c r="EV423" s="107"/>
      <c r="FF423" s="107"/>
      <c r="FP423" s="107"/>
      <c r="FZ423" s="107"/>
      <c r="GJ423" s="107"/>
      <c r="GT423" s="107"/>
      <c r="HD423" s="107"/>
    </row>
    <row xmlns:x14ac="http://schemas.microsoft.com/office/spreadsheetml/2009/9/ac" r="424" s="3" customFormat="true" x14ac:dyDescent="0.25">
      <c r="A424" s="362"/>
      <c r="B424" s="107"/>
      <c r="L424" s="107"/>
      <c r="V424" s="107"/>
      <c r="AF424" s="107"/>
      <c r="AP424" s="107"/>
      <c r="AZ424" s="107"/>
      <c r="BJ424" s="107"/>
      <c r="BT424" s="107"/>
      <c r="CD424" s="107"/>
      <c r="CN424" s="107"/>
      <c r="CX424" s="107"/>
      <c r="DH424" s="107"/>
      <c r="DR424" s="107"/>
      <c r="EB424" s="107"/>
      <c r="EL424" s="107"/>
      <c r="EV424" s="107"/>
      <c r="FF424" s="107"/>
      <c r="FP424" s="107"/>
      <c r="FZ424" s="107"/>
      <c r="GJ424" s="107"/>
      <c r="GT424" s="107"/>
      <c r="HD424" s="107"/>
    </row>
    <row xmlns:x14ac="http://schemas.microsoft.com/office/spreadsheetml/2009/9/ac" r="425" s="3" customFormat="true" x14ac:dyDescent="0.25">
      <c r="A425" s="362"/>
      <c r="B425" s="107"/>
      <c r="L425" s="107"/>
      <c r="V425" s="107"/>
      <c r="AF425" s="107"/>
      <c r="AP425" s="107"/>
      <c r="AZ425" s="107"/>
      <c r="BJ425" s="107"/>
      <c r="BT425" s="107"/>
      <c r="CD425" s="107"/>
      <c r="CN425" s="107"/>
      <c r="CX425" s="107"/>
      <c r="DH425" s="107"/>
      <c r="DR425" s="107"/>
      <c r="EB425" s="107"/>
      <c r="EL425" s="107"/>
      <c r="EV425" s="107"/>
      <c r="FF425" s="107"/>
      <c r="FP425" s="107"/>
      <c r="FZ425" s="107"/>
      <c r="GJ425" s="107"/>
      <c r="GT425" s="107"/>
      <c r="HD425" s="107"/>
    </row>
    <row xmlns:x14ac="http://schemas.microsoft.com/office/spreadsheetml/2009/9/ac" r="426" s="3" customFormat="true" x14ac:dyDescent="0.25">
      <c r="A426" s="362"/>
      <c r="B426" s="107"/>
      <c r="L426" s="107"/>
      <c r="V426" s="107"/>
      <c r="AF426" s="107"/>
      <c r="AP426" s="107"/>
      <c r="AZ426" s="107"/>
      <c r="BJ426" s="107"/>
      <c r="BT426" s="107"/>
      <c r="CD426" s="107"/>
      <c r="CN426" s="107"/>
      <c r="CX426" s="107"/>
      <c r="DH426" s="107"/>
      <c r="DR426" s="107"/>
      <c r="EB426" s="107"/>
      <c r="EL426" s="107"/>
      <c r="EV426" s="107"/>
      <c r="FF426" s="107"/>
      <c r="FP426" s="107"/>
      <c r="FZ426" s="107"/>
      <c r="GJ426" s="107"/>
      <c r="GT426" s="107"/>
      <c r="HD426" s="107"/>
    </row>
    <row xmlns:x14ac="http://schemas.microsoft.com/office/spreadsheetml/2009/9/ac" r="427" s="3" customFormat="true" x14ac:dyDescent="0.25">
      <c r="A427" s="362"/>
      <c r="B427" s="107"/>
      <c r="L427" s="107"/>
      <c r="V427" s="107"/>
      <c r="AF427" s="107"/>
      <c r="AP427" s="107"/>
      <c r="AZ427" s="107"/>
      <c r="BJ427" s="107"/>
      <c r="BT427" s="107"/>
      <c r="CD427" s="107"/>
      <c r="CN427" s="107"/>
      <c r="CX427" s="107"/>
      <c r="DH427" s="107"/>
      <c r="DR427" s="107"/>
      <c r="EB427" s="107"/>
      <c r="EL427" s="107"/>
      <c r="EV427" s="107"/>
      <c r="FF427" s="107"/>
      <c r="FP427" s="107"/>
      <c r="FZ427" s="107"/>
      <c r="GJ427" s="107"/>
      <c r="GT427" s="107"/>
      <c r="HD427" s="107"/>
    </row>
    <row xmlns:x14ac="http://schemas.microsoft.com/office/spreadsheetml/2009/9/ac" r="428" s="3" customFormat="true" x14ac:dyDescent="0.25">
      <c r="A428" s="362"/>
      <c r="B428" s="107"/>
      <c r="L428" s="107"/>
      <c r="V428" s="107"/>
      <c r="AF428" s="107"/>
      <c r="AP428" s="107"/>
      <c r="AZ428" s="107"/>
      <c r="BJ428" s="107"/>
      <c r="BT428" s="107"/>
      <c r="CD428" s="107"/>
      <c r="CN428" s="107"/>
      <c r="CX428" s="107"/>
      <c r="DH428" s="107"/>
      <c r="DR428" s="107"/>
      <c r="EB428" s="107"/>
      <c r="EL428" s="107"/>
      <c r="EV428" s="107"/>
      <c r="FF428" s="107"/>
      <c r="FP428" s="107"/>
      <c r="FZ428" s="107"/>
      <c r="GJ428" s="107"/>
      <c r="GT428" s="107"/>
      <c r="HD428" s="107"/>
    </row>
    <row xmlns:x14ac="http://schemas.microsoft.com/office/spreadsheetml/2009/9/ac" r="429" s="3" customFormat="true" x14ac:dyDescent="0.25">
      <c r="A429" s="362"/>
      <c r="B429" s="107"/>
      <c r="L429" s="107"/>
      <c r="V429" s="107"/>
      <c r="AF429" s="107"/>
      <c r="AP429" s="107"/>
      <c r="AZ429" s="107"/>
      <c r="BJ429" s="107"/>
      <c r="BT429" s="107"/>
      <c r="CD429" s="107"/>
      <c r="CN429" s="107"/>
      <c r="CX429" s="107"/>
      <c r="DH429" s="107"/>
      <c r="DR429" s="107"/>
      <c r="EB429" s="107"/>
      <c r="EL429" s="107"/>
      <c r="EV429" s="107"/>
      <c r="FF429" s="107"/>
      <c r="FP429" s="107"/>
      <c r="FZ429" s="107"/>
      <c r="GJ429" s="107"/>
      <c r="GT429" s="107"/>
      <c r="HD429" s="107"/>
    </row>
    <row xmlns:x14ac="http://schemas.microsoft.com/office/spreadsheetml/2009/9/ac" r="430" s="3" customFormat="true" x14ac:dyDescent="0.25">
      <c r="A430" s="362"/>
      <c r="B430" s="107"/>
      <c r="L430" s="107"/>
      <c r="V430" s="107"/>
      <c r="AF430" s="107"/>
      <c r="AP430" s="107"/>
      <c r="AZ430" s="107"/>
      <c r="BJ430" s="107"/>
      <c r="BT430" s="107"/>
      <c r="CD430" s="107"/>
      <c r="CN430" s="107"/>
      <c r="CX430" s="107"/>
      <c r="DH430" s="107"/>
      <c r="DR430" s="107"/>
      <c r="EB430" s="107"/>
      <c r="EL430" s="107"/>
      <c r="EV430" s="107"/>
      <c r="FF430" s="107"/>
      <c r="FP430" s="107"/>
      <c r="FZ430" s="107"/>
      <c r="GJ430" s="107"/>
      <c r="GT430" s="107"/>
      <c r="HD430" s="107"/>
    </row>
    <row xmlns:x14ac="http://schemas.microsoft.com/office/spreadsheetml/2009/9/ac" r="431" s="3" customFormat="true" x14ac:dyDescent="0.25">
      <c r="A431" s="362"/>
      <c r="B431" s="107"/>
      <c r="L431" s="107"/>
      <c r="V431" s="107"/>
      <c r="AF431" s="107"/>
      <c r="AP431" s="107"/>
      <c r="AZ431" s="107"/>
      <c r="BJ431" s="107"/>
      <c r="BT431" s="107"/>
      <c r="CD431" s="107"/>
      <c r="CN431" s="107"/>
      <c r="CX431" s="107"/>
      <c r="DH431" s="107"/>
      <c r="DR431" s="107"/>
      <c r="EB431" s="107"/>
      <c r="EL431" s="107"/>
      <c r="EV431" s="107"/>
      <c r="FF431" s="107"/>
      <c r="FP431" s="107"/>
      <c r="FZ431" s="107"/>
      <c r="GJ431" s="107"/>
      <c r="GT431" s="107"/>
      <c r="HD431" s="107"/>
    </row>
    <row xmlns:x14ac="http://schemas.microsoft.com/office/spreadsheetml/2009/9/ac" r="432" s="3" customFormat="true" x14ac:dyDescent="0.25">
      <c r="A432" s="362"/>
      <c r="B432" s="107"/>
      <c r="L432" s="107"/>
      <c r="V432" s="107"/>
      <c r="AF432" s="107"/>
      <c r="AP432" s="107"/>
      <c r="AZ432" s="107"/>
      <c r="BJ432" s="107"/>
      <c r="BT432" s="107"/>
      <c r="CD432" s="107"/>
      <c r="CN432" s="107"/>
      <c r="CX432" s="107"/>
      <c r="DH432" s="107"/>
      <c r="DR432" s="107"/>
      <c r="EB432" s="107"/>
      <c r="EL432" s="107"/>
      <c r="EV432" s="107"/>
      <c r="FF432" s="107"/>
      <c r="FP432" s="107"/>
      <c r="FZ432" s="107"/>
      <c r="GJ432" s="107"/>
      <c r="GT432" s="107"/>
      <c r="HD432" s="107"/>
    </row>
    <row xmlns:x14ac="http://schemas.microsoft.com/office/spreadsheetml/2009/9/ac" r="433" s="3" customFormat="true" x14ac:dyDescent="0.25">
      <c r="A433" s="362"/>
      <c r="B433" s="107"/>
      <c r="L433" s="107"/>
      <c r="V433" s="107"/>
      <c r="AF433" s="107"/>
      <c r="AP433" s="107"/>
      <c r="AZ433" s="107"/>
      <c r="BJ433" s="107"/>
      <c r="BT433" s="107"/>
      <c r="CD433" s="107"/>
      <c r="CN433" s="107"/>
      <c r="CX433" s="107"/>
      <c r="DH433" s="107"/>
      <c r="DR433" s="107"/>
      <c r="EB433" s="107"/>
      <c r="EL433" s="107"/>
      <c r="EV433" s="107"/>
      <c r="FF433" s="107"/>
      <c r="FP433" s="107"/>
      <c r="FZ433" s="107"/>
      <c r="GJ433" s="107"/>
      <c r="GT433" s="107"/>
      <c r="HD433" s="107"/>
    </row>
    <row xmlns:x14ac="http://schemas.microsoft.com/office/spreadsheetml/2009/9/ac" r="434" s="3" customFormat="true" x14ac:dyDescent="0.25">
      <c r="A434" s="362"/>
      <c r="B434" s="107"/>
      <c r="L434" s="107"/>
      <c r="V434" s="107"/>
      <c r="AF434" s="107"/>
      <c r="AP434" s="107"/>
      <c r="AZ434" s="107"/>
      <c r="BJ434" s="107"/>
      <c r="BT434" s="107"/>
      <c r="CD434" s="107"/>
      <c r="CN434" s="107"/>
      <c r="CX434" s="107"/>
      <c r="DH434" s="107"/>
      <c r="DR434" s="107"/>
      <c r="EB434" s="107"/>
      <c r="EL434" s="107"/>
      <c r="EV434" s="107"/>
      <c r="FF434" s="107"/>
      <c r="FP434" s="107"/>
      <c r="FZ434" s="107"/>
      <c r="GJ434" s="107"/>
      <c r="GT434" s="107"/>
      <c r="HD434" s="107"/>
    </row>
    <row xmlns:x14ac="http://schemas.microsoft.com/office/spreadsheetml/2009/9/ac" r="435" s="3" customFormat="true" x14ac:dyDescent="0.25">
      <c r="A435" s="362"/>
      <c r="B435" s="107"/>
      <c r="L435" s="107"/>
      <c r="V435" s="107"/>
      <c r="AF435" s="107"/>
      <c r="AP435" s="107"/>
      <c r="AZ435" s="107"/>
      <c r="BJ435" s="107"/>
      <c r="BT435" s="107"/>
      <c r="CD435" s="107"/>
      <c r="CN435" s="107"/>
      <c r="CX435" s="107"/>
      <c r="DH435" s="107"/>
      <c r="DR435" s="107"/>
      <c r="EB435" s="107"/>
      <c r="EL435" s="107"/>
      <c r="EV435" s="107"/>
      <c r="FF435" s="107"/>
      <c r="FP435" s="107"/>
      <c r="FZ435" s="107"/>
      <c r="GJ435" s="107"/>
      <c r="GT435" s="107"/>
      <c r="HD435" s="107"/>
    </row>
    <row xmlns:x14ac="http://schemas.microsoft.com/office/spreadsheetml/2009/9/ac" r="436" s="3" customFormat="true" x14ac:dyDescent="0.25">
      <c r="A436" s="362"/>
      <c r="B436" s="107"/>
      <c r="L436" s="107"/>
      <c r="V436" s="107"/>
      <c r="AF436" s="107"/>
      <c r="AP436" s="107"/>
      <c r="AZ436" s="107"/>
      <c r="BJ436" s="107"/>
      <c r="BT436" s="107"/>
      <c r="CD436" s="107"/>
      <c r="CN436" s="107"/>
      <c r="CX436" s="107"/>
      <c r="DH436" s="107"/>
      <c r="DR436" s="107"/>
      <c r="EB436" s="107"/>
      <c r="EL436" s="107"/>
      <c r="EV436" s="107"/>
      <c r="FF436" s="107"/>
      <c r="FP436" s="107"/>
      <c r="FZ436" s="107"/>
      <c r="GJ436" s="107"/>
      <c r="GT436" s="107"/>
      <c r="HD436" s="107"/>
    </row>
    <row xmlns:x14ac="http://schemas.microsoft.com/office/spreadsheetml/2009/9/ac" r="437" s="3" customFormat="true" x14ac:dyDescent="0.25">
      <c r="A437" s="362"/>
      <c r="B437" s="107"/>
      <c r="L437" s="107"/>
      <c r="V437" s="107"/>
      <c r="AF437" s="107"/>
      <c r="AP437" s="107"/>
      <c r="AZ437" s="107"/>
      <c r="BJ437" s="107"/>
      <c r="BT437" s="107"/>
      <c r="CD437" s="107"/>
      <c r="CN437" s="107"/>
      <c r="CX437" s="107"/>
      <c r="DH437" s="107"/>
      <c r="DR437" s="107"/>
      <c r="EB437" s="107"/>
      <c r="EL437" s="107"/>
      <c r="EV437" s="107"/>
      <c r="FF437" s="107"/>
      <c r="FP437" s="107"/>
      <c r="FZ437" s="107"/>
      <c r="GJ437" s="107"/>
      <c r="GT437" s="107"/>
      <c r="HD437" s="107"/>
    </row>
    <row xmlns:x14ac="http://schemas.microsoft.com/office/spreadsheetml/2009/9/ac" r="438" s="3" customFormat="true" x14ac:dyDescent="0.25">
      <c r="A438" s="362"/>
      <c r="B438" s="107"/>
      <c r="L438" s="107"/>
      <c r="V438" s="107"/>
      <c r="AF438" s="107"/>
      <c r="AP438" s="107"/>
      <c r="AZ438" s="107"/>
      <c r="BJ438" s="107"/>
      <c r="BT438" s="107"/>
      <c r="CD438" s="107"/>
      <c r="CN438" s="107"/>
      <c r="CX438" s="107"/>
      <c r="DH438" s="107"/>
      <c r="DR438" s="107"/>
      <c r="EB438" s="107"/>
      <c r="EL438" s="107"/>
      <c r="EV438" s="107"/>
      <c r="FF438" s="107"/>
      <c r="FP438" s="107"/>
      <c r="FZ438" s="107"/>
      <c r="GJ438" s="107"/>
      <c r="GT438" s="107"/>
      <c r="HD438" s="107"/>
    </row>
    <row xmlns:x14ac="http://schemas.microsoft.com/office/spreadsheetml/2009/9/ac" r="439" s="3" customFormat="true" x14ac:dyDescent="0.25">
      <c r="A439" s="362"/>
      <c r="B439" s="107"/>
      <c r="L439" s="107"/>
      <c r="V439" s="107"/>
      <c r="AF439" s="107"/>
      <c r="AP439" s="107"/>
      <c r="AZ439" s="107"/>
      <c r="BJ439" s="107"/>
      <c r="BT439" s="107"/>
      <c r="CD439" s="107"/>
      <c r="CN439" s="107"/>
      <c r="CX439" s="107"/>
      <c r="DH439" s="107"/>
      <c r="DR439" s="107"/>
      <c r="EB439" s="107"/>
      <c r="EL439" s="107"/>
      <c r="EV439" s="107"/>
      <c r="FF439" s="107"/>
      <c r="FP439" s="107"/>
      <c r="FZ439" s="107"/>
      <c r="GJ439" s="107"/>
      <c r="GT439" s="107"/>
      <c r="HD439" s="107"/>
    </row>
    <row xmlns:x14ac="http://schemas.microsoft.com/office/spreadsheetml/2009/9/ac" r="440" s="3" customFormat="true" x14ac:dyDescent="0.25">
      <c r="A440" s="362"/>
      <c r="B440" s="107"/>
      <c r="L440" s="107"/>
      <c r="V440" s="107"/>
      <c r="AF440" s="107"/>
      <c r="AP440" s="107"/>
      <c r="AZ440" s="107"/>
      <c r="BJ440" s="107"/>
      <c r="BT440" s="107"/>
      <c r="CD440" s="107"/>
      <c r="CN440" s="107"/>
      <c r="CX440" s="107"/>
      <c r="DH440" s="107"/>
      <c r="DR440" s="107"/>
      <c r="EB440" s="107"/>
      <c r="EL440" s="107"/>
      <c r="EV440" s="107"/>
      <c r="FF440" s="107"/>
      <c r="FP440" s="107"/>
      <c r="FZ440" s="107"/>
      <c r="GJ440" s="107"/>
      <c r="GT440" s="107"/>
      <c r="HD440" s="107"/>
    </row>
    <row xmlns:x14ac="http://schemas.microsoft.com/office/spreadsheetml/2009/9/ac" r="441" s="3" customFormat="true" x14ac:dyDescent="0.25">
      <c r="A441" s="362"/>
      <c r="B441" s="107"/>
      <c r="L441" s="107"/>
      <c r="V441" s="107"/>
      <c r="AF441" s="107"/>
      <c r="AP441" s="107"/>
      <c r="AZ441" s="107"/>
      <c r="BJ441" s="107"/>
      <c r="BT441" s="107"/>
      <c r="CD441" s="107"/>
      <c r="CN441" s="107"/>
      <c r="CX441" s="107"/>
      <c r="DH441" s="107"/>
      <c r="DR441" s="107"/>
      <c r="EB441" s="107"/>
      <c r="EL441" s="107"/>
      <c r="EV441" s="107"/>
      <c r="FF441" s="107"/>
      <c r="FP441" s="107"/>
      <c r="FZ441" s="107"/>
      <c r="GJ441" s="107"/>
      <c r="GT441" s="107"/>
      <c r="HD441" s="107"/>
    </row>
    <row xmlns:x14ac="http://schemas.microsoft.com/office/spreadsheetml/2009/9/ac" r="442" s="3" customFormat="true" x14ac:dyDescent="0.25">
      <c r="A442" s="362"/>
      <c r="B442" s="107"/>
      <c r="L442" s="107"/>
      <c r="V442" s="107"/>
      <c r="AF442" s="107"/>
      <c r="AP442" s="107"/>
      <c r="AZ442" s="107"/>
      <c r="BJ442" s="107"/>
      <c r="BT442" s="107"/>
      <c r="CD442" s="107"/>
      <c r="CN442" s="107"/>
      <c r="CX442" s="107"/>
      <c r="DH442" s="107"/>
      <c r="DR442" s="107"/>
      <c r="EB442" s="107"/>
      <c r="EL442" s="107"/>
      <c r="EV442" s="107"/>
      <c r="FF442" s="107"/>
      <c r="FP442" s="107"/>
      <c r="FZ442" s="107"/>
      <c r="GJ442" s="107"/>
      <c r="GT442" s="107"/>
      <c r="HD442" s="107"/>
    </row>
    <row xmlns:x14ac="http://schemas.microsoft.com/office/spreadsheetml/2009/9/ac" r="443" s="3" customFormat="true" x14ac:dyDescent="0.25">
      <c r="A443" s="362"/>
      <c r="B443" s="107"/>
      <c r="L443" s="107"/>
      <c r="V443" s="107"/>
      <c r="AF443" s="107"/>
      <c r="AP443" s="107"/>
      <c r="AZ443" s="107"/>
      <c r="BJ443" s="107"/>
      <c r="BT443" s="107"/>
      <c r="CD443" s="107"/>
      <c r="CN443" s="107"/>
      <c r="CX443" s="107"/>
      <c r="DH443" s="107"/>
      <c r="DR443" s="107"/>
      <c r="EB443" s="107"/>
      <c r="EL443" s="107"/>
      <c r="EV443" s="107"/>
      <c r="FF443" s="107"/>
      <c r="FP443" s="107"/>
      <c r="FZ443" s="107"/>
      <c r="GJ443" s="107"/>
      <c r="GT443" s="107"/>
      <c r="HD443" s="107"/>
    </row>
    <row xmlns:x14ac="http://schemas.microsoft.com/office/spreadsheetml/2009/9/ac" r="444" s="3" customFormat="true" x14ac:dyDescent="0.25">
      <c r="A444" s="362"/>
      <c r="B444" s="107"/>
      <c r="L444" s="107"/>
      <c r="V444" s="107"/>
      <c r="AF444" s="107"/>
      <c r="AP444" s="107"/>
      <c r="AZ444" s="107"/>
      <c r="BJ444" s="107"/>
      <c r="BT444" s="107"/>
      <c r="CD444" s="107"/>
      <c r="CN444" s="107"/>
      <c r="CX444" s="107"/>
      <c r="DH444" s="107"/>
      <c r="DR444" s="107"/>
      <c r="EB444" s="107"/>
      <c r="EL444" s="107"/>
      <c r="EV444" s="107"/>
      <c r="FF444" s="107"/>
      <c r="FP444" s="107"/>
      <c r="FZ444" s="107"/>
      <c r="GJ444" s="107"/>
      <c r="GT444" s="107"/>
      <c r="HD444" s="107"/>
    </row>
    <row xmlns:x14ac="http://schemas.microsoft.com/office/spreadsheetml/2009/9/ac" r="445" s="3" customFormat="true" x14ac:dyDescent="0.25">
      <c r="A445" s="362"/>
      <c r="B445" s="107"/>
      <c r="L445" s="107"/>
      <c r="V445" s="107"/>
      <c r="AF445" s="107"/>
      <c r="AP445" s="107"/>
      <c r="AZ445" s="107"/>
      <c r="BJ445" s="107"/>
      <c r="BT445" s="107"/>
      <c r="CD445" s="107"/>
      <c r="CN445" s="107"/>
      <c r="CX445" s="107"/>
      <c r="DH445" s="107"/>
      <c r="DR445" s="107"/>
      <c r="EB445" s="107"/>
      <c r="EL445" s="107"/>
      <c r="EV445" s="107"/>
      <c r="FF445" s="107"/>
      <c r="FP445" s="107"/>
      <c r="FZ445" s="107"/>
      <c r="GJ445" s="107"/>
      <c r="GT445" s="107"/>
      <c r="HD445" s="107"/>
    </row>
    <row xmlns:x14ac="http://schemas.microsoft.com/office/spreadsheetml/2009/9/ac" r="446" s="3" customFormat="true" x14ac:dyDescent="0.25">
      <c r="A446" s="362"/>
      <c r="B446" s="107"/>
      <c r="L446" s="107"/>
      <c r="V446" s="107"/>
      <c r="AF446" s="107"/>
      <c r="AP446" s="107"/>
      <c r="AZ446" s="107"/>
      <c r="BJ446" s="107"/>
      <c r="BT446" s="107"/>
      <c r="CD446" s="107"/>
      <c r="CN446" s="107"/>
      <c r="CX446" s="107"/>
      <c r="DH446" s="107"/>
      <c r="DR446" s="107"/>
      <c r="EB446" s="107"/>
      <c r="EL446" s="107"/>
      <c r="EV446" s="107"/>
      <c r="FF446" s="107"/>
      <c r="FP446" s="107"/>
      <c r="FZ446" s="107"/>
      <c r="GJ446" s="107"/>
      <c r="GT446" s="107"/>
      <c r="HD446" s="107"/>
    </row>
    <row xmlns:x14ac="http://schemas.microsoft.com/office/spreadsheetml/2009/9/ac" r="447" s="3" customFormat="true" x14ac:dyDescent="0.25">
      <c r="A447" s="362"/>
      <c r="B447" s="107"/>
      <c r="L447" s="107"/>
      <c r="V447" s="107"/>
      <c r="AF447" s="107"/>
      <c r="AP447" s="107"/>
      <c r="AZ447" s="107"/>
      <c r="BJ447" s="107"/>
      <c r="BT447" s="107"/>
      <c r="CD447" s="107"/>
      <c r="CN447" s="107"/>
      <c r="CX447" s="107"/>
      <c r="DH447" s="107"/>
      <c r="DR447" s="107"/>
      <c r="EB447" s="107"/>
      <c r="EL447" s="107"/>
      <c r="EV447" s="107"/>
      <c r="FF447" s="107"/>
      <c r="FP447" s="107"/>
      <c r="FZ447" s="107"/>
      <c r="GJ447" s="107"/>
      <c r="GT447" s="107"/>
      <c r="HD447" s="107"/>
    </row>
    <row xmlns:x14ac="http://schemas.microsoft.com/office/spreadsheetml/2009/9/ac" r="448" s="3" customFormat="true" x14ac:dyDescent="0.25">
      <c r="A448" s="362"/>
      <c r="B448" s="107"/>
      <c r="L448" s="107"/>
      <c r="V448" s="107"/>
      <c r="AF448" s="107"/>
      <c r="AP448" s="107"/>
      <c r="AZ448" s="107"/>
      <c r="BJ448" s="107"/>
      <c r="BT448" s="107"/>
      <c r="CD448" s="107"/>
      <c r="CN448" s="107"/>
      <c r="CX448" s="107"/>
      <c r="DH448" s="107"/>
      <c r="DR448" s="107"/>
      <c r="EB448" s="107"/>
      <c r="EL448" s="107"/>
      <c r="EV448" s="107"/>
      <c r="FF448" s="107"/>
      <c r="FP448" s="107"/>
      <c r="FZ448" s="107"/>
      <c r="GJ448" s="107"/>
      <c r="GT448" s="107"/>
      <c r="HD448" s="107"/>
    </row>
    <row xmlns:x14ac="http://schemas.microsoft.com/office/spreadsheetml/2009/9/ac" r="449" s="3" customFormat="true" x14ac:dyDescent="0.25">
      <c r="A449" s="362"/>
      <c r="B449" s="107"/>
      <c r="L449" s="107"/>
      <c r="V449" s="107"/>
      <c r="AF449" s="107"/>
      <c r="AP449" s="107"/>
      <c r="AZ449" s="107"/>
      <c r="BJ449" s="107"/>
      <c r="BT449" s="107"/>
      <c r="CD449" s="107"/>
      <c r="CN449" s="107"/>
      <c r="CX449" s="107"/>
      <c r="DH449" s="107"/>
      <c r="DR449" s="107"/>
      <c r="EB449" s="107"/>
      <c r="EL449" s="107"/>
      <c r="EV449" s="107"/>
      <c r="FF449" s="107"/>
      <c r="FP449" s="107"/>
      <c r="FZ449" s="107"/>
      <c r="GJ449" s="107"/>
      <c r="GT449" s="107"/>
      <c r="HD449" s="107"/>
    </row>
    <row xmlns:x14ac="http://schemas.microsoft.com/office/spreadsheetml/2009/9/ac" r="450" s="3" customFormat="true" x14ac:dyDescent="0.25">
      <c r="A450" s="362"/>
      <c r="B450" s="107"/>
      <c r="L450" s="107"/>
      <c r="V450" s="107"/>
      <c r="AF450" s="107"/>
      <c r="AP450" s="107"/>
      <c r="AZ450" s="107"/>
      <c r="BJ450" s="107"/>
      <c r="BT450" s="107"/>
      <c r="CD450" s="107"/>
      <c r="CN450" s="107"/>
      <c r="CX450" s="107"/>
      <c r="DH450" s="107"/>
      <c r="DR450" s="107"/>
      <c r="EB450" s="107"/>
      <c r="EL450" s="107"/>
      <c r="EV450" s="107"/>
      <c r="FF450" s="107"/>
      <c r="FP450" s="107"/>
      <c r="FZ450" s="107"/>
      <c r="GJ450" s="107"/>
      <c r="GT450" s="107"/>
      <c r="HD450" s="107"/>
    </row>
    <row xmlns:x14ac="http://schemas.microsoft.com/office/spreadsheetml/2009/9/ac" r="451" s="3" customFormat="true" x14ac:dyDescent="0.25">
      <c r="A451" s="362"/>
      <c r="B451" s="107"/>
      <c r="L451" s="107"/>
      <c r="V451" s="107"/>
      <c r="AF451" s="107"/>
      <c r="AP451" s="107"/>
      <c r="AZ451" s="107"/>
      <c r="BJ451" s="107"/>
      <c r="BT451" s="107"/>
      <c r="CD451" s="107"/>
      <c r="CN451" s="107"/>
      <c r="CX451" s="107"/>
      <c r="DH451" s="107"/>
      <c r="DR451" s="107"/>
      <c r="EB451" s="107"/>
      <c r="EL451" s="107"/>
      <c r="EV451" s="107"/>
      <c r="FF451" s="107"/>
      <c r="FP451" s="107"/>
      <c r="FZ451" s="107"/>
      <c r="GJ451" s="107"/>
      <c r="GT451" s="107"/>
      <c r="HD451" s="107"/>
    </row>
    <row xmlns:x14ac="http://schemas.microsoft.com/office/spreadsheetml/2009/9/ac" r="452" s="3" customFormat="true" x14ac:dyDescent="0.25">
      <c r="A452" s="362"/>
      <c r="B452" s="107"/>
      <c r="L452" s="107"/>
      <c r="V452" s="107"/>
      <c r="AF452" s="107"/>
      <c r="AP452" s="107"/>
      <c r="AZ452" s="107"/>
      <c r="BJ452" s="107"/>
      <c r="BT452" s="107"/>
      <c r="CD452" s="107"/>
      <c r="CN452" s="107"/>
      <c r="CX452" s="107"/>
      <c r="DH452" s="107"/>
      <c r="DR452" s="107"/>
      <c r="EB452" s="107"/>
      <c r="EL452" s="107"/>
      <c r="EV452" s="107"/>
      <c r="FF452" s="107"/>
      <c r="FP452" s="107"/>
      <c r="FZ452" s="107"/>
      <c r="GJ452" s="107"/>
      <c r="GT452" s="107"/>
      <c r="HD452" s="107"/>
    </row>
    <row xmlns:x14ac="http://schemas.microsoft.com/office/spreadsheetml/2009/9/ac" r="453" s="3" customFormat="true" x14ac:dyDescent="0.25">
      <c r="A453" s="362"/>
      <c r="B453" s="107"/>
      <c r="L453" s="107"/>
      <c r="V453" s="107"/>
      <c r="AF453" s="107"/>
      <c r="AP453" s="107"/>
      <c r="AZ453" s="107"/>
      <c r="BJ453" s="107"/>
      <c r="BT453" s="107"/>
      <c r="CD453" s="107"/>
      <c r="CN453" s="107"/>
      <c r="CX453" s="107"/>
      <c r="DH453" s="107"/>
      <c r="DR453" s="107"/>
      <c r="EB453" s="107"/>
      <c r="EL453" s="107"/>
      <c r="EV453" s="107"/>
      <c r="FF453" s="107"/>
      <c r="FP453" s="107"/>
      <c r="FZ453" s="107"/>
      <c r="GJ453" s="107"/>
      <c r="GT453" s="107"/>
      <c r="HD453" s="107"/>
    </row>
    <row xmlns:x14ac="http://schemas.microsoft.com/office/spreadsheetml/2009/9/ac" r="454" s="3" customFormat="true" x14ac:dyDescent="0.25">
      <c r="A454" s="362"/>
      <c r="B454" s="107"/>
      <c r="L454" s="107"/>
      <c r="V454" s="107"/>
      <c r="AF454" s="107"/>
      <c r="AP454" s="107"/>
      <c r="AZ454" s="107"/>
      <c r="BJ454" s="107"/>
      <c r="BT454" s="107"/>
      <c r="CD454" s="107"/>
      <c r="CN454" s="107"/>
      <c r="CX454" s="107"/>
      <c r="DH454" s="107"/>
      <c r="DR454" s="107"/>
      <c r="EB454" s="107"/>
      <c r="EL454" s="107"/>
      <c r="EV454" s="107"/>
      <c r="FF454" s="107"/>
      <c r="FP454" s="107"/>
      <c r="FZ454" s="107"/>
      <c r="GJ454" s="107"/>
      <c r="GT454" s="107"/>
      <c r="HD454" s="107"/>
    </row>
    <row xmlns:x14ac="http://schemas.microsoft.com/office/spreadsheetml/2009/9/ac" r="455" s="3" customFormat="true" x14ac:dyDescent="0.25">
      <c r="A455" s="362"/>
      <c r="B455" s="107"/>
      <c r="L455" s="107"/>
      <c r="V455" s="107"/>
      <c r="AF455" s="107"/>
      <c r="AP455" s="107"/>
      <c r="AZ455" s="107"/>
      <c r="BJ455" s="107"/>
      <c r="BT455" s="107"/>
      <c r="CD455" s="107"/>
      <c r="CN455" s="107"/>
      <c r="CX455" s="107"/>
      <c r="DH455" s="107"/>
      <c r="DR455" s="107"/>
      <c r="EB455" s="107"/>
      <c r="EL455" s="107"/>
      <c r="EV455" s="107"/>
      <c r="FF455" s="107"/>
      <c r="FP455" s="107"/>
      <c r="FZ455" s="107"/>
      <c r="GJ455" s="107"/>
      <c r="GT455" s="107"/>
      <c r="HD455" s="107"/>
    </row>
    <row xmlns:x14ac="http://schemas.microsoft.com/office/spreadsheetml/2009/9/ac" r="456" s="3" customFormat="true" x14ac:dyDescent="0.25">
      <c r="A456" s="362"/>
      <c r="B456" s="107"/>
      <c r="L456" s="107"/>
      <c r="V456" s="107"/>
      <c r="AF456" s="107"/>
      <c r="AP456" s="107"/>
      <c r="AZ456" s="107"/>
      <c r="BJ456" s="107"/>
      <c r="BT456" s="107"/>
      <c r="CD456" s="107"/>
      <c r="CN456" s="107"/>
      <c r="CX456" s="107"/>
      <c r="DH456" s="107"/>
      <c r="DR456" s="107"/>
      <c r="EB456" s="107"/>
      <c r="EL456" s="107"/>
      <c r="EV456" s="107"/>
      <c r="FF456" s="107"/>
      <c r="FP456" s="107"/>
      <c r="FZ456" s="107"/>
      <c r="GJ456" s="107"/>
      <c r="GT456" s="107"/>
      <c r="HD456" s="107"/>
    </row>
    <row xmlns:x14ac="http://schemas.microsoft.com/office/spreadsheetml/2009/9/ac" r="457" s="3" customFormat="true" x14ac:dyDescent="0.25">
      <c r="A457" s="362"/>
      <c r="B457" s="107"/>
      <c r="L457" s="107"/>
      <c r="V457" s="107"/>
      <c r="AF457" s="107"/>
      <c r="AP457" s="107"/>
      <c r="AZ457" s="107"/>
      <c r="BJ457" s="107"/>
      <c r="BT457" s="107"/>
      <c r="CD457" s="107"/>
      <c r="CN457" s="107"/>
      <c r="CX457" s="107"/>
      <c r="DH457" s="107"/>
      <c r="DR457" s="107"/>
      <c r="EB457" s="107"/>
      <c r="EL457" s="107"/>
      <c r="EV457" s="107"/>
      <c r="FF457" s="107"/>
      <c r="FP457" s="107"/>
      <c r="FZ457" s="107"/>
      <c r="GJ457" s="107"/>
      <c r="GT457" s="107"/>
      <c r="HD457" s="107"/>
    </row>
    <row xmlns:x14ac="http://schemas.microsoft.com/office/spreadsheetml/2009/9/ac" r="458" s="3" customFormat="true" x14ac:dyDescent="0.25">
      <c r="A458" s="362"/>
      <c r="B458" s="107"/>
      <c r="L458" s="107"/>
      <c r="V458" s="107"/>
      <c r="AF458" s="107"/>
      <c r="AP458" s="107"/>
      <c r="AZ458" s="107"/>
      <c r="BJ458" s="107"/>
      <c r="BT458" s="107"/>
      <c r="CD458" s="107"/>
      <c r="CN458" s="107"/>
      <c r="CX458" s="107"/>
      <c r="DH458" s="107"/>
      <c r="DR458" s="107"/>
      <c r="EB458" s="107"/>
      <c r="EL458" s="107"/>
      <c r="EV458" s="107"/>
      <c r="FF458" s="107"/>
      <c r="FP458" s="107"/>
      <c r="FZ458" s="107"/>
      <c r="GJ458" s="107"/>
      <c r="GT458" s="107"/>
      <c r="HD458" s="107"/>
    </row>
    <row xmlns:x14ac="http://schemas.microsoft.com/office/spreadsheetml/2009/9/ac" r="459" s="3" customFormat="true" x14ac:dyDescent="0.25">
      <c r="A459" s="362"/>
      <c r="B459" s="107"/>
      <c r="L459" s="107"/>
      <c r="V459" s="107"/>
      <c r="AF459" s="107"/>
      <c r="AP459" s="107"/>
      <c r="AZ459" s="107"/>
      <c r="BJ459" s="107"/>
      <c r="BT459" s="107"/>
      <c r="CD459" s="107"/>
      <c r="CN459" s="107"/>
      <c r="CX459" s="107"/>
      <c r="DH459" s="107"/>
      <c r="DR459" s="107"/>
      <c r="EB459" s="107"/>
      <c r="EL459" s="107"/>
      <c r="EV459" s="107"/>
      <c r="FF459" s="107"/>
      <c r="FP459" s="107"/>
      <c r="FZ459" s="107"/>
      <c r="GJ459" s="107"/>
      <c r="GT459" s="107"/>
      <c r="HD459" s="107"/>
    </row>
    <row xmlns:x14ac="http://schemas.microsoft.com/office/spreadsheetml/2009/9/ac" r="460" s="3" customFormat="true" x14ac:dyDescent="0.25">
      <c r="A460" s="362"/>
      <c r="B460" s="107"/>
      <c r="L460" s="107"/>
      <c r="V460" s="107"/>
      <c r="AF460" s="107"/>
      <c r="AP460" s="107"/>
      <c r="AZ460" s="107"/>
      <c r="BJ460" s="107"/>
      <c r="BT460" s="107"/>
      <c r="CD460" s="107"/>
      <c r="CN460" s="107"/>
      <c r="CX460" s="107"/>
      <c r="DH460" s="107"/>
      <c r="DR460" s="107"/>
      <c r="EB460" s="107"/>
      <c r="EL460" s="107"/>
      <c r="EV460" s="107"/>
      <c r="FF460" s="107"/>
      <c r="FP460" s="107"/>
      <c r="FZ460" s="107"/>
      <c r="GJ460" s="107"/>
      <c r="GT460" s="107"/>
      <c r="HD460" s="107"/>
    </row>
    <row xmlns:x14ac="http://schemas.microsoft.com/office/spreadsheetml/2009/9/ac" r="461" s="3" customFormat="true" x14ac:dyDescent="0.25">
      <c r="A461" s="362"/>
      <c r="B461" s="107"/>
      <c r="L461" s="107"/>
      <c r="V461" s="107"/>
      <c r="AF461" s="107"/>
      <c r="AP461" s="107"/>
      <c r="AZ461" s="107"/>
      <c r="BJ461" s="107"/>
      <c r="BT461" s="107"/>
      <c r="CD461" s="107"/>
      <c r="CN461" s="107"/>
      <c r="CX461" s="107"/>
      <c r="DH461" s="107"/>
      <c r="DR461" s="107"/>
      <c r="EB461" s="107"/>
      <c r="EL461" s="107"/>
      <c r="EV461" s="107"/>
      <c r="FF461" s="107"/>
      <c r="FP461" s="107"/>
      <c r="FZ461" s="107"/>
      <c r="GJ461" s="107"/>
      <c r="GT461" s="107"/>
      <c r="HD461" s="107"/>
    </row>
    <row xmlns:x14ac="http://schemas.microsoft.com/office/spreadsheetml/2009/9/ac" r="462" s="3" customFormat="true" x14ac:dyDescent="0.25">
      <c r="A462" s="362"/>
      <c r="B462" s="107"/>
      <c r="L462" s="107"/>
      <c r="V462" s="107"/>
      <c r="AF462" s="107"/>
      <c r="AP462" s="107"/>
      <c r="AZ462" s="107"/>
      <c r="BJ462" s="107"/>
      <c r="BT462" s="107"/>
      <c r="CD462" s="107"/>
      <c r="CN462" s="107"/>
      <c r="CX462" s="107"/>
      <c r="DH462" s="107"/>
      <c r="DR462" s="107"/>
      <c r="EB462" s="107"/>
      <c r="EL462" s="107"/>
      <c r="EV462" s="107"/>
      <c r="FF462" s="107"/>
      <c r="FP462" s="107"/>
      <c r="FZ462" s="107"/>
      <c r="GJ462" s="107"/>
      <c r="GT462" s="107"/>
      <c r="HD462" s="107"/>
    </row>
    <row xmlns:x14ac="http://schemas.microsoft.com/office/spreadsheetml/2009/9/ac" r="463" s="3" customFormat="true" x14ac:dyDescent="0.25">
      <c r="A463" s="362"/>
      <c r="B463" s="107"/>
      <c r="L463" s="107"/>
      <c r="V463" s="107"/>
      <c r="AF463" s="107"/>
      <c r="AP463" s="107"/>
      <c r="AZ463" s="107"/>
      <c r="BJ463" s="107"/>
      <c r="BT463" s="107"/>
      <c r="CD463" s="107"/>
      <c r="CN463" s="107"/>
      <c r="CX463" s="107"/>
      <c r="DH463" s="107"/>
      <c r="DR463" s="107"/>
      <c r="EB463" s="107"/>
      <c r="EL463" s="107"/>
      <c r="EV463" s="107"/>
      <c r="FF463" s="107"/>
      <c r="FP463" s="107"/>
      <c r="FZ463" s="107"/>
      <c r="GJ463" s="107"/>
      <c r="GT463" s="107"/>
      <c r="HD463" s="107"/>
    </row>
    <row xmlns:x14ac="http://schemas.microsoft.com/office/spreadsheetml/2009/9/ac" r="464" s="3" customFormat="true" x14ac:dyDescent="0.25">
      <c r="A464" s="362"/>
      <c r="B464" s="107"/>
      <c r="L464" s="107"/>
      <c r="V464" s="107"/>
      <c r="AF464" s="107"/>
      <c r="AP464" s="107"/>
      <c r="AZ464" s="107"/>
      <c r="BJ464" s="107"/>
      <c r="BT464" s="107"/>
      <c r="CD464" s="107"/>
      <c r="CN464" s="107"/>
      <c r="CX464" s="107"/>
      <c r="DH464" s="107"/>
      <c r="DR464" s="107"/>
      <c r="EB464" s="107"/>
      <c r="EL464" s="107"/>
      <c r="EV464" s="107"/>
      <c r="FF464" s="107"/>
      <c r="FP464" s="107"/>
      <c r="FZ464" s="107"/>
      <c r="GJ464" s="107"/>
      <c r="GT464" s="107"/>
      <c r="HD464" s="107"/>
    </row>
    <row xmlns:x14ac="http://schemas.microsoft.com/office/spreadsheetml/2009/9/ac" r="465" s="3" customFormat="true" x14ac:dyDescent="0.25">
      <c r="A465" s="362"/>
      <c r="B465" s="107"/>
      <c r="L465" s="107"/>
      <c r="V465" s="107"/>
      <c r="AF465" s="107"/>
      <c r="AP465" s="107"/>
      <c r="AZ465" s="107"/>
      <c r="BJ465" s="107"/>
      <c r="BT465" s="107"/>
      <c r="CD465" s="107"/>
      <c r="CN465" s="107"/>
      <c r="CX465" s="107"/>
      <c r="DH465" s="107"/>
      <c r="DR465" s="107"/>
      <c r="EB465" s="107"/>
      <c r="EL465" s="107"/>
      <c r="EV465" s="107"/>
      <c r="FF465" s="107"/>
      <c r="FP465" s="107"/>
      <c r="FZ465" s="107"/>
      <c r="GJ465" s="107"/>
      <c r="GT465" s="107"/>
      <c r="HD465" s="107"/>
    </row>
    <row xmlns:x14ac="http://schemas.microsoft.com/office/spreadsheetml/2009/9/ac" r="466" s="3" customFormat="true" x14ac:dyDescent="0.25">
      <c r="A466" s="362"/>
      <c r="B466" s="107"/>
      <c r="L466" s="107"/>
      <c r="V466" s="107"/>
      <c r="AF466" s="107"/>
      <c r="AP466" s="107"/>
      <c r="AZ466" s="107"/>
      <c r="BJ466" s="107"/>
      <c r="BT466" s="107"/>
      <c r="CD466" s="107"/>
      <c r="CN466" s="107"/>
      <c r="CX466" s="107"/>
      <c r="DH466" s="107"/>
      <c r="DR466" s="107"/>
      <c r="EB466" s="107"/>
      <c r="EL466" s="107"/>
      <c r="EV466" s="107"/>
      <c r="FF466" s="107"/>
      <c r="FP466" s="107"/>
      <c r="FZ466" s="107"/>
      <c r="GJ466" s="107"/>
      <c r="GT466" s="107"/>
      <c r="HD466" s="107"/>
    </row>
    <row xmlns:x14ac="http://schemas.microsoft.com/office/spreadsheetml/2009/9/ac" r="467" s="3" customFormat="true" x14ac:dyDescent="0.25">
      <c r="A467" s="362"/>
      <c r="B467" s="107"/>
      <c r="L467" s="107"/>
      <c r="V467" s="107"/>
      <c r="AF467" s="107"/>
      <c r="AP467" s="107"/>
      <c r="AZ467" s="107"/>
      <c r="BJ467" s="107"/>
      <c r="BT467" s="107"/>
      <c r="CD467" s="107"/>
      <c r="CN467" s="107"/>
      <c r="CX467" s="107"/>
      <c r="DH467" s="107"/>
      <c r="DR467" s="107"/>
      <c r="EB467" s="107"/>
      <c r="EL467" s="107"/>
      <c r="EV467" s="107"/>
      <c r="FF467" s="107"/>
      <c r="FP467" s="107"/>
      <c r="FZ467" s="107"/>
      <c r="GJ467" s="107"/>
      <c r="GT467" s="107"/>
      <c r="HD467" s="107"/>
    </row>
    <row xmlns:x14ac="http://schemas.microsoft.com/office/spreadsheetml/2009/9/ac" r="468" s="3" customFormat="true" x14ac:dyDescent="0.25">
      <c r="A468" s="362"/>
      <c r="B468" s="107"/>
      <c r="L468" s="107"/>
      <c r="V468" s="107"/>
      <c r="AF468" s="107"/>
      <c r="AP468" s="107"/>
      <c r="AZ468" s="107"/>
      <c r="BJ468" s="107"/>
      <c r="BT468" s="107"/>
      <c r="CD468" s="107"/>
      <c r="CN468" s="107"/>
      <c r="CX468" s="107"/>
      <c r="DH468" s="107"/>
      <c r="DR468" s="107"/>
      <c r="EB468" s="107"/>
      <c r="EL468" s="107"/>
      <c r="EV468" s="107"/>
      <c r="FF468" s="107"/>
      <c r="FP468" s="107"/>
      <c r="FZ468" s="107"/>
      <c r="GJ468" s="107"/>
      <c r="GT468" s="107"/>
      <c r="HD468" s="107"/>
    </row>
    <row xmlns:x14ac="http://schemas.microsoft.com/office/spreadsheetml/2009/9/ac" r="469" s="3" customFormat="true" x14ac:dyDescent="0.25">
      <c r="A469" s="362"/>
      <c r="B469" s="107"/>
      <c r="L469" s="107"/>
      <c r="V469" s="107"/>
      <c r="AF469" s="107"/>
      <c r="AP469" s="107"/>
      <c r="AZ469" s="107"/>
      <c r="BJ469" s="107"/>
      <c r="BT469" s="107"/>
      <c r="CD469" s="107"/>
      <c r="CN469" s="107"/>
      <c r="CX469" s="107"/>
      <c r="DH469" s="107"/>
      <c r="DR469" s="107"/>
      <c r="EB469" s="107"/>
      <c r="EL469" s="107"/>
      <c r="EV469" s="107"/>
      <c r="FF469" s="107"/>
      <c r="FP469" s="107"/>
      <c r="FZ469" s="107"/>
      <c r="GJ469" s="107"/>
      <c r="GT469" s="107"/>
      <c r="HD469" s="107"/>
    </row>
    <row xmlns:x14ac="http://schemas.microsoft.com/office/spreadsheetml/2009/9/ac" r="470" s="3" customFormat="true" x14ac:dyDescent="0.25">
      <c r="A470" s="362"/>
      <c r="B470" s="107"/>
      <c r="L470" s="107"/>
      <c r="V470" s="107"/>
      <c r="AF470" s="107"/>
      <c r="AP470" s="107"/>
      <c r="AZ470" s="107"/>
      <c r="BJ470" s="107"/>
      <c r="BT470" s="107"/>
      <c r="CD470" s="107"/>
      <c r="CN470" s="107"/>
      <c r="CX470" s="107"/>
      <c r="DH470" s="107"/>
      <c r="DR470" s="107"/>
      <c r="EB470" s="107"/>
      <c r="EL470" s="107"/>
      <c r="EV470" s="107"/>
      <c r="FF470" s="107"/>
      <c r="FP470" s="107"/>
      <c r="FZ470" s="107"/>
      <c r="GJ470" s="107"/>
      <c r="GT470" s="107"/>
      <c r="HD470" s="107"/>
    </row>
    <row xmlns:x14ac="http://schemas.microsoft.com/office/spreadsheetml/2009/9/ac" r="471" s="3" customFormat="true" x14ac:dyDescent="0.25">
      <c r="A471" s="362"/>
      <c r="B471" s="107"/>
      <c r="L471" s="107"/>
      <c r="V471" s="107"/>
      <c r="AF471" s="107"/>
      <c r="AP471" s="107"/>
      <c r="AZ471" s="107"/>
      <c r="BJ471" s="107"/>
      <c r="BT471" s="107"/>
      <c r="CD471" s="107"/>
      <c r="CN471" s="107"/>
      <c r="CX471" s="107"/>
      <c r="DH471" s="107"/>
      <c r="DR471" s="107"/>
      <c r="EB471" s="107"/>
      <c r="EL471" s="107"/>
      <c r="EV471" s="107"/>
      <c r="FF471" s="107"/>
      <c r="FP471" s="107"/>
      <c r="FZ471" s="107"/>
      <c r="GJ471" s="107"/>
      <c r="GT471" s="107"/>
      <c r="HD471" s="107"/>
    </row>
    <row xmlns:x14ac="http://schemas.microsoft.com/office/spreadsheetml/2009/9/ac" r="472" s="3" customFormat="true" x14ac:dyDescent="0.25">
      <c r="A472" s="362"/>
      <c r="B472" s="107"/>
      <c r="L472" s="107"/>
      <c r="V472" s="107"/>
      <c r="AF472" s="107"/>
      <c r="AP472" s="107"/>
      <c r="AZ472" s="107"/>
      <c r="BJ472" s="107"/>
      <c r="BT472" s="107"/>
      <c r="CD472" s="107"/>
      <c r="CN472" s="107"/>
      <c r="CX472" s="107"/>
      <c r="DH472" s="107"/>
      <c r="DR472" s="107"/>
      <c r="EB472" s="107"/>
      <c r="EL472" s="107"/>
      <c r="EV472" s="107"/>
      <c r="FF472" s="107"/>
      <c r="FP472" s="107"/>
      <c r="FZ472" s="107"/>
      <c r="GJ472" s="107"/>
      <c r="GT472" s="107"/>
      <c r="HD472" s="107"/>
    </row>
    <row xmlns:x14ac="http://schemas.microsoft.com/office/spreadsheetml/2009/9/ac" r="473" s="3" customFormat="true" x14ac:dyDescent="0.25">
      <c r="A473" s="362"/>
      <c r="B473" s="107"/>
      <c r="L473" s="107"/>
      <c r="V473" s="107"/>
      <c r="AF473" s="107"/>
      <c r="AP473" s="107"/>
      <c r="AZ473" s="107"/>
      <c r="BJ473" s="107"/>
      <c r="BT473" s="107"/>
      <c r="CD473" s="107"/>
      <c r="CN473" s="107"/>
      <c r="CX473" s="107"/>
      <c r="DH473" s="107"/>
      <c r="DR473" s="107"/>
      <c r="EB473" s="107"/>
      <c r="EL473" s="107"/>
      <c r="EV473" s="107"/>
      <c r="FF473" s="107"/>
      <c r="FP473" s="107"/>
      <c r="FZ473" s="107"/>
      <c r="GJ473" s="107"/>
      <c r="GT473" s="107"/>
      <c r="HD473" s="107"/>
    </row>
    <row xmlns:x14ac="http://schemas.microsoft.com/office/spreadsheetml/2009/9/ac" r="474" s="3" customFormat="true" x14ac:dyDescent="0.25">
      <c r="A474" s="362"/>
      <c r="B474" s="107"/>
      <c r="L474" s="107"/>
      <c r="V474" s="107"/>
      <c r="AF474" s="107"/>
      <c r="AP474" s="107"/>
      <c r="AZ474" s="107"/>
      <c r="BJ474" s="107"/>
      <c r="BT474" s="107"/>
      <c r="CD474" s="107"/>
      <c r="CN474" s="107"/>
      <c r="CX474" s="107"/>
      <c r="DH474" s="107"/>
      <c r="DR474" s="107"/>
      <c r="EB474" s="107"/>
      <c r="EL474" s="107"/>
      <c r="EV474" s="107"/>
      <c r="FF474" s="107"/>
      <c r="FP474" s="107"/>
      <c r="FZ474" s="107"/>
      <c r="GJ474" s="107"/>
      <c r="GT474" s="107"/>
      <c r="HD474" s="107"/>
    </row>
    <row xmlns:x14ac="http://schemas.microsoft.com/office/spreadsheetml/2009/9/ac" r="475" s="3" customFormat="true" x14ac:dyDescent="0.25">
      <c r="A475" s="362"/>
      <c r="B475" s="107"/>
      <c r="L475" s="107"/>
      <c r="V475" s="107"/>
      <c r="AF475" s="107"/>
      <c r="AP475" s="107"/>
      <c r="AZ475" s="107"/>
      <c r="BJ475" s="107"/>
      <c r="BT475" s="107"/>
      <c r="CD475" s="107"/>
      <c r="CN475" s="107"/>
      <c r="CX475" s="107"/>
      <c r="DH475" s="107"/>
      <c r="DR475" s="107"/>
      <c r="EB475" s="107"/>
      <c r="EL475" s="107"/>
      <c r="EV475" s="107"/>
      <c r="FF475" s="107"/>
      <c r="FP475" s="107"/>
      <c r="FZ475" s="107"/>
      <c r="GJ475" s="107"/>
      <c r="GT475" s="107"/>
      <c r="HD475" s="107"/>
    </row>
    <row xmlns:x14ac="http://schemas.microsoft.com/office/spreadsheetml/2009/9/ac" r="476" s="3" customFormat="true" x14ac:dyDescent="0.25">
      <c r="A476" s="362"/>
      <c r="B476" s="107"/>
      <c r="L476" s="107"/>
      <c r="V476" s="107"/>
      <c r="AF476" s="107"/>
      <c r="AP476" s="107"/>
      <c r="AZ476" s="107"/>
      <c r="BJ476" s="107"/>
      <c r="BT476" s="107"/>
      <c r="CD476" s="107"/>
      <c r="CN476" s="107"/>
      <c r="CX476" s="107"/>
      <c r="DH476" s="107"/>
      <c r="DR476" s="107"/>
      <c r="EB476" s="107"/>
      <c r="EL476" s="107"/>
      <c r="EV476" s="107"/>
      <c r="FF476" s="107"/>
      <c r="FP476" s="107"/>
      <c r="FZ476" s="107"/>
      <c r="GJ476" s="107"/>
      <c r="GT476" s="107"/>
      <c r="HD476" s="107"/>
    </row>
    <row xmlns:x14ac="http://schemas.microsoft.com/office/spreadsheetml/2009/9/ac" r="477" s="3" customFormat="true" x14ac:dyDescent="0.25">
      <c r="A477" s="362"/>
      <c r="B477" s="107"/>
      <c r="L477" s="107"/>
      <c r="V477" s="107"/>
      <c r="AF477" s="107"/>
      <c r="AP477" s="107"/>
      <c r="AZ477" s="107"/>
      <c r="BJ477" s="107"/>
      <c r="BT477" s="107"/>
      <c r="CD477" s="107"/>
      <c r="CN477" s="107"/>
      <c r="CX477" s="107"/>
      <c r="DH477" s="107"/>
      <c r="DR477" s="107"/>
      <c r="EB477" s="107"/>
      <c r="EL477" s="107"/>
      <c r="EV477" s="107"/>
      <c r="FF477" s="107"/>
      <c r="FP477" s="107"/>
      <c r="FZ477" s="107"/>
      <c r="GJ477" s="107"/>
      <c r="GT477" s="107"/>
      <c r="HD477" s="107"/>
    </row>
    <row xmlns:x14ac="http://schemas.microsoft.com/office/spreadsheetml/2009/9/ac" r="478" s="3" customFormat="true" x14ac:dyDescent="0.25">
      <c r="A478" s="362"/>
      <c r="B478" s="107"/>
      <c r="L478" s="107"/>
      <c r="V478" s="107"/>
      <c r="AF478" s="107"/>
      <c r="AP478" s="107"/>
      <c r="AZ478" s="107"/>
      <c r="BJ478" s="107"/>
      <c r="BT478" s="107"/>
      <c r="CD478" s="107"/>
      <c r="CN478" s="107"/>
      <c r="CX478" s="107"/>
      <c r="DH478" s="107"/>
      <c r="DR478" s="107"/>
      <c r="EB478" s="107"/>
      <c r="EL478" s="107"/>
      <c r="EV478" s="107"/>
      <c r="FF478" s="107"/>
      <c r="FP478" s="107"/>
      <c r="FZ478" s="107"/>
      <c r="GJ478" s="107"/>
      <c r="GT478" s="107"/>
      <c r="HD478" s="107"/>
    </row>
    <row xmlns:x14ac="http://schemas.microsoft.com/office/spreadsheetml/2009/9/ac" r="479" s="3" customFormat="true" x14ac:dyDescent="0.25">
      <c r="A479" s="362"/>
      <c r="B479" s="107"/>
      <c r="L479" s="107"/>
      <c r="V479" s="107"/>
      <c r="AF479" s="107"/>
      <c r="AP479" s="107"/>
      <c r="AZ479" s="107"/>
      <c r="BJ479" s="107"/>
      <c r="BT479" s="107"/>
      <c r="CD479" s="107"/>
      <c r="CN479" s="107"/>
      <c r="CX479" s="107"/>
      <c r="DH479" s="107"/>
      <c r="DR479" s="107"/>
      <c r="EB479" s="107"/>
      <c r="EL479" s="107"/>
      <c r="EV479" s="107"/>
      <c r="FF479" s="107"/>
      <c r="FP479" s="107"/>
      <c r="FZ479" s="107"/>
      <c r="GJ479" s="107"/>
      <c r="GT479" s="107"/>
      <c r="HD479" s="107"/>
    </row>
    <row xmlns:x14ac="http://schemas.microsoft.com/office/spreadsheetml/2009/9/ac" r="480" s="3" customFormat="true" x14ac:dyDescent="0.25">
      <c r="A480" s="362"/>
      <c r="B480" s="107"/>
      <c r="L480" s="107"/>
      <c r="V480" s="107"/>
      <c r="AF480" s="107"/>
      <c r="AP480" s="107"/>
      <c r="AZ480" s="107"/>
      <c r="BJ480" s="107"/>
      <c r="BT480" s="107"/>
      <c r="CD480" s="107"/>
      <c r="CN480" s="107"/>
      <c r="CX480" s="107"/>
      <c r="DH480" s="107"/>
      <c r="DR480" s="107"/>
      <c r="EB480" s="107"/>
      <c r="EL480" s="107"/>
      <c r="EV480" s="107"/>
      <c r="FF480" s="107"/>
      <c r="FP480" s="107"/>
      <c r="FZ480" s="107"/>
      <c r="GJ480" s="107"/>
      <c r="GT480" s="107"/>
      <c r="HD480" s="107"/>
    </row>
    <row xmlns:x14ac="http://schemas.microsoft.com/office/spreadsheetml/2009/9/ac" r="481" s="3" customFormat="true" x14ac:dyDescent="0.25">
      <c r="A481" s="362"/>
      <c r="B481" s="107"/>
      <c r="L481" s="107"/>
      <c r="V481" s="107"/>
      <c r="AF481" s="107"/>
      <c r="AP481" s="107"/>
      <c r="AZ481" s="107"/>
      <c r="BJ481" s="107"/>
      <c r="BT481" s="107"/>
      <c r="CD481" s="107"/>
      <c r="CN481" s="107"/>
      <c r="CX481" s="107"/>
      <c r="DH481" s="107"/>
      <c r="DR481" s="107"/>
      <c r="EB481" s="107"/>
      <c r="EL481" s="107"/>
      <c r="EV481" s="107"/>
      <c r="FF481" s="107"/>
      <c r="FP481" s="107"/>
      <c r="FZ481" s="107"/>
      <c r="GJ481" s="107"/>
      <c r="GT481" s="107"/>
      <c r="HD481" s="107"/>
    </row>
    <row xmlns:x14ac="http://schemas.microsoft.com/office/spreadsheetml/2009/9/ac" r="482" s="3" customFormat="true" x14ac:dyDescent="0.25">
      <c r="A482" s="362"/>
      <c r="B482" s="107"/>
      <c r="L482" s="107"/>
      <c r="V482" s="107"/>
      <c r="AF482" s="107"/>
      <c r="AP482" s="107"/>
      <c r="AZ482" s="107"/>
      <c r="BJ482" s="107"/>
      <c r="BT482" s="107"/>
      <c r="CD482" s="107"/>
      <c r="CN482" s="107"/>
      <c r="CX482" s="107"/>
      <c r="DH482" s="107"/>
      <c r="DR482" s="107"/>
      <c r="EB482" s="107"/>
      <c r="EL482" s="107"/>
      <c r="EV482" s="107"/>
      <c r="FF482" s="107"/>
      <c r="FP482" s="107"/>
      <c r="FZ482" s="107"/>
      <c r="GJ482" s="107"/>
      <c r="GT482" s="107"/>
      <c r="HD482" s="107"/>
    </row>
    <row xmlns:x14ac="http://schemas.microsoft.com/office/spreadsheetml/2009/9/ac" r="483" s="3" customFormat="true" x14ac:dyDescent="0.25">
      <c r="A483" s="362"/>
      <c r="B483" s="107"/>
      <c r="L483" s="107"/>
      <c r="V483" s="107"/>
      <c r="AF483" s="107"/>
      <c r="AP483" s="107"/>
      <c r="AZ483" s="107"/>
      <c r="BJ483" s="107"/>
      <c r="BT483" s="107"/>
      <c r="CD483" s="107"/>
      <c r="CN483" s="107"/>
      <c r="CX483" s="107"/>
      <c r="DH483" s="107"/>
      <c r="DR483" s="107"/>
      <c r="EB483" s="107"/>
      <c r="EL483" s="107"/>
      <c r="EV483" s="107"/>
      <c r="FF483" s="107"/>
      <c r="FP483" s="107"/>
      <c r="FZ483" s="107"/>
      <c r="GJ483" s="107"/>
      <c r="GT483" s="107"/>
      <c r="HD483" s="107"/>
    </row>
    <row xmlns:x14ac="http://schemas.microsoft.com/office/spreadsheetml/2009/9/ac" r="484" s="3" customFormat="true" x14ac:dyDescent="0.25">
      <c r="A484" s="362"/>
      <c r="B484" s="107"/>
      <c r="L484" s="107"/>
      <c r="V484" s="107"/>
      <c r="AF484" s="107"/>
      <c r="AP484" s="107"/>
      <c r="AZ484" s="107"/>
      <c r="BJ484" s="107"/>
      <c r="BT484" s="107"/>
      <c r="CD484" s="107"/>
      <c r="CN484" s="107"/>
      <c r="CX484" s="107"/>
      <c r="DH484" s="107"/>
      <c r="DR484" s="107"/>
      <c r="EB484" s="107"/>
      <c r="EL484" s="107"/>
      <c r="EV484" s="107"/>
      <c r="FF484" s="107"/>
      <c r="FP484" s="107"/>
      <c r="FZ484" s="107"/>
      <c r="GJ484" s="107"/>
      <c r="GT484" s="107"/>
      <c r="HD484" s="107"/>
    </row>
    <row xmlns:x14ac="http://schemas.microsoft.com/office/spreadsheetml/2009/9/ac" r="485" s="3" customFormat="true" x14ac:dyDescent="0.25">
      <c r="A485" s="362"/>
      <c r="B485" s="107"/>
      <c r="L485" s="107"/>
      <c r="V485" s="107"/>
      <c r="AF485" s="107"/>
      <c r="AP485" s="107"/>
      <c r="AZ485" s="107"/>
      <c r="BJ485" s="107"/>
      <c r="BT485" s="107"/>
      <c r="CD485" s="107"/>
      <c r="CN485" s="107"/>
      <c r="CX485" s="107"/>
      <c r="DH485" s="107"/>
      <c r="DR485" s="107"/>
      <c r="EB485" s="107"/>
      <c r="EL485" s="107"/>
      <c r="EV485" s="107"/>
      <c r="FF485" s="107"/>
      <c r="FP485" s="107"/>
      <c r="FZ485" s="107"/>
      <c r="GJ485" s="107"/>
      <c r="GT485" s="107"/>
      <c r="HD485" s="107"/>
    </row>
    <row xmlns:x14ac="http://schemas.microsoft.com/office/spreadsheetml/2009/9/ac" r="486" s="3" customFormat="true" x14ac:dyDescent="0.25">
      <c r="A486" s="362"/>
      <c r="B486" s="107"/>
      <c r="L486" s="107"/>
      <c r="V486" s="107"/>
      <c r="AF486" s="107"/>
      <c r="AP486" s="107"/>
      <c r="AZ486" s="107"/>
      <c r="BJ486" s="107"/>
      <c r="BT486" s="107"/>
      <c r="CD486" s="107"/>
      <c r="CN486" s="107"/>
      <c r="CX486" s="107"/>
      <c r="DH486" s="107"/>
      <c r="DR486" s="107"/>
      <c r="EB486" s="107"/>
      <c r="EL486" s="107"/>
      <c r="EV486" s="107"/>
      <c r="FF486" s="107"/>
      <c r="FP486" s="107"/>
      <c r="FZ486" s="107"/>
      <c r="GJ486" s="107"/>
      <c r="GT486" s="107"/>
      <c r="HD486" s="107"/>
    </row>
    <row xmlns:x14ac="http://schemas.microsoft.com/office/spreadsheetml/2009/9/ac" r="487" s="3" customFormat="true" x14ac:dyDescent="0.25">
      <c r="A487" s="362"/>
      <c r="B487" s="107"/>
      <c r="L487" s="107"/>
      <c r="V487" s="107"/>
      <c r="AF487" s="107"/>
      <c r="AP487" s="107"/>
      <c r="AZ487" s="107"/>
      <c r="BJ487" s="107"/>
      <c r="BT487" s="107"/>
      <c r="CD487" s="107"/>
      <c r="CN487" s="107"/>
      <c r="CX487" s="107"/>
      <c r="DH487" s="107"/>
      <c r="DR487" s="107"/>
      <c r="EB487" s="107"/>
      <c r="EL487" s="107"/>
      <c r="EV487" s="107"/>
      <c r="FF487" s="107"/>
      <c r="FP487" s="107"/>
      <c r="FZ487" s="107"/>
      <c r="GJ487" s="107"/>
      <c r="GT487" s="107"/>
      <c r="HD487" s="107"/>
    </row>
    <row xmlns:x14ac="http://schemas.microsoft.com/office/spreadsheetml/2009/9/ac" r="488" s="3" customFormat="true" x14ac:dyDescent="0.25">
      <c r="A488" s="362"/>
      <c r="B488" s="107"/>
      <c r="L488" s="107"/>
      <c r="V488" s="107"/>
      <c r="AF488" s="107"/>
      <c r="AP488" s="107"/>
      <c r="AZ488" s="107"/>
      <c r="BJ488" s="107"/>
      <c r="BT488" s="107"/>
      <c r="CD488" s="107"/>
      <c r="CN488" s="107"/>
      <c r="CX488" s="107"/>
      <c r="DH488" s="107"/>
      <c r="DR488" s="107"/>
      <c r="EB488" s="107"/>
      <c r="EL488" s="107"/>
      <c r="EV488" s="107"/>
      <c r="FF488" s="107"/>
      <c r="FP488" s="107"/>
      <c r="FZ488" s="107"/>
      <c r="GJ488" s="107"/>
      <c r="GT488" s="107"/>
      <c r="HD488" s="107"/>
    </row>
    <row xmlns:x14ac="http://schemas.microsoft.com/office/spreadsheetml/2009/9/ac" r="489" s="3" customFormat="true" x14ac:dyDescent="0.25">
      <c r="A489" s="362"/>
      <c r="B489" s="107"/>
      <c r="L489" s="107"/>
      <c r="V489" s="107"/>
      <c r="AF489" s="107"/>
      <c r="AP489" s="107"/>
      <c r="AZ489" s="107"/>
      <c r="BJ489" s="107"/>
      <c r="BT489" s="107"/>
      <c r="CD489" s="107"/>
      <c r="CN489" s="107"/>
      <c r="CX489" s="107"/>
      <c r="DH489" s="107"/>
      <c r="DR489" s="107"/>
      <c r="EB489" s="107"/>
      <c r="EL489" s="107"/>
      <c r="EV489" s="107"/>
      <c r="FF489" s="107"/>
      <c r="FP489" s="107"/>
      <c r="FZ489" s="107"/>
      <c r="GJ489" s="107"/>
      <c r="GT489" s="107"/>
      <c r="HD489" s="107"/>
    </row>
    <row xmlns:x14ac="http://schemas.microsoft.com/office/spreadsheetml/2009/9/ac" r="490" s="3" customFormat="true" x14ac:dyDescent="0.25">
      <c r="A490" s="362"/>
      <c r="B490" s="107"/>
      <c r="L490" s="107"/>
      <c r="V490" s="107"/>
      <c r="AF490" s="107"/>
      <c r="AP490" s="107"/>
      <c r="AZ490" s="107"/>
      <c r="BJ490" s="107"/>
      <c r="BT490" s="107"/>
      <c r="CD490" s="107"/>
      <c r="CN490" s="107"/>
      <c r="CX490" s="107"/>
      <c r="DH490" s="107"/>
      <c r="DR490" s="107"/>
      <c r="EB490" s="107"/>
      <c r="EL490" s="107"/>
      <c r="EV490" s="107"/>
      <c r="FF490" s="107"/>
      <c r="FP490" s="107"/>
      <c r="FZ490" s="107"/>
      <c r="GJ490" s="107"/>
      <c r="GT490" s="107"/>
      <c r="HD490" s="107"/>
    </row>
    <row xmlns:x14ac="http://schemas.microsoft.com/office/spreadsheetml/2009/9/ac" r="491" s="3" customFormat="true" x14ac:dyDescent="0.25">
      <c r="A491" s="362"/>
      <c r="B491" s="107"/>
      <c r="L491" s="107"/>
      <c r="V491" s="107"/>
      <c r="AF491" s="107"/>
      <c r="AP491" s="107"/>
      <c r="AZ491" s="107"/>
      <c r="BJ491" s="107"/>
      <c r="BT491" s="107"/>
      <c r="CD491" s="107"/>
      <c r="CN491" s="107"/>
      <c r="CX491" s="107"/>
      <c r="DH491" s="107"/>
      <c r="DR491" s="107"/>
      <c r="EB491" s="107"/>
      <c r="EL491" s="107"/>
      <c r="EV491" s="107"/>
      <c r="FF491" s="107"/>
      <c r="FP491" s="107"/>
      <c r="FZ491" s="107"/>
      <c r="GJ491" s="107"/>
      <c r="GT491" s="107"/>
      <c r="HD491" s="107"/>
    </row>
    <row xmlns:x14ac="http://schemas.microsoft.com/office/spreadsheetml/2009/9/ac" r="492" s="3" customFormat="true" x14ac:dyDescent="0.25">
      <c r="A492" s="362"/>
      <c r="B492" s="107"/>
      <c r="L492" s="107"/>
      <c r="V492" s="107"/>
      <c r="AF492" s="107"/>
      <c r="AP492" s="107"/>
      <c r="AZ492" s="107"/>
      <c r="BJ492" s="107"/>
      <c r="BT492" s="107"/>
      <c r="CD492" s="107"/>
      <c r="CN492" s="107"/>
      <c r="CX492" s="107"/>
      <c r="DH492" s="107"/>
      <c r="DR492" s="107"/>
      <c r="EB492" s="107"/>
      <c r="EL492" s="107"/>
      <c r="EV492" s="107"/>
      <c r="FF492" s="107"/>
      <c r="FP492" s="107"/>
      <c r="FZ492" s="107"/>
      <c r="GJ492" s="107"/>
      <c r="GT492" s="107"/>
      <c r="HD492" s="107"/>
    </row>
    <row xmlns:x14ac="http://schemas.microsoft.com/office/spreadsheetml/2009/9/ac" r="493" s="3" customFormat="true" x14ac:dyDescent="0.25">
      <c r="A493" s="362"/>
      <c r="B493" s="107"/>
      <c r="L493" s="107"/>
      <c r="V493" s="107"/>
      <c r="AF493" s="107"/>
      <c r="AP493" s="107"/>
      <c r="AZ493" s="107"/>
      <c r="BJ493" s="107"/>
      <c r="BT493" s="107"/>
      <c r="CD493" s="107"/>
      <c r="CN493" s="107"/>
      <c r="CX493" s="107"/>
      <c r="DH493" s="107"/>
      <c r="DR493" s="107"/>
      <c r="EB493" s="107"/>
      <c r="EL493" s="107"/>
      <c r="EV493" s="107"/>
      <c r="FF493" s="107"/>
      <c r="FP493" s="107"/>
      <c r="FZ493" s="107"/>
      <c r="GJ493" s="107"/>
      <c r="GT493" s="107"/>
      <c r="HD493" s="107"/>
    </row>
    <row xmlns:x14ac="http://schemas.microsoft.com/office/spreadsheetml/2009/9/ac" r="494" s="3" customFormat="true" x14ac:dyDescent="0.25">
      <c r="A494" s="362"/>
      <c r="B494" s="107"/>
      <c r="L494" s="107"/>
      <c r="V494" s="107"/>
      <c r="AF494" s="107"/>
      <c r="AP494" s="107"/>
      <c r="AZ494" s="107"/>
      <c r="BJ494" s="107"/>
      <c r="BT494" s="107"/>
      <c r="CD494" s="107"/>
      <c r="CN494" s="107"/>
      <c r="CX494" s="107"/>
      <c r="DH494" s="107"/>
      <c r="DR494" s="107"/>
      <c r="EB494" s="107"/>
      <c r="EL494" s="107"/>
      <c r="EV494" s="107"/>
      <c r="FF494" s="107"/>
      <c r="FP494" s="107"/>
      <c r="FZ494" s="107"/>
      <c r="GJ494" s="107"/>
      <c r="GT494" s="107"/>
      <c r="HD494" s="107"/>
    </row>
    <row xmlns:x14ac="http://schemas.microsoft.com/office/spreadsheetml/2009/9/ac" r="495" s="3" customFormat="true" x14ac:dyDescent="0.25">
      <c r="A495" s="362"/>
      <c r="B495" s="107"/>
      <c r="L495" s="107"/>
      <c r="V495" s="107"/>
      <c r="AF495" s="107"/>
      <c r="AP495" s="107"/>
      <c r="AZ495" s="107"/>
      <c r="BJ495" s="107"/>
      <c r="BT495" s="107"/>
      <c r="CD495" s="107"/>
      <c r="CN495" s="107"/>
      <c r="CX495" s="107"/>
      <c r="DH495" s="107"/>
      <c r="DR495" s="107"/>
      <c r="EB495" s="107"/>
      <c r="EL495" s="107"/>
      <c r="EV495" s="107"/>
      <c r="FF495" s="107"/>
      <c r="FP495" s="107"/>
      <c r="FZ495" s="107"/>
      <c r="GJ495" s="107"/>
      <c r="GT495" s="107"/>
      <c r="HD495" s="107"/>
    </row>
    <row xmlns:x14ac="http://schemas.microsoft.com/office/spreadsheetml/2009/9/ac" r="496" s="3" customFormat="true" x14ac:dyDescent="0.25">
      <c r="A496" s="362"/>
      <c r="B496" s="107"/>
      <c r="L496" s="107"/>
      <c r="V496" s="107"/>
      <c r="AF496" s="107"/>
      <c r="AP496" s="107"/>
      <c r="AZ496" s="107"/>
      <c r="BJ496" s="107"/>
      <c r="BT496" s="107"/>
      <c r="CD496" s="107"/>
      <c r="CN496" s="107"/>
      <c r="CX496" s="107"/>
      <c r="DH496" s="107"/>
      <c r="DR496" s="107"/>
      <c r="EB496" s="107"/>
      <c r="EL496" s="107"/>
      <c r="EV496" s="107"/>
      <c r="FF496" s="107"/>
      <c r="FP496" s="107"/>
      <c r="FZ496" s="107"/>
      <c r="GJ496" s="107"/>
      <c r="GT496" s="107"/>
      <c r="HD496" s="107"/>
    </row>
    <row xmlns:x14ac="http://schemas.microsoft.com/office/spreadsheetml/2009/9/ac" r="497" s="3" customFormat="true" x14ac:dyDescent="0.25">
      <c r="A497" s="362"/>
      <c r="B497" s="107"/>
      <c r="L497" s="107"/>
      <c r="V497" s="107"/>
      <c r="AF497" s="107"/>
      <c r="AP497" s="107"/>
      <c r="AZ497" s="107"/>
      <c r="BJ497" s="107"/>
      <c r="BT497" s="107"/>
      <c r="CD497" s="107"/>
      <c r="CN497" s="107"/>
      <c r="CX497" s="107"/>
      <c r="DH497" s="107"/>
      <c r="DR497" s="107"/>
      <c r="EB497" s="107"/>
      <c r="EL497" s="107"/>
      <c r="EV497" s="107"/>
      <c r="FF497" s="107"/>
      <c r="FP497" s="107"/>
      <c r="FZ497" s="107"/>
      <c r="GJ497" s="107"/>
      <c r="GT497" s="107"/>
      <c r="HD497" s="107"/>
    </row>
    <row xmlns:x14ac="http://schemas.microsoft.com/office/spreadsheetml/2009/9/ac" r="498" s="3" customFormat="true" x14ac:dyDescent="0.25">
      <c r="A498" s="362"/>
      <c r="B498" s="107"/>
      <c r="L498" s="107"/>
      <c r="V498" s="107"/>
      <c r="AF498" s="107"/>
      <c r="AP498" s="107"/>
      <c r="AZ498" s="107"/>
      <c r="BJ498" s="107"/>
      <c r="BT498" s="107"/>
      <c r="CD498" s="107"/>
      <c r="CN498" s="107"/>
      <c r="CX498" s="107"/>
      <c r="DH498" s="107"/>
      <c r="DR498" s="107"/>
      <c r="EB498" s="107"/>
      <c r="EL498" s="107"/>
      <c r="EV498" s="107"/>
      <c r="FF498" s="107"/>
      <c r="FP498" s="107"/>
      <c r="FZ498" s="107"/>
      <c r="GJ498" s="107"/>
      <c r="GT498" s="107"/>
      <c r="HD498" s="107"/>
    </row>
    <row xmlns:x14ac="http://schemas.microsoft.com/office/spreadsheetml/2009/9/ac" r="499" s="3" customFormat="true" x14ac:dyDescent="0.25">
      <c r="A499" s="362"/>
      <c r="B499" s="107"/>
      <c r="L499" s="107"/>
      <c r="V499" s="107"/>
      <c r="AF499" s="107"/>
      <c r="AP499" s="107"/>
      <c r="AZ499" s="107"/>
      <c r="BJ499" s="107"/>
      <c r="BT499" s="107"/>
      <c r="CD499" s="107"/>
      <c r="CN499" s="107"/>
      <c r="CX499" s="107"/>
      <c r="DH499" s="107"/>
      <c r="DR499" s="107"/>
      <c r="EB499" s="107"/>
      <c r="EL499" s="107"/>
      <c r="EV499" s="107"/>
      <c r="FF499" s="107"/>
      <c r="FP499" s="107"/>
      <c r="FZ499" s="107"/>
      <c r="GJ499" s="107"/>
      <c r="GT499" s="107"/>
      <c r="HD499" s="107"/>
    </row>
    <row xmlns:x14ac="http://schemas.microsoft.com/office/spreadsheetml/2009/9/ac" r="500" s="3" customFormat="true" x14ac:dyDescent="0.25">
      <c r="A500" s="362"/>
      <c r="B500" s="107"/>
      <c r="L500" s="107"/>
      <c r="V500" s="107"/>
      <c r="AF500" s="107"/>
      <c r="AP500" s="107"/>
      <c r="AZ500" s="107"/>
      <c r="BJ500" s="107"/>
      <c r="BT500" s="107"/>
      <c r="CD500" s="107"/>
      <c r="CN500" s="107"/>
      <c r="CX500" s="107"/>
      <c r="DH500" s="107"/>
      <c r="DR500" s="107"/>
      <c r="EB500" s="107"/>
      <c r="EL500" s="107"/>
      <c r="EV500" s="107"/>
      <c r="FF500" s="107"/>
      <c r="FP500" s="107"/>
      <c r="FZ500" s="107"/>
      <c r="GJ500" s="107"/>
      <c r="GT500" s="107"/>
      <c r="HD500" s="107"/>
    </row>
    <row xmlns:x14ac="http://schemas.microsoft.com/office/spreadsheetml/2009/9/ac" r="501" s="3" customFormat="true" x14ac:dyDescent="0.25">
      <c r="A501" s="362"/>
      <c r="B501" s="107"/>
      <c r="L501" s="107"/>
      <c r="V501" s="107"/>
      <c r="AF501" s="107"/>
      <c r="AP501" s="107"/>
      <c r="AZ501" s="107"/>
      <c r="BJ501" s="107"/>
      <c r="BT501" s="107"/>
      <c r="CD501" s="107"/>
      <c r="CN501" s="107"/>
      <c r="CX501" s="107"/>
      <c r="DH501" s="107"/>
      <c r="DR501" s="107"/>
      <c r="EB501" s="107"/>
      <c r="EL501" s="107"/>
      <c r="EV501" s="107"/>
      <c r="FF501" s="107"/>
      <c r="FP501" s="107"/>
      <c r="FZ501" s="107"/>
      <c r="GJ501" s="107"/>
      <c r="GT501" s="107"/>
      <c r="HD501" s="107"/>
    </row>
    <row xmlns:x14ac="http://schemas.microsoft.com/office/spreadsheetml/2009/9/ac" r="502" s="3" customFormat="true" x14ac:dyDescent="0.25">
      <c r="A502" s="362"/>
      <c r="B502" s="107"/>
      <c r="L502" s="107"/>
      <c r="V502" s="107"/>
      <c r="AF502" s="107"/>
      <c r="AP502" s="107"/>
      <c r="AZ502" s="107"/>
      <c r="BJ502" s="107"/>
      <c r="BT502" s="107"/>
      <c r="CD502" s="107"/>
      <c r="CN502" s="107"/>
      <c r="CX502" s="107"/>
      <c r="DH502" s="107"/>
      <c r="DR502" s="107"/>
      <c r="EB502" s="107"/>
      <c r="EL502" s="107"/>
      <c r="EV502" s="107"/>
      <c r="FF502" s="107"/>
      <c r="FP502" s="107"/>
      <c r="FZ502" s="107"/>
      <c r="GJ502" s="107"/>
      <c r="GT502" s="107"/>
      <c r="HD502" s="107"/>
    </row>
    <row xmlns:x14ac="http://schemas.microsoft.com/office/spreadsheetml/2009/9/ac" r="503" s="3" customFormat="true" x14ac:dyDescent="0.25">
      <c r="A503" s="362"/>
      <c r="B503" s="107"/>
      <c r="L503" s="107"/>
      <c r="V503" s="107"/>
      <c r="AF503" s="107"/>
      <c r="AP503" s="107"/>
      <c r="AZ503" s="107"/>
      <c r="BJ503" s="107"/>
      <c r="BT503" s="107"/>
      <c r="CD503" s="107"/>
      <c r="CN503" s="107"/>
      <c r="CX503" s="107"/>
      <c r="DH503" s="107"/>
      <c r="DR503" s="107"/>
      <c r="EB503" s="107"/>
      <c r="EL503" s="107"/>
      <c r="EV503" s="107"/>
      <c r="FF503" s="107"/>
      <c r="FP503" s="107"/>
      <c r="FZ503" s="107"/>
      <c r="GJ503" s="107"/>
      <c r="GT503" s="107"/>
      <c r="HD503" s="107"/>
    </row>
    <row xmlns:x14ac="http://schemas.microsoft.com/office/spreadsheetml/2009/9/ac" r="504" s="3" customFormat="true" x14ac:dyDescent="0.25">
      <c r="A504" s="362"/>
      <c r="B504" s="107"/>
      <c r="L504" s="107"/>
      <c r="V504" s="107"/>
      <c r="AF504" s="107"/>
      <c r="AP504" s="107"/>
      <c r="AZ504" s="107"/>
      <c r="BJ504" s="107"/>
      <c r="BT504" s="107"/>
      <c r="CD504" s="107"/>
      <c r="CN504" s="107"/>
      <c r="CX504" s="107"/>
      <c r="DH504" s="107"/>
      <c r="DR504" s="107"/>
      <c r="EB504" s="107"/>
      <c r="EL504" s="107"/>
      <c r="EV504" s="107"/>
      <c r="FF504" s="107"/>
      <c r="FP504" s="107"/>
      <c r="FZ504" s="107"/>
      <c r="GJ504" s="107"/>
      <c r="GT504" s="107"/>
      <c r="HD504" s="107"/>
    </row>
    <row xmlns:x14ac="http://schemas.microsoft.com/office/spreadsheetml/2009/9/ac" r="505" s="3" customFormat="true" x14ac:dyDescent="0.25">
      <c r="A505" s="362"/>
      <c r="B505" s="107"/>
      <c r="L505" s="107"/>
      <c r="V505" s="107"/>
      <c r="AF505" s="107"/>
      <c r="AP505" s="107"/>
      <c r="AZ505" s="107"/>
      <c r="BJ505" s="107"/>
      <c r="BT505" s="107"/>
      <c r="CD505" s="107"/>
      <c r="CN505" s="107"/>
      <c r="CX505" s="107"/>
      <c r="DH505" s="107"/>
      <c r="DR505" s="107"/>
      <c r="EB505" s="107"/>
      <c r="EL505" s="107"/>
      <c r="EV505" s="107"/>
      <c r="FF505" s="107"/>
      <c r="FP505" s="107"/>
      <c r="FZ505" s="107"/>
      <c r="GJ505" s="107"/>
      <c r="GT505" s="107"/>
      <c r="HD505" s="107"/>
    </row>
    <row xmlns:x14ac="http://schemas.microsoft.com/office/spreadsheetml/2009/9/ac" r="506" s="3" customFormat="true" x14ac:dyDescent="0.25">
      <c r="A506" s="362"/>
      <c r="B506" s="107"/>
      <c r="L506" s="107"/>
      <c r="V506" s="107"/>
      <c r="AF506" s="107"/>
      <c r="AP506" s="107"/>
      <c r="AZ506" s="107"/>
      <c r="BJ506" s="107"/>
      <c r="BT506" s="107"/>
      <c r="CD506" s="107"/>
      <c r="CN506" s="107"/>
      <c r="CX506" s="107"/>
      <c r="DH506" s="107"/>
      <c r="DR506" s="107"/>
      <c r="EB506" s="107"/>
      <c r="EL506" s="107"/>
      <c r="EV506" s="107"/>
      <c r="FF506" s="107"/>
      <c r="FP506" s="107"/>
      <c r="FZ506" s="107"/>
      <c r="GJ506" s="107"/>
      <c r="GT506" s="107"/>
      <c r="HD506" s="107"/>
    </row>
    <row xmlns:x14ac="http://schemas.microsoft.com/office/spreadsheetml/2009/9/ac" r="507" s="3" customFormat="true" x14ac:dyDescent="0.25">
      <c r="A507" s="362"/>
      <c r="B507" s="107"/>
      <c r="L507" s="107"/>
      <c r="V507" s="107"/>
      <c r="AF507" s="107"/>
      <c r="AP507" s="107"/>
      <c r="AZ507" s="107"/>
      <c r="BJ507" s="107"/>
      <c r="BT507" s="107"/>
      <c r="CD507" s="107"/>
      <c r="CN507" s="107"/>
      <c r="CX507" s="107"/>
      <c r="DH507" s="107"/>
      <c r="DR507" s="107"/>
      <c r="EB507" s="107"/>
      <c r="EL507" s="107"/>
      <c r="EV507" s="107"/>
      <c r="FF507" s="107"/>
      <c r="FP507" s="107"/>
      <c r="FZ507" s="107"/>
      <c r="GJ507" s="107"/>
      <c r="GT507" s="107"/>
      <c r="HD507" s="107"/>
    </row>
    <row xmlns:x14ac="http://schemas.microsoft.com/office/spreadsheetml/2009/9/ac" r="508" s="3" customFormat="true" x14ac:dyDescent="0.25">
      <c r="A508" s="362"/>
      <c r="B508" s="107"/>
      <c r="L508" s="107"/>
      <c r="V508" s="107"/>
      <c r="AF508" s="107"/>
      <c r="AP508" s="107"/>
      <c r="AZ508" s="107"/>
      <c r="BJ508" s="107"/>
      <c r="BT508" s="107"/>
      <c r="CD508" s="107"/>
      <c r="CN508" s="107"/>
      <c r="CX508" s="107"/>
      <c r="DH508" s="107"/>
      <c r="DR508" s="107"/>
      <c r="EB508" s="107"/>
      <c r="EL508" s="107"/>
      <c r="EV508" s="107"/>
      <c r="FF508" s="107"/>
      <c r="FP508" s="107"/>
      <c r="FZ508" s="107"/>
      <c r="GJ508" s="107"/>
      <c r="GT508" s="107"/>
      <c r="HD508" s="107"/>
    </row>
    <row xmlns:x14ac="http://schemas.microsoft.com/office/spreadsheetml/2009/9/ac" r="509" s="3" customFormat="true" x14ac:dyDescent="0.25">
      <c r="A509" s="362"/>
      <c r="B509" s="107"/>
      <c r="L509" s="107"/>
      <c r="V509" s="107"/>
      <c r="AF509" s="107"/>
      <c r="AP509" s="107"/>
      <c r="AZ509" s="107"/>
      <c r="BJ509" s="107"/>
      <c r="BT509" s="107"/>
      <c r="CD509" s="107"/>
      <c r="CN509" s="107"/>
      <c r="CX509" s="107"/>
      <c r="DH509" s="107"/>
      <c r="DR509" s="107"/>
      <c r="EB509" s="107"/>
      <c r="EL509" s="107"/>
      <c r="EV509" s="107"/>
      <c r="FF509" s="107"/>
      <c r="FP509" s="107"/>
      <c r="FZ509" s="107"/>
      <c r="GJ509" s="107"/>
      <c r="GT509" s="107"/>
      <c r="HD509" s="107"/>
    </row>
    <row xmlns:x14ac="http://schemas.microsoft.com/office/spreadsheetml/2009/9/ac" r="510" s="3" customFormat="true" x14ac:dyDescent="0.25">
      <c r="A510" s="362"/>
      <c r="B510" s="107"/>
      <c r="L510" s="107"/>
      <c r="V510" s="107"/>
      <c r="AF510" s="107"/>
      <c r="AP510" s="107"/>
      <c r="AZ510" s="107"/>
      <c r="BJ510" s="107"/>
      <c r="BT510" s="107"/>
      <c r="CD510" s="107"/>
      <c r="CN510" s="107"/>
      <c r="CX510" s="107"/>
      <c r="DH510" s="107"/>
      <c r="DR510" s="107"/>
      <c r="EB510" s="107"/>
      <c r="EL510" s="107"/>
      <c r="EV510" s="107"/>
      <c r="FF510" s="107"/>
      <c r="FP510" s="107"/>
      <c r="FZ510" s="107"/>
      <c r="GJ510" s="107"/>
      <c r="GT510" s="107"/>
      <c r="HD510" s="107"/>
    </row>
    <row xmlns:x14ac="http://schemas.microsoft.com/office/spreadsheetml/2009/9/ac" r="511" s="3" customFormat="true" x14ac:dyDescent="0.25">
      <c r="A511" s="362"/>
      <c r="B511" s="107"/>
      <c r="L511" s="107"/>
      <c r="V511" s="107"/>
      <c r="AF511" s="107"/>
      <c r="AP511" s="107"/>
      <c r="AZ511" s="107"/>
      <c r="BJ511" s="107"/>
      <c r="BT511" s="107"/>
      <c r="CD511" s="107"/>
      <c r="CN511" s="107"/>
      <c r="CX511" s="107"/>
      <c r="DH511" s="107"/>
      <c r="DR511" s="107"/>
      <c r="EB511" s="107"/>
      <c r="EL511" s="107"/>
      <c r="EV511" s="107"/>
      <c r="FF511" s="107"/>
      <c r="FP511" s="107"/>
      <c r="FZ511" s="107"/>
      <c r="GJ511" s="107"/>
      <c r="GT511" s="107"/>
      <c r="HD511" s="107"/>
    </row>
    <row xmlns:x14ac="http://schemas.microsoft.com/office/spreadsheetml/2009/9/ac" r="512" s="3" customFormat="true" x14ac:dyDescent="0.25">
      <c r="A512" s="362"/>
      <c r="B512" s="107"/>
      <c r="L512" s="107"/>
      <c r="V512" s="107"/>
      <c r="AF512" s="107"/>
      <c r="AP512" s="107"/>
      <c r="AZ512" s="107"/>
      <c r="BJ512" s="107"/>
      <c r="BT512" s="107"/>
      <c r="CD512" s="107"/>
      <c r="CN512" s="107"/>
      <c r="CX512" s="107"/>
      <c r="DH512" s="107"/>
      <c r="DR512" s="107"/>
      <c r="EB512" s="107"/>
      <c r="EL512" s="107"/>
      <c r="EV512" s="107"/>
      <c r="FF512" s="107"/>
      <c r="FP512" s="107"/>
      <c r="FZ512" s="107"/>
      <c r="GJ512" s="107"/>
      <c r="GT512" s="107"/>
      <c r="HD512" s="107"/>
    </row>
    <row xmlns:x14ac="http://schemas.microsoft.com/office/spreadsheetml/2009/9/ac" r="513" s="3" customFormat="true" x14ac:dyDescent="0.25">
      <c r="A513" s="362"/>
      <c r="B513" s="107"/>
      <c r="L513" s="107"/>
      <c r="V513" s="107"/>
      <c r="AF513" s="107"/>
      <c r="AP513" s="107"/>
      <c r="AZ513" s="107"/>
      <c r="BJ513" s="107"/>
      <c r="BT513" s="107"/>
      <c r="CD513" s="107"/>
      <c r="CN513" s="107"/>
      <c r="CX513" s="107"/>
      <c r="DH513" s="107"/>
      <c r="DR513" s="107"/>
      <c r="EB513" s="107"/>
      <c r="EL513" s="107"/>
      <c r="EV513" s="107"/>
      <c r="FF513" s="107"/>
      <c r="FP513" s="107"/>
      <c r="FZ513" s="107"/>
      <c r="GJ513" s="107"/>
      <c r="GT513" s="107"/>
      <c r="HD513" s="107"/>
    </row>
    <row xmlns:x14ac="http://schemas.microsoft.com/office/spreadsheetml/2009/9/ac" r="514" s="3" customFormat="true" x14ac:dyDescent="0.25">
      <c r="A514" s="362"/>
      <c r="B514" s="107"/>
      <c r="L514" s="107"/>
      <c r="V514" s="107"/>
      <c r="AF514" s="107"/>
      <c r="AP514" s="107"/>
      <c r="AZ514" s="107"/>
      <c r="BJ514" s="107"/>
      <c r="BT514" s="107"/>
      <c r="CD514" s="107"/>
      <c r="CN514" s="107"/>
      <c r="CX514" s="107"/>
      <c r="DH514" s="107"/>
      <c r="DR514" s="107"/>
      <c r="EB514" s="107"/>
      <c r="EL514" s="107"/>
      <c r="EV514" s="107"/>
      <c r="FF514" s="107"/>
      <c r="FP514" s="107"/>
      <c r="FZ514" s="107"/>
      <c r="GJ514" s="107"/>
      <c r="GT514" s="107"/>
      <c r="HD514" s="107"/>
    </row>
    <row xmlns:x14ac="http://schemas.microsoft.com/office/spreadsheetml/2009/9/ac" r="515" s="3" customFormat="true" x14ac:dyDescent="0.25">
      <c r="A515" s="362"/>
      <c r="B515" s="107"/>
      <c r="L515" s="107"/>
      <c r="V515" s="107"/>
      <c r="AF515" s="107"/>
      <c r="AP515" s="107"/>
      <c r="AZ515" s="107"/>
      <c r="BJ515" s="107"/>
      <c r="BT515" s="107"/>
      <c r="CD515" s="107"/>
      <c r="CN515" s="107"/>
      <c r="CX515" s="107"/>
      <c r="DH515" s="107"/>
      <c r="DR515" s="107"/>
      <c r="EB515" s="107"/>
      <c r="EL515" s="107"/>
      <c r="EV515" s="107"/>
      <c r="FF515" s="107"/>
      <c r="FP515" s="107"/>
      <c r="FZ515" s="107"/>
      <c r="GJ515" s="107"/>
      <c r="GT515" s="107"/>
      <c r="HD515" s="107"/>
    </row>
    <row xmlns:x14ac="http://schemas.microsoft.com/office/spreadsheetml/2009/9/ac" r="516" s="3" customFormat="true" x14ac:dyDescent="0.25">
      <c r="A516" s="362"/>
      <c r="B516" s="107"/>
      <c r="L516" s="107"/>
      <c r="V516" s="107"/>
      <c r="AF516" s="107"/>
      <c r="AP516" s="107"/>
      <c r="AZ516" s="107"/>
      <c r="BJ516" s="107"/>
      <c r="BT516" s="107"/>
      <c r="CD516" s="107"/>
      <c r="CN516" s="107"/>
      <c r="CX516" s="107"/>
      <c r="DH516" s="107"/>
      <c r="DR516" s="107"/>
      <c r="EB516" s="107"/>
      <c r="EL516" s="107"/>
      <c r="EV516" s="107"/>
      <c r="FF516" s="107"/>
      <c r="FP516" s="107"/>
      <c r="FZ516" s="107"/>
      <c r="GJ516" s="107"/>
      <c r="GT516" s="107"/>
      <c r="HD516" s="107"/>
    </row>
    <row xmlns:x14ac="http://schemas.microsoft.com/office/spreadsheetml/2009/9/ac" r="517" s="3" customFormat="true" x14ac:dyDescent="0.25">
      <c r="A517" s="362"/>
      <c r="B517" s="107"/>
      <c r="L517" s="107"/>
      <c r="V517" s="107"/>
      <c r="AF517" s="107"/>
      <c r="AP517" s="107"/>
      <c r="AZ517" s="107"/>
      <c r="BJ517" s="107"/>
      <c r="BT517" s="107"/>
      <c r="CD517" s="107"/>
      <c r="CN517" s="107"/>
      <c r="CX517" s="107"/>
      <c r="DH517" s="107"/>
      <c r="DR517" s="107"/>
      <c r="EB517" s="107"/>
      <c r="EL517" s="107"/>
      <c r="EV517" s="107"/>
      <c r="FF517" s="107"/>
      <c r="FP517" s="107"/>
      <c r="FZ517" s="107"/>
      <c r="GJ517" s="107"/>
      <c r="GT517" s="107"/>
      <c r="HD517" s="107"/>
    </row>
    <row xmlns:x14ac="http://schemas.microsoft.com/office/spreadsheetml/2009/9/ac" r="518" s="3" customFormat="true" x14ac:dyDescent="0.25">
      <c r="A518" s="362"/>
      <c r="B518" s="107"/>
      <c r="L518" s="107"/>
      <c r="V518" s="107"/>
      <c r="AF518" s="107"/>
      <c r="AP518" s="107"/>
      <c r="AZ518" s="107"/>
      <c r="BJ518" s="107"/>
      <c r="BT518" s="107"/>
      <c r="CD518" s="107"/>
      <c r="CN518" s="107"/>
      <c r="CX518" s="107"/>
      <c r="DH518" s="107"/>
      <c r="DR518" s="107"/>
      <c r="EB518" s="107"/>
      <c r="EL518" s="107"/>
      <c r="EV518" s="107"/>
      <c r="FF518" s="107"/>
      <c r="FP518" s="107"/>
      <c r="FZ518" s="107"/>
      <c r="GJ518" s="107"/>
      <c r="GT518" s="107"/>
      <c r="HD518" s="107"/>
    </row>
    <row xmlns:x14ac="http://schemas.microsoft.com/office/spreadsheetml/2009/9/ac" r="519" s="3" customFormat="true" x14ac:dyDescent="0.25">
      <c r="A519" s="362"/>
      <c r="B519" s="107"/>
      <c r="L519" s="107"/>
      <c r="V519" s="107"/>
      <c r="AF519" s="107"/>
      <c r="AP519" s="107"/>
      <c r="AZ519" s="107"/>
      <c r="BJ519" s="107"/>
      <c r="BT519" s="107"/>
      <c r="CD519" s="107"/>
      <c r="CN519" s="107"/>
      <c r="CX519" s="107"/>
      <c r="DH519" s="107"/>
      <c r="DR519" s="107"/>
      <c r="EB519" s="107"/>
      <c r="EL519" s="107"/>
      <c r="EV519" s="107"/>
      <c r="FF519" s="107"/>
      <c r="FP519" s="107"/>
      <c r="FZ519" s="107"/>
      <c r="GJ519" s="107"/>
      <c r="GT519" s="107"/>
      <c r="HD519" s="107"/>
    </row>
    <row xmlns:x14ac="http://schemas.microsoft.com/office/spreadsheetml/2009/9/ac" r="520" s="3" customFormat="true" x14ac:dyDescent="0.25">
      <c r="A520" s="362"/>
      <c r="B520" s="107"/>
      <c r="L520" s="107"/>
      <c r="V520" s="107"/>
      <c r="AF520" s="107"/>
      <c r="AP520" s="107"/>
      <c r="AZ520" s="107"/>
      <c r="BJ520" s="107"/>
      <c r="BT520" s="107"/>
      <c r="CD520" s="107"/>
      <c r="CN520" s="107"/>
      <c r="CX520" s="107"/>
      <c r="DH520" s="107"/>
      <c r="DR520" s="107"/>
      <c r="EB520" s="107"/>
      <c r="EL520" s="107"/>
      <c r="EV520" s="107"/>
      <c r="FF520" s="107"/>
      <c r="FP520" s="107"/>
      <c r="FZ520" s="107"/>
      <c r="GJ520" s="107"/>
      <c r="GT520" s="107"/>
      <c r="HD520" s="107"/>
    </row>
    <row xmlns:x14ac="http://schemas.microsoft.com/office/spreadsheetml/2009/9/ac" r="521" s="3" customFormat="true" x14ac:dyDescent="0.25">
      <c r="A521" s="362"/>
      <c r="B521" s="107"/>
      <c r="L521" s="107"/>
      <c r="V521" s="107"/>
      <c r="AF521" s="107"/>
      <c r="AP521" s="107"/>
      <c r="AZ521" s="107"/>
      <c r="BJ521" s="107"/>
      <c r="BT521" s="107"/>
      <c r="CD521" s="107"/>
      <c r="CN521" s="107"/>
      <c r="CX521" s="107"/>
      <c r="DH521" s="107"/>
      <c r="DR521" s="107"/>
      <c r="EB521" s="107"/>
      <c r="EL521" s="107"/>
      <c r="EV521" s="107"/>
      <c r="FF521" s="107"/>
      <c r="FP521" s="107"/>
      <c r="FZ521" s="107"/>
      <c r="GJ521" s="107"/>
      <c r="GT521" s="107"/>
      <c r="HD521" s="107"/>
    </row>
    <row xmlns:x14ac="http://schemas.microsoft.com/office/spreadsheetml/2009/9/ac" r="522" s="3" customFormat="true" x14ac:dyDescent="0.25">
      <c r="A522" s="362"/>
      <c r="B522" s="107"/>
      <c r="L522" s="107"/>
      <c r="V522" s="107"/>
      <c r="AF522" s="107"/>
      <c r="AP522" s="107"/>
      <c r="AZ522" s="107"/>
      <c r="BJ522" s="107"/>
      <c r="BT522" s="107"/>
      <c r="CD522" s="107"/>
      <c r="CN522" s="107"/>
      <c r="CX522" s="107"/>
      <c r="DH522" s="107"/>
      <c r="DR522" s="107"/>
      <c r="EB522" s="107"/>
      <c r="EL522" s="107"/>
      <c r="EV522" s="107"/>
      <c r="FF522" s="107"/>
      <c r="FP522" s="107"/>
      <c r="FZ522" s="107"/>
      <c r="GJ522" s="107"/>
      <c r="GT522" s="107"/>
      <c r="HD522" s="107"/>
    </row>
    <row xmlns:x14ac="http://schemas.microsoft.com/office/spreadsheetml/2009/9/ac" r="523" s="3" customFormat="true" x14ac:dyDescent="0.25">
      <c r="A523" s="362"/>
      <c r="B523" s="107"/>
      <c r="L523" s="107"/>
      <c r="V523" s="107"/>
      <c r="AF523" s="107"/>
      <c r="AP523" s="107"/>
      <c r="AZ523" s="107"/>
      <c r="BJ523" s="107"/>
      <c r="BT523" s="107"/>
      <c r="CD523" s="107"/>
      <c r="CN523" s="107"/>
      <c r="CX523" s="107"/>
      <c r="DH523" s="107"/>
      <c r="DR523" s="107"/>
      <c r="EB523" s="107"/>
      <c r="EL523" s="107"/>
      <c r="EV523" s="107"/>
      <c r="FF523" s="107"/>
      <c r="FP523" s="107"/>
      <c r="FZ523" s="107"/>
      <c r="GJ523" s="107"/>
      <c r="GT523" s="107"/>
      <c r="HD523" s="107"/>
    </row>
    <row xmlns:x14ac="http://schemas.microsoft.com/office/spreadsheetml/2009/9/ac" r="524" s="3" customFormat="true" x14ac:dyDescent="0.25">
      <c r="A524" s="362"/>
      <c r="B524" s="107"/>
      <c r="L524" s="107"/>
      <c r="V524" s="107"/>
      <c r="AF524" s="107"/>
      <c r="AP524" s="107"/>
      <c r="AZ524" s="107"/>
      <c r="BJ524" s="107"/>
      <c r="BT524" s="107"/>
      <c r="CD524" s="107"/>
      <c r="CN524" s="107"/>
      <c r="CX524" s="107"/>
      <c r="DH524" s="107"/>
      <c r="DR524" s="107"/>
      <c r="EB524" s="107"/>
      <c r="EL524" s="107"/>
      <c r="EV524" s="107"/>
      <c r="FF524" s="107"/>
      <c r="FP524" s="107"/>
      <c r="FZ524" s="107"/>
      <c r="GJ524" s="107"/>
      <c r="GT524" s="107"/>
      <c r="HD524" s="107"/>
    </row>
    <row xmlns:x14ac="http://schemas.microsoft.com/office/spreadsheetml/2009/9/ac" r="525" s="3" customFormat="true" x14ac:dyDescent="0.25">
      <c r="A525" s="362"/>
      <c r="B525" s="107"/>
      <c r="L525" s="107"/>
      <c r="V525" s="107"/>
      <c r="AF525" s="107"/>
      <c r="AP525" s="107"/>
      <c r="AZ525" s="107"/>
      <c r="BJ525" s="107"/>
      <c r="BT525" s="107"/>
      <c r="CD525" s="107"/>
      <c r="CN525" s="107"/>
      <c r="CX525" s="107"/>
      <c r="DH525" s="107"/>
      <c r="DR525" s="107"/>
      <c r="EB525" s="107"/>
      <c r="EL525" s="107"/>
      <c r="EV525" s="107"/>
      <c r="FF525" s="107"/>
      <c r="FP525" s="107"/>
      <c r="FZ525" s="107"/>
      <c r="GJ525" s="107"/>
      <c r="GT525" s="107"/>
      <c r="HD525" s="107"/>
    </row>
    <row xmlns:x14ac="http://schemas.microsoft.com/office/spreadsheetml/2009/9/ac" r="526" s="3" customFormat="true" x14ac:dyDescent="0.25">
      <c r="A526" s="362"/>
      <c r="B526" s="107"/>
      <c r="L526" s="107"/>
      <c r="V526" s="107"/>
      <c r="AF526" s="107"/>
      <c r="AP526" s="107"/>
      <c r="AZ526" s="107"/>
      <c r="BJ526" s="107"/>
      <c r="BT526" s="107"/>
      <c r="CD526" s="107"/>
      <c r="CN526" s="107"/>
      <c r="CX526" s="107"/>
      <c r="DH526" s="107"/>
      <c r="DR526" s="107"/>
      <c r="EB526" s="107"/>
      <c r="EL526" s="107"/>
      <c r="EV526" s="107"/>
      <c r="FF526" s="107"/>
      <c r="FP526" s="107"/>
      <c r="FZ526" s="107"/>
      <c r="GJ526" s="107"/>
      <c r="GT526" s="107"/>
      <c r="HD526" s="107"/>
    </row>
    <row xmlns:x14ac="http://schemas.microsoft.com/office/spreadsheetml/2009/9/ac" r="527" s="3" customFormat="true" x14ac:dyDescent="0.25">
      <c r="A527" s="362"/>
      <c r="B527" s="107"/>
      <c r="L527" s="107"/>
      <c r="V527" s="107"/>
      <c r="AF527" s="107"/>
      <c r="AP527" s="107"/>
      <c r="AZ527" s="107"/>
      <c r="BJ527" s="107"/>
      <c r="BT527" s="107"/>
      <c r="CD527" s="107"/>
      <c r="CN527" s="107"/>
      <c r="CX527" s="107"/>
      <c r="DH527" s="107"/>
      <c r="DR527" s="107"/>
      <c r="EB527" s="107"/>
      <c r="EL527" s="107"/>
      <c r="EV527" s="107"/>
      <c r="FF527" s="107"/>
      <c r="FP527" s="107"/>
      <c r="FZ527" s="107"/>
      <c r="GJ527" s="107"/>
      <c r="GT527" s="107"/>
      <c r="HD527" s="107"/>
    </row>
    <row xmlns:x14ac="http://schemas.microsoft.com/office/spreadsheetml/2009/9/ac" r="528" s="3" customFormat="true" x14ac:dyDescent="0.25">
      <c r="A528" s="362"/>
      <c r="B528" s="107"/>
      <c r="L528" s="107"/>
      <c r="V528" s="107"/>
      <c r="AF528" s="107"/>
      <c r="AP528" s="107"/>
      <c r="AZ528" s="107"/>
      <c r="BJ528" s="107"/>
      <c r="BT528" s="107"/>
      <c r="CD528" s="107"/>
      <c r="CN528" s="107"/>
      <c r="CX528" s="107"/>
      <c r="DH528" s="107"/>
      <c r="DR528" s="107"/>
      <c r="EB528" s="107"/>
      <c r="EL528" s="107"/>
      <c r="EV528" s="107"/>
      <c r="FF528" s="107"/>
      <c r="FP528" s="107"/>
      <c r="FZ528" s="107"/>
      <c r="GJ528" s="107"/>
      <c r="GT528" s="107"/>
      <c r="HD528" s="107"/>
    </row>
    <row xmlns:x14ac="http://schemas.microsoft.com/office/spreadsheetml/2009/9/ac" r="529" s="3" customFormat="true" x14ac:dyDescent="0.25">
      <c r="A529" s="362"/>
      <c r="B529" s="107"/>
      <c r="L529" s="107"/>
      <c r="V529" s="107"/>
      <c r="AF529" s="107"/>
      <c r="AP529" s="107"/>
      <c r="AZ529" s="107"/>
      <c r="BJ529" s="107"/>
      <c r="BT529" s="107"/>
      <c r="CD529" s="107"/>
      <c r="CN529" s="107"/>
      <c r="CX529" s="107"/>
      <c r="DH529" s="107"/>
      <c r="DR529" s="107"/>
      <c r="EB529" s="107"/>
      <c r="EL529" s="107"/>
      <c r="EV529" s="107"/>
      <c r="FF529" s="107"/>
      <c r="FP529" s="107"/>
      <c r="FZ529" s="107"/>
      <c r="GJ529" s="107"/>
      <c r="GT529" s="107"/>
      <c r="HD529" s="107"/>
    </row>
    <row xmlns:x14ac="http://schemas.microsoft.com/office/spreadsheetml/2009/9/ac" r="530" s="3" customFormat="true" x14ac:dyDescent="0.25">
      <c r="A530" s="362"/>
      <c r="B530" s="107"/>
      <c r="L530" s="107"/>
      <c r="V530" s="107"/>
      <c r="AF530" s="107"/>
      <c r="AP530" s="107"/>
      <c r="AZ530" s="107"/>
      <c r="BJ530" s="107"/>
      <c r="BT530" s="107"/>
      <c r="CD530" s="107"/>
      <c r="CN530" s="107"/>
      <c r="CX530" s="107"/>
      <c r="DH530" s="107"/>
      <c r="DR530" s="107"/>
      <c r="EB530" s="107"/>
      <c r="EL530" s="107"/>
      <c r="EV530" s="107"/>
      <c r="FF530" s="107"/>
      <c r="FP530" s="107"/>
      <c r="FZ530" s="107"/>
      <c r="GJ530" s="107"/>
      <c r="GT530" s="107"/>
      <c r="HD530" s="107"/>
    </row>
    <row xmlns:x14ac="http://schemas.microsoft.com/office/spreadsheetml/2009/9/ac" r="531" s="3" customFormat="true" x14ac:dyDescent="0.25">
      <c r="A531" s="362"/>
      <c r="B531" s="107"/>
      <c r="L531" s="107"/>
      <c r="V531" s="107"/>
      <c r="AF531" s="107"/>
      <c r="AP531" s="107"/>
      <c r="AZ531" s="107"/>
      <c r="BJ531" s="107"/>
      <c r="BT531" s="107"/>
      <c r="CD531" s="107"/>
      <c r="CN531" s="107"/>
      <c r="CX531" s="107"/>
      <c r="DH531" s="107"/>
      <c r="DR531" s="107"/>
      <c r="EB531" s="107"/>
      <c r="EL531" s="107"/>
      <c r="EV531" s="107"/>
      <c r="FF531" s="107"/>
      <c r="FP531" s="107"/>
      <c r="FZ531" s="107"/>
      <c r="GJ531" s="107"/>
      <c r="GT531" s="107"/>
      <c r="HD531" s="107"/>
    </row>
    <row xmlns:x14ac="http://schemas.microsoft.com/office/spreadsheetml/2009/9/ac" r="532" s="3" customFormat="true" x14ac:dyDescent="0.25">
      <c r="A532" s="362"/>
      <c r="B532" s="107"/>
      <c r="L532" s="107"/>
      <c r="V532" s="107"/>
      <c r="AF532" s="107"/>
      <c r="AP532" s="107"/>
      <c r="AZ532" s="107"/>
      <c r="BJ532" s="107"/>
      <c r="BT532" s="107"/>
      <c r="CD532" s="107"/>
      <c r="CN532" s="107"/>
      <c r="CX532" s="107"/>
      <c r="DH532" s="107"/>
      <c r="DR532" s="107"/>
      <c r="EB532" s="107"/>
      <c r="EL532" s="107"/>
      <c r="EV532" s="107"/>
      <c r="FF532" s="107"/>
      <c r="FP532" s="107"/>
      <c r="FZ532" s="107"/>
      <c r="GJ532" s="107"/>
      <c r="GT532" s="107"/>
      <c r="HD532" s="107"/>
    </row>
    <row xmlns:x14ac="http://schemas.microsoft.com/office/spreadsheetml/2009/9/ac" r="533" s="3" customFormat="true" x14ac:dyDescent="0.25">
      <c r="A533" s="362"/>
      <c r="B533" s="107"/>
      <c r="L533" s="107"/>
      <c r="V533" s="107"/>
      <c r="AF533" s="107"/>
      <c r="AP533" s="107"/>
      <c r="AZ533" s="107"/>
      <c r="BJ533" s="107"/>
      <c r="BT533" s="107"/>
      <c r="CD533" s="107"/>
      <c r="CN533" s="107"/>
      <c r="CX533" s="107"/>
      <c r="DH533" s="107"/>
      <c r="DR533" s="107"/>
      <c r="EB533" s="107"/>
      <c r="EL533" s="107"/>
      <c r="EV533" s="107"/>
      <c r="FF533" s="107"/>
      <c r="FP533" s="107"/>
      <c r="FZ533" s="107"/>
      <c r="GJ533" s="107"/>
      <c r="GT533" s="107"/>
      <c r="HD533" s="107"/>
    </row>
    <row xmlns:x14ac="http://schemas.microsoft.com/office/spreadsheetml/2009/9/ac" r="534" s="3" customFormat="true" x14ac:dyDescent="0.25">
      <c r="A534" s="362"/>
      <c r="B534" s="107"/>
      <c r="L534" s="107"/>
      <c r="V534" s="107"/>
      <c r="AF534" s="107"/>
      <c r="AP534" s="107"/>
      <c r="AZ534" s="107"/>
      <c r="BJ534" s="107"/>
      <c r="BT534" s="107"/>
      <c r="CD534" s="107"/>
      <c r="CN534" s="107"/>
      <c r="CX534" s="107"/>
      <c r="DH534" s="107"/>
      <c r="DR534" s="107"/>
      <c r="EB534" s="107"/>
      <c r="EL534" s="107"/>
      <c r="EV534" s="107"/>
      <c r="FF534" s="107"/>
      <c r="FP534" s="107"/>
      <c r="FZ534" s="107"/>
      <c r="GJ534" s="107"/>
      <c r="GT534" s="107"/>
      <c r="HD534" s="107"/>
    </row>
    <row xmlns:x14ac="http://schemas.microsoft.com/office/spreadsheetml/2009/9/ac" r="535" s="3" customFormat="true" x14ac:dyDescent="0.25">
      <c r="A535" s="362"/>
      <c r="B535" s="107"/>
      <c r="L535" s="107"/>
      <c r="V535" s="107"/>
      <c r="AF535" s="107"/>
      <c r="AP535" s="107"/>
      <c r="AZ535" s="107"/>
      <c r="BJ535" s="107"/>
      <c r="BT535" s="107"/>
      <c r="CD535" s="107"/>
      <c r="CN535" s="107"/>
      <c r="CX535" s="107"/>
      <c r="DH535" s="107"/>
      <c r="DR535" s="107"/>
      <c r="EB535" s="107"/>
      <c r="EL535" s="107"/>
      <c r="EV535" s="107"/>
      <c r="FF535" s="107"/>
      <c r="FP535" s="107"/>
      <c r="FZ535" s="107"/>
      <c r="GJ535" s="107"/>
      <c r="GT535" s="107"/>
      <c r="HD535" s="107"/>
    </row>
    <row xmlns:x14ac="http://schemas.microsoft.com/office/spreadsheetml/2009/9/ac" r="536" s="3" customFormat="true" x14ac:dyDescent="0.25">
      <c r="A536" s="362"/>
      <c r="B536" s="107"/>
      <c r="L536" s="107"/>
      <c r="V536" s="107"/>
      <c r="AF536" s="107"/>
      <c r="AP536" s="107"/>
      <c r="AZ536" s="107"/>
      <c r="BJ536" s="107"/>
      <c r="BT536" s="107"/>
      <c r="CD536" s="107"/>
      <c r="CN536" s="107"/>
      <c r="CX536" s="107"/>
      <c r="DH536" s="107"/>
      <c r="DR536" s="107"/>
      <c r="EB536" s="107"/>
      <c r="EL536" s="107"/>
      <c r="EV536" s="107"/>
      <c r="FF536" s="107"/>
      <c r="FP536" s="107"/>
      <c r="FZ536" s="107"/>
      <c r="GJ536" s="107"/>
      <c r="GT536" s="107"/>
      <c r="HD536" s="107"/>
    </row>
    <row xmlns:x14ac="http://schemas.microsoft.com/office/spreadsheetml/2009/9/ac" r="537" s="3" customFormat="true" x14ac:dyDescent="0.25">
      <c r="A537" s="362"/>
      <c r="B537" s="107"/>
      <c r="L537" s="107"/>
      <c r="V537" s="107"/>
      <c r="AF537" s="107"/>
      <c r="AP537" s="107"/>
      <c r="AZ537" s="107"/>
      <c r="BJ537" s="107"/>
      <c r="BT537" s="107"/>
      <c r="CD537" s="107"/>
      <c r="CN537" s="107"/>
      <c r="CX537" s="107"/>
      <c r="DH537" s="107"/>
      <c r="DR537" s="107"/>
      <c r="EB537" s="107"/>
      <c r="EL537" s="107"/>
      <c r="EV537" s="107"/>
      <c r="FF537" s="107"/>
      <c r="FP537" s="107"/>
      <c r="FZ537" s="107"/>
      <c r="GJ537" s="107"/>
      <c r="GT537" s="107"/>
      <c r="HD537" s="107"/>
    </row>
    <row xmlns:x14ac="http://schemas.microsoft.com/office/spreadsheetml/2009/9/ac" r="538" s="3" customFormat="true" x14ac:dyDescent="0.25">
      <c r="A538" s="362"/>
      <c r="B538" s="107"/>
      <c r="L538" s="107"/>
      <c r="V538" s="107"/>
      <c r="AF538" s="107"/>
      <c r="AP538" s="107"/>
      <c r="AZ538" s="107"/>
      <c r="BJ538" s="107"/>
      <c r="BT538" s="107"/>
      <c r="CD538" s="107"/>
      <c r="CN538" s="107"/>
      <c r="CX538" s="107"/>
      <c r="DH538" s="107"/>
      <c r="DR538" s="107"/>
      <c r="EB538" s="107"/>
      <c r="EL538" s="107"/>
      <c r="EV538" s="107"/>
      <c r="FF538" s="107"/>
      <c r="FP538" s="107"/>
      <c r="FZ538" s="107"/>
      <c r="GJ538" s="107"/>
      <c r="GT538" s="107"/>
      <c r="HD538" s="107"/>
    </row>
    <row xmlns:x14ac="http://schemas.microsoft.com/office/spreadsheetml/2009/9/ac" r="539" s="3" customFormat="true" x14ac:dyDescent="0.25">
      <c r="A539" s="362"/>
      <c r="B539" s="107"/>
      <c r="L539" s="107"/>
      <c r="V539" s="107"/>
      <c r="AF539" s="107"/>
      <c r="AP539" s="107"/>
      <c r="AZ539" s="107"/>
      <c r="BJ539" s="107"/>
      <c r="BT539" s="107"/>
      <c r="CD539" s="107"/>
      <c r="CN539" s="107"/>
      <c r="CX539" s="107"/>
      <c r="DH539" s="107"/>
      <c r="DR539" s="107"/>
      <c r="EB539" s="107"/>
      <c r="EL539" s="107"/>
      <c r="EV539" s="107"/>
      <c r="FF539" s="107"/>
      <c r="FP539" s="107"/>
      <c r="FZ539" s="107"/>
      <c r="GJ539" s="107"/>
      <c r="GT539" s="107"/>
      <c r="HD539" s="107"/>
    </row>
    <row xmlns:x14ac="http://schemas.microsoft.com/office/spreadsheetml/2009/9/ac" r="540" s="3" customFormat="true" x14ac:dyDescent="0.25">
      <c r="A540" s="362"/>
      <c r="B540" s="107"/>
      <c r="L540" s="107"/>
      <c r="V540" s="107"/>
      <c r="AF540" s="107"/>
      <c r="AP540" s="107"/>
      <c r="AZ540" s="107"/>
      <c r="BJ540" s="107"/>
      <c r="BT540" s="107"/>
      <c r="CD540" s="107"/>
      <c r="CN540" s="107"/>
      <c r="CX540" s="107"/>
      <c r="DH540" s="107"/>
      <c r="DR540" s="107"/>
      <c r="EB540" s="107"/>
      <c r="EL540" s="107"/>
      <c r="EV540" s="107"/>
      <c r="FF540" s="107"/>
      <c r="FP540" s="107"/>
      <c r="FZ540" s="107"/>
      <c r="GJ540" s="107"/>
      <c r="GT540" s="107"/>
      <c r="HD540" s="107"/>
    </row>
    <row xmlns:x14ac="http://schemas.microsoft.com/office/spreadsheetml/2009/9/ac" r="541" s="3" customFormat="true" x14ac:dyDescent="0.25">
      <c r="A541" s="362"/>
      <c r="B541" s="107"/>
      <c r="L541" s="107"/>
      <c r="V541" s="107"/>
      <c r="AF541" s="107"/>
      <c r="AP541" s="107"/>
      <c r="AZ541" s="107"/>
      <c r="BJ541" s="107"/>
      <c r="BT541" s="107"/>
      <c r="CD541" s="107"/>
      <c r="CN541" s="107"/>
      <c r="CX541" s="107"/>
      <c r="DH541" s="107"/>
      <c r="DR541" s="107"/>
      <c r="EB541" s="107"/>
      <c r="EL541" s="107"/>
      <c r="EV541" s="107"/>
      <c r="FF541" s="107"/>
      <c r="FP541" s="107"/>
      <c r="FZ541" s="107"/>
      <c r="GJ541" s="107"/>
      <c r="GT541" s="107"/>
      <c r="HD541" s="107"/>
    </row>
    <row xmlns:x14ac="http://schemas.microsoft.com/office/spreadsheetml/2009/9/ac" r="542" s="3" customFormat="true" x14ac:dyDescent="0.25">
      <c r="A542" s="362"/>
      <c r="B542" s="107"/>
      <c r="L542" s="107"/>
      <c r="V542" s="107"/>
      <c r="AF542" s="107"/>
      <c r="AP542" s="107"/>
      <c r="AZ542" s="107"/>
      <c r="BJ542" s="107"/>
      <c r="BT542" s="107"/>
      <c r="CD542" s="107"/>
      <c r="CN542" s="107"/>
      <c r="CX542" s="107"/>
      <c r="DH542" s="107"/>
      <c r="DR542" s="107"/>
      <c r="EB542" s="107"/>
      <c r="EL542" s="107"/>
      <c r="EV542" s="107"/>
      <c r="FF542" s="107"/>
      <c r="FP542" s="107"/>
      <c r="FZ542" s="107"/>
      <c r="GJ542" s="107"/>
      <c r="GT542" s="107"/>
      <c r="HD542" s="107"/>
    </row>
    <row xmlns:x14ac="http://schemas.microsoft.com/office/spreadsheetml/2009/9/ac" r="543" s="3" customFormat="true" x14ac:dyDescent="0.25">
      <c r="A543" s="362"/>
      <c r="B543" s="107"/>
      <c r="L543" s="107"/>
      <c r="V543" s="107"/>
      <c r="AF543" s="107"/>
      <c r="AP543" s="107"/>
      <c r="AZ543" s="107"/>
      <c r="BJ543" s="107"/>
      <c r="BT543" s="107"/>
      <c r="CD543" s="107"/>
      <c r="CN543" s="107"/>
      <c r="CX543" s="107"/>
      <c r="DH543" s="107"/>
      <c r="DR543" s="107"/>
      <c r="EB543" s="107"/>
      <c r="EL543" s="107"/>
      <c r="EV543" s="107"/>
      <c r="FF543" s="107"/>
      <c r="FP543" s="107"/>
      <c r="FZ543" s="107"/>
      <c r="GJ543" s="107"/>
      <c r="GT543" s="107"/>
      <c r="HD543" s="107"/>
    </row>
    <row xmlns:x14ac="http://schemas.microsoft.com/office/spreadsheetml/2009/9/ac" r="544" s="3" customFormat="true" x14ac:dyDescent="0.25">
      <c r="A544" s="362"/>
      <c r="B544" s="107"/>
      <c r="L544" s="107"/>
      <c r="V544" s="107"/>
      <c r="AF544" s="107"/>
      <c r="AP544" s="107"/>
      <c r="AZ544" s="107"/>
      <c r="BJ544" s="107"/>
      <c r="BT544" s="107"/>
      <c r="CD544" s="107"/>
      <c r="CN544" s="107"/>
      <c r="CX544" s="107"/>
      <c r="DH544" s="107"/>
      <c r="DR544" s="107"/>
      <c r="EB544" s="107"/>
      <c r="EL544" s="107"/>
      <c r="EV544" s="107"/>
      <c r="FF544" s="107"/>
      <c r="FP544" s="107"/>
      <c r="FZ544" s="107"/>
      <c r="GJ544" s="107"/>
      <c r="GT544" s="107"/>
      <c r="HD544" s="107"/>
    </row>
    <row xmlns:x14ac="http://schemas.microsoft.com/office/spreadsheetml/2009/9/ac" r="545" s="3" customFormat="true" x14ac:dyDescent="0.25">
      <c r="A545" s="362"/>
      <c r="B545" s="107"/>
      <c r="L545" s="107"/>
      <c r="V545" s="107"/>
      <c r="AF545" s="107"/>
      <c r="AP545" s="107"/>
      <c r="AZ545" s="107"/>
      <c r="BJ545" s="107"/>
      <c r="BT545" s="107"/>
      <c r="CD545" s="107"/>
      <c r="CN545" s="107"/>
      <c r="CX545" s="107"/>
      <c r="DH545" s="107"/>
      <c r="DR545" s="107"/>
      <c r="EB545" s="107"/>
      <c r="EL545" s="107"/>
      <c r="EV545" s="107"/>
      <c r="FF545" s="107"/>
      <c r="FP545" s="107"/>
      <c r="FZ545" s="107"/>
      <c r="GJ545" s="107"/>
      <c r="GT545" s="107"/>
      <c r="HD545" s="107"/>
    </row>
    <row xmlns:x14ac="http://schemas.microsoft.com/office/spreadsheetml/2009/9/ac" r="546" s="3" customFormat="true" x14ac:dyDescent="0.25">
      <c r="A546" s="362"/>
      <c r="B546" s="107"/>
      <c r="L546" s="107"/>
      <c r="V546" s="107"/>
      <c r="AF546" s="107"/>
      <c r="AP546" s="107"/>
      <c r="AZ546" s="107"/>
      <c r="BJ546" s="107"/>
      <c r="BT546" s="107"/>
      <c r="CD546" s="107"/>
      <c r="CN546" s="107"/>
      <c r="CX546" s="107"/>
      <c r="DH546" s="107"/>
      <c r="DR546" s="107"/>
      <c r="EB546" s="107"/>
      <c r="EL546" s="107"/>
      <c r="EV546" s="107"/>
      <c r="FF546" s="107"/>
      <c r="FP546" s="107"/>
      <c r="FZ546" s="107"/>
      <c r="GJ546" s="107"/>
      <c r="GT546" s="107"/>
      <c r="HD546" s="107"/>
    </row>
    <row xmlns:x14ac="http://schemas.microsoft.com/office/spreadsheetml/2009/9/ac" r="547" s="3" customFormat="true" x14ac:dyDescent="0.25">
      <c r="A547" s="362"/>
      <c r="B547" s="107"/>
      <c r="L547" s="107"/>
      <c r="V547" s="107"/>
      <c r="AF547" s="107"/>
      <c r="AP547" s="107"/>
      <c r="AZ547" s="107"/>
      <c r="BJ547" s="107"/>
      <c r="BT547" s="107"/>
      <c r="CD547" s="107"/>
      <c r="CN547" s="107"/>
      <c r="CX547" s="107"/>
      <c r="DH547" s="107"/>
      <c r="DR547" s="107"/>
      <c r="EB547" s="107"/>
      <c r="EL547" s="107"/>
      <c r="EV547" s="107"/>
      <c r="FF547" s="107"/>
      <c r="FP547" s="107"/>
      <c r="FZ547" s="107"/>
      <c r="GJ547" s="107"/>
      <c r="GT547" s="107"/>
      <c r="HD547" s="107"/>
    </row>
    <row xmlns:x14ac="http://schemas.microsoft.com/office/spreadsheetml/2009/9/ac" r="548" s="3" customFormat="true" x14ac:dyDescent="0.25">
      <c r="A548" s="362"/>
      <c r="B548" s="107"/>
      <c r="L548" s="107"/>
      <c r="V548" s="107"/>
      <c r="AF548" s="107"/>
      <c r="AP548" s="107"/>
      <c r="AZ548" s="107"/>
      <c r="BJ548" s="107"/>
      <c r="BT548" s="107"/>
      <c r="CD548" s="107"/>
      <c r="CN548" s="107"/>
      <c r="CX548" s="107"/>
      <c r="DH548" s="107"/>
      <c r="DR548" s="107"/>
      <c r="EB548" s="107"/>
      <c r="EL548" s="107"/>
      <c r="EV548" s="107"/>
      <c r="FF548" s="107"/>
      <c r="FP548" s="107"/>
      <c r="FZ548" s="107"/>
      <c r="GJ548" s="107"/>
      <c r="GT548" s="107"/>
      <c r="HD548" s="107"/>
    </row>
    <row xmlns:x14ac="http://schemas.microsoft.com/office/spreadsheetml/2009/9/ac" r="549" s="3" customFormat="true" x14ac:dyDescent="0.25">
      <c r="A549" s="362"/>
      <c r="B549" s="107"/>
      <c r="L549" s="107"/>
      <c r="V549" s="107"/>
      <c r="AF549" s="107"/>
      <c r="AP549" s="107"/>
      <c r="AZ549" s="107"/>
      <c r="BJ549" s="107"/>
      <c r="BT549" s="107"/>
      <c r="CD549" s="107"/>
      <c r="CN549" s="107"/>
      <c r="CX549" s="107"/>
      <c r="DH549" s="107"/>
      <c r="DR549" s="107"/>
      <c r="EB549" s="107"/>
      <c r="EL549" s="107"/>
      <c r="EV549" s="107"/>
      <c r="FF549" s="107"/>
      <c r="FP549" s="107"/>
      <c r="FZ549" s="107"/>
      <c r="GJ549" s="107"/>
      <c r="GT549" s="107"/>
      <c r="HD549" s="107"/>
    </row>
    <row xmlns:x14ac="http://schemas.microsoft.com/office/spreadsheetml/2009/9/ac" r="550" s="3" customFormat="true" x14ac:dyDescent="0.25">
      <c r="A550" s="362"/>
      <c r="B550" s="107"/>
      <c r="L550" s="107"/>
      <c r="V550" s="107"/>
      <c r="AF550" s="107"/>
      <c r="AP550" s="107"/>
      <c r="AZ550" s="107"/>
      <c r="BJ550" s="107"/>
      <c r="BT550" s="107"/>
      <c r="CD550" s="107"/>
      <c r="CN550" s="107"/>
      <c r="CX550" s="107"/>
      <c r="DH550" s="107"/>
      <c r="DR550" s="107"/>
      <c r="EB550" s="107"/>
      <c r="EL550" s="107"/>
      <c r="EV550" s="107"/>
      <c r="FF550" s="107"/>
      <c r="FP550" s="107"/>
      <c r="FZ550" s="107"/>
      <c r="GJ550" s="107"/>
      <c r="GT550" s="107"/>
      <c r="HD550" s="107"/>
    </row>
    <row xmlns:x14ac="http://schemas.microsoft.com/office/spreadsheetml/2009/9/ac" r="551" s="3" customFormat="true" x14ac:dyDescent="0.25">
      <c r="A551" s="362"/>
      <c r="B551" s="107"/>
      <c r="L551" s="107"/>
      <c r="V551" s="107"/>
      <c r="AF551" s="107"/>
      <c r="AP551" s="107"/>
      <c r="AZ551" s="107"/>
      <c r="BJ551" s="107"/>
      <c r="BT551" s="107"/>
      <c r="CD551" s="107"/>
      <c r="CN551" s="107"/>
      <c r="CX551" s="107"/>
      <c r="DH551" s="107"/>
      <c r="DR551" s="107"/>
      <c r="EB551" s="107"/>
      <c r="EL551" s="107"/>
      <c r="EV551" s="107"/>
      <c r="FF551" s="107"/>
      <c r="FP551" s="107"/>
      <c r="FZ551" s="107"/>
      <c r="GJ551" s="107"/>
      <c r="GT551" s="107"/>
      <c r="HD551" s="107"/>
    </row>
    <row xmlns:x14ac="http://schemas.microsoft.com/office/spreadsheetml/2009/9/ac" r="552" s="3" customFormat="true" x14ac:dyDescent="0.25">
      <c r="A552" s="362"/>
      <c r="B552" s="107"/>
      <c r="L552" s="107"/>
      <c r="V552" s="107"/>
      <c r="AF552" s="107"/>
      <c r="AP552" s="107"/>
      <c r="AZ552" s="107"/>
      <c r="BJ552" s="107"/>
      <c r="BT552" s="107"/>
      <c r="CD552" s="107"/>
      <c r="CN552" s="107"/>
      <c r="CX552" s="107"/>
      <c r="DH552" s="107"/>
      <c r="DR552" s="107"/>
      <c r="EB552" s="107"/>
      <c r="EL552" s="107"/>
      <c r="EV552" s="107"/>
      <c r="FF552" s="107"/>
      <c r="FP552" s="107"/>
      <c r="FZ552" s="107"/>
      <c r="GJ552" s="107"/>
      <c r="GT552" s="107"/>
      <c r="HD552" s="107"/>
    </row>
    <row xmlns:x14ac="http://schemas.microsoft.com/office/spreadsheetml/2009/9/ac" r="553" s="3" customFormat="true" x14ac:dyDescent="0.25">
      <c r="A553" s="362"/>
      <c r="B553" s="107"/>
      <c r="L553" s="107"/>
      <c r="V553" s="107"/>
      <c r="AF553" s="107"/>
      <c r="AP553" s="107"/>
      <c r="AZ553" s="107"/>
      <c r="BJ553" s="107"/>
      <c r="BT553" s="107"/>
      <c r="CD553" s="107"/>
      <c r="CN553" s="107"/>
      <c r="CX553" s="107"/>
      <c r="DH553" s="107"/>
      <c r="DR553" s="107"/>
      <c r="EB553" s="107"/>
      <c r="EL553" s="107"/>
      <c r="EV553" s="107"/>
      <c r="FF553" s="107"/>
      <c r="FP553" s="107"/>
      <c r="FZ553" s="107"/>
      <c r="GJ553" s="107"/>
      <c r="GT553" s="107"/>
      <c r="HD553" s="107"/>
    </row>
    <row xmlns:x14ac="http://schemas.microsoft.com/office/spreadsheetml/2009/9/ac" r="554" s="3" customFormat="true" x14ac:dyDescent="0.25">
      <c r="A554" s="362"/>
      <c r="B554" s="107"/>
      <c r="L554" s="107"/>
      <c r="V554" s="107"/>
      <c r="AF554" s="107"/>
      <c r="AP554" s="107"/>
      <c r="AZ554" s="107"/>
      <c r="BJ554" s="107"/>
      <c r="BT554" s="107"/>
      <c r="CD554" s="107"/>
      <c r="CN554" s="107"/>
      <c r="CX554" s="107"/>
      <c r="DH554" s="107"/>
      <c r="DR554" s="107"/>
      <c r="EB554" s="107"/>
      <c r="EL554" s="107"/>
      <c r="EV554" s="107"/>
      <c r="FF554" s="107"/>
      <c r="FP554" s="107"/>
      <c r="FZ554" s="107"/>
      <c r="GJ554" s="107"/>
      <c r="GT554" s="107"/>
      <c r="HD554" s="107"/>
    </row>
    <row xmlns:x14ac="http://schemas.microsoft.com/office/spreadsheetml/2009/9/ac" r="555" s="3" customFormat="true" x14ac:dyDescent="0.25">
      <c r="A555" s="362"/>
      <c r="B555" s="107"/>
      <c r="L555" s="107"/>
      <c r="V555" s="107"/>
      <c r="AF555" s="107"/>
      <c r="AP555" s="107"/>
      <c r="AZ555" s="107"/>
      <c r="BJ555" s="107"/>
      <c r="BT555" s="107"/>
      <c r="CD555" s="107"/>
      <c r="CN555" s="107"/>
      <c r="CX555" s="107"/>
      <c r="DH555" s="107"/>
      <c r="DR555" s="107"/>
      <c r="EB555" s="107"/>
      <c r="EL555" s="107"/>
      <c r="EV555" s="107"/>
      <c r="FF555" s="107"/>
      <c r="FP555" s="107"/>
      <c r="FZ555" s="107"/>
      <c r="GJ555" s="107"/>
      <c r="GT555" s="107"/>
      <c r="HD555" s="107"/>
    </row>
    <row xmlns:x14ac="http://schemas.microsoft.com/office/spreadsheetml/2009/9/ac" r="556" s="3" customFormat="true" x14ac:dyDescent="0.25">
      <c r="A556" s="362"/>
      <c r="B556" s="107"/>
      <c r="L556" s="107"/>
      <c r="V556" s="107"/>
      <c r="AF556" s="107"/>
      <c r="AP556" s="107"/>
      <c r="AZ556" s="107"/>
      <c r="BJ556" s="107"/>
      <c r="BT556" s="107"/>
      <c r="CD556" s="107"/>
      <c r="CN556" s="107"/>
      <c r="CX556" s="107"/>
      <c r="DH556" s="107"/>
      <c r="DR556" s="107"/>
      <c r="EB556" s="107"/>
      <c r="EL556" s="107"/>
      <c r="EV556" s="107"/>
      <c r="FF556" s="107"/>
      <c r="FP556" s="107"/>
      <c r="FZ556" s="107"/>
      <c r="GJ556" s="107"/>
      <c r="GT556" s="107"/>
      <c r="HD556" s="107"/>
    </row>
    <row xmlns:x14ac="http://schemas.microsoft.com/office/spreadsheetml/2009/9/ac" r="557" s="3" customFormat="true" x14ac:dyDescent="0.25">
      <c r="A557" s="362"/>
      <c r="B557" s="107"/>
      <c r="L557" s="107"/>
      <c r="V557" s="107"/>
      <c r="AF557" s="107"/>
      <c r="AP557" s="107"/>
      <c r="AZ557" s="107"/>
      <c r="BJ557" s="107"/>
      <c r="BT557" s="107"/>
      <c r="CD557" s="107"/>
      <c r="CN557" s="107"/>
      <c r="CX557" s="107"/>
      <c r="DH557" s="107"/>
      <c r="DR557" s="107"/>
      <c r="EB557" s="107"/>
      <c r="EL557" s="107"/>
      <c r="EV557" s="107"/>
      <c r="FF557" s="107"/>
      <c r="FP557" s="107"/>
      <c r="FZ557" s="107"/>
      <c r="GJ557" s="107"/>
      <c r="GT557" s="107"/>
      <c r="HD557" s="107"/>
    </row>
    <row xmlns:x14ac="http://schemas.microsoft.com/office/spreadsheetml/2009/9/ac" r="558" s="3" customFormat="true" x14ac:dyDescent="0.25">
      <c r="A558" s="362"/>
      <c r="B558" s="107"/>
      <c r="L558" s="107"/>
      <c r="V558" s="107"/>
      <c r="AF558" s="107"/>
      <c r="AP558" s="107"/>
      <c r="AZ558" s="107"/>
      <c r="BJ558" s="107"/>
      <c r="BT558" s="107"/>
      <c r="CD558" s="107"/>
      <c r="CN558" s="107"/>
      <c r="CX558" s="107"/>
      <c r="DH558" s="107"/>
      <c r="DR558" s="107"/>
      <c r="EB558" s="107"/>
      <c r="EL558" s="107"/>
      <c r="EV558" s="107"/>
      <c r="FF558" s="107"/>
      <c r="FP558" s="107"/>
      <c r="FZ558" s="107"/>
      <c r="GJ558" s="107"/>
      <c r="GT558" s="107"/>
      <c r="HD558" s="107"/>
    </row>
    <row xmlns:x14ac="http://schemas.microsoft.com/office/spreadsheetml/2009/9/ac" r="559" s="3" customFormat="true" x14ac:dyDescent="0.25">
      <c r="A559" s="362"/>
      <c r="B559" s="107"/>
      <c r="L559" s="107"/>
      <c r="V559" s="107"/>
      <c r="AF559" s="107"/>
      <c r="AP559" s="107"/>
      <c r="AZ559" s="107"/>
      <c r="BJ559" s="107"/>
      <c r="BT559" s="107"/>
      <c r="CD559" s="107"/>
      <c r="CN559" s="107"/>
      <c r="CX559" s="107"/>
      <c r="DH559" s="107"/>
      <c r="DR559" s="107"/>
      <c r="EB559" s="107"/>
      <c r="EL559" s="107"/>
      <c r="EV559" s="107"/>
      <c r="FF559" s="107"/>
      <c r="FP559" s="107"/>
      <c r="FZ559" s="107"/>
      <c r="GJ559" s="107"/>
      <c r="GT559" s="107"/>
      <c r="HD559" s="107"/>
    </row>
    <row xmlns:x14ac="http://schemas.microsoft.com/office/spreadsheetml/2009/9/ac" r="560" s="3" customFormat="true" x14ac:dyDescent="0.25">
      <c r="A560" s="362"/>
      <c r="B560" s="107"/>
      <c r="L560" s="107"/>
      <c r="V560" s="107"/>
      <c r="AF560" s="107"/>
      <c r="AP560" s="107"/>
      <c r="AZ560" s="107"/>
      <c r="BJ560" s="107"/>
      <c r="BT560" s="107"/>
      <c r="CD560" s="107"/>
      <c r="CN560" s="107"/>
      <c r="CX560" s="107"/>
      <c r="DH560" s="107"/>
      <c r="DR560" s="107"/>
      <c r="EB560" s="107"/>
      <c r="EL560" s="107"/>
      <c r="EV560" s="107"/>
      <c r="FF560" s="107"/>
      <c r="FP560" s="107"/>
      <c r="FZ560" s="107"/>
      <c r="GJ560" s="107"/>
      <c r="GT560" s="107"/>
      <c r="HD560" s="107"/>
    </row>
    <row xmlns:x14ac="http://schemas.microsoft.com/office/spreadsheetml/2009/9/ac" r="561" s="3" customFormat="true" x14ac:dyDescent="0.25">
      <c r="A561" s="362"/>
      <c r="B561" s="107"/>
      <c r="L561" s="107"/>
      <c r="V561" s="107"/>
      <c r="AF561" s="107"/>
      <c r="AP561" s="107"/>
      <c r="AZ561" s="107"/>
      <c r="BJ561" s="107"/>
      <c r="BT561" s="107"/>
      <c r="CD561" s="107"/>
      <c r="CN561" s="107"/>
      <c r="CX561" s="107"/>
      <c r="DH561" s="107"/>
      <c r="DR561" s="107"/>
      <c r="EB561" s="107"/>
      <c r="EL561" s="107"/>
      <c r="EV561" s="107"/>
      <c r="FF561" s="107"/>
      <c r="FP561" s="107"/>
      <c r="FZ561" s="107"/>
      <c r="GJ561" s="107"/>
      <c r="GT561" s="107"/>
      <c r="HD561" s="107"/>
    </row>
    <row xmlns:x14ac="http://schemas.microsoft.com/office/spreadsheetml/2009/9/ac" r="562" s="3" customFormat="true" x14ac:dyDescent="0.25">
      <c r="A562" s="362"/>
      <c r="B562" s="107"/>
      <c r="L562" s="107"/>
      <c r="V562" s="107"/>
      <c r="AF562" s="107"/>
      <c r="AP562" s="107"/>
      <c r="AZ562" s="107"/>
      <c r="BJ562" s="107"/>
      <c r="BT562" s="107"/>
      <c r="CD562" s="107"/>
      <c r="CN562" s="107"/>
      <c r="CX562" s="107"/>
      <c r="DH562" s="107"/>
      <c r="DR562" s="107"/>
      <c r="EB562" s="107"/>
      <c r="EL562" s="107"/>
      <c r="EV562" s="107"/>
      <c r="FF562" s="107"/>
      <c r="FP562" s="107"/>
      <c r="FZ562" s="107"/>
      <c r="GJ562" s="107"/>
      <c r="GT562" s="107"/>
      <c r="HD562" s="107"/>
    </row>
    <row xmlns:x14ac="http://schemas.microsoft.com/office/spreadsheetml/2009/9/ac" r="563" s="3" customFormat="true" x14ac:dyDescent="0.25">
      <c r="A563" s="362"/>
      <c r="B563" s="107"/>
      <c r="L563" s="107"/>
      <c r="V563" s="107"/>
      <c r="AF563" s="107"/>
      <c r="AP563" s="107"/>
      <c r="AZ563" s="107"/>
      <c r="BJ563" s="107"/>
      <c r="BT563" s="107"/>
      <c r="CD563" s="107"/>
      <c r="CN563" s="107"/>
      <c r="CX563" s="107"/>
      <c r="DH563" s="107"/>
      <c r="DR563" s="107"/>
      <c r="EB563" s="107"/>
      <c r="EL563" s="107"/>
      <c r="EV563" s="107"/>
      <c r="FF563" s="107"/>
      <c r="FP563" s="107"/>
      <c r="FZ563" s="107"/>
      <c r="GJ563" s="107"/>
      <c r="GT563" s="107"/>
      <c r="HD563" s="107"/>
    </row>
    <row xmlns:x14ac="http://schemas.microsoft.com/office/spreadsheetml/2009/9/ac" r="564" s="3" customFormat="true" x14ac:dyDescent="0.25">
      <c r="A564" s="362"/>
      <c r="B564" s="107"/>
      <c r="L564" s="107"/>
      <c r="V564" s="107"/>
      <c r="AF564" s="107"/>
      <c r="AP564" s="107"/>
      <c r="AZ564" s="107"/>
      <c r="BJ564" s="107"/>
      <c r="BT564" s="107"/>
      <c r="CD564" s="107"/>
      <c r="CN564" s="107"/>
      <c r="CX564" s="107"/>
      <c r="DH564" s="107"/>
      <c r="DR564" s="107"/>
      <c r="EB564" s="107"/>
      <c r="EL564" s="107"/>
      <c r="EV564" s="107"/>
      <c r="FF564" s="107"/>
      <c r="FP564" s="107"/>
      <c r="FZ564" s="107"/>
      <c r="GJ564" s="107"/>
      <c r="GT564" s="107"/>
      <c r="HD564" s="107"/>
    </row>
    <row xmlns:x14ac="http://schemas.microsoft.com/office/spreadsheetml/2009/9/ac" r="565" s="3" customFormat="true" x14ac:dyDescent="0.25">
      <c r="A565" s="362"/>
      <c r="B565" s="107"/>
      <c r="L565" s="107"/>
      <c r="V565" s="107"/>
      <c r="AF565" s="107"/>
      <c r="AP565" s="107"/>
      <c r="AZ565" s="107"/>
      <c r="BJ565" s="107"/>
      <c r="BT565" s="107"/>
      <c r="CD565" s="107"/>
      <c r="CN565" s="107"/>
      <c r="CX565" s="107"/>
      <c r="DH565" s="107"/>
      <c r="DR565" s="107"/>
      <c r="EB565" s="107"/>
      <c r="EL565" s="107"/>
      <c r="EV565" s="107"/>
      <c r="FF565" s="107"/>
      <c r="FP565" s="107"/>
      <c r="FZ565" s="107"/>
      <c r="GJ565" s="107"/>
      <c r="GT565" s="107"/>
      <c r="HD565" s="107"/>
    </row>
    <row xmlns:x14ac="http://schemas.microsoft.com/office/spreadsheetml/2009/9/ac" r="566" s="3" customFormat="true" x14ac:dyDescent="0.25">
      <c r="A566" s="362"/>
      <c r="B566" s="107"/>
      <c r="L566" s="107"/>
      <c r="V566" s="107"/>
      <c r="AF566" s="107"/>
      <c r="AP566" s="107"/>
      <c r="AZ566" s="107"/>
      <c r="BJ566" s="107"/>
      <c r="BT566" s="107"/>
      <c r="CD566" s="107"/>
      <c r="CN566" s="107"/>
      <c r="CX566" s="107"/>
      <c r="DH566" s="107"/>
      <c r="DR566" s="107"/>
      <c r="EB566" s="107"/>
      <c r="EL566" s="107"/>
      <c r="EV566" s="107"/>
      <c r="FF566" s="107"/>
      <c r="FP566" s="107"/>
      <c r="FZ566" s="107"/>
      <c r="GJ566" s="107"/>
      <c r="GT566" s="107"/>
      <c r="HD566" s="107"/>
    </row>
    <row xmlns:x14ac="http://schemas.microsoft.com/office/spreadsheetml/2009/9/ac" r="567" s="3" customFormat="true" x14ac:dyDescent="0.25">
      <c r="A567" s="362"/>
      <c r="B567" s="107"/>
      <c r="L567" s="107"/>
      <c r="V567" s="107"/>
      <c r="AF567" s="107"/>
      <c r="AP567" s="107"/>
      <c r="AZ567" s="107"/>
      <c r="BJ567" s="107"/>
      <c r="BT567" s="107"/>
      <c r="CD567" s="107"/>
      <c r="CN567" s="107"/>
      <c r="CX567" s="107"/>
      <c r="DH567" s="107"/>
      <c r="DR567" s="107"/>
      <c r="EB567" s="107"/>
      <c r="EL567" s="107"/>
      <c r="EV567" s="107"/>
      <c r="FF567" s="107"/>
      <c r="FP567" s="107"/>
      <c r="FZ567" s="107"/>
      <c r="GJ567" s="107"/>
      <c r="GT567" s="107"/>
      <c r="HD567" s="107"/>
    </row>
    <row xmlns:x14ac="http://schemas.microsoft.com/office/spreadsheetml/2009/9/ac" r="568" s="3" customFormat="true" x14ac:dyDescent="0.25">
      <c r="A568" s="362"/>
      <c r="B568" s="107"/>
      <c r="L568" s="107"/>
      <c r="V568" s="107"/>
      <c r="AF568" s="107"/>
      <c r="AP568" s="107"/>
      <c r="AZ568" s="107"/>
      <c r="BJ568" s="107"/>
      <c r="BT568" s="107"/>
      <c r="CD568" s="107"/>
      <c r="CN568" s="107"/>
      <c r="CX568" s="107"/>
      <c r="DH568" s="107"/>
      <c r="DR568" s="107"/>
      <c r="EB568" s="107"/>
      <c r="EL568" s="107"/>
      <c r="EV568" s="107"/>
      <c r="FF568" s="107"/>
      <c r="FP568" s="107"/>
      <c r="FZ568" s="107"/>
      <c r="GJ568" s="107"/>
      <c r="GT568" s="107"/>
      <c r="HD568" s="107"/>
    </row>
    <row xmlns:x14ac="http://schemas.microsoft.com/office/spreadsheetml/2009/9/ac" r="569" s="3" customFormat="true" x14ac:dyDescent="0.25">
      <c r="A569" s="362"/>
      <c r="B569" s="107"/>
      <c r="L569" s="107"/>
      <c r="V569" s="107"/>
      <c r="AF569" s="107"/>
      <c r="AP569" s="107"/>
      <c r="AZ569" s="107"/>
      <c r="BJ569" s="107"/>
      <c r="BT569" s="107"/>
      <c r="CD569" s="107"/>
      <c r="CN569" s="107"/>
      <c r="CX569" s="107"/>
      <c r="DH569" s="107"/>
      <c r="DR569" s="107"/>
      <c r="EB569" s="107"/>
      <c r="EL569" s="107"/>
      <c r="EV569" s="107"/>
      <c r="FF569" s="107"/>
      <c r="FP569" s="107"/>
      <c r="FZ569" s="107"/>
      <c r="GJ569" s="107"/>
      <c r="GT569" s="107"/>
      <c r="HD569" s="107"/>
    </row>
    <row xmlns:x14ac="http://schemas.microsoft.com/office/spreadsheetml/2009/9/ac" r="570" s="3" customFormat="true" x14ac:dyDescent="0.25">
      <c r="A570" s="362"/>
      <c r="B570" s="107"/>
      <c r="L570" s="107"/>
      <c r="V570" s="107"/>
      <c r="AF570" s="107"/>
      <c r="AP570" s="107"/>
      <c r="AZ570" s="107"/>
      <c r="BJ570" s="107"/>
      <c r="BT570" s="107"/>
      <c r="CD570" s="107"/>
      <c r="CN570" s="107"/>
      <c r="CX570" s="107"/>
      <c r="DH570" s="107"/>
      <c r="DR570" s="107"/>
      <c r="EB570" s="107"/>
      <c r="EL570" s="107"/>
      <c r="EV570" s="107"/>
      <c r="FF570" s="107"/>
      <c r="FP570" s="107"/>
      <c r="FZ570" s="107"/>
      <c r="GJ570" s="107"/>
      <c r="GT570" s="107"/>
      <c r="HD570" s="107"/>
    </row>
    <row xmlns:x14ac="http://schemas.microsoft.com/office/spreadsheetml/2009/9/ac" r="571" s="3" customFormat="true" x14ac:dyDescent="0.25">
      <c r="A571" s="362"/>
      <c r="B571" s="107"/>
      <c r="L571" s="107"/>
      <c r="V571" s="107"/>
      <c r="AF571" s="107"/>
      <c r="AP571" s="107"/>
      <c r="AZ571" s="107"/>
      <c r="BJ571" s="107"/>
      <c r="BT571" s="107"/>
      <c r="CD571" s="107"/>
      <c r="CN571" s="107"/>
      <c r="CX571" s="107"/>
      <c r="DH571" s="107"/>
      <c r="DR571" s="107"/>
      <c r="EB571" s="107"/>
      <c r="EL571" s="107"/>
      <c r="EV571" s="107"/>
      <c r="FF571" s="107"/>
      <c r="FP571" s="107"/>
      <c r="FZ571" s="107"/>
      <c r="GJ571" s="107"/>
      <c r="GT571" s="107"/>
      <c r="HD571" s="107"/>
    </row>
    <row xmlns:x14ac="http://schemas.microsoft.com/office/spreadsheetml/2009/9/ac" r="572" s="3" customFormat="true" x14ac:dyDescent="0.25">
      <c r="A572" s="362"/>
      <c r="B572" s="107"/>
      <c r="L572" s="107"/>
      <c r="V572" s="107"/>
      <c r="AF572" s="107"/>
      <c r="AP572" s="107"/>
      <c r="AZ572" s="107"/>
      <c r="BJ572" s="107"/>
      <c r="BT572" s="107"/>
      <c r="CD572" s="107"/>
      <c r="CN572" s="107"/>
      <c r="CX572" s="107"/>
      <c r="DH572" s="107"/>
      <c r="DR572" s="107"/>
      <c r="EB572" s="107"/>
      <c r="EL572" s="107"/>
      <c r="EV572" s="107"/>
      <c r="FF572" s="107"/>
      <c r="FP572" s="107"/>
      <c r="FZ572" s="107"/>
      <c r="GJ572" s="107"/>
      <c r="GT572" s="107"/>
      <c r="HD572" s="107"/>
    </row>
    <row xmlns:x14ac="http://schemas.microsoft.com/office/spreadsheetml/2009/9/ac" r="573" s="3" customFormat="true" x14ac:dyDescent="0.25">
      <c r="A573" s="362"/>
      <c r="B573" s="107"/>
      <c r="L573" s="107"/>
      <c r="V573" s="107"/>
      <c r="AF573" s="107"/>
      <c r="AP573" s="107"/>
      <c r="AZ573" s="107"/>
      <c r="BJ573" s="107"/>
      <c r="BT573" s="107"/>
      <c r="CD573" s="107"/>
      <c r="CN573" s="107"/>
      <c r="CX573" s="107"/>
      <c r="DH573" s="107"/>
      <c r="DR573" s="107"/>
      <c r="EB573" s="107"/>
      <c r="EL573" s="107"/>
      <c r="EV573" s="107"/>
      <c r="FF573" s="107"/>
      <c r="FP573" s="107"/>
      <c r="FZ573" s="107"/>
      <c r="GJ573" s="107"/>
      <c r="GT573" s="107"/>
      <c r="HD573" s="107"/>
    </row>
    <row xmlns:x14ac="http://schemas.microsoft.com/office/spreadsheetml/2009/9/ac" r="574" s="3" customFormat="true" x14ac:dyDescent="0.25">
      <c r="A574" s="362"/>
      <c r="B574" s="107"/>
      <c r="L574" s="107"/>
      <c r="V574" s="107"/>
      <c r="AF574" s="107"/>
      <c r="AP574" s="107"/>
      <c r="AZ574" s="107"/>
      <c r="BJ574" s="107"/>
      <c r="BT574" s="107"/>
      <c r="CD574" s="107"/>
      <c r="CN574" s="107"/>
      <c r="CX574" s="107"/>
      <c r="DH574" s="107"/>
      <c r="DR574" s="107"/>
      <c r="EB574" s="107"/>
      <c r="EL574" s="107"/>
      <c r="EV574" s="107"/>
      <c r="FF574" s="107"/>
      <c r="FP574" s="107"/>
      <c r="FZ574" s="107"/>
      <c r="GJ574" s="107"/>
      <c r="GT574" s="107"/>
      <c r="HD574" s="107"/>
    </row>
    <row xmlns:x14ac="http://schemas.microsoft.com/office/spreadsheetml/2009/9/ac" r="575" s="3" customFormat="true" x14ac:dyDescent="0.25">
      <c r="A575" s="362"/>
      <c r="B575" s="107"/>
      <c r="L575" s="107"/>
      <c r="V575" s="107"/>
      <c r="AF575" s="107"/>
      <c r="AP575" s="107"/>
      <c r="AZ575" s="107"/>
      <c r="BJ575" s="107"/>
      <c r="BT575" s="107"/>
      <c r="CD575" s="107"/>
      <c r="CN575" s="107"/>
      <c r="CX575" s="107"/>
      <c r="DH575" s="107"/>
      <c r="DR575" s="107"/>
      <c r="EB575" s="107"/>
      <c r="EL575" s="107"/>
      <c r="EV575" s="107"/>
      <c r="FF575" s="107"/>
      <c r="FP575" s="107"/>
      <c r="FZ575" s="107"/>
      <c r="GJ575" s="107"/>
      <c r="GT575" s="107"/>
      <c r="HD575" s="107"/>
    </row>
    <row xmlns:x14ac="http://schemas.microsoft.com/office/spreadsheetml/2009/9/ac" r="576" s="3" customFormat="true" x14ac:dyDescent="0.25">
      <c r="A576" s="362"/>
      <c r="B576" s="107"/>
      <c r="L576" s="107"/>
      <c r="V576" s="107"/>
      <c r="AF576" s="107"/>
      <c r="AP576" s="107"/>
      <c r="AZ576" s="107"/>
      <c r="BJ576" s="107"/>
      <c r="BT576" s="107"/>
      <c r="CD576" s="107"/>
      <c r="CN576" s="107"/>
      <c r="CX576" s="107"/>
      <c r="DH576" s="107"/>
      <c r="DR576" s="107"/>
      <c r="EB576" s="107"/>
      <c r="EL576" s="107"/>
      <c r="EV576" s="107"/>
      <c r="FF576" s="107"/>
      <c r="FP576" s="107"/>
      <c r="FZ576" s="107"/>
      <c r="GJ576" s="107"/>
      <c r="GT576" s="107"/>
      <c r="HD576" s="107"/>
    </row>
    <row xmlns:x14ac="http://schemas.microsoft.com/office/spreadsheetml/2009/9/ac" r="577" s="3" customFormat="true" x14ac:dyDescent="0.25">
      <c r="A577" s="362"/>
      <c r="B577" s="107"/>
      <c r="L577" s="107"/>
      <c r="V577" s="107"/>
      <c r="AF577" s="107"/>
      <c r="AP577" s="107"/>
      <c r="AZ577" s="107"/>
      <c r="BJ577" s="107"/>
      <c r="BT577" s="107"/>
      <c r="CD577" s="107"/>
      <c r="CN577" s="107"/>
      <c r="CX577" s="107"/>
      <c r="DH577" s="107"/>
      <c r="DR577" s="107"/>
      <c r="EB577" s="107"/>
      <c r="EL577" s="107"/>
      <c r="EV577" s="107"/>
      <c r="FF577" s="107"/>
      <c r="FP577" s="107"/>
      <c r="FZ577" s="107"/>
      <c r="GJ577" s="107"/>
      <c r="GT577" s="107"/>
      <c r="HD577" s="107"/>
    </row>
    <row xmlns:x14ac="http://schemas.microsoft.com/office/spreadsheetml/2009/9/ac" r="578" s="3" customFormat="true" x14ac:dyDescent="0.25">
      <c r="A578" s="362"/>
      <c r="B578" s="107"/>
      <c r="L578" s="107"/>
      <c r="V578" s="107"/>
      <c r="AF578" s="107"/>
      <c r="AP578" s="107"/>
      <c r="AZ578" s="107"/>
      <c r="BJ578" s="107"/>
      <c r="BT578" s="107"/>
      <c r="CD578" s="107"/>
      <c r="CN578" s="107"/>
      <c r="CX578" s="107"/>
      <c r="DH578" s="107"/>
      <c r="DR578" s="107"/>
      <c r="EB578" s="107"/>
      <c r="EL578" s="107"/>
      <c r="EV578" s="107"/>
      <c r="FF578" s="107"/>
      <c r="FP578" s="107"/>
      <c r="FZ578" s="107"/>
      <c r="GJ578" s="107"/>
      <c r="GT578" s="107"/>
      <c r="HD578" s="107"/>
    </row>
    <row xmlns:x14ac="http://schemas.microsoft.com/office/spreadsheetml/2009/9/ac" r="579" s="3" customFormat="true" x14ac:dyDescent="0.25">
      <c r="A579" s="362"/>
      <c r="B579" s="107"/>
      <c r="L579" s="107"/>
      <c r="V579" s="107"/>
      <c r="AF579" s="107"/>
      <c r="AP579" s="107"/>
      <c r="AZ579" s="107"/>
      <c r="BJ579" s="107"/>
      <c r="BT579" s="107"/>
      <c r="CD579" s="107"/>
      <c r="CN579" s="107"/>
      <c r="CX579" s="107"/>
      <c r="DH579" s="107"/>
      <c r="DR579" s="107"/>
      <c r="EB579" s="107"/>
      <c r="EL579" s="107"/>
      <c r="EV579" s="107"/>
      <c r="FF579" s="107"/>
      <c r="FP579" s="107"/>
      <c r="FZ579" s="107"/>
      <c r="GJ579" s="107"/>
      <c r="GT579" s="107"/>
      <c r="HD579" s="107"/>
    </row>
    <row xmlns:x14ac="http://schemas.microsoft.com/office/spreadsheetml/2009/9/ac" r="580" s="3" customFormat="true" x14ac:dyDescent="0.25">
      <c r="A580" s="362"/>
      <c r="B580" s="107"/>
      <c r="L580" s="107"/>
      <c r="V580" s="107"/>
      <c r="AF580" s="107"/>
      <c r="AP580" s="107"/>
      <c r="AZ580" s="107"/>
      <c r="BJ580" s="107"/>
      <c r="BT580" s="107"/>
      <c r="CD580" s="107"/>
      <c r="CN580" s="107"/>
      <c r="CX580" s="107"/>
      <c r="DH580" s="107"/>
      <c r="DR580" s="107"/>
      <c r="EB580" s="107"/>
      <c r="EL580" s="107"/>
      <c r="EV580" s="107"/>
      <c r="FF580" s="107"/>
      <c r="FP580" s="107"/>
      <c r="FZ580" s="107"/>
      <c r="GJ580" s="107"/>
      <c r="GT580" s="107"/>
      <c r="HD580" s="107"/>
    </row>
    <row xmlns:x14ac="http://schemas.microsoft.com/office/spreadsheetml/2009/9/ac" r="581" s="3" customFormat="true" x14ac:dyDescent="0.25">
      <c r="A581" s="362"/>
      <c r="B581" s="107"/>
      <c r="L581" s="107"/>
      <c r="V581" s="107"/>
      <c r="AF581" s="107"/>
      <c r="AP581" s="107"/>
      <c r="AZ581" s="107"/>
      <c r="BJ581" s="107"/>
      <c r="BT581" s="107"/>
      <c r="CD581" s="107"/>
      <c r="CN581" s="107"/>
      <c r="CX581" s="107"/>
      <c r="DH581" s="107"/>
      <c r="DR581" s="107"/>
      <c r="EB581" s="107"/>
      <c r="EL581" s="107"/>
      <c r="EV581" s="107"/>
      <c r="FF581" s="107"/>
      <c r="FP581" s="107"/>
      <c r="FZ581" s="107"/>
      <c r="GJ581" s="107"/>
      <c r="GT581" s="107"/>
      <c r="HD581" s="107"/>
    </row>
    <row xmlns:x14ac="http://schemas.microsoft.com/office/spreadsheetml/2009/9/ac" r="582" s="3" customFormat="true" x14ac:dyDescent="0.25">
      <c r="A582" s="362"/>
      <c r="B582" s="107"/>
      <c r="L582" s="107"/>
      <c r="V582" s="107"/>
      <c r="AF582" s="107"/>
      <c r="AP582" s="107"/>
      <c r="AZ582" s="107"/>
      <c r="BJ582" s="107"/>
      <c r="BT582" s="107"/>
      <c r="CD582" s="107"/>
      <c r="CN582" s="107"/>
      <c r="CX582" s="107"/>
      <c r="DH582" s="107"/>
      <c r="DR582" s="107"/>
      <c r="EB582" s="107"/>
      <c r="EL582" s="107"/>
      <c r="EV582" s="107"/>
      <c r="FF582" s="107"/>
      <c r="FP582" s="107"/>
      <c r="FZ582" s="107"/>
      <c r="GJ582" s="107"/>
      <c r="GT582" s="107"/>
      <c r="HD582" s="107"/>
    </row>
    <row xmlns:x14ac="http://schemas.microsoft.com/office/spreadsheetml/2009/9/ac" r="583" s="3" customFormat="true" x14ac:dyDescent="0.25">
      <c r="A583" s="362"/>
      <c r="B583" s="107"/>
      <c r="L583" s="107"/>
      <c r="V583" s="107"/>
      <c r="AF583" s="107"/>
      <c r="AP583" s="107"/>
      <c r="AZ583" s="107"/>
      <c r="BJ583" s="107"/>
      <c r="BT583" s="107"/>
      <c r="CD583" s="107"/>
      <c r="CN583" s="107"/>
      <c r="CX583" s="107"/>
      <c r="DH583" s="107"/>
      <c r="DR583" s="107"/>
      <c r="EB583" s="107"/>
      <c r="EL583" s="107"/>
      <c r="EV583" s="107"/>
      <c r="FF583" s="107"/>
      <c r="FP583" s="107"/>
      <c r="FZ583" s="107"/>
      <c r="GJ583" s="107"/>
      <c r="GT583" s="107"/>
      <c r="HD583" s="107"/>
    </row>
    <row xmlns:x14ac="http://schemas.microsoft.com/office/spreadsheetml/2009/9/ac" r="584" s="3" customFormat="true" x14ac:dyDescent="0.25">
      <c r="A584" s="362"/>
      <c r="B584" s="107"/>
      <c r="L584" s="107"/>
      <c r="V584" s="107"/>
      <c r="AF584" s="107"/>
      <c r="AP584" s="107"/>
      <c r="AZ584" s="107"/>
      <c r="BJ584" s="107"/>
      <c r="BT584" s="107"/>
      <c r="CD584" s="107"/>
      <c r="CN584" s="107"/>
      <c r="CX584" s="107"/>
      <c r="DH584" s="107"/>
      <c r="DR584" s="107"/>
      <c r="EB584" s="107"/>
      <c r="EL584" s="107"/>
      <c r="EV584" s="107"/>
      <c r="FF584" s="107"/>
      <c r="FP584" s="107"/>
      <c r="FZ584" s="107"/>
      <c r="GJ584" s="107"/>
      <c r="GT584" s="107"/>
      <c r="HD584" s="107"/>
    </row>
    <row xmlns:x14ac="http://schemas.microsoft.com/office/spreadsheetml/2009/9/ac" r="585" s="3" customFormat="true" x14ac:dyDescent="0.25">
      <c r="A585" s="362"/>
      <c r="B585" s="107"/>
      <c r="L585" s="107"/>
      <c r="V585" s="107"/>
      <c r="AF585" s="107"/>
      <c r="AP585" s="107"/>
      <c r="AZ585" s="107"/>
      <c r="BJ585" s="107"/>
      <c r="BT585" s="107"/>
      <c r="CD585" s="107"/>
      <c r="CN585" s="107"/>
      <c r="CX585" s="107"/>
      <c r="DH585" s="107"/>
      <c r="DR585" s="107"/>
      <c r="EB585" s="107"/>
      <c r="EL585" s="107"/>
      <c r="EV585" s="107"/>
      <c r="FF585" s="107"/>
      <c r="FP585" s="107"/>
      <c r="FZ585" s="107"/>
      <c r="GJ585" s="107"/>
      <c r="GT585" s="107"/>
      <c r="HD585" s="107"/>
    </row>
    <row xmlns:x14ac="http://schemas.microsoft.com/office/spreadsheetml/2009/9/ac" r="586" s="3" customFormat="true" x14ac:dyDescent="0.25">
      <c r="A586" s="362"/>
      <c r="B586" s="107"/>
      <c r="L586" s="107"/>
      <c r="V586" s="107"/>
      <c r="AF586" s="107"/>
      <c r="AP586" s="107"/>
      <c r="AZ586" s="107"/>
      <c r="BJ586" s="107"/>
      <c r="BT586" s="107"/>
      <c r="CD586" s="107"/>
      <c r="CN586" s="107"/>
      <c r="CX586" s="107"/>
      <c r="DH586" s="107"/>
      <c r="DR586" s="107"/>
      <c r="EB586" s="107"/>
      <c r="EL586" s="107"/>
      <c r="EV586" s="107"/>
      <c r="FF586" s="107"/>
      <c r="FP586" s="107"/>
      <c r="FZ586" s="107"/>
      <c r="GJ586" s="107"/>
      <c r="GT586" s="107"/>
      <c r="HD586" s="107"/>
    </row>
    <row xmlns:x14ac="http://schemas.microsoft.com/office/spreadsheetml/2009/9/ac" r="587" s="3" customFormat="true" x14ac:dyDescent="0.25">
      <c r="A587" s="362"/>
      <c r="B587" s="107"/>
      <c r="L587" s="107"/>
      <c r="V587" s="107"/>
      <c r="AF587" s="107"/>
      <c r="AP587" s="107"/>
      <c r="AZ587" s="107"/>
      <c r="BJ587" s="107"/>
      <c r="BT587" s="107"/>
      <c r="CD587" s="107"/>
      <c r="CN587" s="107"/>
      <c r="CX587" s="107"/>
      <c r="DH587" s="107"/>
      <c r="DR587" s="107"/>
      <c r="EB587" s="107"/>
      <c r="EL587" s="107"/>
      <c r="EV587" s="107"/>
      <c r="FF587" s="107"/>
      <c r="FP587" s="107"/>
      <c r="FZ587" s="107"/>
      <c r="GJ587" s="107"/>
      <c r="GT587" s="107"/>
      <c r="HD587" s="107"/>
    </row>
    <row xmlns:x14ac="http://schemas.microsoft.com/office/spreadsheetml/2009/9/ac" r="588" s="3" customFormat="true" x14ac:dyDescent="0.25">
      <c r="A588" s="362"/>
      <c r="B588" s="107"/>
      <c r="L588" s="107"/>
      <c r="V588" s="107"/>
      <c r="AF588" s="107"/>
      <c r="AP588" s="107"/>
      <c r="AZ588" s="107"/>
      <c r="BJ588" s="107"/>
      <c r="BT588" s="107"/>
      <c r="CD588" s="107"/>
      <c r="CN588" s="107"/>
      <c r="CX588" s="107"/>
      <c r="DH588" s="107"/>
      <c r="DR588" s="107"/>
      <c r="EB588" s="107"/>
      <c r="EL588" s="107"/>
      <c r="EV588" s="107"/>
      <c r="FF588" s="107"/>
      <c r="FP588" s="107"/>
      <c r="FZ588" s="107"/>
      <c r="GJ588" s="107"/>
      <c r="GT588" s="107"/>
      <c r="HD588" s="107"/>
    </row>
    <row xmlns:x14ac="http://schemas.microsoft.com/office/spreadsheetml/2009/9/ac" r="589" s="3" customFormat="true" x14ac:dyDescent="0.25">
      <c r="A589" s="362"/>
      <c r="B589" s="107"/>
      <c r="L589" s="107"/>
      <c r="V589" s="107"/>
      <c r="AF589" s="107"/>
      <c r="AP589" s="107"/>
      <c r="AZ589" s="107"/>
      <c r="BJ589" s="107"/>
      <c r="BT589" s="107"/>
      <c r="CD589" s="107"/>
      <c r="CN589" s="107"/>
      <c r="CX589" s="107"/>
      <c r="DH589" s="107"/>
      <c r="DR589" s="107"/>
      <c r="EB589" s="107"/>
      <c r="EL589" s="107"/>
      <c r="EV589" s="107"/>
      <c r="FF589" s="107"/>
      <c r="FP589" s="107"/>
      <c r="FZ589" s="107"/>
      <c r="GJ589" s="107"/>
      <c r="GT589" s="107"/>
      <c r="HD589" s="107"/>
    </row>
    <row xmlns:x14ac="http://schemas.microsoft.com/office/spreadsheetml/2009/9/ac" r="590" s="3" customFormat="true" x14ac:dyDescent="0.25">
      <c r="A590" s="362"/>
      <c r="B590" s="107"/>
      <c r="L590" s="107"/>
      <c r="V590" s="107"/>
      <c r="AF590" s="107"/>
      <c r="AP590" s="107"/>
      <c r="AZ590" s="107"/>
      <c r="BJ590" s="107"/>
      <c r="BT590" s="107"/>
      <c r="CD590" s="107"/>
      <c r="CN590" s="107"/>
      <c r="CX590" s="107"/>
      <c r="DH590" s="107"/>
      <c r="DR590" s="107"/>
      <c r="EB590" s="107"/>
      <c r="EL590" s="107"/>
      <c r="EV590" s="107"/>
      <c r="FF590" s="107"/>
      <c r="FP590" s="107"/>
      <c r="FZ590" s="107"/>
      <c r="GJ590" s="107"/>
      <c r="GT590" s="107"/>
      <c r="HD590" s="107"/>
    </row>
    <row xmlns:x14ac="http://schemas.microsoft.com/office/spreadsheetml/2009/9/ac" r="591" s="3" customFormat="true" x14ac:dyDescent="0.25">
      <c r="A591" s="362"/>
      <c r="B591" s="107"/>
      <c r="L591" s="107"/>
      <c r="V591" s="107"/>
      <c r="AF591" s="107"/>
      <c r="AP591" s="107"/>
      <c r="AZ591" s="107"/>
      <c r="BJ591" s="107"/>
      <c r="BT591" s="107"/>
      <c r="CD591" s="107"/>
      <c r="CN591" s="107"/>
      <c r="CX591" s="107"/>
      <c r="DH591" s="107"/>
      <c r="DR591" s="107"/>
      <c r="EB591" s="107"/>
      <c r="EL591" s="107"/>
      <c r="EV591" s="107"/>
      <c r="FF591" s="107"/>
      <c r="FP591" s="107"/>
      <c r="FZ591" s="107"/>
      <c r="GJ591" s="107"/>
      <c r="GT591" s="107"/>
      <c r="HD591" s="107"/>
    </row>
    <row xmlns:x14ac="http://schemas.microsoft.com/office/spreadsheetml/2009/9/ac" r="592" s="3" customFormat="true" x14ac:dyDescent="0.25">
      <c r="A592" s="362"/>
      <c r="B592" s="107"/>
      <c r="L592" s="107"/>
      <c r="V592" s="107"/>
      <c r="AF592" s="107"/>
      <c r="AP592" s="107"/>
      <c r="AZ592" s="107"/>
      <c r="BJ592" s="107"/>
      <c r="BT592" s="107"/>
      <c r="CD592" s="107"/>
      <c r="CN592" s="107"/>
      <c r="CX592" s="107"/>
      <c r="DH592" s="107"/>
      <c r="DR592" s="107"/>
      <c r="EB592" s="107"/>
      <c r="EL592" s="107"/>
      <c r="EV592" s="107"/>
      <c r="FF592" s="107"/>
      <c r="FP592" s="107"/>
      <c r="FZ592" s="107"/>
      <c r="GJ592" s="107"/>
      <c r="GT592" s="107"/>
      <c r="HD592" s="107"/>
    </row>
    <row xmlns:x14ac="http://schemas.microsoft.com/office/spreadsheetml/2009/9/ac" r="593" s="3" customFormat="true" x14ac:dyDescent="0.25">
      <c r="A593" s="362"/>
      <c r="B593" s="107"/>
      <c r="L593" s="107"/>
      <c r="V593" s="107"/>
      <c r="AF593" s="107"/>
      <c r="AP593" s="107"/>
      <c r="AZ593" s="107"/>
      <c r="BJ593" s="107"/>
      <c r="BT593" s="107"/>
      <c r="CD593" s="107"/>
      <c r="CN593" s="107"/>
      <c r="CX593" s="107"/>
      <c r="DH593" s="107"/>
      <c r="DR593" s="107"/>
      <c r="EB593" s="107"/>
      <c r="EL593" s="107"/>
      <c r="EV593" s="107"/>
      <c r="FF593" s="107"/>
      <c r="FP593" s="107"/>
      <c r="FZ593" s="107"/>
      <c r="GJ593" s="107"/>
      <c r="GT593" s="107"/>
      <c r="HD593" s="107"/>
    </row>
    <row xmlns:x14ac="http://schemas.microsoft.com/office/spreadsheetml/2009/9/ac" r="594" s="3" customFormat="true" x14ac:dyDescent="0.25">
      <c r="A594" s="362"/>
      <c r="B594" s="107"/>
      <c r="L594" s="107"/>
      <c r="V594" s="107"/>
      <c r="AF594" s="107"/>
      <c r="AP594" s="107"/>
      <c r="AZ594" s="107"/>
      <c r="BJ594" s="107"/>
      <c r="BT594" s="107"/>
      <c r="CD594" s="107"/>
      <c r="CN594" s="107"/>
      <c r="CX594" s="107"/>
      <c r="DH594" s="107"/>
      <c r="DR594" s="107"/>
      <c r="EB594" s="107"/>
      <c r="EL594" s="107"/>
      <c r="EV594" s="107"/>
      <c r="FF594" s="107"/>
      <c r="FP594" s="107"/>
      <c r="FZ594" s="107"/>
      <c r="GJ594" s="107"/>
      <c r="GT594" s="107"/>
      <c r="HD594" s="107"/>
    </row>
    <row xmlns:x14ac="http://schemas.microsoft.com/office/spreadsheetml/2009/9/ac" r="595" s="3" customFormat="true" x14ac:dyDescent="0.25">
      <c r="A595" s="362"/>
      <c r="B595" s="107"/>
      <c r="L595" s="107"/>
      <c r="V595" s="107"/>
      <c r="AF595" s="107"/>
      <c r="AP595" s="107"/>
      <c r="AZ595" s="107"/>
      <c r="BJ595" s="107"/>
      <c r="BT595" s="107"/>
      <c r="CD595" s="107"/>
      <c r="CN595" s="107"/>
      <c r="CX595" s="107"/>
      <c r="DH595" s="107"/>
      <c r="DR595" s="107"/>
      <c r="EB595" s="107"/>
      <c r="EL595" s="107"/>
      <c r="EV595" s="107"/>
      <c r="FF595" s="107"/>
      <c r="FP595" s="107"/>
      <c r="FZ595" s="107"/>
      <c r="GJ595" s="107"/>
      <c r="GT595" s="107"/>
      <c r="HD595" s="107"/>
    </row>
    <row xmlns:x14ac="http://schemas.microsoft.com/office/spreadsheetml/2009/9/ac" r="596" s="3" customFormat="true" x14ac:dyDescent="0.25">
      <c r="A596" s="362"/>
      <c r="B596" s="107"/>
      <c r="L596" s="107"/>
      <c r="V596" s="107"/>
      <c r="AF596" s="107"/>
      <c r="AP596" s="107"/>
      <c r="AZ596" s="107"/>
      <c r="BJ596" s="107"/>
      <c r="BT596" s="107"/>
      <c r="CD596" s="107"/>
      <c r="CN596" s="107"/>
      <c r="CX596" s="107"/>
      <c r="DH596" s="107"/>
      <c r="DR596" s="107"/>
      <c r="EB596" s="107"/>
      <c r="EL596" s="107"/>
      <c r="EV596" s="107"/>
      <c r="FF596" s="107"/>
      <c r="FP596" s="107"/>
      <c r="FZ596" s="107"/>
      <c r="GJ596" s="107"/>
      <c r="GT596" s="107"/>
      <c r="HD596" s="107"/>
    </row>
    <row xmlns:x14ac="http://schemas.microsoft.com/office/spreadsheetml/2009/9/ac" r="597" s="3" customFormat="true" x14ac:dyDescent="0.25">
      <c r="A597" s="362"/>
      <c r="B597" s="107"/>
      <c r="L597" s="107"/>
      <c r="V597" s="107"/>
      <c r="AF597" s="107"/>
      <c r="AP597" s="107"/>
      <c r="AZ597" s="107"/>
      <c r="BJ597" s="107"/>
      <c r="BT597" s="107"/>
      <c r="CD597" s="107"/>
      <c r="CN597" s="107"/>
      <c r="CX597" s="107"/>
      <c r="DH597" s="107"/>
      <c r="DR597" s="107"/>
      <c r="EB597" s="107"/>
      <c r="EL597" s="107"/>
      <c r="EV597" s="107"/>
      <c r="FF597" s="107"/>
      <c r="FP597" s="107"/>
      <c r="FZ597" s="107"/>
      <c r="GJ597" s="107"/>
      <c r="GT597" s="107"/>
      <c r="HD597" s="107"/>
    </row>
    <row xmlns:x14ac="http://schemas.microsoft.com/office/spreadsheetml/2009/9/ac" r="598" s="3" customFormat="true" x14ac:dyDescent="0.25">
      <c r="A598" s="362"/>
      <c r="B598" s="107"/>
      <c r="L598" s="107"/>
      <c r="V598" s="107"/>
      <c r="AF598" s="107"/>
      <c r="AP598" s="107"/>
      <c r="AZ598" s="107"/>
      <c r="BJ598" s="107"/>
      <c r="BT598" s="107"/>
      <c r="CD598" s="107"/>
      <c r="CN598" s="107"/>
      <c r="CX598" s="107"/>
      <c r="DH598" s="107"/>
      <c r="DR598" s="107"/>
      <c r="EB598" s="107"/>
      <c r="EL598" s="107"/>
      <c r="EV598" s="107"/>
      <c r="FF598" s="107"/>
      <c r="FP598" s="107"/>
      <c r="FZ598" s="107"/>
      <c r="GJ598" s="107"/>
      <c r="GT598" s="107"/>
      <c r="HD598" s="107"/>
    </row>
    <row xmlns:x14ac="http://schemas.microsoft.com/office/spreadsheetml/2009/9/ac" r="599" s="3" customFormat="true" x14ac:dyDescent="0.25">
      <c r="A599" s="362"/>
      <c r="B599" s="107"/>
      <c r="L599" s="107"/>
      <c r="V599" s="107"/>
      <c r="AF599" s="107"/>
      <c r="AP599" s="107"/>
      <c r="AZ599" s="107"/>
      <c r="BJ599" s="107"/>
      <c r="BT599" s="107"/>
      <c r="CD599" s="107"/>
      <c r="CN599" s="107"/>
      <c r="CX599" s="107"/>
      <c r="DH599" s="107"/>
      <c r="DR599" s="107"/>
      <c r="EB599" s="107"/>
      <c r="EL599" s="107"/>
      <c r="EV599" s="107"/>
      <c r="FF599" s="107"/>
      <c r="FP599" s="107"/>
      <c r="FZ599" s="107"/>
      <c r="GJ599" s="107"/>
      <c r="GT599" s="107"/>
      <c r="HD599" s="107"/>
    </row>
    <row xmlns:x14ac="http://schemas.microsoft.com/office/spreadsheetml/2009/9/ac" r="600" s="3" customFormat="true" x14ac:dyDescent="0.25">
      <c r="A600" s="362"/>
      <c r="B600" s="107"/>
      <c r="L600" s="107"/>
      <c r="V600" s="107"/>
      <c r="AF600" s="107"/>
      <c r="AP600" s="107"/>
      <c r="AZ600" s="107"/>
      <c r="BJ600" s="107"/>
      <c r="BT600" s="107"/>
      <c r="CD600" s="107"/>
      <c r="CN600" s="107"/>
      <c r="CX600" s="107"/>
      <c r="DH600" s="107"/>
      <c r="DR600" s="107"/>
      <c r="EB600" s="107"/>
      <c r="EL600" s="107"/>
      <c r="EV600" s="107"/>
      <c r="FF600" s="107"/>
      <c r="FP600" s="107"/>
      <c r="FZ600" s="107"/>
      <c r="GJ600" s="107"/>
      <c r="GT600" s="107"/>
      <c r="HD600" s="107"/>
    </row>
    <row xmlns:x14ac="http://schemas.microsoft.com/office/spreadsheetml/2009/9/ac" r="601" s="3" customFormat="true" x14ac:dyDescent="0.25">
      <c r="A601" s="362"/>
      <c r="B601" s="107"/>
      <c r="L601" s="107"/>
      <c r="V601" s="107"/>
      <c r="AF601" s="107"/>
      <c r="AP601" s="107"/>
      <c r="AZ601" s="107"/>
      <c r="BJ601" s="107"/>
      <c r="BT601" s="107"/>
      <c r="CD601" s="107"/>
      <c r="CN601" s="107"/>
      <c r="CX601" s="107"/>
      <c r="DH601" s="107"/>
      <c r="DR601" s="107"/>
      <c r="EB601" s="107"/>
      <c r="EL601" s="107"/>
      <c r="EV601" s="107"/>
      <c r="FF601" s="107"/>
      <c r="FP601" s="107"/>
      <c r="FZ601" s="107"/>
      <c r="GJ601" s="107"/>
      <c r="GT601" s="107"/>
      <c r="HD601" s="107"/>
    </row>
    <row xmlns:x14ac="http://schemas.microsoft.com/office/spreadsheetml/2009/9/ac" r="602" s="3" customFormat="true" x14ac:dyDescent="0.25">
      <c r="A602" s="362"/>
      <c r="B602" s="107"/>
      <c r="L602" s="107"/>
      <c r="V602" s="107"/>
      <c r="AF602" s="107"/>
      <c r="AP602" s="107"/>
      <c r="AZ602" s="107"/>
      <c r="BJ602" s="107"/>
      <c r="BT602" s="107"/>
      <c r="CD602" s="107"/>
      <c r="CN602" s="107"/>
      <c r="CX602" s="107"/>
      <c r="DH602" s="107"/>
      <c r="DR602" s="107"/>
      <c r="EB602" s="107"/>
      <c r="EL602" s="107"/>
      <c r="EV602" s="107"/>
      <c r="FF602" s="107"/>
      <c r="FP602" s="107"/>
      <c r="FZ602" s="107"/>
      <c r="GJ602" s="107"/>
      <c r="GT602" s="107"/>
      <c r="HD602" s="107"/>
    </row>
    <row xmlns:x14ac="http://schemas.microsoft.com/office/spreadsheetml/2009/9/ac" r="603" s="3" customFormat="true" x14ac:dyDescent="0.25">
      <c r="A603" s="362"/>
      <c r="B603" s="107"/>
      <c r="L603" s="107"/>
      <c r="V603" s="107"/>
      <c r="AF603" s="107"/>
      <c r="AP603" s="107"/>
      <c r="AZ603" s="107"/>
      <c r="BJ603" s="107"/>
      <c r="BT603" s="107"/>
      <c r="CD603" s="107"/>
      <c r="CN603" s="107"/>
      <c r="CX603" s="107"/>
      <c r="DH603" s="107"/>
      <c r="DR603" s="107"/>
      <c r="EB603" s="107"/>
      <c r="EL603" s="107"/>
      <c r="EV603" s="107"/>
      <c r="FF603" s="107"/>
      <c r="FP603" s="107"/>
      <c r="FZ603" s="107"/>
      <c r="GJ603" s="107"/>
      <c r="GT603" s="107"/>
      <c r="HD603" s="107"/>
    </row>
    <row xmlns:x14ac="http://schemas.microsoft.com/office/spreadsheetml/2009/9/ac" r="604" s="3" customFormat="true" x14ac:dyDescent="0.25">
      <c r="A604" s="362"/>
      <c r="B604" s="107"/>
      <c r="L604" s="107"/>
      <c r="V604" s="107"/>
      <c r="AF604" s="107"/>
      <c r="AP604" s="107"/>
      <c r="AZ604" s="107"/>
      <c r="BJ604" s="107"/>
      <c r="BT604" s="107"/>
      <c r="CD604" s="107"/>
      <c r="CN604" s="107"/>
      <c r="CX604" s="107"/>
      <c r="DH604" s="107"/>
      <c r="DR604" s="107"/>
      <c r="EB604" s="107"/>
      <c r="EL604" s="107"/>
      <c r="EV604" s="107"/>
      <c r="FF604" s="107"/>
      <c r="FP604" s="107"/>
      <c r="FZ604" s="107"/>
      <c r="GJ604" s="107"/>
      <c r="GT604" s="107"/>
      <c r="HD604" s="107"/>
    </row>
    <row xmlns:x14ac="http://schemas.microsoft.com/office/spreadsheetml/2009/9/ac" r="605" s="3" customFormat="true" x14ac:dyDescent="0.25">
      <c r="A605" s="362"/>
      <c r="B605" s="107"/>
      <c r="L605" s="107"/>
      <c r="V605" s="107"/>
      <c r="AF605" s="107"/>
      <c r="AP605" s="107"/>
      <c r="AZ605" s="107"/>
      <c r="BJ605" s="107"/>
      <c r="BT605" s="107"/>
      <c r="CD605" s="107"/>
      <c r="CN605" s="107"/>
      <c r="CX605" s="107"/>
      <c r="DH605" s="107"/>
      <c r="DR605" s="107"/>
      <c r="EB605" s="107"/>
      <c r="EL605" s="107"/>
      <c r="EV605" s="107"/>
      <c r="FF605" s="107"/>
      <c r="FP605" s="107"/>
      <c r="FZ605" s="107"/>
      <c r="GJ605" s="107"/>
      <c r="GT605" s="107"/>
      <c r="HD605" s="107"/>
    </row>
    <row xmlns:x14ac="http://schemas.microsoft.com/office/spreadsheetml/2009/9/ac" r="606" s="3" customFormat="true" x14ac:dyDescent="0.25">
      <c r="A606" s="362"/>
      <c r="B606" s="107"/>
      <c r="L606" s="107"/>
      <c r="V606" s="107"/>
      <c r="AF606" s="107"/>
      <c r="AP606" s="107"/>
      <c r="AZ606" s="107"/>
      <c r="BJ606" s="107"/>
      <c r="BT606" s="107"/>
      <c r="CD606" s="107"/>
      <c r="CN606" s="107"/>
      <c r="CX606" s="107"/>
      <c r="DH606" s="107"/>
      <c r="DR606" s="107"/>
      <c r="EB606" s="107"/>
      <c r="EL606" s="107"/>
      <c r="EV606" s="107"/>
      <c r="FF606" s="107"/>
      <c r="FP606" s="107"/>
      <c r="FZ606" s="107"/>
      <c r="GJ606" s="107"/>
      <c r="GT606" s="107"/>
      <c r="HD606" s="107"/>
    </row>
    <row xmlns:x14ac="http://schemas.microsoft.com/office/spreadsheetml/2009/9/ac" r="607" s="3" customFormat="true" x14ac:dyDescent="0.25">
      <c r="A607" s="362"/>
      <c r="B607" s="107"/>
      <c r="L607" s="107"/>
      <c r="V607" s="107"/>
      <c r="AF607" s="107"/>
      <c r="AP607" s="107"/>
      <c r="AZ607" s="107"/>
      <c r="BJ607" s="107"/>
      <c r="BT607" s="107"/>
      <c r="CD607" s="107"/>
      <c r="CN607" s="107"/>
      <c r="CX607" s="107"/>
      <c r="DH607" s="107"/>
      <c r="DR607" s="107"/>
      <c r="EB607" s="107"/>
      <c r="EL607" s="107"/>
      <c r="EV607" s="107"/>
      <c r="FF607" s="107"/>
      <c r="FP607" s="107"/>
      <c r="FZ607" s="107"/>
      <c r="GJ607" s="107"/>
      <c r="GT607" s="107"/>
      <c r="HD607" s="107"/>
    </row>
    <row xmlns:x14ac="http://schemas.microsoft.com/office/spreadsheetml/2009/9/ac" r="608" s="3" customFormat="true" x14ac:dyDescent="0.25">
      <c r="A608" s="362"/>
      <c r="B608" s="107"/>
      <c r="L608" s="107"/>
      <c r="V608" s="107"/>
      <c r="AF608" s="107"/>
      <c r="AP608" s="107"/>
      <c r="AZ608" s="107"/>
      <c r="BJ608" s="107"/>
      <c r="BT608" s="107"/>
      <c r="CD608" s="107"/>
      <c r="CN608" s="107"/>
      <c r="CX608" s="107"/>
      <c r="DH608" s="107"/>
      <c r="DR608" s="107"/>
      <c r="EB608" s="107"/>
      <c r="EL608" s="107"/>
      <c r="EV608" s="107"/>
      <c r="FF608" s="107"/>
      <c r="FP608" s="107"/>
      <c r="FZ608" s="107"/>
      <c r="GJ608" s="107"/>
      <c r="GT608" s="107"/>
      <c r="HD608" s="107"/>
    </row>
    <row xmlns:x14ac="http://schemas.microsoft.com/office/spreadsheetml/2009/9/ac" r="609" s="3" customFormat="true" x14ac:dyDescent="0.25">
      <c r="A609" s="362"/>
      <c r="B609" s="107"/>
      <c r="L609" s="107"/>
      <c r="V609" s="107"/>
      <c r="AF609" s="107"/>
      <c r="AP609" s="107"/>
      <c r="AZ609" s="107"/>
      <c r="BJ609" s="107"/>
      <c r="BT609" s="107"/>
      <c r="CD609" s="107"/>
      <c r="CN609" s="107"/>
      <c r="CX609" s="107"/>
      <c r="DH609" s="107"/>
      <c r="DR609" s="107"/>
      <c r="EB609" s="107"/>
      <c r="EL609" s="107"/>
      <c r="EV609" s="107"/>
      <c r="FF609" s="107"/>
      <c r="FP609" s="107"/>
      <c r="FZ609" s="107"/>
      <c r="GJ609" s="107"/>
      <c r="GT609" s="107"/>
      <c r="HD609" s="107"/>
    </row>
    <row xmlns:x14ac="http://schemas.microsoft.com/office/spreadsheetml/2009/9/ac" r="610" s="3" customFormat="true" x14ac:dyDescent="0.25">
      <c r="A610" s="362"/>
      <c r="B610" s="107"/>
      <c r="L610" s="107"/>
      <c r="V610" s="107"/>
      <c r="AF610" s="107"/>
      <c r="AP610" s="107"/>
      <c r="AZ610" s="107"/>
      <c r="BJ610" s="107"/>
      <c r="BT610" s="107"/>
      <c r="CD610" s="107"/>
      <c r="CN610" s="107"/>
      <c r="CX610" s="107"/>
      <c r="DH610" s="107"/>
      <c r="DR610" s="107"/>
      <c r="EB610" s="107"/>
      <c r="EL610" s="107"/>
      <c r="EV610" s="107"/>
      <c r="FF610" s="107"/>
      <c r="FP610" s="107"/>
      <c r="FZ610" s="107"/>
      <c r="GJ610" s="107"/>
      <c r="GT610" s="107"/>
      <c r="HD610" s="107"/>
    </row>
    <row xmlns:x14ac="http://schemas.microsoft.com/office/spreadsheetml/2009/9/ac" r="611" s="3" customFormat="true" x14ac:dyDescent="0.25">
      <c r="A611" s="362"/>
      <c r="B611" s="107"/>
      <c r="L611" s="107"/>
      <c r="V611" s="107"/>
      <c r="AF611" s="107"/>
      <c r="AP611" s="107"/>
      <c r="AZ611" s="107"/>
      <c r="BJ611" s="107"/>
      <c r="BT611" s="107"/>
      <c r="CD611" s="107"/>
      <c r="CN611" s="107"/>
      <c r="CX611" s="107"/>
      <c r="DH611" s="107"/>
      <c r="DR611" s="107"/>
      <c r="EB611" s="107"/>
      <c r="EL611" s="107"/>
      <c r="EV611" s="107"/>
      <c r="FF611" s="107"/>
      <c r="FP611" s="107"/>
      <c r="FZ611" s="107"/>
      <c r="GJ611" s="107"/>
      <c r="GT611" s="107"/>
      <c r="HD611" s="107"/>
    </row>
    <row xmlns:x14ac="http://schemas.microsoft.com/office/spreadsheetml/2009/9/ac" r="612" s="3" customFormat="true" x14ac:dyDescent="0.25">
      <c r="A612" s="362"/>
      <c r="B612" s="107"/>
      <c r="L612" s="107"/>
      <c r="V612" s="107"/>
      <c r="AF612" s="107"/>
      <c r="AP612" s="107"/>
      <c r="AZ612" s="107"/>
      <c r="BJ612" s="107"/>
      <c r="BT612" s="107"/>
      <c r="CD612" s="107"/>
      <c r="CN612" s="107"/>
      <c r="CX612" s="107"/>
      <c r="DH612" s="107"/>
      <c r="DR612" s="107"/>
      <c r="EB612" s="107"/>
      <c r="EL612" s="107"/>
      <c r="EV612" s="107"/>
      <c r="FF612" s="107"/>
      <c r="FP612" s="107"/>
      <c r="FZ612" s="107"/>
      <c r="GJ612" s="107"/>
      <c r="GT612" s="107"/>
      <c r="HD612" s="107"/>
    </row>
    <row xmlns:x14ac="http://schemas.microsoft.com/office/spreadsheetml/2009/9/ac" r="613" s="3" customFormat="true" x14ac:dyDescent="0.25">
      <c r="A613" s="362"/>
      <c r="B613" s="107"/>
      <c r="L613" s="107"/>
      <c r="V613" s="107"/>
      <c r="AF613" s="107"/>
      <c r="AP613" s="107"/>
      <c r="AZ613" s="107"/>
      <c r="BJ613" s="107"/>
      <c r="BT613" s="107"/>
      <c r="CD613" s="107"/>
      <c r="CN613" s="107"/>
      <c r="CX613" s="107"/>
      <c r="DH613" s="107"/>
      <c r="DR613" s="107"/>
      <c r="EB613" s="107"/>
      <c r="EL613" s="107"/>
      <c r="EV613" s="107"/>
      <c r="FF613" s="107"/>
      <c r="FP613" s="107"/>
      <c r="FZ613" s="107"/>
      <c r="GJ613" s="107"/>
      <c r="GT613" s="107"/>
      <c r="HD613" s="107"/>
    </row>
    <row xmlns:x14ac="http://schemas.microsoft.com/office/spreadsheetml/2009/9/ac" r="614" s="3" customFormat="true" x14ac:dyDescent="0.25">
      <c r="A614" s="362"/>
      <c r="B614" s="107"/>
      <c r="L614" s="107"/>
      <c r="V614" s="107"/>
      <c r="AF614" s="107"/>
      <c r="AP614" s="107"/>
      <c r="AZ614" s="107"/>
      <c r="BJ614" s="107"/>
      <c r="BT614" s="107"/>
      <c r="CD614" s="107"/>
      <c r="CN614" s="107"/>
      <c r="CX614" s="107"/>
      <c r="DH614" s="107"/>
      <c r="DR614" s="107"/>
      <c r="EB614" s="107"/>
      <c r="EL614" s="107"/>
      <c r="EV614" s="107"/>
      <c r="FF614" s="107"/>
      <c r="FP614" s="107"/>
      <c r="FZ614" s="107"/>
      <c r="GJ614" s="107"/>
      <c r="GT614" s="107"/>
      <c r="HD614" s="107"/>
    </row>
    <row xmlns:x14ac="http://schemas.microsoft.com/office/spreadsheetml/2009/9/ac" r="615" s="3" customFormat="true" x14ac:dyDescent="0.25">
      <c r="A615" s="362"/>
      <c r="B615" s="107"/>
      <c r="L615" s="107"/>
      <c r="V615" s="107"/>
      <c r="AF615" s="107"/>
      <c r="AP615" s="107"/>
      <c r="AZ615" s="107"/>
      <c r="BJ615" s="107"/>
      <c r="BT615" s="107"/>
      <c r="CD615" s="107"/>
      <c r="CN615" s="107"/>
      <c r="CX615" s="107"/>
      <c r="DH615" s="107"/>
      <c r="DR615" s="107"/>
      <c r="EB615" s="107"/>
      <c r="EL615" s="107"/>
      <c r="EV615" s="107"/>
      <c r="FF615" s="107"/>
      <c r="FP615" s="107"/>
      <c r="FZ615" s="107"/>
      <c r="GJ615" s="107"/>
      <c r="GT615" s="107"/>
      <c r="HD615" s="107"/>
    </row>
    <row xmlns:x14ac="http://schemas.microsoft.com/office/spreadsheetml/2009/9/ac" r="616" s="3" customFormat="true" x14ac:dyDescent="0.25">
      <c r="A616" s="362"/>
      <c r="B616" s="107"/>
      <c r="L616" s="107"/>
      <c r="V616" s="107"/>
      <c r="AF616" s="107"/>
      <c r="AP616" s="107"/>
      <c r="AZ616" s="107"/>
      <c r="BJ616" s="107"/>
      <c r="BT616" s="107"/>
      <c r="CD616" s="107"/>
      <c r="CN616" s="107"/>
      <c r="CX616" s="107"/>
      <c r="DH616" s="107"/>
      <c r="DR616" s="107"/>
      <c r="EB616" s="107"/>
      <c r="EL616" s="107"/>
      <c r="EV616" s="107"/>
      <c r="FF616" s="107"/>
      <c r="FP616" s="107"/>
      <c r="FZ616" s="107"/>
      <c r="GJ616" s="107"/>
      <c r="GT616" s="107"/>
      <c r="HD616" s="107"/>
    </row>
    <row xmlns:x14ac="http://schemas.microsoft.com/office/spreadsheetml/2009/9/ac" r="617" s="3" customFormat="true" x14ac:dyDescent="0.25">
      <c r="A617" s="362"/>
      <c r="B617" s="107"/>
      <c r="L617" s="107"/>
      <c r="V617" s="107"/>
      <c r="AF617" s="107"/>
      <c r="AP617" s="107"/>
      <c r="AZ617" s="107"/>
      <c r="BJ617" s="107"/>
      <c r="BT617" s="107"/>
      <c r="CD617" s="107"/>
      <c r="CN617" s="107"/>
      <c r="CX617" s="107"/>
      <c r="DH617" s="107"/>
      <c r="DR617" s="107"/>
      <c r="EB617" s="107"/>
      <c r="EL617" s="107"/>
      <c r="EV617" s="107"/>
      <c r="FF617" s="107"/>
      <c r="FP617" s="107"/>
      <c r="FZ617" s="107"/>
      <c r="GJ617" s="107"/>
      <c r="GT617" s="107"/>
      <c r="HD617" s="107"/>
    </row>
    <row xmlns:x14ac="http://schemas.microsoft.com/office/spreadsheetml/2009/9/ac" r="618" s="3" customFormat="true" x14ac:dyDescent="0.25">
      <c r="A618" s="362"/>
      <c r="B618" s="107"/>
      <c r="L618" s="107"/>
      <c r="V618" s="107"/>
      <c r="AF618" s="107"/>
      <c r="AP618" s="107"/>
      <c r="AZ618" s="107"/>
      <c r="BJ618" s="107"/>
      <c r="BT618" s="107"/>
      <c r="CD618" s="107"/>
      <c r="CN618" s="107"/>
      <c r="CX618" s="107"/>
      <c r="DH618" s="107"/>
      <c r="DR618" s="107"/>
      <c r="EB618" s="107"/>
      <c r="EL618" s="107"/>
      <c r="EV618" s="107"/>
      <c r="FF618" s="107"/>
      <c r="FP618" s="107"/>
      <c r="FZ618" s="107"/>
      <c r="GJ618" s="107"/>
      <c r="GT618" s="107"/>
      <c r="HD618" s="107"/>
    </row>
    <row xmlns:x14ac="http://schemas.microsoft.com/office/spreadsheetml/2009/9/ac" r="619" s="3" customFormat="true" x14ac:dyDescent="0.25">
      <c r="A619" s="362"/>
      <c r="B619" s="107"/>
      <c r="L619" s="107"/>
      <c r="V619" s="107"/>
      <c r="AF619" s="107"/>
      <c r="AP619" s="107"/>
      <c r="AZ619" s="107"/>
      <c r="BJ619" s="107"/>
      <c r="BT619" s="107"/>
      <c r="CD619" s="107"/>
      <c r="CN619" s="107"/>
      <c r="CX619" s="107"/>
      <c r="DH619" s="107"/>
      <c r="DR619" s="107"/>
      <c r="EB619" s="107"/>
      <c r="EL619" s="107"/>
      <c r="EV619" s="107"/>
      <c r="FF619" s="107"/>
      <c r="FP619" s="107"/>
      <c r="FZ619" s="107"/>
      <c r="GJ619" s="107"/>
      <c r="GT619" s="107"/>
      <c r="HD619" s="107"/>
    </row>
    <row xmlns:x14ac="http://schemas.microsoft.com/office/spreadsheetml/2009/9/ac" r="620" s="3" customFormat="true" x14ac:dyDescent="0.25">
      <c r="A620" s="362"/>
      <c r="B620" s="107"/>
      <c r="L620" s="107"/>
      <c r="V620" s="107"/>
      <c r="AF620" s="107"/>
      <c r="AP620" s="107"/>
      <c r="AZ620" s="107"/>
      <c r="BJ620" s="107"/>
      <c r="BT620" s="107"/>
      <c r="CD620" s="107"/>
      <c r="CN620" s="107"/>
      <c r="CX620" s="107"/>
      <c r="DH620" s="107"/>
      <c r="DR620" s="107"/>
      <c r="EB620" s="107"/>
      <c r="EL620" s="107"/>
      <c r="EV620" s="107"/>
      <c r="FF620" s="107"/>
      <c r="FP620" s="107"/>
      <c r="FZ620" s="107"/>
      <c r="GJ620" s="107"/>
      <c r="GT620" s="107"/>
      <c r="HD620" s="107"/>
    </row>
    <row xmlns:x14ac="http://schemas.microsoft.com/office/spreadsheetml/2009/9/ac" r="621" s="3" customFormat="true" x14ac:dyDescent="0.25">
      <c r="A621" s="362"/>
      <c r="B621" s="107"/>
      <c r="L621" s="107"/>
      <c r="V621" s="107"/>
      <c r="AF621" s="107"/>
      <c r="AP621" s="107"/>
      <c r="AZ621" s="107"/>
      <c r="BJ621" s="107"/>
      <c r="BT621" s="107"/>
      <c r="CD621" s="107"/>
      <c r="CN621" s="107"/>
      <c r="CX621" s="107"/>
      <c r="DH621" s="107"/>
      <c r="DR621" s="107"/>
      <c r="EB621" s="107"/>
      <c r="EL621" s="107"/>
      <c r="EV621" s="107"/>
      <c r="FF621" s="107"/>
      <c r="FP621" s="107"/>
      <c r="FZ621" s="107"/>
      <c r="GJ621" s="107"/>
      <c r="GT621" s="107"/>
      <c r="HD621" s="107"/>
    </row>
    <row xmlns:x14ac="http://schemas.microsoft.com/office/spreadsheetml/2009/9/ac" r="622" s="3" customFormat="true" x14ac:dyDescent="0.25">
      <c r="A622" s="362"/>
      <c r="B622" s="107"/>
      <c r="L622" s="107"/>
      <c r="V622" s="107"/>
      <c r="AF622" s="107"/>
      <c r="AP622" s="107"/>
      <c r="AZ622" s="107"/>
      <c r="BJ622" s="107"/>
      <c r="BT622" s="107"/>
      <c r="CD622" s="107"/>
      <c r="CN622" s="107"/>
      <c r="CX622" s="107"/>
      <c r="DH622" s="107"/>
      <c r="DR622" s="107"/>
      <c r="EB622" s="107"/>
      <c r="EL622" s="107"/>
      <c r="EV622" s="107"/>
      <c r="FF622" s="107"/>
      <c r="FP622" s="107"/>
      <c r="FZ622" s="107"/>
      <c r="GJ622" s="107"/>
      <c r="GT622" s="107"/>
      <c r="HD622" s="107"/>
    </row>
    <row xmlns:x14ac="http://schemas.microsoft.com/office/spreadsheetml/2009/9/ac" r="623" s="3" customFormat="true" x14ac:dyDescent="0.25">
      <c r="A623" s="362"/>
      <c r="B623" s="107"/>
      <c r="L623" s="107"/>
      <c r="V623" s="107"/>
      <c r="AF623" s="107"/>
      <c r="AP623" s="107"/>
      <c r="AZ623" s="107"/>
      <c r="BJ623" s="107"/>
      <c r="BT623" s="107"/>
      <c r="CD623" s="107"/>
      <c r="CN623" s="107"/>
      <c r="CX623" s="107"/>
      <c r="DH623" s="107"/>
      <c r="DR623" s="107"/>
      <c r="EB623" s="107"/>
      <c r="EL623" s="107"/>
      <c r="EV623" s="107"/>
      <c r="FF623" s="107"/>
      <c r="FP623" s="107"/>
      <c r="FZ623" s="107"/>
      <c r="GJ623" s="107"/>
      <c r="GT623" s="107"/>
      <c r="HD623" s="107"/>
    </row>
    <row xmlns:x14ac="http://schemas.microsoft.com/office/spreadsheetml/2009/9/ac" r="624" s="3" customFormat="true" x14ac:dyDescent="0.25">
      <c r="A624" s="362"/>
      <c r="B624" s="107"/>
      <c r="L624" s="107"/>
      <c r="V624" s="107"/>
      <c r="AF624" s="107"/>
      <c r="AP624" s="107"/>
      <c r="AZ624" s="107"/>
      <c r="BJ624" s="107"/>
      <c r="BT624" s="107"/>
      <c r="CD624" s="107"/>
      <c r="CN624" s="107"/>
      <c r="CX624" s="107"/>
      <c r="DH624" s="107"/>
      <c r="DR624" s="107"/>
      <c r="EB624" s="107"/>
      <c r="EL624" s="107"/>
      <c r="EV624" s="107"/>
      <c r="FF624" s="107"/>
      <c r="FP624" s="107"/>
      <c r="FZ624" s="107"/>
      <c r="GJ624" s="107"/>
      <c r="GT624" s="107"/>
      <c r="HD624" s="107"/>
    </row>
    <row xmlns:x14ac="http://schemas.microsoft.com/office/spreadsheetml/2009/9/ac" r="625" s="3" customFormat="true" x14ac:dyDescent="0.25">
      <c r="A625" s="362"/>
      <c r="B625" s="107"/>
      <c r="L625" s="107"/>
      <c r="V625" s="107"/>
      <c r="AF625" s="107"/>
      <c r="AP625" s="107"/>
      <c r="AZ625" s="107"/>
      <c r="BJ625" s="107"/>
      <c r="BT625" s="107"/>
      <c r="CD625" s="107"/>
      <c r="CN625" s="107"/>
      <c r="CX625" s="107"/>
      <c r="DH625" s="107"/>
      <c r="DR625" s="107"/>
      <c r="EB625" s="107"/>
      <c r="EL625" s="107"/>
      <c r="EV625" s="107"/>
      <c r="FF625" s="107"/>
      <c r="FP625" s="107"/>
      <c r="FZ625" s="107"/>
      <c r="GJ625" s="107"/>
      <c r="GT625" s="107"/>
      <c r="HD625" s="107"/>
    </row>
    <row xmlns:x14ac="http://schemas.microsoft.com/office/spreadsheetml/2009/9/ac" r="626" s="3" customFormat="true" x14ac:dyDescent="0.25">
      <c r="A626" s="362"/>
      <c r="B626" s="107"/>
      <c r="L626" s="107"/>
      <c r="V626" s="107"/>
      <c r="AF626" s="107"/>
      <c r="AP626" s="107"/>
      <c r="AZ626" s="107"/>
      <c r="BJ626" s="107"/>
      <c r="BT626" s="107"/>
      <c r="CD626" s="107"/>
      <c r="CN626" s="107"/>
      <c r="CX626" s="107"/>
      <c r="DH626" s="107"/>
      <c r="DR626" s="107"/>
      <c r="EB626" s="107"/>
      <c r="EL626" s="107"/>
      <c r="EV626" s="107"/>
      <c r="FF626" s="107"/>
      <c r="FP626" s="107"/>
      <c r="FZ626" s="107"/>
      <c r="GJ626" s="107"/>
      <c r="GT626" s="107"/>
      <c r="HD626" s="107"/>
    </row>
    <row xmlns:x14ac="http://schemas.microsoft.com/office/spreadsheetml/2009/9/ac" r="627" s="3" customFormat="true" x14ac:dyDescent="0.25">
      <c r="A627" s="362"/>
      <c r="B627" s="107"/>
      <c r="L627" s="107"/>
      <c r="V627" s="107"/>
      <c r="AF627" s="107"/>
      <c r="AP627" s="107"/>
      <c r="AZ627" s="107"/>
      <c r="BJ627" s="107"/>
      <c r="BT627" s="107"/>
      <c r="CD627" s="107"/>
      <c r="CN627" s="107"/>
      <c r="CX627" s="107"/>
      <c r="DH627" s="107"/>
      <c r="DR627" s="107"/>
      <c r="EB627" s="107"/>
      <c r="EL627" s="107"/>
      <c r="EV627" s="107"/>
      <c r="FF627" s="107"/>
      <c r="FP627" s="107"/>
      <c r="FZ627" s="107"/>
      <c r="GJ627" s="107"/>
      <c r="GT627" s="107"/>
      <c r="HD627" s="107"/>
    </row>
    <row xmlns:x14ac="http://schemas.microsoft.com/office/spreadsheetml/2009/9/ac" r="628" s="3" customFormat="true" x14ac:dyDescent="0.25">
      <c r="A628" s="362"/>
      <c r="B628" s="107"/>
      <c r="L628" s="107"/>
      <c r="V628" s="107"/>
      <c r="AF628" s="107"/>
      <c r="AP628" s="107"/>
      <c r="AZ628" s="107"/>
      <c r="BJ628" s="107"/>
      <c r="BT628" s="107"/>
      <c r="CD628" s="107"/>
      <c r="CN628" s="107"/>
      <c r="CX628" s="107"/>
      <c r="DH628" s="107"/>
      <c r="DR628" s="107"/>
      <c r="EB628" s="107"/>
      <c r="EL628" s="107"/>
      <c r="EV628" s="107"/>
      <c r="FF628" s="107"/>
      <c r="FP628" s="107"/>
      <c r="FZ628" s="107"/>
      <c r="GJ628" s="107"/>
      <c r="GT628" s="107"/>
      <c r="HD628" s="107"/>
    </row>
    <row xmlns:x14ac="http://schemas.microsoft.com/office/spreadsheetml/2009/9/ac" r="629" s="3" customFormat="true" x14ac:dyDescent="0.25">
      <c r="A629" s="362"/>
      <c r="B629" s="107"/>
      <c r="L629" s="107"/>
      <c r="V629" s="107"/>
      <c r="AF629" s="107"/>
      <c r="AP629" s="107"/>
      <c r="AZ629" s="107"/>
      <c r="BJ629" s="107"/>
      <c r="BT629" s="107"/>
      <c r="CD629" s="107"/>
      <c r="CN629" s="107"/>
      <c r="CX629" s="107"/>
      <c r="DH629" s="107"/>
      <c r="DR629" s="107"/>
      <c r="EB629" s="107"/>
      <c r="EL629" s="107"/>
      <c r="EV629" s="107"/>
      <c r="FF629" s="107"/>
      <c r="FP629" s="107"/>
      <c r="FZ629" s="107"/>
      <c r="GJ629" s="107"/>
      <c r="GT629" s="107"/>
      <c r="HD629" s="107"/>
    </row>
    <row xmlns:x14ac="http://schemas.microsoft.com/office/spreadsheetml/2009/9/ac" r="630" s="3" customFormat="true" x14ac:dyDescent="0.25">
      <c r="A630" s="362"/>
      <c r="B630" s="107"/>
      <c r="L630" s="107"/>
      <c r="V630" s="107"/>
      <c r="AF630" s="107"/>
      <c r="AP630" s="107"/>
      <c r="AZ630" s="107"/>
      <c r="BJ630" s="107"/>
      <c r="BT630" s="107"/>
      <c r="CD630" s="107"/>
      <c r="CN630" s="107"/>
      <c r="CX630" s="107"/>
      <c r="DH630" s="107"/>
      <c r="DR630" s="107"/>
      <c r="EB630" s="107"/>
      <c r="EL630" s="107"/>
      <c r="EV630" s="107"/>
      <c r="FF630" s="107"/>
      <c r="FP630" s="107"/>
      <c r="FZ630" s="107"/>
      <c r="GJ630" s="107"/>
      <c r="GT630" s="107"/>
      <c r="HD630" s="107"/>
    </row>
    <row xmlns:x14ac="http://schemas.microsoft.com/office/spreadsheetml/2009/9/ac" r="631" s="3" customFormat="true" x14ac:dyDescent="0.25">
      <c r="A631" s="362"/>
      <c r="B631" s="107"/>
      <c r="L631" s="107"/>
      <c r="V631" s="107"/>
      <c r="AF631" s="107"/>
      <c r="AP631" s="107"/>
      <c r="AZ631" s="107"/>
      <c r="BJ631" s="107"/>
      <c r="BT631" s="107"/>
      <c r="CD631" s="107"/>
      <c r="CN631" s="107"/>
      <c r="CX631" s="107"/>
      <c r="DH631" s="107"/>
      <c r="DR631" s="107"/>
      <c r="EB631" s="107"/>
      <c r="EL631" s="107"/>
      <c r="EV631" s="107"/>
      <c r="FF631" s="107"/>
      <c r="FP631" s="107"/>
      <c r="FZ631" s="107"/>
      <c r="GJ631" s="107"/>
      <c r="GT631" s="107"/>
      <c r="HD631" s="107"/>
    </row>
    <row xmlns:x14ac="http://schemas.microsoft.com/office/spreadsheetml/2009/9/ac" r="632" s="3" customFormat="true" x14ac:dyDescent="0.25">
      <c r="A632" s="362"/>
      <c r="B632" s="107"/>
      <c r="L632" s="107"/>
      <c r="V632" s="107"/>
      <c r="AF632" s="107"/>
      <c r="AP632" s="107"/>
      <c r="AZ632" s="107"/>
      <c r="BJ632" s="107"/>
      <c r="BT632" s="107"/>
      <c r="CD632" s="107"/>
      <c r="CN632" s="107"/>
      <c r="CX632" s="107"/>
      <c r="DH632" s="107"/>
      <c r="DR632" s="107"/>
      <c r="EB632" s="107"/>
      <c r="EL632" s="107"/>
      <c r="EV632" s="107"/>
      <c r="FF632" s="107"/>
      <c r="FP632" s="107"/>
      <c r="FZ632" s="107"/>
      <c r="GJ632" s="107"/>
      <c r="GT632" s="107"/>
      <c r="HD632" s="107"/>
    </row>
    <row xmlns:x14ac="http://schemas.microsoft.com/office/spreadsheetml/2009/9/ac" r="633" s="3" customFormat="true" x14ac:dyDescent="0.25">
      <c r="A633" s="362"/>
      <c r="B633" s="107"/>
      <c r="L633" s="107"/>
      <c r="V633" s="107"/>
      <c r="AF633" s="107"/>
      <c r="AP633" s="107"/>
      <c r="AZ633" s="107"/>
      <c r="BJ633" s="107"/>
      <c r="BT633" s="107"/>
      <c r="CD633" s="107"/>
      <c r="CN633" s="107"/>
      <c r="CX633" s="107"/>
      <c r="DH633" s="107"/>
      <c r="DR633" s="107"/>
      <c r="EB633" s="107"/>
      <c r="EL633" s="107"/>
      <c r="EV633" s="107"/>
      <c r="FF633" s="107"/>
      <c r="FP633" s="107"/>
      <c r="FZ633" s="107"/>
      <c r="GJ633" s="107"/>
      <c r="GT633" s="107"/>
      <c r="HD633" s="107"/>
    </row>
    <row xmlns:x14ac="http://schemas.microsoft.com/office/spreadsheetml/2009/9/ac" r="634" s="3" customFormat="true" x14ac:dyDescent="0.25">
      <c r="A634" s="362"/>
      <c r="B634" s="107"/>
      <c r="L634" s="107"/>
      <c r="V634" s="107"/>
      <c r="AF634" s="107"/>
      <c r="AP634" s="107"/>
      <c r="AZ634" s="107"/>
      <c r="BJ634" s="107"/>
      <c r="BT634" s="107"/>
      <c r="CD634" s="107"/>
      <c r="CN634" s="107"/>
      <c r="CX634" s="107"/>
      <c r="DH634" s="107"/>
      <c r="DR634" s="107"/>
      <c r="EB634" s="107"/>
      <c r="EL634" s="107"/>
      <c r="EV634" s="107"/>
      <c r="FF634" s="107"/>
      <c r="FP634" s="107"/>
      <c r="FZ634" s="107"/>
      <c r="GJ634" s="107"/>
      <c r="GT634" s="107"/>
      <c r="HD634" s="107"/>
    </row>
    <row xmlns:x14ac="http://schemas.microsoft.com/office/spreadsheetml/2009/9/ac" r="635" s="3" customFormat="true" x14ac:dyDescent="0.25">
      <c r="A635" s="362"/>
      <c r="B635" s="107"/>
      <c r="L635" s="107"/>
      <c r="V635" s="107"/>
      <c r="AF635" s="107"/>
      <c r="AP635" s="107"/>
      <c r="AZ635" s="107"/>
      <c r="BJ635" s="107"/>
      <c r="BT635" s="107"/>
      <c r="CD635" s="107"/>
      <c r="CN635" s="107"/>
      <c r="CX635" s="107"/>
      <c r="DH635" s="107"/>
      <c r="DR635" s="107"/>
      <c r="EB635" s="107"/>
      <c r="EL635" s="107"/>
      <c r="EV635" s="107"/>
      <c r="FF635" s="107"/>
      <c r="FP635" s="107"/>
      <c r="FZ635" s="107"/>
      <c r="GJ635" s="107"/>
      <c r="GT635" s="107"/>
      <c r="HD635" s="107"/>
    </row>
    <row xmlns:x14ac="http://schemas.microsoft.com/office/spreadsheetml/2009/9/ac" r="636" s="3" customFormat="true" x14ac:dyDescent="0.25">
      <c r="A636" s="362"/>
      <c r="B636" s="107"/>
      <c r="L636" s="107"/>
      <c r="V636" s="107"/>
      <c r="AF636" s="107"/>
      <c r="AP636" s="107"/>
      <c r="AZ636" s="107"/>
      <c r="BJ636" s="107"/>
      <c r="BT636" s="107"/>
      <c r="CD636" s="107"/>
      <c r="CN636" s="107"/>
      <c r="CX636" s="107"/>
      <c r="DH636" s="107"/>
      <c r="DR636" s="107"/>
      <c r="EB636" s="107"/>
      <c r="EL636" s="107"/>
      <c r="EV636" s="107"/>
      <c r="FF636" s="107"/>
      <c r="FP636" s="107"/>
      <c r="FZ636" s="107"/>
      <c r="GJ636" s="107"/>
      <c r="GT636" s="107"/>
      <c r="HD636" s="107"/>
    </row>
    <row xmlns:x14ac="http://schemas.microsoft.com/office/spreadsheetml/2009/9/ac" r="637" s="3" customFormat="true" x14ac:dyDescent="0.25">
      <c r="A637" s="362"/>
      <c r="B637" s="107"/>
      <c r="L637" s="107"/>
      <c r="V637" s="107"/>
      <c r="AF637" s="107"/>
      <c r="AP637" s="107"/>
      <c r="AZ637" s="107"/>
      <c r="BJ637" s="107"/>
      <c r="BT637" s="107"/>
      <c r="CD637" s="107"/>
      <c r="CN637" s="107"/>
      <c r="CX637" s="107"/>
      <c r="DH637" s="107"/>
      <c r="DR637" s="107"/>
      <c r="EB637" s="107"/>
      <c r="EL637" s="107"/>
      <c r="EV637" s="107"/>
      <c r="FF637" s="107"/>
      <c r="FP637" s="107"/>
      <c r="FZ637" s="107"/>
      <c r="GJ637" s="107"/>
      <c r="GT637" s="107"/>
      <c r="HD637" s="107"/>
    </row>
  </sheetData>
  <mergeCells count="5">
    <mergeCell ref="C26:I26"/>
    <mergeCell ref="AG26:AM26"/>
    <mergeCell ref="M26:S26"/>
    <mergeCell ref="W26:AC26"/>
    <mergeCell ref="A2:A3"/>
  </mergeCells>
  <hyperlinks>
    <hyperlink ref="A4" location="myrangeW0" display="myrangeW0"/>
    <hyperlink ref="A5" location="myrangeW1" display="myrangeW1"/>
    <hyperlink ref="A6" location="myrangeW2" display="myrangeW2"/>
    <hyperlink ref="A7" location="myrangeW3" display="myrangeW3"/>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D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s>
  <sheetData>
    <row xmlns:x14ac="http://schemas.microsoft.com/office/spreadsheetml/2009/9/ac" r="1" s="298" customFormat="true" ht="30" customHeight="true" x14ac:dyDescent="0.25">
      <c r="B1" s="314" t="s">
        <v>22</v>
      </c>
      <c r="C1" s="534" t="s">
        <v>214</v>
      </c>
      <c r="D1" s="295" t="s">
        <v>211</v>
      </c>
      <c r="E1" s="295"/>
      <c r="F1" s="295"/>
      <c r="G1" s="295"/>
      <c r="H1" s="295"/>
      <c r="I1" s="313"/>
      <c r="J1" s="296"/>
      <c r="K1" s="297"/>
      <c r="L1" s="314" t="s">
        <v>22</v>
      </c>
      <c r="M1" s="534">
        <v>2019</v>
      </c>
      <c r="N1" s="295" t="s">
        <v>211</v>
      </c>
      <c r="O1" s="295"/>
      <c r="P1" s="295"/>
      <c r="Q1" s="295"/>
      <c r="R1" s="295"/>
      <c r="S1" s="313"/>
      <c r="T1" s="296"/>
      <c r="U1" s="297"/>
      <c r="V1" s="314" t="s">
        <v>22</v>
      </c>
      <c r="W1" s="534">
        <v>2020</v>
      </c>
      <c r="X1" s="295" t="s">
        <v>211</v>
      </c>
      <c r="Y1" s="295"/>
      <c r="Z1" s="295"/>
      <c r="AA1" s="295"/>
      <c r="AB1" s="295"/>
      <c r="AC1" s="313"/>
      <c r="AD1" s="296"/>
      <c r="AE1" s="297"/>
      <c r="AF1" s="314" t="s">
        <v>22</v>
      </c>
      <c r="AG1" s="534">
        <v>2022</v>
      </c>
      <c r="AH1" s="295" t="s">
        <v>211</v>
      </c>
      <c r="AI1" s="295"/>
      <c r="AJ1" s="295"/>
      <c r="AK1" s="295"/>
      <c r="AL1" s="295"/>
      <c r="AM1" s="313"/>
      <c r="AN1" s="296"/>
      <c r="AO1" s="297"/>
    </row>
    <row xmlns:x14ac="http://schemas.microsoft.com/office/spreadsheetml/2009/9/ac" r="2" s="298" customFormat="true" ht="30" customHeight="true" x14ac:dyDescent="0.25">
      <c r="A2" s="549" t="s">
        <v>234</v>
      </c>
      <c r="B2" s="301" t="s">
        <v>213</v>
      </c>
      <c r="C2" s="245" t="s">
        <v>176</v>
      </c>
      <c r="D2" s="245" t="s">
        <v>175</v>
      </c>
      <c r="E2" s="302"/>
      <c r="F2" s="302"/>
      <c r="G2" s="302"/>
      <c r="H2" s="302"/>
      <c r="I2" s="303"/>
      <c r="J2" s="299" t="s">
        <v>215</v>
      </c>
      <c r="K2" s="300"/>
      <c r="L2" s="301" t="s">
        <v>231</v>
      </c>
      <c r="M2" s="245" t="s">
        <v>176</v>
      </c>
      <c r="N2" s="245" t="s">
        <v>175</v>
      </c>
      <c r="O2" s="302"/>
      <c r="P2" s="302"/>
      <c r="Q2" s="302"/>
      <c r="R2" s="302"/>
      <c r="S2" s="303"/>
      <c r="T2" s="299" t="s">
        <v>215</v>
      </c>
      <c r="U2" s="300"/>
      <c r="V2" s="301" t="s">
        <v>232</v>
      </c>
      <c r="W2" s="245" t="s">
        <v>176</v>
      </c>
      <c r="X2" s="245" t="s">
        <v>175</v>
      </c>
      <c r="Y2" s="302"/>
      <c r="Z2" s="302"/>
      <c r="AA2" s="302"/>
      <c r="AB2" s="302"/>
      <c r="AC2" s="303"/>
      <c r="AD2" s="299" t="s">
        <v>215</v>
      </c>
      <c r="AE2" s="300"/>
      <c r="AF2" s="301" t="s">
        <v>239</v>
      </c>
      <c r="AG2" s="245" t="s">
        <v>176</v>
      </c>
      <c r="AH2" s="245" t="s">
        <v>175</v>
      </c>
      <c r="AI2" s="302"/>
      <c r="AJ2" s="302"/>
      <c r="AK2" s="302"/>
      <c r="AL2" s="302"/>
      <c r="AM2" s="303"/>
      <c r="AN2" s="299" t="s">
        <v>215</v>
      </c>
      <c r="AO2" s="300"/>
    </row>
    <row xmlns:x14ac="http://schemas.microsoft.com/office/spreadsheetml/2009/9/ac" r="3" s="238" customFormat="true" ht="18" customHeight="true" x14ac:dyDescent="0.25">
      <c r="A3" s="549"/>
      <c r="B3" s="344" t="s">
        <v>167</v>
      </c>
      <c r="C3" s="247" t="s">
        <v>56</v>
      </c>
      <c r="D3" s="248" t="s">
        <v>7</v>
      </c>
      <c r="E3" s="249" t="s">
        <v>1</v>
      </c>
      <c r="F3" s="249" t="s">
        <v>2</v>
      </c>
      <c r="G3" s="249" t="s">
        <v>16</v>
      </c>
      <c r="H3" s="249" t="s">
        <v>17</v>
      </c>
      <c r="I3" s="250" t="s">
        <v>18</v>
      </c>
      <c r="J3" s="236"/>
      <c r="K3" s="251"/>
      <c r="L3" s="344" t="s">
        <v>167</v>
      </c>
      <c r="M3" s="247" t="s">
        <v>56</v>
      </c>
      <c r="N3" s="248" t="s">
        <v>7</v>
      </c>
      <c r="O3" s="249" t="s">
        <v>1</v>
      </c>
      <c r="P3" s="249" t="s">
        <v>2</v>
      </c>
      <c r="Q3" s="249" t="s">
        <v>16</v>
      </c>
      <c r="R3" s="249" t="s">
        <v>17</v>
      </c>
      <c r="S3" s="250" t="s">
        <v>18</v>
      </c>
      <c r="T3" s="236"/>
      <c r="U3" s="251"/>
      <c r="V3" s="344" t="s">
        <v>167</v>
      </c>
      <c r="W3" s="247" t="s">
        <v>56</v>
      </c>
      <c r="X3" s="248" t="s">
        <v>7</v>
      </c>
      <c r="Y3" s="249" t="s">
        <v>1</v>
      </c>
      <c r="Z3" s="249" t="s">
        <v>2</v>
      </c>
      <c r="AA3" s="249" t="s">
        <v>16</v>
      </c>
      <c r="AB3" s="249" t="s">
        <v>17</v>
      </c>
      <c r="AC3" s="250" t="s">
        <v>18</v>
      </c>
      <c r="AD3" s="236"/>
      <c r="AE3" s="251"/>
      <c r="AF3" s="344" t="s">
        <v>167</v>
      </c>
      <c r="AG3" s="247" t="s">
        <v>56</v>
      </c>
      <c r="AH3" s="248" t="s">
        <v>7</v>
      </c>
      <c r="AI3" s="249" t="s">
        <v>1</v>
      </c>
      <c r="AJ3" s="249" t="s">
        <v>2</v>
      </c>
      <c r="AK3" s="249" t="s">
        <v>16</v>
      </c>
      <c r="AL3" s="249" t="s">
        <v>17</v>
      </c>
      <c r="AM3" s="250" t="s">
        <v>18</v>
      </c>
      <c r="AN3" s="236"/>
      <c r="AO3" s="251"/>
      <c r="AP3" s="237"/>
      <c r="AZ3" s="237"/>
      <c r="BJ3" s="237"/>
      <c r="BT3" s="237"/>
      <c r="CD3" s="237"/>
      <c r="CN3" s="237"/>
      <c r="CX3" s="237"/>
      <c r="DH3" s="237"/>
      <c r="DR3" s="237"/>
      <c r="EB3" s="237"/>
      <c r="EL3" s="237"/>
      <c r="EV3" s="237"/>
      <c r="FF3" s="237"/>
      <c r="FP3" s="237"/>
      <c r="FZ3" s="237"/>
      <c r="GJ3" s="237"/>
      <c r="GT3" s="237"/>
      <c r="HD3" s="237"/>
    </row>
    <row xmlns:x14ac="http://schemas.microsoft.com/office/spreadsheetml/2009/9/ac" r="4" s="4" customFormat="true" x14ac:dyDescent="0.2">
      <c r="A4" s="365" t="str">
        <f>IF(ISBLANK('Data Summary'!A6),"",'Data Summary'!A6)</f>
        <v>ARE_2017_UIS</v>
      </c>
      <c r="B4" s="103" t="s">
        <v>208</v>
      </c>
      <c r="C4" s="132" t="s">
        <v>3</v>
      </c>
      <c r="D4" s="8">
        <f t="shared" ref="D4:I4" si="0">IF(COUNTA(D14)=0,"",D14)</f>
        <v>0</v>
      </c>
      <c r="E4" s="8" t="str">
        <f t="shared" si="0"/>
        <v/>
      </c>
      <c r="F4" s="8" t="str">
        <f t="shared" si="0"/>
        <v/>
      </c>
      <c r="G4" s="8" t="str">
        <f t="shared" si="0"/>
        <v/>
      </c>
      <c r="H4" s="8">
        <f t="shared" si="0"/>
        <v>0</v>
      </c>
      <c r="I4" s="25">
        <f t="shared" si="0"/>
        <v>0</v>
      </c>
      <c r="J4" s="19"/>
      <c r="K4" s="14"/>
      <c r="L4" s="103" t="s">
        <v>208</v>
      </c>
      <c r="M4" s="132" t="s">
        <v>3</v>
      </c>
      <c r="N4" s="8">
        <f t="shared" ref="N4:S4" si="1">IF(COUNTA(N14)=0,"",N14)</f>
        <v>0</v>
      </c>
      <c r="O4" s="8" t="str">
        <f t="shared" si="1"/>
        <v/>
      </c>
      <c r="P4" s="8" t="str">
        <f t="shared" si="1"/>
        <v/>
      </c>
      <c r="Q4" s="8" t="str">
        <f t="shared" si="1"/>
        <v/>
      </c>
      <c r="R4" s="8">
        <f t="shared" si="1"/>
        <v>0</v>
      </c>
      <c r="S4" s="25">
        <f t="shared" si="1"/>
        <v>0</v>
      </c>
      <c r="T4" s="19"/>
      <c r="U4" s="14"/>
      <c r="V4" s="103" t="s">
        <v>208</v>
      </c>
      <c r="W4" s="132" t="s">
        <v>3</v>
      </c>
      <c r="X4" s="8">
        <f t="shared" ref="X4:AC4" si="2">IF(COUNTA(X14)=0,"",X14)</f>
        <v>0</v>
      </c>
      <c r="Y4" s="8" t="str">
        <f t="shared" si="2"/>
        <v/>
      </c>
      <c r="Z4" s="8" t="str">
        <f t="shared" si="2"/>
        <v/>
      </c>
      <c r="AA4" s="8" t="str">
        <f t="shared" si="2"/>
        <v/>
      </c>
      <c r="AB4" s="8">
        <f t="shared" si="2"/>
        <v>0</v>
      </c>
      <c r="AC4" s="25">
        <f t="shared" si="2"/>
        <v>0</v>
      </c>
      <c r="AD4" s="19"/>
      <c r="AE4" s="14"/>
      <c r="AF4" s="103" t="s">
        <v>208</v>
      </c>
      <c r="AG4" s="132" t="s">
        <v>3</v>
      </c>
      <c r="AH4" s="8">
        <f t="shared" ref="AH4:AM4" si="3">IF(COUNTA(AH14)=0,"",AH14)</f>
        <v>0</v>
      </c>
      <c r="AI4" s="8" t="str">
        <f t="shared" si="3"/>
        <v/>
      </c>
      <c r="AJ4" s="8" t="str">
        <f t="shared" si="3"/>
        <v/>
      </c>
      <c r="AK4" s="8" t="str">
        <f t="shared" si="3"/>
        <v/>
      </c>
      <c r="AL4" s="8">
        <f t="shared" si="3"/>
        <v>0</v>
      </c>
      <c r="AM4" s="25">
        <f t="shared" si="3"/>
        <v>0</v>
      </c>
      <c r="AN4" s="19"/>
      <c r="AO4" s="14"/>
      <c r="AP4" s="109"/>
      <c r="AZ4" s="109"/>
      <c r="BJ4" s="109"/>
      <c r="BT4" s="109"/>
      <c r="CD4" s="109"/>
      <c r="CN4" s="109"/>
      <c r="CX4" s="109"/>
      <c r="DH4" s="109"/>
      <c r="DR4" s="109"/>
      <c r="EB4" s="109"/>
      <c r="EL4" s="109"/>
      <c r="EV4" s="109"/>
      <c r="FF4" s="109"/>
      <c r="FP4" s="109"/>
      <c r="FZ4" s="109"/>
      <c r="GJ4" s="109"/>
      <c r="GT4" s="109"/>
      <c r="HD4" s="109"/>
    </row>
    <row xmlns:x14ac="http://schemas.microsoft.com/office/spreadsheetml/2009/9/ac" r="5" s="4" customFormat="true" x14ac:dyDescent="0.25">
      <c r="A5" s="365" t="str">
        <f ca="true">IF(ISBLANK('Data Summary'!A7),"",'Data Summary'!A7)</f>
        <v>ARE_2019_UIS</v>
      </c>
      <c r="B5" s="101"/>
      <c r="C5" s="132" t="s">
        <v>0</v>
      </c>
      <c r="D5" s="8">
        <f>IF((COUNTA(D15:D26)=0)+(COUNTA(D14)=0),"",100-D14-SUMPRODUCT(C15:C26,D15:D26))</f>
        <v>0</v>
      </c>
      <c r="E5" s="8" t="str">
        <f>IF((COUNTA(E15:E26)=0)+(COUNTA(E14)=0),"",100-E14-SUMPRODUCT(C15:C26,E15:E26))</f>
        <v/>
      </c>
      <c r="F5" s="8" t="str">
        <f>IF((COUNTA(F15:F26)=0)+(COUNTA(F14)=0),"",100-F14-SUMPRODUCT(C15:C26,F15:F26))</f>
        <v/>
      </c>
      <c r="G5" s="8" t="str">
        <f>IF((COUNTA(G15:G26)=0)+(COUNTA(G14)=0),"",100-G14-SUMPRODUCT(C15:C26,G15:G26))</f>
        <v/>
      </c>
      <c r="H5" s="8">
        <f>IF((COUNTA(H15:H26)=0)+(COUNTA(H14)=0),"",100-H14-SUMPRODUCT(C15:C26,H15:H26))</f>
        <v>0</v>
      </c>
      <c r="I5" s="25">
        <f>IF((COUNTA(I15:I26)=0)+(COUNTA(I14)=0),"",100-I14-SUMPRODUCT(C15:C26,I15:I26))</f>
        <v>0</v>
      </c>
      <c r="J5" s="19"/>
      <c r="K5" s="14"/>
      <c r="L5" s="101"/>
      <c r="M5" s="132" t="s">
        <v>0</v>
      </c>
      <c r="N5" s="8">
        <f>IF((COUNTA(N15:N26)=0)+(COUNTA(N14)=0),"",100-N14-SUMPRODUCT(M15:M26,N15:N26))</f>
        <v>0</v>
      </c>
      <c r="O5" s="8" t="str">
        <f>IF((COUNTA(O15:O26)=0)+(COUNTA(O14)=0),"",100-O14-SUMPRODUCT(M15:M26,O15:O26))</f>
        <v/>
      </c>
      <c r="P5" s="8" t="str">
        <f>IF((COUNTA(P15:P26)=0)+(COUNTA(P14)=0),"",100-P14-SUMPRODUCT(M15:M26,P15:P26))</f>
        <v/>
      </c>
      <c r="Q5" s="8" t="str">
        <f>IF((COUNTA(Q15:Q26)=0)+(COUNTA(Q14)=0),"",100-Q14-SUMPRODUCT(M15:M26,Q15:Q26))</f>
        <v/>
      </c>
      <c r="R5" s="8">
        <f>IF((COUNTA(R15:R26)=0)+(COUNTA(R14)=0),"",100-R14-SUMPRODUCT(M15:M26,R15:R26))</f>
        <v>0</v>
      </c>
      <c r="S5" s="25">
        <f>IF((COUNTA(S15:S26)=0)+(COUNTA(S14)=0),"",100-S14-SUMPRODUCT(M15:M26,S15:S26))</f>
        <v>0</v>
      </c>
      <c r="T5" s="19"/>
      <c r="U5" s="14"/>
      <c r="V5" s="101"/>
      <c r="W5" s="132" t="s">
        <v>0</v>
      </c>
      <c r="X5" s="8">
        <f>IF((COUNTA(X15:X26)=0)+(COUNTA(X14)=0),"",100-X14-SUMPRODUCT(W15:W26,X15:X26))</f>
        <v>0</v>
      </c>
      <c r="Y5" s="8" t="str">
        <f>IF((COUNTA(Y15:Y26)=0)+(COUNTA(Y14)=0),"",100-Y14-SUMPRODUCT(W15:W26,Y15:Y26))</f>
        <v/>
      </c>
      <c r="Z5" s="8" t="str">
        <f>IF((COUNTA(Z15:Z26)=0)+(COUNTA(Z14)=0),"",100-Z14-SUMPRODUCT(W15:W26,Z15:Z26))</f>
        <v/>
      </c>
      <c r="AA5" s="8" t="str">
        <f>IF((COUNTA(AA15:AA26)=0)+(COUNTA(AA14)=0),"",100-AA14-SUMPRODUCT(W15:W26,AA15:AA26))</f>
        <v/>
      </c>
      <c r="AB5" s="8">
        <f>IF((COUNTA(AB15:AB26)=0)+(COUNTA(AB14)=0),"",100-AB14-SUMPRODUCT(W15:W26,AB15:AB26))</f>
        <v>0</v>
      </c>
      <c r="AC5" s="25">
        <f>IF((COUNTA(AC15:AC26)=0)+(COUNTA(AC14)=0),"",100-AC14-SUMPRODUCT(W15:W26,AC15:AC26))</f>
        <v>0</v>
      </c>
      <c r="AD5" s="19"/>
      <c r="AE5" s="14"/>
      <c r="AF5" s="101"/>
      <c r="AG5" s="132" t="s">
        <v>0</v>
      </c>
      <c r="AH5" s="8">
        <f>IF((COUNTA(AH15:AH26)=0)+(COUNTA(AH14)=0),"",100-AH14-SUMPRODUCT(AG15:AG26,AH15:AH26))</f>
        <v>0</v>
      </c>
      <c r="AI5" s="8" t="str">
        <f>IF((COUNTA(AI15:AI26)=0)+(COUNTA(AI14)=0),"",100-AI14-SUMPRODUCT(AG15:AG26,AI15:AI26))</f>
        <v/>
      </c>
      <c r="AJ5" s="8" t="str">
        <f>IF((COUNTA(AJ15:AJ26)=0)+(COUNTA(AJ14)=0),"",100-AJ14-SUMPRODUCT(AG15:AG26,AJ15:AJ26))</f>
        <v/>
      </c>
      <c r="AK5" s="8" t="str">
        <f>IF((COUNTA(AK15:AK26)=0)+(COUNTA(AK14)=0),"",100-AK14-SUMPRODUCT(AG15:AG26,AK15:AK26))</f>
        <v/>
      </c>
      <c r="AL5" s="8">
        <f>IF((COUNTA(AL15:AL26)=0)+(COUNTA(AL14)=0),"",100-AL14-SUMPRODUCT(AG15:AG26,AL15:AL26))</f>
        <v>0</v>
      </c>
      <c r="AM5" s="25">
        <f>IF((COUNTA(AM15:AM26)=0)+(COUNTA(AM14)=0),"",100-AM14-SUMPRODUCT(AG15:AG26,AM15:AM26))</f>
        <v>0</v>
      </c>
      <c r="AN5" s="19"/>
      <c r="AO5" s="14"/>
      <c r="AP5" s="109"/>
      <c r="AZ5" s="109"/>
      <c r="BJ5" s="109"/>
      <c r="BT5" s="109"/>
      <c r="CD5" s="109"/>
      <c r="CN5" s="109"/>
      <c r="CX5" s="109"/>
      <c r="DH5" s="109"/>
      <c r="DR5" s="109"/>
      <c r="EB5" s="109"/>
      <c r="EL5" s="109"/>
      <c r="EV5" s="109"/>
      <c r="FF5" s="109"/>
      <c r="FP5" s="109"/>
      <c r="FZ5" s="109"/>
      <c r="GJ5" s="109"/>
      <c r="GT5" s="109"/>
      <c r="HD5" s="109"/>
    </row>
    <row xmlns:x14ac="http://schemas.microsoft.com/office/spreadsheetml/2009/9/ac" r="6" s="4" customFormat="true" x14ac:dyDescent="0.2">
      <c r="A6" s="365" t="str">
        <f ca="true">IF(ISBLANK('Data Summary'!A8),"",'Data Summary'!A8)</f>
        <v>ARE_2020_UIS</v>
      </c>
      <c r="B6" s="103" t="s">
        <v>208</v>
      </c>
      <c r="C6" s="132" t="s">
        <v>19</v>
      </c>
      <c r="D6" s="8">
        <f>IF(COUNTA(D15:D26)=0,"",SUMPRODUCT(D15:D26,C15:C26))</f>
        <v>100</v>
      </c>
      <c r="E6" s="8" t="str">
        <f>IF(COUNTA(E15:E26)=0,"",SUMPRODUCT(E15:E26,C15:C26))</f>
        <v/>
      </c>
      <c r="F6" s="8" t="str">
        <f>IF(COUNTA(F15:F26)=0,"",SUMPRODUCT(F15:F26,C15:C26))</f>
        <v/>
      </c>
      <c r="G6" s="8" t="str">
        <f>IF(COUNTA(G15:G26)=0,"",SUMPRODUCT(G15:G26,C15:C26))</f>
        <v/>
      </c>
      <c r="H6" s="8">
        <f>IF(COUNTA(H15:H26)=0,"",SUMPRODUCT(H15:H26,C15:C26))</f>
        <v>100</v>
      </c>
      <c r="I6" s="25">
        <f>IF(COUNTA(I15:I26)=0,"",SUMPRODUCT(I15:I26,C15:C26))</f>
        <v>100</v>
      </c>
      <c r="J6" s="19"/>
      <c r="K6" s="14"/>
      <c r="L6" s="103" t="s">
        <v>208</v>
      </c>
      <c r="M6" s="132" t="s">
        <v>19</v>
      </c>
      <c r="N6" s="8">
        <f>IF(COUNTA(N15:N26)=0,"",SUMPRODUCT(N15:N26,M15:M26))</f>
        <v>100</v>
      </c>
      <c r="O6" s="8" t="str">
        <f>IF(COUNTA(O15:O26)=0,"",SUMPRODUCT(O15:O26,M15:M26))</f>
        <v/>
      </c>
      <c r="P6" s="8" t="str">
        <f>IF(COUNTA(P15:P26)=0,"",SUMPRODUCT(P15:P26,M15:M26))</f>
        <v/>
      </c>
      <c r="Q6" s="8" t="str">
        <f>IF(COUNTA(Q15:Q26)=0,"",SUMPRODUCT(Q15:Q26,M15:M26))</f>
        <v/>
      </c>
      <c r="R6" s="8">
        <f>IF(COUNTA(R15:R26)=0,"",SUMPRODUCT(R15:R26,M15:M26))</f>
        <v>100</v>
      </c>
      <c r="S6" s="25">
        <f>IF(COUNTA(S15:S26)=0,"",SUMPRODUCT(S15:S26,M15:M26))</f>
        <v>100</v>
      </c>
      <c r="T6" s="19"/>
      <c r="U6" s="14"/>
      <c r="V6" s="103" t="s">
        <v>208</v>
      </c>
      <c r="W6" s="132" t="s">
        <v>19</v>
      </c>
      <c r="X6" s="8">
        <f>IF(COUNTA(X15:X26)=0,"",SUMPRODUCT(X15:X26,W15:W26))</f>
        <v>100</v>
      </c>
      <c r="Y6" s="8" t="str">
        <f>IF(COUNTA(Y15:Y26)=0,"",SUMPRODUCT(Y15:Y26,W15:W26))</f>
        <v/>
      </c>
      <c r="Z6" s="8" t="str">
        <f>IF(COUNTA(Z15:Z26)=0,"",SUMPRODUCT(Z15:Z26,W15:W26))</f>
        <v/>
      </c>
      <c r="AA6" s="8" t="str">
        <f>IF(COUNTA(AA15:AA26)=0,"",SUMPRODUCT(AA15:AA26,W15:W26))</f>
        <v/>
      </c>
      <c r="AB6" s="8">
        <f>IF(COUNTA(AB15:AB26)=0,"",SUMPRODUCT(AB15:AB26,W15:W26))</f>
        <v>100</v>
      </c>
      <c r="AC6" s="25">
        <f>IF(COUNTA(AC15:AC26)=0,"",SUMPRODUCT(AC15:AC26,W15:W26))</f>
        <v>100</v>
      </c>
      <c r="AD6" s="19"/>
      <c r="AE6" s="14"/>
      <c r="AF6" s="103" t="s">
        <v>208</v>
      </c>
      <c r="AG6" s="132" t="s">
        <v>19</v>
      </c>
      <c r="AH6" s="8">
        <f>IF(COUNTA(AH15:AH26)=0,"",SUMPRODUCT(AH15:AH26,AG15:AG26))</f>
        <v>100</v>
      </c>
      <c r="AI6" s="8" t="str">
        <f>IF(COUNTA(AI15:AI26)=0,"",SUMPRODUCT(AI15:AI26,AG15:AG26))</f>
        <v/>
      </c>
      <c r="AJ6" s="8" t="str">
        <f>IF(COUNTA(AJ15:AJ26)=0,"",SUMPRODUCT(AJ15:AJ26,AG15:AG26))</f>
        <v/>
      </c>
      <c r="AK6" s="8" t="str">
        <f>IF(COUNTA(AK15:AK26)=0,"",SUMPRODUCT(AK15:AK26,AG15:AG26))</f>
        <v/>
      </c>
      <c r="AL6" s="8">
        <f>IF(COUNTA(AL15:AL26)=0,"",SUMPRODUCT(AL15:AL26,AG15:AG26))</f>
        <v>100</v>
      </c>
      <c r="AM6" s="25">
        <f>IF(COUNTA(AM15:AM26)=0,"",SUMPRODUCT(AM15:AM26,AG15:AG26))</f>
        <v>100</v>
      </c>
      <c r="AN6" s="19"/>
      <c r="AO6" s="14"/>
      <c r="AP6" s="109"/>
      <c r="AZ6" s="109"/>
      <c r="BJ6" s="109"/>
      <c r="BT6" s="109"/>
      <c r="CD6" s="109"/>
      <c r="CN6" s="109"/>
      <c r="CX6" s="109"/>
      <c r="DH6" s="109"/>
      <c r="DR6" s="109"/>
      <c r="EB6" s="109"/>
      <c r="EL6" s="109"/>
      <c r="EV6" s="109"/>
      <c r="FF6" s="109"/>
      <c r="FP6" s="109"/>
      <c r="FZ6" s="109"/>
      <c r="GJ6" s="109"/>
      <c r="GT6" s="109"/>
      <c r="HD6" s="109"/>
    </row>
    <row xmlns:x14ac="http://schemas.microsoft.com/office/spreadsheetml/2009/9/ac" r="7" s="4" customFormat="true" x14ac:dyDescent="0.25">
      <c r="A7" s="365" t="str">
        <f ca="true">IF(ISBLANK('Data Summary'!A9),"",'Data Summary'!A9)</f>
        <v>ARE_2022_UIS</v>
      </c>
      <c r="B7" s="101"/>
      <c r="C7" s="133" t="s">
        <v>53</v>
      </c>
      <c r="D7" s="129"/>
      <c r="E7" s="129"/>
      <c r="F7" s="129"/>
      <c r="G7" s="129"/>
      <c r="H7" s="129"/>
      <c r="I7" s="70"/>
      <c r="J7" s="19"/>
      <c r="K7" s="14"/>
      <c r="L7" s="101"/>
      <c r="M7" s="133" t="s">
        <v>53</v>
      </c>
      <c r="N7" s="129"/>
      <c r="O7" s="129"/>
      <c r="P7" s="129"/>
      <c r="Q7" s="129"/>
      <c r="R7" s="129"/>
      <c r="S7" s="70"/>
      <c r="T7" s="19"/>
      <c r="U7" s="14"/>
      <c r="V7" s="101"/>
      <c r="W7" s="133" t="s">
        <v>53</v>
      </c>
      <c r="X7" s="129"/>
      <c r="Y7" s="129"/>
      <c r="Z7" s="129"/>
      <c r="AA7" s="129"/>
      <c r="AB7" s="129"/>
      <c r="AC7" s="70"/>
      <c r="AD7" s="19"/>
      <c r="AE7" s="14"/>
      <c r="AF7" s="101"/>
      <c r="AG7" s="133" t="s">
        <v>53</v>
      </c>
      <c r="AH7" s="129"/>
      <c r="AI7" s="129"/>
      <c r="AJ7" s="129"/>
      <c r="AK7" s="129"/>
      <c r="AL7" s="129"/>
      <c r="AM7" s="70"/>
      <c r="AN7" s="19"/>
      <c r="AO7" s="14"/>
      <c r="AP7" s="109"/>
      <c r="AZ7" s="109"/>
      <c r="BJ7" s="109"/>
      <c r="BT7" s="109"/>
      <c r="CD7" s="109"/>
      <c r="CN7" s="109"/>
      <c r="CX7" s="109"/>
      <c r="DH7" s="109"/>
      <c r="DR7" s="109"/>
      <c r="EB7" s="109"/>
      <c r="EL7" s="109"/>
      <c r="EV7" s="109"/>
      <c r="FF7" s="109"/>
      <c r="FP7" s="109"/>
      <c r="FZ7" s="109"/>
      <c r="GJ7" s="109"/>
      <c r="GT7" s="109"/>
      <c r="HD7" s="109"/>
    </row>
    <row xmlns:x14ac="http://schemas.microsoft.com/office/spreadsheetml/2009/9/ac" r="8" s="4" customFormat="true" x14ac:dyDescent="0.25">
      <c r="A8" s="366" t="str">
        <f ca="true">IF(ISBLANK('Data Summary'!A10),"",'Data Summary'!A10)</f>
        <v/>
      </c>
      <c r="B8" s="101"/>
      <c r="C8" s="133" t="s">
        <v>58</v>
      </c>
      <c r="D8" s="129"/>
      <c r="E8" s="129"/>
      <c r="F8" s="129"/>
      <c r="G8" s="129"/>
      <c r="H8" s="129"/>
      <c r="I8" s="70"/>
      <c r="J8" s="19"/>
      <c r="K8" s="14"/>
      <c r="L8" s="101"/>
      <c r="M8" s="133" t="s">
        <v>58</v>
      </c>
      <c r="N8" s="129"/>
      <c r="O8" s="129"/>
      <c r="P8" s="129"/>
      <c r="Q8" s="129"/>
      <c r="R8" s="129"/>
      <c r="S8" s="70"/>
      <c r="T8" s="19"/>
      <c r="U8" s="14"/>
      <c r="V8" s="101"/>
      <c r="W8" s="133" t="s">
        <v>58</v>
      </c>
      <c r="X8" s="129"/>
      <c r="Y8" s="129"/>
      <c r="Z8" s="129"/>
      <c r="AA8" s="129"/>
      <c r="AB8" s="129"/>
      <c r="AC8" s="70"/>
      <c r="AD8" s="19"/>
      <c r="AE8" s="14"/>
      <c r="AF8" s="101"/>
      <c r="AG8" s="133" t="s">
        <v>58</v>
      </c>
      <c r="AH8" s="129"/>
      <c r="AI8" s="129"/>
      <c r="AJ8" s="129"/>
      <c r="AK8" s="129"/>
      <c r="AL8" s="129"/>
      <c r="AM8" s="70"/>
      <c r="AN8" s="19"/>
      <c r="AO8" s="14"/>
      <c r="AP8" s="109"/>
      <c r="AZ8" s="109"/>
      <c r="BJ8" s="109"/>
      <c r="BT8" s="109"/>
      <c r="CD8" s="109"/>
      <c r="CN8" s="109"/>
      <c r="CX8" s="109"/>
      <c r="DH8" s="109"/>
      <c r="DR8" s="109"/>
      <c r="EB8" s="109"/>
      <c r="EL8" s="109"/>
      <c r="EV8" s="109"/>
      <c r="FF8" s="109"/>
      <c r="FP8" s="109"/>
      <c r="FZ8" s="109"/>
      <c r="GJ8" s="109"/>
      <c r="GT8" s="109"/>
      <c r="HD8" s="109"/>
    </row>
    <row xmlns:x14ac="http://schemas.microsoft.com/office/spreadsheetml/2009/9/ac" r="9" s="4" customFormat="true" x14ac:dyDescent="0.25">
      <c r="A9" s="366" t="str">
        <f ca="true">IF(ISBLANK('Data Summary'!A11),"",'Data Summary'!A11)</f>
        <v/>
      </c>
      <c r="B9" s="101"/>
      <c r="C9" s="133" t="s">
        <v>109</v>
      </c>
      <c r="D9" s="129"/>
      <c r="E9" s="129"/>
      <c r="F9" s="129"/>
      <c r="G9" s="129"/>
      <c r="H9" s="129"/>
      <c r="I9" s="70"/>
      <c r="J9" s="19"/>
      <c r="K9" s="14"/>
      <c r="L9" s="101"/>
      <c r="M9" s="133" t="s">
        <v>109</v>
      </c>
      <c r="N9" s="129"/>
      <c r="O9" s="129"/>
      <c r="P9" s="129"/>
      <c r="Q9" s="129"/>
      <c r="R9" s="129"/>
      <c r="S9" s="70"/>
      <c r="T9" s="19"/>
      <c r="U9" s="14"/>
      <c r="V9" s="101"/>
      <c r="W9" s="133" t="s">
        <v>109</v>
      </c>
      <c r="X9" s="129"/>
      <c r="Y9" s="129"/>
      <c r="Z9" s="129"/>
      <c r="AA9" s="129"/>
      <c r="AB9" s="129"/>
      <c r="AC9" s="70"/>
      <c r="AD9" s="19"/>
      <c r="AE9" s="14"/>
      <c r="AF9" s="101"/>
      <c r="AG9" s="133" t="s">
        <v>109</v>
      </c>
      <c r="AH9" s="129"/>
      <c r="AI9" s="129"/>
      <c r="AJ9" s="129"/>
      <c r="AK9" s="129"/>
      <c r="AL9" s="129"/>
      <c r="AM9" s="70"/>
      <c r="AN9" s="19"/>
      <c r="AO9" s="14"/>
      <c r="AP9" s="109"/>
      <c r="AZ9" s="109"/>
      <c r="BJ9" s="109"/>
      <c r="BT9" s="109"/>
      <c r="CD9" s="109"/>
      <c r="CN9" s="109"/>
      <c r="CX9" s="109"/>
      <c r="DH9" s="109"/>
      <c r="DR9" s="109"/>
      <c r="EB9" s="109"/>
      <c r="EL9" s="109"/>
      <c r="EV9" s="109"/>
      <c r="FF9" s="109"/>
      <c r="FP9" s="109"/>
      <c r="FZ9" s="109"/>
      <c r="GJ9" s="109"/>
      <c r="GT9" s="109"/>
      <c r="HD9" s="109"/>
    </row>
    <row xmlns:x14ac="http://schemas.microsoft.com/office/spreadsheetml/2009/9/ac" r="10" s="4" customFormat="true" x14ac:dyDescent="0.25">
      <c r="A10" s="366" t="str">
        <f ca="true">IF(ISBLANK('Data Summary'!A12),"",'Data Summary'!A12)</f>
        <v/>
      </c>
      <c r="B10" s="101"/>
      <c r="C10" s="126" t="s">
        <v>21</v>
      </c>
      <c r="D10" s="129"/>
      <c r="E10" s="129"/>
      <c r="F10" s="129"/>
      <c r="G10" s="129"/>
      <c r="H10" s="129"/>
      <c r="I10" s="70"/>
      <c r="J10" s="19"/>
      <c r="K10" s="14"/>
      <c r="L10" s="101"/>
      <c r="M10" s="126" t="s">
        <v>21</v>
      </c>
      <c r="N10" s="129"/>
      <c r="O10" s="129"/>
      <c r="P10" s="129"/>
      <c r="Q10" s="129"/>
      <c r="R10" s="129"/>
      <c r="S10" s="70"/>
      <c r="T10" s="19"/>
      <c r="U10" s="14"/>
      <c r="V10" s="101"/>
      <c r="W10" s="126" t="s">
        <v>21</v>
      </c>
      <c r="X10" s="129"/>
      <c r="Y10" s="129"/>
      <c r="Z10" s="129"/>
      <c r="AA10" s="129"/>
      <c r="AB10" s="129"/>
      <c r="AC10" s="70"/>
      <c r="AD10" s="19"/>
      <c r="AE10" s="14"/>
      <c r="AF10" s="101"/>
      <c r="AG10" s="126" t="s">
        <v>21</v>
      </c>
      <c r="AH10" s="129"/>
      <c r="AI10" s="129"/>
      <c r="AJ10" s="129"/>
      <c r="AK10" s="129"/>
      <c r="AL10" s="129"/>
      <c r="AM10" s="70"/>
      <c r="AN10" s="19"/>
      <c r="AO10" s="14"/>
      <c r="AP10" s="109"/>
      <c r="AZ10" s="109"/>
      <c r="BJ10" s="109"/>
      <c r="BT10" s="109"/>
      <c r="CD10" s="109"/>
      <c r="CN10" s="109"/>
      <c r="CX10" s="109"/>
      <c r="DH10" s="109"/>
      <c r="DR10" s="109"/>
      <c r="EB10" s="109"/>
      <c r="EL10" s="109"/>
      <c r="EV10" s="109"/>
      <c r="FF10" s="109"/>
      <c r="FP10" s="109"/>
      <c r="FZ10" s="109"/>
      <c r="GJ10" s="109"/>
      <c r="GT10" s="109"/>
      <c r="HD10" s="109"/>
    </row>
    <row xmlns:x14ac="http://schemas.microsoft.com/office/spreadsheetml/2009/9/ac" r="11" s="4" customFormat="true" x14ac:dyDescent="0.25">
      <c r="A11" s="366" t="str">
        <f ca="true">IF(ISBLANK('Data Summary'!A13),"",'Data Summary'!A13)</f>
        <v/>
      </c>
      <c r="B11" s="101"/>
      <c r="C11" s="126" t="s">
        <v>29</v>
      </c>
      <c r="D11" s="129"/>
      <c r="E11" s="128"/>
      <c r="F11" s="128"/>
      <c r="G11" s="128"/>
      <c r="H11" s="128"/>
      <c r="I11" s="21"/>
      <c r="J11" s="19"/>
      <c r="K11" s="14"/>
      <c r="L11" s="101"/>
      <c r="M11" s="126" t="s">
        <v>29</v>
      </c>
      <c r="N11" s="129"/>
      <c r="O11" s="128"/>
      <c r="P11" s="128"/>
      <c r="Q11" s="128"/>
      <c r="R11" s="128"/>
      <c r="S11" s="21"/>
      <c r="T11" s="19"/>
      <c r="U11" s="14"/>
      <c r="V11" s="101"/>
      <c r="W11" s="126" t="s">
        <v>29</v>
      </c>
      <c r="X11" s="129"/>
      <c r="Y11" s="128"/>
      <c r="Z11" s="128"/>
      <c r="AA11" s="128"/>
      <c r="AB11" s="128"/>
      <c r="AC11" s="21"/>
      <c r="AD11" s="19"/>
      <c r="AE11" s="14"/>
      <c r="AF11" s="101"/>
      <c r="AG11" s="126" t="s">
        <v>29</v>
      </c>
      <c r="AH11" s="129"/>
      <c r="AI11" s="128"/>
      <c r="AJ11" s="128"/>
      <c r="AK11" s="128"/>
      <c r="AL11" s="128"/>
      <c r="AM11" s="21"/>
      <c r="AN11" s="19"/>
      <c r="AO11" s="14"/>
      <c r="AP11" s="109"/>
      <c r="AZ11" s="109"/>
      <c r="BJ11" s="109"/>
      <c r="BT11" s="109"/>
      <c r="CD11" s="109"/>
      <c r="CN11" s="109"/>
      <c r="CX11" s="109"/>
      <c r="DH11" s="109"/>
      <c r="DR11" s="109"/>
      <c r="EB11" s="109"/>
      <c r="EL11" s="109"/>
      <c r="EV11" s="109"/>
      <c r="FF11" s="109"/>
      <c r="FP11" s="109"/>
      <c r="FZ11" s="109"/>
      <c r="GJ11" s="109"/>
      <c r="GT11" s="109"/>
      <c r="HD11" s="109"/>
    </row>
    <row xmlns:x14ac="http://schemas.microsoft.com/office/spreadsheetml/2009/9/ac" r="12" s="1" customFormat="true" ht="15.75" customHeight="true" x14ac:dyDescent="0.2">
      <c r="A12" s="366" t="str">
        <f ca="true">IF(ISBLANK('Data Summary'!A14),"",'Data Summary'!A14)</f>
        <v/>
      </c>
      <c r="B12" s="101" t="s">
        <v>178</v>
      </c>
      <c r="C12" s="126" t="s">
        <v>169</v>
      </c>
      <c r="D12" s="41">
        <v>100</v>
      </c>
      <c r="E12" s="128"/>
      <c r="F12" s="128"/>
      <c r="G12" s="128"/>
      <c r="H12" s="41">
        <v>100</v>
      </c>
      <c r="I12" s="59">
        <v>100</v>
      </c>
      <c r="J12" s="19"/>
      <c r="K12" s="14"/>
      <c r="L12" s="101" t="s">
        <v>178</v>
      </c>
      <c r="M12" s="126" t="s">
        <v>169</v>
      </c>
      <c r="N12" s="41">
        <v>100</v>
      </c>
      <c r="O12" s="128"/>
      <c r="P12" s="128"/>
      <c r="Q12" s="128"/>
      <c r="R12" s="41">
        <v>100</v>
      </c>
      <c r="S12" s="59">
        <v>100</v>
      </c>
      <c r="T12" s="19"/>
      <c r="U12" s="14"/>
      <c r="V12" s="101" t="s">
        <v>178</v>
      </c>
      <c r="W12" s="126" t="s">
        <v>169</v>
      </c>
      <c r="X12" s="41">
        <v>100</v>
      </c>
      <c r="Y12" s="128"/>
      <c r="Z12" s="128"/>
      <c r="AA12" s="128"/>
      <c r="AB12" s="41">
        <v>100</v>
      </c>
      <c r="AC12" s="59">
        <v>100</v>
      </c>
      <c r="AD12" s="19"/>
      <c r="AE12" s="14"/>
      <c r="AF12" s="101" t="s">
        <v>178</v>
      </c>
      <c r="AG12" s="126" t="s">
        <v>169</v>
      </c>
      <c r="AH12" s="41">
        <v>100</v>
      </c>
      <c r="AI12" s="128"/>
      <c r="AJ12" s="128"/>
      <c r="AK12" s="128"/>
      <c r="AL12" s="41">
        <v>100</v>
      </c>
      <c r="AM12" s="59">
        <v>100</v>
      </c>
      <c r="AN12" s="19"/>
      <c r="AO12" s="14"/>
      <c r="AP12" s="110"/>
      <c r="AZ12" s="110"/>
      <c r="BJ12" s="110"/>
      <c r="BT12" s="110"/>
      <c r="CD12" s="110"/>
      <c r="CN12" s="110"/>
      <c r="CX12" s="110"/>
      <c r="DH12" s="110"/>
      <c r="DR12" s="110"/>
      <c r="EB12" s="110"/>
      <c r="EL12" s="110"/>
      <c r="EV12" s="110"/>
      <c r="FF12" s="110"/>
      <c r="FP12" s="110"/>
      <c r="FZ12" s="110"/>
      <c r="GJ12" s="110"/>
      <c r="GT12" s="110"/>
      <c r="HD12" s="110"/>
    </row>
    <row xmlns:x14ac="http://schemas.microsoft.com/office/spreadsheetml/2009/9/ac" r="13" s="257" customFormat="true" ht="18" customHeight="true" x14ac:dyDescent="0.25">
      <c r="A13" s="366" t="str">
        <f ca="true">IF(ISBLANK('Data Summary'!A15),"",'Data Summary'!A15)</f>
        <v/>
      </c>
      <c r="B13" s="246" t="s">
        <v>57</v>
      </c>
      <c r="C13" s="252" t="s">
        <v>27</v>
      </c>
      <c r="D13" s="253"/>
      <c r="E13" s="253"/>
      <c r="F13" s="253"/>
      <c r="G13" s="254"/>
      <c r="H13" s="254"/>
      <c r="I13" s="255"/>
      <c r="J13" s="236"/>
      <c r="K13" s="251"/>
      <c r="L13" s="246" t="s">
        <v>57</v>
      </c>
      <c r="M13" s="252" t="s">
        <v>27</v>
      </c>
      <c r="N13" s="253"/>
      <c r="O13" s="253"/>
      <c r="P13" s="253"/>
      <c r="Q13" s="254"/>
      <c r="R13" s="254"/>
      <c r="S13" s="255"/>
      <c r="T13" s="236"/>
      <c r="U13" s="251"/>
      <c r="V13" s="246" t="s">
        <v>57</v>
      </c>
      <c r="W13" s="252" t="s">
        <v>27</v>
      </c>
      <c r="X13" s="253"/>
      <c r="Y13" s="253"/>
      <c r="Z13" s="253"/>
      <c r="AA13" s="254"/>
      <c r="AB13" s="254"/>
      <c r="AC13" s="255"/>
      <c r="AD13" s="236"/>
      <c r="AE13" s="251"/>
      <c r="AF13" s="246" t="s">
        <v>57</v>
      </c>
      <c r="AG13" s="252" t="s">
        <v>27</v>
      </c>
      <c r="AH13" s="253"/>
      <c r="AI13" s="253"/>
      <c r="AJ13" s="253"/>
      <c r="AK13" s="254"/>
      <c r="AL13" s="254"/>
      <c r="AM13" s="255"/>
      <c r="AN13" s="236"/>
      <c r="AO13" s="251"/>
      <c r="AP13" s="256"/>
      <c r="AZ13" s="256"/>
      <c r="BJ13" s="256"/>
      <c r="BT13" s="256"/>
      <c r="CD13" s="256"/>
      <c r="CN13" s="256"/>
      <c r="CX13" s="256"/>
      <c r="DH13" s="256"/>
      <c r="DR13" s="256"/>
      <c r="EB13" s="256"/>
      <c r="EL13" s="256"/>
      <c r="EV13" s="256"/>
      <c r="FF13" s="256"/>
      <c r="FP13" s="256"/>
      <c r="FZ13" s="256"/>
      <c r="GJ13" s="256"/>
      <c r="GT13" s="256"/>
      <c r="HD13" s="256"/>
    </row>
    <row xmlns:x14ac="http://schemas.microsoft.com/office/spreadsheetml/2009/9/ac" r="14" x14ac:dyDescent="0.25">
      <c r="A14" s="366" t="str">
        <f ca="true">IF(ISBLANK('Data Summary'!A16),"",'Data Summary'!A16)</f>
        <v/>
      </c>
      <c r="B14" s="102" t="s">
        <v>30</v>
      </c>
      <c r="C14" s="16">
        <v>0</v>
      </c>
      <c r="D14" s="41">
        <v>0</v>
      </c>
      <c r="E14" s="41"/>
      <c r="F14" s="41"/>
      <c r="G14" s="128"/>
      <c r="H14" s="128">
        <v>0</v>
      </c>
      <c r="I14" s="21">
        <v>0</v>
      </c>
      <c r="J14" s="10"/>
      <c r="K14" s="13"/>
      <c r="L14" s="102" t="s">
        <v>30</v>
      </c>
      <c r="M14" s="16">
        <v>0</v>
      </c>
      <c r="N14" s="41">
        <v>0</v>
      </c>
      <c r="O14" s="41"/>
      <c r="P14" s="41"/>
      <c r="Q14" s="128"/>
      <c r="R14" s="128">
        <v>0</v>
      </c>
      <c r="S14" s="21">
        <v>0</v>
      </c>
      <c r="T14" s="10"/>
      <c r="U14" s="13"/>
      <c r="V14" s="102" t="s">
        <v>30</v>
      </c>
      <c r="W14" s="16">
        <v>0</v>
      </c>
      <c r="X14" s="41">
        <v>0</v>
      </c>
      <c r="Y14" s="41"/>
      <c r="Z14" s="41"/>
      <c r="AA14" s="128"/>
      <c r="AB14" s="128">
        <v>0</v>
      </c>
      <c r="AC14" s="21">
        <v>0</v>
      </c>
      <c r="AD14" s="10"/>
      <c r="AE14" s="13"/>
      <c r="AF14" s="102" t="s">
        <v>30</v>
      </c>
      <c r="AG14" s="16">
        <v>0</v>
      </c>
      <c r="AH14" s="41">
        <v>0</v>
      </c>
      <c r="AI14" s="41"/>
      <c r="AJ14" s="41"/>
      <c r="AK14" s="128"/>
      <c r="AL14" s="128">
        <v>0</v>
      </c>
      <c r="AM14" s="21">
        <v>0</v>
      </c>
      <c r="AN14" s="10"/>
      <c r="AO14" s="13"/>
    </row>
    <row xmlns:x14ac="http://schemas.microsoft.com/office/spreadsheetml/2009/9/ac" r="15" s="2" customFormat="true" x14ac:dyDescent="0.25">
      <c r="A15" s="366" t="str">
        <f ca="true">IF(ISBLANK('Data Summary'!A17),"",'Data Summary'!A17)</f>
        <v/>
      </c>
      <c r="B15" s="102" t="s">
        <v>105</v>
      </c>
      <c r="C15" s="71">
        <v>0</v>
      </c>
      <c r="D15" s="41"/>
      <c r="E15" s="41"/>
      <c r="F15" s="41"/>
      <c r="G15" s="128"/>
      <c r="H15" s="128"/>
      <c r="I15" s="21"/>
      <c r="J15" s="10"/>
      <c r="K15" s="13"/>
      <c r="L15" s="102" t="s">
        <v>105</v>
      </c>
      <c r="M15" s="71">
        <v>0</v>
      </c>
      <c r="N15" s="41"/>
      <c r="O15" s="41"/>
      <c r="P15" s="41"/>
      <c r="Q15" s="128"/>
      <c r="R15" s="128"/>
      <c r="S15" s="21"/>
      <c r="T15" s="10"/>
      <c r="U15" s="13"/>
      <c r="V15" s="102" t="s">
        <v>105</v>
      </c>
      <c r="W15" s="71">
        <v>0</v>
      </c>
      <c r="X15" s="41"/>
      <c r="Y15" s="41"/>
      <c r="Z15" s="41"/>
      <c r="AA15" s="128"/>
      <c r="AB15" s="128"/>
      <c r="AC15" s="21"/>
      <c r="AD15" s="10"/>
      <c r="AE15" s="13"/>
      <c r="AF15" s="102" t="s">
        <v>105</v>
      </c>
      <c r="AG15" s="71">
        <v>0</v>
      </c>
      <c r="AH15" s="41"/>
      <c r="AI15" s="41"/>
      <c r="AJ15" s="41"/>
      <c r="AK15" s="128"/>
      <c r="AL15" s="128"/>
      <c r="AM15" s="21"/>
      <c r="AN15" s="10"/>
      <c r="AO15" s="13"/>
      <c r="AP15" s="112"/>
      <c r="AZ15" s="112"/>
      <c r="BJ15" s="112"/>
      <c r="BT15" s="112"/>
      <c r="CD15" s="112"/>
      <c r="CN15" s="112"/>
      <c r="CX15" s="112"/>
      <c r="DH15" s="112"/>
      <c r="DR15" s="112"/>
      <c r="EB15" s="112"/>
      <c r="EL15" s="112"/>
      <c r="EV15" s="112"/>
      <c r="FF15" s="112"/>
      <c r="FP15" s="112"/>
      <c r="FZ15" s="112"/>
      <c r="GJ15" s="112"/>
      <c r="GT15" s="112"/>
      <c r="HD15" s="112"/>
    </row>
    <row xmlns:x14ac="http://schemas.microsoft.com/office/spreadsheetml/2009/9/ac" r="16" s="2" customFormat="true" x14ac:dyDescent="0.25">
      <c r="A16" s="366" t="str">
        <f ca="true">IF(ISBLANK('Data Summary'!A18),"",'Data Summary'!A18)</f>
        <v/>
      </c>
      <c r="B16" s="103" t="s">
        <v>208</v>
      </c>
      <c r="C16" s="6">
        <v>1</v>
      </c>
      <c r="D16" s="41">
        <v>100</v>
      </c>
      <c r="E16" s="128"/>
      <c r="F16" s="128"/>
      <c r="G16" s="128"/>
      <c r="H16" s="41">
        <v>100</v>
      </c>
      <c r="I16" s="59">
        <v>100</v>
      </c>
      <c r="J16" s="10"/>
      <c r="K16" s="13"/>
      <c r="L16" s="103" t="s">
        <v>208</v>
      </c>
      <c r="M16" s="6">
        <v>1</v>
      </c>
      <c r="N16" s="41">
        <v>100</v>
      </c>
      <c r="O16" s="128"/>
      <c r="P16" s="128"/>
      <c r="Q16" s="128"/>
      <c r="R16" s="41">
        <v>100</v>
      </c>
      <c r="S16" s="59">
        <v>100</v>
      </c>
      <c r="T16" s="10"/>
      <c r="U16" s="13"/>
      <c r="V16" s="103" t="s">
        <v>208</v>
      </c>
      <c r="W16" s="6">
        <v>1</v>
      </c>
      <c r="X16" s="41">
        <v>100</v>
      </c>
      <c r="Y16" s="128"/>
      <c r="Z16" s="128"/>
      <c r="AA16" s="128"/>
      <c r="AB16" s="41">
        <v>100</v>
      </c>
      <c r="AC16" s="59">
        <v>100</v>
      </c>
      <c r="AD16" s="10"/>
      <c r="AE16" s="13"/>
      <c r="AF16" s="103" t="s">
        <v>208</v>
      </c>
      <c r="AG16" s="6">
        <v>1</v>
      </c>
      <c r="AH16" s="41">
        <v>100</v>
      </c>
      <c r="AI16" s="128"/>
      <c r="AJ16" s="128"/>
      <c r="AK16" s="128"/>
      <c r="AL16" s="41">
        <v>100</v>
      </c>
      <c r="AM16" s="59">
        <v>100</v>
      </c>
      <c r="AN16" s="10"/>
      <c r="AO16" s="13"/>
      <c r="AP16" s="112"/>
      <c r="AZ16" s="112"/>
      <c r="BJ16" s="112"/>
      <c r="BT16" s="112"/>
      <c r="CD16" s="112"/>
      <c r="CN16" s="112"/>
      <c r="CX16" s="112"/>
      <c r="DH16" s="112"/>
      <c r="DR16" s="112"/>
      <c r="EB16" s="112"/>
      <c r="EL16" s="112"/>
      <c r="EV16" s="112"/>
      <c r="FF16" s="112"/>
      <c r="FP16" s="112"/>
      <c r="FZ16" s="112"/>
      <c r="GJ16" s="112"/>
      <c r="GT16" s="112"/>
      <c r="HD16" s="112"/>
    </row>
    <row xmlns:x14ac="http://schemas.microsoft.com/office/spreadsheetml/2009/9/ac" r="17" s="2" customFormat="true" x14ac:dyDescent="0.25">
      <c r="A17" s="366" t="str">
        <f ca="true">IF(ISBLANK('Data Summary'!A19),"",'Data Summary'!A19)</f>
        <v/>
      </c>
      <c r="B17" s="103"/>
      <c r="C17" s="130"/>
      <c r="D17" s="41"/>
      <c r="E17" s="128"/>
      <c r="F17" s="128"/>
      <c r="G17" s="128"/>
      <c r="H17" s="128"/>
      <c r="I17" s="21"/>
      <c r="J17" s="10"/>
      <c r="K17" s="13"/>
      <c r="L17" s="103"/>
      <c r="M17" s="130"/>
      <c r="N17" s="41"/>
      <c r="O17" s="128"/>
      <c r="P17" s="128"/>
      <c r="Q17" s="128"/>
      <c r="R17" s="128"/>
      <c r="S17" s="21"/>
      <c r="T17" s="10"/>
      <c r="U17" s="13"/>
      <c r="V17" s="103"/>
      <c r="W17" s="130"/>
      <c r="X17" s="41"/>
      <c r="Y17" s="128"/>
      <c r="Z17" s="128"/>
      <c r="AA17" s="128"/>
      <c r="AB17" s="128"/>
      <c r="AC17" s="21"/>
      <c r="AD17" s="10"/>
      <c r="AE17" s="13"/>
      <c r="AF17" s="103"/>
      <c r="AG17" s="130"/>
      <c r="AH17" s="41"/>
      <c r="AI17" s="128"/>
      <c r="AJ17" s="128"/>
      <c r="AK17" s="128"/>
      <c r="AL17" s="128"/>
      <c r="AM17" s="21"/>
      <c r="AN17" s="10"/>
      <c r="AO17" s="13"/>
      <c r="AP17" s="112"/>
      <c r="AZ17" s="112"/>
      <c r="BJ17" s="112"/>
      <c r="BT17" s="112"/>
      <c r="CD17" s="112"/>
      <c r="CN17" s="112"/>
      <c r="CX17" s="112"/>
      <c r="DH17" s="112"/>
      <c r="DR17" s="112"/>
      <c r="EB17" s="112"/>
      <c r="EL17" s="112"/>
      <c r="EV17" s="112"/>
      <c r="FF17" s="112"/>
      <c r="FP17" s="112"/>
      <c r="FZ17" s="112"/>
      <c r="GJ17" s="112"/>
      <c r="GT17" s="112"/>
      <c r="HD17" s="112"/>
    </row>
    <row xmlns:x14ac="http://schemas.microsoft.com/office/spreadsheetml/2009/9/ac" r="18" s="2" customFormat="true" x14ac:dyDescent="0.25">
      <c r="A18" s="366" t="str">
        <f ca="true">IF(ISBLANK('Data Summary'!A20),"",'Data Summary'!A20)</f>
        <v/>
      </c>
      <c r="B18" s="103"/>
      <c r="C18" s="130"/>
      <c r="D18" s="128"/>
      <c r="E18" s="128"/>
      <c r="F18" s="128"/>
      <c r="G18" s="128"/>
      <c r="H18" s="128"/>
      <c r="I18" s="21"/>
      <c r="J18" s="10"/>
      <c r="K18" s="13"/>
      <c r="L18" s="103"/>
      <c r="M18" s="130"/>
      <c r="N18" s="128"/>
      <c r="O18" s="128"/>
      <c r="P18" s="128"/>
      <c r="Q18" s="128"/>
      <c r="R18" s="128"/>
      <c r="S18" s="21"/>
      <c r="T18" s="10"/>
      <c r="U18" s="13"/>
      <c r="V18" s="103"/>
      <c r="W18" s="130"/>
      <c r="X18" s="128"/>
      <c r="Y18" s="128"/>
      <c r="Z18" s="128"/>
      <c r="AA18" s="128"/>
      <c r="AB18" s="128"/>
      <c r="AC18" s="21"/>
      <c r="AD18" s="10"/>
      <c r="AE18" s="13"/>
      <c r="AF18" s="103"/>
      <c r="AG18" s="130"/>
      <c r="AH18" s="128"/>
      <c r="AI18" s="128"/>
      <c r="AJ18" s="128"/>
      <c r="AK18" s="128"/>
      <c r="AL18" s="128"/>
      <c r="AM18" s="21"/>
      <c r="AN18" s="10"/>
      <c r="AO18" s="13"/>
      <c r="AP18" s="112"/>
      <c r="AZ18" s="112"/>
      <c r="BJ18" s="112"/>
      <c r="BT18" s="112"/>
      <c r="CD18" s="112"/>
      <c r="CN18" s="112"/>
      <c r="CX18" s="112"/>
      <c r="DH18" s="112"/>
      <c r="DR18" s="112"/>
      <c r="EB18" s="112"/>
      <c r="EL18" s="112"/>
      <c r="EV18" s="112"/>
      <c r="FF18" s="112"/>
      <c r="FP18" s="112"/>
      <c r="FZ18" s="112"/>
      <c r="GJ18" s="112"/>
      <c r="GT18" s="112"/>
      <c r="HD18" s="112"/>
    </row>
    <row xmlns:x14ac="http://schemas.microsoft.com/office/spreadsheetml/2009/9/ac" r="19" s="2" customFormat="true" x14ac:dyDescent="0.25">
      <c r="A19" s="366" t="str">
        <f ca="true">IF(ISBLANK('Data Summary'!A21),"",'Data Summary'!A21)</f>
        <v/>
      </c>
      <c r="B19" s="103"/>
      <c r="C19" s="130"/>
      <c r="D19" s="128"/>
      <c r="E19" s="128"/>
      <c r="F19" s="60"/>
      <c r="G19" s="128"/>
      <c r="H19" s="128"/>
      <c r="I19" s="21"/>
      <c r="J19" s="10"/>
      <c r="K19" s="13"/>
      <c r="L19" s="103"/>
      <c r="M19" s="130"/>
      <c r="N19" s="128"/>
      <c r="O19" s="128"/>
      <c r="P19" s="60"/>
      <c r="Q19" s="128"/>
      <c r="R19" s="128"/>
      <c r="S19" s="21"/>
      <c r="T19" s="10"/>
      <c r="U19" s="13"/>
      <c r="V19" s="103"/>
      <c r="W19" s="130"/>
      <c r="X19" s="128"/>
      <c r="Y19" s="128"/>
      <c r="Z19" s="60"/>
      <c r="AA19" s="128"/>
      <c r="AB19" s="128"/>
      <c r="AC19" s="21"/>
      <c r="AD19" s="10"/>
      <c r="AE19" s="13"/>
      <c r="AF19" s="103"/>
      <c r="AG19" s="130"/>
      <c r="AH19" s="128"/>
      <c r="AI19" s="128"/>
      <c r="AJ19" s="60"/>
      <c r="AK19" s="128"/>
      <c r="AL19" s="128"/>
      <c r="AM19" s="21"/>
      <c r="AN19" s="10"/>
      <c r="AO19" s="13"/>
      <c r="AP19" s="112"/>
      <c r="AZ19" s="112"/>
      <c r="BJ19" s="112"/>
      <c r="BT19" s="112"/>
      <c r="CD19" s="112"/>
      <c r="CN19" s="112"/>
      <c r="CX19" s="112"/>
      <c r="DH19" s="112"/>
      <c r="DR19" s="112"/>
      <c r="EB19" s="112"/>
      <c r="EL19" s="112"/>
      <c r="EV19" s="112"/>
      <c r="FF19" s="112"/>
      <c r="FP19" s="112"/>
      <c r="FZ19" s="112"/>
      <c r="GJ19" s="112"/>
      <c r="GT19" s="112"/>
      <c r="HD19" s="112"/>
    </row>
    <row xmlns:x14ac="http://schemas.microsoft.com/office/spreadsheetml/2009/9/ac" r="20" s="2" customFormat="true" x14ac:dyDescent="0.25">
      <c r="A20" s="366" t="str">
        <f ca="true">IF(ISBLANK('Data Summary'!A22),"",'Data Summary'!A22)</f>
        <v/>
      </c>
      <c r="B20" s="103"/>
      <c r="C20" s="17"/>
      <c r="D20" s="128"/>
      <c r="E20" s="60"/>
      <c r="F20" s="60"/>
      <c r="G20" s="128"/>
      <c r="H20" s="128"/>
      <c r="I20" s="21"/>
      <c r="J20" s="10"/>
      <c r="K20" s="13"/>
      <c r="L20" s="103"/>
      <c r="M20" s="17"/>
      <c r="N20" s="128"/>
      <c r="O20" s="60"/>
      <c r="P20" s="60"/>
      <c r="Q20" s="128"/>
      <c r="R20" s="128"/>
      <c r="S20" s="21"/>
      <c r="T20" s="10"/>
      <c r="U20" s="13"/>
      <c r="V20" s="103"/>
      <c r="W20" s="17"/>
      <c r="X20" s="128"/>
      <c r="Y20" s="60"/>
      <c r="Z20" s="60"/>
      <c r="AA20" s="128"/>
      <c r="AB20" s="128"/>
      <c r="AC20" s="21"/>
      <c r="AD20" s="10"/>
      <c r="AE20" s="13"/>
      <c r="AF20" s="103"/>
      <c r="AG20" s="17"/>
      <c r="AH20" s="128"/>
      <c r="AI20" s="60"/>
      <c r="AJ20" s="60"/>
      <c r="AK20" s="128"/>
      <c r="AL20" s="128"/>
      <c r="AM20" s="21"/>
      <c r="AN20" s="10"/>
      <c r="AO20" s="13"/>
      <c r="AP20" s="112"/>
      <c r="AZ20" s="112"/>
      <c r="BJ20" s="112"/>
      <c r="BT20" s="112"/>
      <c r="CD20" s="112"/>
      <c r="CN20" s="112"/>
      <c r="CX20" s="112"/>
      <c r="DH20" s="112"/>
      <c r="DR20" s="112"/>
      <c r="EB20" s="112"/>
      <c r="EL20" s="112"/>
      <c r="EV20" s="112"/>
      <c r="FF20" s="112"/>
      <c r="FP20" s="112"/>
      <c r="FZ20" s="112"/>
      <c r="GJ20" s="112"/>
      <c r="GT20" s="112"/>
      <c r="HD20" s="112"/>
    </row>
    <row xmlns:x14ac="http://schemas.microsoft.com/office/spreadsheetml/2009/9/ac" r="21" s="2" customFormat="true" x14ac:dyDescent="0.25">
      <c r="A21" s="366" t="str">
        <f ca="true">IF(ISBLANK('Data Summary'!A23),"",'Data Summary'!A23)</f>
        <v/>
      </c>
      <c r="B21" s="103"/>
      <c r="C21" s="17"/>
      <c r="D21" s="60"/>
      <c r="E21" s="60"/>
      <c r="F21" s="60"/>
      <c r="G21" s="60"/>
      <c r="H21" s="60"/>
      <c r="I21" s="61"/>
      <c r="J21" s="10"/>
      <c r="K21" s="13"/>
      <c r="L21" s="103"/>
      <c r="M21" s="17"/>
      <c r="N21" s="60"/>
      <c r="O21" s="60"/>
      <c r="P21" s="60"/>
      <c r="Q21" s="60"/>
      <c r="R21" s="60"/>
      <c r="S21" s="61"/>
      <c r="T21" s="10"/>
      <c r="U21" s="13"/>
      <c r="V21" s="103"/>
      <c r="W21" s="17"/>
      <c r="X21" s="60"/>
      <c r="Y21" s="60"/>
      <c r="Z21" s="60"/>
      <c r="AA21" s="60"/>
      <c r="AB21" s="60"/>
      <c r="AC21" s="61"/>
      <c r="AD21" s="10"/>
      <c r="AE21" s="13"/>
      <c r="AF21" s="103"/>
      <c r="AG21" s="17"/>
      <c r="AH21" s="60"/>
      <c r="AI21" s="60"/>
      <c r="AJ21" s="60"/>
      <c r="AK21" s="60"/>
      <c r="AL21" s="60"/>
      <c r="AM21" s="61"/>
      <c r="AN21" s="10"/>
      <c r="AO21" s="13"/>
      <c r="AP21" s="112"/>
      <c r="AZ21" s="112"/>
      <c r="BJ21" s="112"/>
      <c r="BT21" s="112"/>
      <c r="CD21" s="112"/>
      <c r="CN21" s="112"/>
      <c r="CX21" s="112"/>
      <c r="DH21" s="112"/>
      <c r="DR21" s="112"/>
      <c r="EB21" s="112"/>
      <c r="EL21" s="112"/>
      <c r="EV21" s="112"/>
      <c r="FF21" s="112"/>
      <c r="FP21" s="112"/>
      <c r="FZ21" s="112"/>
      <c r="GJ21" s="112"/>
      <c r="GT21" s="112"/>
      <c r="HD21" s="112"/>
    </row>
    <row xmlns:x14ac="http://schemas.microsoft.com/office/spreadsheetml/2009/9/ac" r="22" s="2" customFormat="true" x14ac:dyDescent="0.25">
      <c r="A22" s="366" t="str">
        <f ca="true">IF(ISBLANK('Data Summary'!A24),"",'Data Summary'!A24)</f>
        <v/>
      </c>
      <c r="B22" s="103"/>
      <c r="C22" s="17"/>
      <c r="D22" s="60"/>
      <c r="E22" s="60"/>
      <c r="F22" s="60"/>
      <c r="G22" s="60"/>
      <c r="H22" s="60"/>
      <c r="I22" s="61"/>
      <c r="J22" s="10"/>
      <c r="K22" s="13"/>
      <c r="L22" s="103"/>
      <c r="M22" s="17"/>
      <c r="N22" s="60"/>
      <c r="O22" s="60"/>
      <c r="P22" s="60"/>
      <c r="Q22" s="60"/>
      <c r="R22" s="60"/>
      <c r="S22" s="61"/>
      <c r="T22" s="10"/>
      <c r="U22" s="13"/>
      <c r="V22" s="103"/>
      <c r="W22" s="17"/>
      <c r="X22" s="60"/>
      <c r="Y22" s="60"/>
      <c r="Z22" s="60"/>
      <c r="AA22" s="60"/>
      <c r="AB22" s="60"/>
      <c r="AC22" s="61"/>
      <c r="AD22" s="10"/>
      <c r="AE22" s="13"/>
      <c r="AF22" s="103"/>
      <c r="AG22" s="17"/>
      <c r="AH22" s="60"/>
      <c r="AI22" s="60"/>
      <c r="AJ22" s="60"/>
      <c r="AK22" s="60"/>
      <c r="AL22" s="60"/>
      <c r="AM22" s="61"/>
      <c r="AN22" s="10"/>
      <c r="AO22" s="13"/>
      <c r="AP22" s="112"/>
      <c r="AZ22" s="112"/>
      <c r="BJ22" s="112"/>
      <c r="BT22" s="112"/>
      <c r="CD22" s="112"/>
      <c r="CN22" s="112"/>
      <c r="CX22" s="112"/>
      <c r="DH22" s="112"/>
      <c r="DR22" s="112"/>
      <c r="EB22" s="112"/>
      <c r="EL22" s="112"/>
      <c r="EV22" s="112"/>
      <c r="FF22" s="112"/>
      <c r="FP22" s="112"/>
      <c r="FZ22" s="112"/>
      <c r="GJ22" s="112"/>
      <c r="GT22" s="112"/>
      <c r="HD22" s="112"/>
    </row>
    <row xmlns:x14ac="http://schemas.microsoft.com/office/spreadsheetml/2009/9/ac" r="23" s="2" customFormat="true" x14ac:dyDescent="0.25">
      <c r="A23" s="366" t="str">
        <f ca="true">IF(ISBLANK('Data Summary'!A25),"",'Data Summary'!A25)</f>
        <v/>
      </c>
      <c r="B23" s="103"/>
      <c r="C23" s="17"/>
      <c r="D23" s="60"/>
      <c r="E23" s="60"/>
      <c r="F23" s="60"/>
      <c r="G23" s="60"/>
      <c r="H23" s="60"/>
      <c r="I23" s="61"/>
      <c r="J23" s="10"/>
      <c r="K23" s="13"/>
      <c r="L23" s="103"/>
      <c r="M23" s="17"/>
      <c r="N23" s="60"/>
      <c r="O23" s="60"/>
      <c r="P23" s="60"/>
      <c r="Q23" s="60"/>
      <c r="R23" s="60"/>
      <c r="S23" s="61"/>
      <c r="T23" s="10"/>
      <c r="U23" s="13"/>
      <c r="V23" s="103"/>
      <c r="W23" s="17"/>
      <c r="X23" s="60"/>
      <c r="Y23" s="60"/>
      <c r="Z23" s="60"/>
      <c r="AA23" s="60"/>
      <c r="AB23" s="60"/>
      <c r="AC23" s="61"/>
      <c r="AD23" s="10"/>
      <c r="AE23" s="13"/>
      <c r="AF23" s="103"/>
      <c r="AG23" s="17"/>
      <c r="AH23" s="60"/>
      <c r="AI23" s="60"/>
      <c r="AJ23" s="60"/>
      <c r="AK23" s="60"/>
      <c r="AL23" s="60"/>
      <c r="AM23" s="61"/>
      <c r="AN23" s="10"/>
      <c r="AO23" s="13"/>
      <c r="AP23" s="112"/>
      <c r="AZ23" s="112"/>
      <c r="BJ23" s="112"/>
      <c r="BT23" s="112"/>
      <c r="CD23" s="112"/>
      <c r="CN23" s="112"/>
      <c r="CX23" s="112"/>
      <c r="DH23" s="112"/>
      <c r="DR23" s="112"/>
      <c r="EB23" s="112"/>
      <c r="EL23" s="112"/>
      <c r="EV23" s="112"/>
      <c r="FF23" s="112"/>
      <c r="FP23" s="112"/>
      <c r="FZ23" s="112"/>
      <c r="GJ23" s="112"/>
      <c r="GT23" s="112"/>
      <c r="HD23" s="112"/>
    </row>
    <row xmlns:x14ac="http://schemas.microsoft.com/office/spreadsheetml/2009/9/ac" r="24" s="2" customFormat="true" x14ac:dyDescent="0.25">
      <c r="A24" s="366" t="str">
        <f ca="true">IF(ISBLANK('Data Summary'!A26),"",'Data Summary'!A26)</f>
        <v/>
      </c>
      <c r="B24" s="103"/>
      <c r="C24" s="17"/>
      <c r="D24" s="60"/>
      <c r="E24" s="60"/>
      <c r="F24" s="60"/>
      <c r="G24" s="60"/>
      <c r="H24" s="60"/>
      <c r="I24" s="61"/>
      <c r="J24" s="10"/>
      <c r="K24" s="13"/>
      <c r="L24" s="103"/>
      <c r="M24" s="17"/>
      <c r="N24" s="60"/>
      <c r="O24" s="60"/>
      <c r="P24" s="60"/>
      <c r="Q24" s="60"/>
      <c r="R24" s="60"/>
      <c r="S24" s="61"/>
      <c r="T24" s="10"/>
      <c r="U24" s="13"/>
      <c r="V24" s="103"/>
      <c r="W24" s="17"/>
      <c r="X24" s="60"/>
      <c r="Y24" s="60"/>
      <c r="Z24" s="60"/>
      <c r="AA24" s="60"/>
      <c r="AB24" s="60"/>
      <c r="AC24" s="61"/>
      <c r="AD24" s="10"/>
      <c r="AE24" s="13"/>
      <c r="AF24" s="103"/>
      <c r="AG24" s="17"/>
      <c r="AH24" s="60"/>
      <c r="AI24" s="60"/>
      <c r="AJ24" s="60"/>
      <c r="AK24" s="60"/>
      <c r="AL24" s="60"/>
      <c r="AM24" s="61"/>
      <c r="AN24" s="10"/>
      <c r="AO24" s="13"/>
      <c r="AP24" s="112"/>
      <c r="AZ24" s="112"/>
      <c r="BJ24" s="112"/>
      <c r="BT24" s="112"/>
      <c r="CD24" s="112"/>
      <c r="CN24" s="112"/>
      <c r="CX24" s="112"/>
      <c r="DH24" s="112"/>
      <c r="DR24" s="112"/>
      <c r="EB24" s="112"/>
      <c r="EL24" s="112"/>
      <c r="EV24" s="112"/>
      <c r="FF24" s="112"/>
      <c r="FP24" s="112"/>
      <c r="FZ24" s="112"/>
      <c r="GJ24" s="112"/>
      <c r="GT24" s="112"/>
      <c r="HD24" s="112"/>
    </row>
    <row xmlns:x14ac="http://schemas.microsoft.com/office/spreadsheetml/2009/9/ac" r="25" s="2" customFormat="true" x14ac:dyDescent="0.25">
      <c r="A25" s="366" t="str">
        <f ca="true">IF(ISBLANK('Data Summary'!A27),"",'Data Summary'!A27)</f>
        <v/>
      </c>
      <c r="B25" s="103"/>
      <c r="C25" s="17"/>
      <c r="D25" s="60"/>
      <c r="E25" s="60"/>
      <c r="F25" s="60"/>
      <c r="G25" s="60"/>
      <c r="H25" s="60"/>
      <c r="I25" s="61"/>
      <c r="J25" s="10"/>
      <c r="K25" s="13"/>
      <c r="L25" s="103"/>
      <c r="M25" s="17"/>
      <c r="N25" s="60"/>
      <c r="O25" s="60"/>
      <c r="P25" s="60"/>
      <c r="Q25" s="60"/>
      <c r="R25" s="60"/>
      <c r="S25" s="61"/>
      <c r="T25" s="10"/>
      <c r="U25" s="13"/>
      <c r="V25" s="103"/>
      <c r="W25" s="17"/>
      <c r="X25" s="60"/>
      <c r="Y25" s="60"/>
      <c r="Z25" s="60"/>
      <c r="AA25" s="60"/>
      <c r="AB25" s="60"/>
      <c r="AC25" s="61"/>
      <c r="AD25" s="10"/>
      <c r="AE25" s="13"/>
      <c r="AF25" s="103"/>
      <c r="AG25" s="17"/>
      <c r="AH25" s="60"/>
      <c r="AI25" s="60"/>
      <c r="AJ25" s="60"/>
      <c r="AK25" s="60"/>
      <c r="AL25" s="60"/>
      <c r="AM25" s="61"/>
      <c r="AN25" s="10"/>
      <c r="AO25" s="13"/>
      <c r="AP25" s="112"/>
      <c r="AZ25" s="112"/>
      <c r="BJ25" s="112"/>
      <c r="BT25" s="112"/>
      <c r="CD25" s="112"/>
      <c r="CN25" s="112"/>
      <c r="CX25" s="112"/>
      <c r="DH25" s="112"/>
      <c r="DR25" s="112"/>
      <c r="EB25" s="112"/>
      <c r="EL25" s="112"/>
      <c r="EV25" s="112"/>
      <c r="FF25" s="112"/>
      <c r="FP25" s="112"/>
      <c r="FZ25" s="112"/>
      <c r="GJ25" s="112"/>
      <c r="GT25" s="112"/>
      <c r="HD25" s="112"/>
    </row>
    <row xmlns:x14ac="http://schemas.microsoft.com/office/spreadsheetml/2009/9/ac" r="26" s="2" customFormat="true" x14ac:dyDescent="0.25">
      <c r="A26" s="366" t="str">
        <f ca="true">IF(ISBLANK('Data Summary'!A28),"",'Data Summary'!A28)</f>
        <v/>
      </c>
      <c r="B26" s="103"/>
      <c r="C26" s="18"/>
      <c r="D26" s="6"/>
      <c r="E26" s="6"/>
      <c r="F26" s="6"/>
      <c r="G26" s="6"/>
      <c r="H26" s="6"/>
      <c r="I26" s="22"/>
      <c r="J26" s="10"/>
      <c r="K26" s="13"/>
      <c r="L26" s="103"/>
      <c r="M26" s="18"/>
      <c r="N26" s="6"/>
      <c r="O26" s="6"/>
      <c r="P26" s="6"/>
      <c r="Q26" s="6"/>
      <c r="R26" s="6"/>
      <c r="S26" s="22"/>
      <c r="T26" s="10"/>
      <c r="U26" s="13"/>
      <c r="V26" s="103"/>
      <c r="W26" s="18"/>
      <c r="X26" s="6"/>
      <c r="Y26" s="6"/>
      <c r="Z26" s="6"/>
      <c r="AA26" s="6"/>
      <c r="AB26" s="6"/>
      <c r="AC26" s="22"/>
      <c r="AD26" s="10"/>
      <c r="AE26" s="13"/>
      <c r="AF26" s="103"/>
      <c r="AG26" s="18"/>
      <c r="AH26" s="6"/>
      <c r="AI26" s="6"/>
      <c r="AJ26" s="6"/>
      <c r="AK26" s="6"/>
      <c r="AL26" s="6"/>
      <c r="AM26" s="22"/>
      <c r="AN26" s="10"/>
      <c r="AO26" s="13"/>
      <c r="AP26" s="112"/>
      <c r="AZ26" s="112"/>
      <c r="BJ26" s="112"/>
      <c r="BT26" s="112"/>
      <c r="CD26" s="112"/>
      <c r="CN26" s="112"/>
      <c r="CX26" s="112"/>
      <c r="DH26" s="112"/>
      <c r="DR26" s="112"/>
      <c r="EB26" s="112"/>
      <c r="EL26" s="112"/>
      <c r="EV26" s="112"/>
      <c r="FF26" s="112"/>
      <c r="FP26" s="112"/>
      <c r="FZ26" s="112"/>
      <c r="GJ26" s="112"/>
      <c r="GT26" s="112"/>
      <c r="HD26" s="112"/>
    </row>
    <row xmlns:x14ac="http://schemas.microsoft.com/office/spreadsheetml/2009/9/ac" r="27" s="2" customFormat="true" ht="93" customHeight="true" x14ac:dyDescent="0.25">
      <c r="A27" s="366" t="str">
        <f ca="true">IF(ISBLANK('Data Summary'!A29),"",'Data Summary'!A29)</f>
        <v/>
      </c>
      <c r="B27" s="104" t="s">
        <v>12</v>
      </c>
      <c r="C27" s="546" t="s">
        <v>209</v>
      </c>
      <c r="D27" s="547"/>
      <c r="E27" s="547"/>
      <c r="F27" s="547"/>
      <c r="G27" s="547"/>
      <c r="H27" s="547"/>
      <c r="I27" s="548"/>
      <c r="J27" s="10"/>
      <c r="K27" s="13"/>
      <c r="L27" s="104" t="s">
        <v>12</v>
      </c>
      <c r="M27" s="546" t="s">
        <v>209</v>
      </c>
      <c r="N27" s="547"/>
      <c r="O27" s="547"/>
      <c r="P27" s="547"/>
      <c r="Q27" s="547"/>
      <c r="R27" s="547"/>
      <c r="S27" s="548"/>
      <c r="T27" s="10"/>
      <c r="U27" s="13"/>
      <c r="V27" s="104" t="s">
        <v>12</v>
      </c>
      <c r="W27" s="546" t="s">
        <v>209</v>
      </c>
      <c r="X27" s="547"/>
      <c r="Y27" s="547"/>
      <c r="Z27" s="547"/>
      <c r="AA27" s="547"/>
      <c r="AB27" s="547"/>
      <c r="AC27" s="548"/>
      <c r="AD27" s="10"/>
      <c r="AE27" s="13"/>
      <c r="AF27" s="104" t="s">
        <v>12</v>
      </c>
      <c r="AG27" s="546" t="s">
        <v>209</v>
      </c>
      <c r="AH27" s="547"/>
      <c r="AI27" s="547"/>
      <c r="AJ27" s="547"/>
      <c r="AK27" s="547"/>
      <c r="AL27" s="547"/>
      <c r="AM27" s="548"/>
      <c r="AN27" s="10"/>
      <c r="AO27" s="13"/>
      <c r="AP27" s="112"/>
      <c r="AZ27" s="112"/>
      <c r="BJ27" s="112"/>
      <c r="BT27" s="112"/>
      <c r="CD27" s="112"/>
      <c r="CN27" s="112"/>
      <c r="CX27" s="112"/>
      <c r="DH27" s="112"/>
      <c r="DR27" s="112"/>
      <c r="EB27" s="112"/>
      <c r="EL27" s="112"/>
      <c r="EV27" s="112"/>
      <c r="FF27" s="112"/>
      <c r="FP27" s="112"/>
      <c r="FZ27" s="112"/>
      <c r="GJ27" s="112"/>
      <c r="GT27" s="112"/>
      <c r="HD27" s="112"/>
    </row>
    <row xmlns:x14ac="http://schemas.microsoft.com/office/spreadsheetml/2009/9/ac" r="28" s="2" customFormat="true" ht="15.75" customHeight="true" x14ac:dyDescent="0.25">
      <c r="A28" s="366" t="str">
        <f ca="true">IF(ISBLANK('Data Summary'!A30),"",'Data Summary'!A30)</f>
        <v/>
      </c>
      <c r="B28" s="104"/>
      <c r="C28" s="58" t="s">
        <v>120</v>
      </c>
      <c r="D28" s="47" t="s">
        <v>158</v>
      </c>
      <c r="E28" s="47"/>
      <c r="F28" s="47"/>
      <c r="G28" s="47"/>
      <c r="H28" s="47" t="s">
        <v>158</v>
      </c>
      <c r="I28" s="89" t="s">
        <v>158</v>
      </c>
      <c r="J28" s="10"/>
      <c r="K28" s="13"/>
      <c r="L28" s="104"/>
      <c r="M28" s="58" t="s">
        <v>120</v>
      </c>
      <c r="N28" s="47" t="s">
        <v>158</v>
      </c>
      <c r="O28" s="47"/>
      <c r="P28" s="47"/>
      <c r="Q28" s="47"/>
      <c r="R28" s="47" t="s">
        <v>158</v>
      </c>
      <c r="S28" s="89" t="s">
        <v>158</v>
      </c>
      <c r="T28" s="10"/>
      <c r="U28" s="13"/>
      <c r="V28" s="104"/>
      <c r="W28" s="58" t="s">
        <v>120</v>
      </c>
      <c r="X28" s="47" t="s">
        <v>158</v>
      </c>
      <c r="Y28" s="47"/>
      <c r="Z28" s="47"/>
      <c r="AA28" s="47"/>
      <c r="AB28" s="47" t="s">
        <v>158</v>
      </c>
      <c r="AC28" s="89" t="s">
        <v>158</v>
      </c>
      <c r="AD28" s="10"/>
      <c r="AE28" s="13"/>
      <c r="AF28" s="104"/>
      <c r="AG28" s="58" t="s">
        <v>120</v>
      </c>
      <c r="AH28" s="47" t="s">
        <v>158</v>
      </c>
      <c r="AI28" s="47"/>
      <c r="AJ28" s="47"/>
      <c r="AK28" s="47"/>
      <c r="AL28" s="47" t="s">
        <v>158</v>
      </c>
      <c r="AM28" s="89" t="s">
        <v>158</v>
      </c>
      <c r="AN28" s="10"/>
      <c r="AO28" s="13"/>
      <c r="AP28" s="112"/>
      <c r="AZ28" s="112"/>
      <c r="BJ28" s="112"/>
      <c r="BT28" s="112"/>
      <c r="CD28" s="112"/>
      <c r="CN28" s="112"/>
      <c r="CX28" s="112"/>
      <c r="DH28" s="112"/>
      <c r="DR28" s="112"/>
      <c r="EB28" s="112"/>
      <c r="EL28" s="112"/>
      <c r="EV28" s="112"/>
      <c r="FF28" s="112"/>
      <c r="FP28" s="112"/>
      <c r="FZ28" s="112"/>
      <c r="GJ28" s="112"/>
      <c r="GT28" s="112"/>
      <c r="HD28" s="112"/>
    </row>
    <row xmlns:x14ac="http://schemas.microsoft.com/office/spreadsheetml/2009/9/ac" r="29" s="2" customFormat="true" ht="15" customHeight="true" x14ac:dyDescent="0.25">
      <c r="A29" s="366" t="str">
        <f ca="true">IF(ISBLANK('Data Summary'!A31),"",'Data Summary'!A31)</f>
        <v/>
      </c>
      <c r="B29" s="104"/>
      <c r="C29" s="58" t="s">
        <v>102</v>
      </c>
      <c r="D29" s="47" t="s">
        <v>158</v>
      </c>
      <c r="E29" s="47"/>
      <c r="F29" s="47"/>
      <c r="G29" s="47"/>
      <c r="H29" s="47" t="s">
        <v>158</v>
      </c>
      <c r="I29" s="89" t="s">
        <v>158</v>
      </c>
      <c r="J29" s="10"/>
      <c r="K29" s="13"/>
      <c r="L29" s="104"/>
      <c r="M29" s="58" t="s">
        <v>102</v>
      </c>
      <c r="N29" s="47" t="s">
        <v>158</v>
      </c>
      <c r="O29" s="47"/>
      <c r="P29" s="47"/>
      <c r="Q29" s="47"/>
      <c r="R29" s="47" t="s">
        <v>158</v>
      </c>
      <c r="S29" s="89" t="s">
        <v>158</v>
      </c>
      <c r="T29" s="10"/>
      <c r="U29" s="13"/>
      <c r="V29" s="104"/>
      <c r="W29" s="58" t="s">
        <v>102</v>
      </c>
      <c r="X29" s="47" t="s">
        <v>158</v>
      </c>
      <c r="Y29" s="47"/>
      <c r="Z29" s="47"/>
      <c r="AA29" s="47"/>
      <c r="AB29" s="47" t="s">
        <v>158</v>
      </c>
      <c r="AC29" s="89" t="s">
        <v>158</v>
      </c>
      <c r="AD29" s="10"/>
      <c r="AE29" s="13"/>
      <c r="AF29" s="104"/>
      <c r="AG29" s="58" t="s">
        <v>102</v>
      </c>
      <c r="AH29" s="47" t="s">
        <v>158</v>
      </c>
      <c r="AI29" s="47"/>
      <c r="AJ29" s="47"/>
      <c r="AK29" s="47"/>
      <c r="AL29" s="47" t="s">
        <v>158</v>
      </c>
      <c r="AM29" s="89" t="s">
        <v>158</v>
      </c>
      <c r="AN29" s="10"/>
      <c r="AO29" s="13"/>
      <c r="AP29" s="112"/>
      <c r="AZ29" s="112"/>
      <c r="BJ29" s="112"/>
      <c r="BT29" s="112"/>
      <c r="CD29" s="112"/>
      <c r="CN29" s="112"/>
      <c r="CX29" s="112"/>
      <c r="DH29" s="112"/>
      <c r="DR29" s="112"/>
      <c r="EB29" s="112"/>
      <c r="EL29" s="112"/>
      <c r="EV29" s="112"/>
      <c r="FF29" s="112"/>
      <c r="FP29" s="112"/>
      <c r="FZ29" s="112"/>
      <c r="GJ29" s="112"/>
      <c r="GT29" s="112"/>
      <c r="HD29" s="112"/>
    </row>
    <row xmlns:x14ac="http://schemas.microsoft.com/office/spreadsheetml/2009/9/ac" r="30" s="2" customFormat="true" ht="15" customHeight="true" x14ac:dyDescent="0.25">
      <c r="A30" s="366" t="str">
        <f ca="true">IF(ISBLANK('Data Summary'!A32),"",'Data Summary'!A32)</f>
        <v/>
      </c>
      <c r="B30" s="104"/>
      <c r="C30" s="58" t="s">
        <v>127</v>
      </c>
      <c r="D30" s="47"/>
      <c r="E30" s="47"/>
      <c r="F30" s="47"/>
      <c r="G30" s="47"/>
      <c r="H30" s="47"/>
      <c r="I30" s="89"/>
      <c r="J30" s="10"/>
      <c r="K30" s="13"/>
      <c r="L30" s="104"/>
      <c r="M30" s="58" t="s">
        <v>127</v>
      </c>
      <c r="N30" s="47"/>
      <c r="O30" s="47"/>
      <c r="P30" s="47"/>
      <c r="Q30" s="47"/>
      <c r="R30" s="47"/>
      <c r="S30" s="89"/>
      <c r="T30" s="10"/>
      <c r="U30" s="13"/>
      <c r="V30" s="104"/>
      <c r="W30" s="58" t="s">
        <v>127</v>
      </c>
      <c r="X30" s="47"/>
      <c r="Y30" s="47"/>
      <c r="Z30" s="47"/>
      <c r="AA30" s="47"/>
      <c r="AB30" s="47"/>
      <c r="AC30" s="89"/>
      <c r="AD30" s="10"/>
      <c r="AE30" s="13"/>
      <c r="AF30" s="104"/>
      <c r="AG30" s="58" t="s">
        <v>127</v>
      </c>
      <c r="AH30" s="47"/>
      <c r="AI30" s="47"/>
      <c r="AJ30" s="47"/>
      <c r="AK30" s="47"/>
      <c r="AL30" s="47"/>
      <c r="AM30" s="89"/>
      <c r="AN30" s="10"/>
      <c r="AO30" s="13"/>
      <c r="AP30" s="112"/>
      <c r="AZ30" s="112"/>
      <c r="BJ30" s="112"/>
      <c r="BT30" s="112"/>
      <c r="CD30" s="112"/>
      <c r="CN30" s="112"/>
      <c r="CX30" s="112"/>
      <c r="DH30" s="112"/>
      <c r="DR30" s="112"/>
      <c r="EB30" s="112"/>
      <c r="EL30" s="112"/>
      <c r="EV30" s="112"/>
      <c r="FF30" s="112"/>
      <c r="FP30" s="112"/>
      <c r="FZ30" s="112"/>
      <c r="GJ30" s="112"/>
      <c r="GT30" s="112"/>
      <c r="HD30" s="112"/>
    </row>
    <row xmlns:x14ac="http://schemas.microsoft.com/office/spreadsheetml/2009/9/ac" r="31" ht="16.5" customHeight="true" x14ac:dyDescent="0.25">
      <c r="A31" s="366" t="str">
        <f ca="true">IF(ISBLANK('Data Summary'!A33),"",'Data Summary'!A33)</f>
        <v/>
      </c>
      <c r="B31" s="104"/>
      <c r="C31" s="58" t="s">
        <v>128</v>
      </c>
      <c r="D31" s="47"/>
      <c r="E31" s="47"/>
      <c r="F31" s="47"/>
      <c r="G31" s="47"/>
      <c r="H31" s="47"/>
      <c r="I31" s="89"/>
      <c r="J31" s="10"/>
      <c r="K31" s="13"/>
      <c r="L31" s="104"/>
      <c r="M31" s="58" t="s">
        <v>128</v>
      </c>
      <c r="N31" s="47"/>
      <c r="O31" s="47"/>
      <c r="P31" s="47"/>
      <c r="Q31" s="47"/>
      <c r="R31" s="47"/>
      <c r="S31" s="89"/>
      <c r="T31" s="10"/>
      <c r="U31" s="13"/>
      <c r="V31" s="104"/>
      <c r="W31" s="58" t="s">
        <v>128</v>
      </c>
      <c r="X31" s="47"/>
      <c r="Y31" s="47"/>
      <c r="Z31" s="47"/>
      <c r="AA31" s="47"/>
      <c r="AB31" s="47"/>
      <c r="AC31" s="89"/>
      <c r="AD31" s="10"/>
      <c r="AE31" s="13"/>
      <c r="AF31" s="104"/>
      <c r="AG31" s="58" t="s">
        <v>128</v>
      </c>
      <c r="AH31" s="47"/>
      <c r="AI31" s="47"/>
      <c r="AJ31" s="47"/>
      <c r="AK31" s="47"/>
      <c r="AL31" s="47"/>
      <c r="AM31" s="89"/>
      <c r="AN31" s="10"/>
      <c r="AO31" s="13"/>
    </row>
    <row xmlns:x14ac="http://schemas.microsoft.com/office/spreadsheetml/2009/9/ac" r="32" ht="16.5" customHeight="true" x14ac:dyDescent="0.25">
      <c r="A32" s="366" t="str">
        <f ca="true">IF(ISBLANK('Data Summary'!A34),"",'Data Summary'!A34)</f>
        <v/>
      </c>
      <c r="B32" s="104"/>
      <c r="C32" s="58" t="s">
        <v>103</v>
      </c>
      <c r="D32" s="47" t="s">
        <v>158</v>
      </c>
      <c r="E32" s="47"/>
      <c r="F32" s="47"/>
      <c r="G32" s="47"/>
      <c r="H32" s="47" t="s">
        <v>158</v>
      </c>
      <c r="I32" s="89" t="s">
        <v>158</v>
      </c>
      <c r="J32" s="10"/>
      <c r="K32" s="13"/>
      <c r="L32" s="104"/>
      <c r="M32" s="58" t="s">
        <v>103</v>
      </c>
      <c r="N32" s="47" t="s">
        <v>158</v>
      </c>
      <c r="O32" s="47"/>
      <c r="P32" s="47"/>
      <c r="Q32" s="47"/>
      <c r="R32" s="47" t="s">
        <v>158</v>
      </c>
      <c r="S32" s="89" t="s">
        <v>158</v>
      </c>
      <c r="T32" s="10"/>
      <c r="U32" s="13"/>
      <c r="V32" s="104"/>
      <c r="W32" s="58" t="s">
        <v>103</v>
      </c>
      <c r="X32" s="47" t="s">
        <v>158</v>
      </c>
      <c r="Y32" s="47"/>
      <c r="Z32" s="47"/>
      <c r="AA32" s="47"/>
      <c r="AB32" s="47" t="s">
        <v>158</v>
      </c>
      <c r="AC32" s="89" t="s">
        <v>158</v>
      </c>
      <c r="AD32" s="10"/>
      <c r="AE32" s="13"/>
      <c r="AF32" s="104"/>
      <c r="AG32" s="58" t="s">
        <v>103</v>
      </c>
      <c r="AH32" s="47" t="s">
        <v>158</v>
      </c>
      <c r="AI32" s="47"/>
      <c r="AJ32" s="47"/>
      <c r="AK32" s="47"/>
      <c r="AL32" s="47" t="s">
        <v>158</v>
      </c>
      <c r="AM32" s="89" t="s">
        <v>158</v>
      </c>
      <c r="AN32" s="10"/>
      <c r="AO32" s="13"/>
    </row>
    <row xmlns:x14ac="http://schemas.microsoft.com/office/spreadsheetml/2009/9/ac" r="33" ht="16.5" customHeight="true" x14ac:dyDescent="0.25">
      <c r="A33" s="366" t="str">
        <f ca="true">IF(ISBLANK('Data Summary'!A35),"",'Data Summary'!A35)</f>
        <v/>
      </c>
      <c r="B33" s="105"/>
      <c r="C33" s="11" t="s">
        <v>23</v>
      </c>
      <c r="D33" s="63"/>
      <c r="E33" s="9"/>
      <c r="F33" s="9"/>
      <c r="G33" s="64"/>
      <c r="H33" s="65"/>
      <c r="I33" s="66"/>
      <c r="J33" s="10"/>
      <c r="K33" s="13"/>
      <c r="L33" s="105"/>
      <c r="M33" s="11" t="s">
        <v>23</v>
      </c>
      <c r="N33" s="63"/>
      <c r="O33" s="9"/>
      <c r="P33" s="9"/>
      <c r="Q33" s="64"/>
      <c r="R33" s="65"/>
      <c r="S33" s="66"/>
      <c r="T33" s="10"/>
      <c r="U33" s="13"/>
      <c r="V33" s="105"/>
      <c r="W33" s="11" t="s">
        <v>23</v>
      </c>
      <c r="X33" s="63"/>
      <c r="Y33" s="9"/>
      <c r="Z33" s="9"/>
      <c r="AA33" s="64"/>
      <c r="AB33" s="65"/>
      <c r="AC33" s="66"/>
      <c r="AD33" s="10"/>
      <c r="AE33" s="13"/>
      <c r="AF33" s="105"/>
      <c r="AG33" s="11" t="s">
        <v>23</v>
      </c>
      <c r="AH33" s="63"/>
      <c r="AI33" s="9"/>
      <c r="AJ33" s="9"/>
      <c r="AK33" s="64"/>
      <c r="AL33" s="65"/>
      <c r="AM33" s="66"/>
      <c r="AN33" s="10"/>
      <c r="AO33" s="13"/>
    </row>
    <row xmlns:x14ac="http://schemas.microsoft.com/office/spreadsheetml/2009/9/ac" r="34" s="3" customFormat="true" ht="16.5" customHeight="true" thickBot="true" x14ac:dyDescent="0.3">
      <c r="A34" s="366" t="str">
        <f ca="true">IF(ISBLANK('Data Summary'!A36),"",'Data Summary'!A36)</f>
        <v/>
      </c>
      <c r="B34" s="106"/>
      <c r="C34" s="23" t="s">
        <v>20</v>
      </c>
      <c r="D34" s="68"/>
      <c r="E34" s="68"/>
      <c r="F34" s="68"/>
      <c r="G34" s="68"/>
      <c r="H34" s="68"/>
      <c r="I34" s="72"/>
      <c r="J34" s="20"/>
      <c r="K34" s="15"/>
      <c r="L34" s="106"/>
      <c r="M34" s="23" t="s">
        <v>20</v>
      </c>
      <c r="N34" s="68"/>
      <c r="O34" s="68"/>
      <c r="P34" s="68"/>
      <c r="Q34" s="68"/>
      <c r="R34" s="68"/>
      <c r="S34" s="72"/>
      <c r="T34" s="20"/>
      <c r="U34" s="15"/>
      <c r="V34" s="106"/>
      <c r="W34" s="23" t="s">
        <v>20</v>
      </c>
      <c r="X34" s="68"/>
      <c r="Y34" s="68"/>
      <c r="Z34" s="68"/>
      <c r="AA34" s="68"/>
      <c r="AB34" s="68"/>
      <c r="AC34" s="72"/>
      <c r="AD34" s="20"/>
      <c r="AE34" s="15"/>
      <c r="AF34" s="106"/>
      <c r="AG34" s="23" t="s">
        <v>20</v>
      </c>
      <c r="AH34" s="68"/>
      <c r="AI34" s="68"/>
      <c r="AJ34" s="68"/>
      <c r="AK34" s="68"/>
      <c r="AL34" s="68"/>
      <c r="AM34" s="72"/>
      <c r="AN34" s="20"/>
      <c r="AO34" s="15"/>
      <c r="AP34" s="107"/>
      <c r="AZ34" s="107"/>
      <c r="BJ34" s="107"/>
      <c r="BT34" s="107"/>
      <c r="CD34" s="107"/>
      <c r="CN34" s="107"/>
      <c r="CX34" s="107"/>
      <c r="DH34" s="107"/>
      <c r="DR34" s="107"/>
      <c r="EB34" s="107"/>
      <c r="EL34" s="107"/>
      <c r="EV34" s="107"/>
      <c r="FF34" s="107"/>
      <c r="FP34" s="107"/>
      <c r="FZ34" s="107"/>
      <c r="GJ34" s="107"/>
      <c r="GT34" s="107"/>
      <c r="HD34" s="107"/>
    </row>
    <row xmlns:x14ac="http://schemas.microsoft.com/office/spreadsheetml/2009/9/ac" r="35" s="3" customFormat="true" x14ac:dyDescent="0.25">
      <c r="A35" s="366"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c r="GT35" s="107"/>
      <c r="HD35" s="107"/>
    </row>
    <row xmlns:x14ac="http://schemas.microsoft.com/office/spreadsheetml/2009/9/ac" r="36" s="3" customFormat="true" x14ac:dyDescent="0.25">
      <c r="A36" s="366"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c r="GT36" s="107"/>
      <c r="HD36" s="107"/>
    </row>
    <row xmlns:x14ac="http://schemas.microsoft.com/office/spreadsheetml/2009/9/ac" r="37" s="3" customFormat="true" x14ac:dyDescent="0.25">
      <c r="A37" s="366"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c r="GT37" s="107"/>
      <c r="HD37" s="107"/>
    </row>
    <row xmlns:x14ac="http://schemas.microsoft.com/office/spreadsheetml/2009/9/ac" r="38" s="3" customFormat="true" x14ac:dyDescent="0.25">
      <c r="A38" s="366"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c r="GT38" s="107"/>
      <c r="HD38" s="107"/>
    </row>
    <row xmlns:x14ac="http://schemas.microsoft.com/office/spreadsheetml/2009/9/ac" r="39" s="3" customFormat="true" x14ac:dyDescent="0.25">
      <c r="A39" s="366"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c r="GT39" s="107"/>
      <c r="HD39" s="107"/>
    </row>
    <row xmlns:x14ac="http://schemas.microsoft.com/office/spreadsheetml/2009/9/ac" r="40" s="3" customFormat="true" x14ac:dyDescent="0.25">
      <c r="A40" s="366"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c r="GT40" s="107"/>
      <c r="HD40" s="107"/>
    </row>
    <row xmlns:x14ac="http://schemas.microsoft.com/office/spreadsheetml/2009/9/ac" r="41" s="3" customFormat="true" x14ac:dyDescent="0.25">
      <c r="A41" s="366"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c r="GT41" s="107"/>
      <c r="HD41" s="107"/>
    </row>
    <row xmlns:x14ac="http://schemas.microsoft.com/office/spreadsheetml/2009/9/ac" r="42" s="3" customFormat="true" x14ac:dyDescent="0.25">
      <c r="A42" s="366"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c r="GT42" s="107"/>
      <c r="HD42" s="107"/>
    </row>
    <row xmlns:x14ac="http://schemas.microsoft.com/office/spreadsheetml/2009/9/ac" r="43" s="3" customFormat="true" x14ac:dyDescent="0.25">
      <c r="A43" s="366"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c r="GT43" s="107"/>
      <c r="HD43" s="107"/>
    </row>
    <row xmlns:x14ac="http://schemas.microsoft.com/office/spreadsheetml/2009/9/ac" r="44" s="3" customFormat="true" x14ac:dyDescent="0.25">
      <c r="A44" s="366"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c r="GT44" s="107"/>
      <c r="HD44" s="107"/>
    </row>
    <row xmlns:x14ac="http://schemas.microsoft.com/office/spreadsheetml/2009/9/ac" r="45" s="3" customFormat="true" x14ac:dyDescent="0.25">
      <c r="A45" s="366"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c r="GT45" s="107"/>
      <c r="HD45" s="107"/>
    </row>
    <row xmlns:x14ac="http://schemas.microsoft.com/office/spreadsheetml/2009/9/ac" r="46" s="3" customFormat="true" x14ac:dyDescent="0.25">
      <c r="A46" s="366"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c r="GT46" s="107"/>
      <c r="HD46" s="107"/>
    </row>
    <row xmlns:x14ac="http://schemas.microsoft.com/office/spreadsheetml/2009/9/ac" r="47" s="3" customFormat="true" x14ac:dyDescent="0.25">
      <c r="A47" s="366"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c r="GT47" s="107"/>
      <c r="HD47" s="107"/>
    </row>
    <row xmlns:x14ac="http://schemas.microsoft.com/office/spreadsheetml/2009/9/ac" r="48" s="3" customFormat="true" x14ac:dyDescent="0.25">
      <c r="A48" s="366"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c r="GT48" s="107"/>
      <c r="HD48" s="107"/>
    </row>
    <row xmlns:x14ac="http://schemas.microsoft.com/office/spreadsheetml/2009/9/ac" r="49" s="3" customFormat="true" x14ac:dyDescent="0.25">
      <c r="A49" s="366"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c r="GT49" s="107"/>
      <c r="HD49" s="107"/>
    </row>
    <row xmlns:x14ac="http://schemas.microsoft.com/office/spreadsheetml/2009/9/ac" r="50" s="3" customFormat="true" x14ac:dyDescent="0.25">
      <c r="A50" s="366"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c r="GT50" s="107"/>
      <c r="HD50" s="107"/>
    </row>
    <row xmlns:x14ac="http://schemas.microsoft.com/office/spreadsheetml/2009/9/ac" r="51" s="3" customFormat="true" x14ac:dyDescent="0.25">
      <c r="A51" s="366"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c r="GT51" s="107"/>
      <c r="HD51" s="107"/>
    </row>
    <row xmlns:x14ac="http://schemas.microsoft.com/office/spreadsheetml/2009/9/ac" r="52" s="3" customFormat="true" x14ac:dyDescent="0.25">
      <c r="A52" s="366"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c r="GT52" s="107"/>
      <c r="HD52" s="107"/>
    </row>
    <row xmlns:x14ac="http://schemas.microsoft.com/office/spreadsheetml/2009/9/ac" r="53" s="3" customFormat="true" x14ac:dyDescent="0.25">
      <c r="A53" s="366"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c r="GT53" s="107"/>
      <c r="HD53" s="107"/>
    </row>
    <row xmlns:x14ac="http://schemas.microsoft.com/office/spreadsheetml/2009/9/ac" r="54" s="3" customFormat="true" x14ac:dyDescent="0.25">
      <c r="A54" s="366"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c r="GT54" s="107"/>
      <c r="HD54" s="107"/>
    </row>
    <row xmlns:x14ac="http://schemas.microsoft.com/office/spreadsheetml/2009/9/ac" r="55" s="3" customFormat="true" x14ac:dyDescent="0.25">
      <c r="A55" s="366"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c r="GT55" s="107"/>
      <c r="HD55" s="107"/>
    </row>
    <row xmlns:x14ac="http://schemas.microsoft.com/office/spreadsheetml/2009/9/ac" r="56" s="3" customFormat="true" x14ac:dyDescent="0.25">
      <c r="A56" s="366"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c r="GT56" s="107"/>
      <c r="HD56" s="107"/>
    </row>
    <row xmlns:x14ac="http://schemas.microsoft.com/office/spreadsheetml/2009/9/ac" r="57" s="3" customFormat="true" x14ac:dyDescent="0.25">
      <c r="A57" s="366"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c r="GT57" s="107"/>
      <c r="HD57" s="107"/>
    </row>
    <row xmlns:x14ac="http://schemas.microsoft.com/office/spreadsheetml/2009/9/ac" r="58" s="3" customFormat="true" x14ac:dyDescent="0.25">
      <c r="A58" s="366"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c r="GT58" s="107"/>
      <c r="HD58" s="107"/>
    </row>
    <row xmlns:x14ac="http://schemas.microsoft.com/office/spreadsheetml/2009/9/ac" r="59" s="3" customFormat="true" x14ac:dyDescent="0.25">
      <c r="A59" s="366"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c r="GT59" s="107"/>
      <c r="HD59" s="107"/>
    </row>
    <row xmlns:x14ac="http://schemas.microsoft.com/office/spreadsheetml/2009/9/ac" r="60" s="3" customFormat="true" x14ac:dyDescent="0.25">
      <c r="A60" s="366"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c r="GT60" s="107"/>
      <c r="HD60" s="107"/>
    </row>
    <row xmlns:x14ac="http://schemas.microsoft.com/office/spreadsheetml/2009/9/ac" r="61" s="3" customFormat="true" x14ac:dyDescent="0.25">
      <c r="A61" s="366"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c r="GT61" s="107"/>
      <c r="HD61" s="107"/>
    </row>
    <row xmlns:x14ac="http://schemas.microsoft.com/office/spreadsheetml/2009/9/ac" r="62" s="3" customFormat="true" x14ac:dyDescent="0.25">
      <c r="A62" s="366"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c r="GT62" s="107"/>
      <c r="HD62" s="107"/>
    </row>
    <row xmlns:x14ac="http://schemas.microsoft.com/office/spreadsheetml/2009/9/ac" r="63" s="3" customFormat="true" x14ac:dyDescent="0.25">
      <c r="A63" s="366"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c r="GT63" s="107"/>
      <c r="HD63" s="107"/>
    </row>
    <row xmlns:x14ac="http://schemas.microsoft.com/office/spreadsheetml/2009/9/ac" r="64" s="3" customFormat="true" x14ac:dyDescent="0.25">
      <c r="A64" s="366"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c r="GT64" s="107"/>
      <c r="HD64" s="107"/>
    </row>
    <row xmlns:x14ac="http://schemas.microsoft.com/office/spreadsheetml/2009/9/ac" r="65" s="3" customFormat="true" x14ac:dyDescent="0.25">
      <c r="A65" s="366"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c r="GT65" s="107"/>
      <c r="HD65" s="107"/>
    </row>
    <row xmlns:x14ac="http://schemas.microsoft.com/office/spreadsheetml/2009/9/ac" r="66" s="3" customFormat="true" x14ac:dyDescent="0.25">
      <c r="A66" s="366"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c r="GT66" s="107"/>
      <c r="HD66" s="107"/>
    </row>
    <row xmlns:x14ac="http://schemas.microsoft.com/office/spreadsheetml/2009/9/ac" r="67" s="3" customFormat="true" x14ac:dyDescent="0.25">
      <c r="A67" s="366"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c r="GT67" s="107"/>
      <c r="HD67" s="107"/>
    </row>
    <row xmlns:x14ac="http://schemas.microsoft.com/office/spreadsheetml/2009/9/ac" r="68" s="3" customFormat="true" x14ac:dyDescent="0.25">
      <c r="A68" s="366"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c r="GT68" s="107"/>
      <c r="HD68" s="107"/>
    </row>
    <row xmlns:x14ac="http://schemas.microsoft.com/office/spreadsheetml/2009/9/ac" r="69" s="3" customFormat="true" x14ac:dyDescent="0.25">
      <c r="A69" s="366"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c r="GT69" s="107"/>
      <c r="HD69" s="107"/>
    </row>
    <row xmlns:x14ac="http://schemas.microsoft.com/office/spreadsheetml/2009/9/ac" r="70" s="3" customFormat="true" x14ac:dyDescent="0.25">
      <c r="A70" s="366"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c r="GT70" s="107"/>
      <c r="HD70" s="107"/>
    </row>
    <row xmlns:x14ac="http://schemas.microsoft.com/office/spreadsheetml/2009/9/ac" r="71" s="3" customFormat="true" x14ac:dyDescent="0.25">
      <c r="A71" s="366"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c r="GT71" s="107"/>
      <c r="HD71" s="107"/>
    </row>
    <row xmlns:x14ac="http://schemas.microsoft.com/office/spreadsheetml/2009/9/ac" r="72" s="3" customFormat="true" x14ac:dyDescent="0.25">
      <c r="A72" s="366"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c r="GT72" s="107"/>
      <c r="HD72" s="107"/>
    </row>
    <row xmlns:x14ac="http://schemas.microsoft.com/office/spreadsheetml/2009/9/ac" r="73" s="3" customFormat="true" x14ac:dyDescent="0.25">
      <c r="A73" s="366"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c r="GT73" s="107"/>
      <c r="HD73" s="107"/>
    </row>
    <row xmlns:x14ac="http://schemas.microsoft.com/office/spreadsheetml/2009/9/ac" r="74" s="3" customFormat="true" x14ac:dyDescent="0.25">
      <c r="A74" s="366"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c r="GT74" s="107"/>
      <c r="HD74" s="107"/>
    </row>
    <row xmlns:x14ac="http://schemas.microsoft.com/office/spreadsheetml/2009/9/ac" r="75" s="3" customFormat="true" x14ac:dyDescent="0.25">
      <c r="A75" s="366"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c r="GT75" s="107"/>
      <c r="HD75" s="107"/>
    </row>
    <row xmlns:x14ac="http://schemas.microsoft.com/office/spreadsheetml/2009/9/ac" r="76" s="3" customFormat="true" x14ac:dyDescent="0.25">
      <c r="A76" s="366"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c r="GT76" s="107"/>
      <c r="HD76" s="107"/>
    </row>
    <row xmlns:x14ac="http://schemas.microsoft.com/office/spreadsheetml/2009/9/ac" r="77" s="3" customFormat="true" x14ac:dyDescent="0.25">
      <c r="A77" s="366"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c r="GT77" s="107"/>
      <c r="HD77" s="107"/>
    </row>
    <row xmlns:x14ac="http://schemas.microsoft.com/office/spreadsheetml/2009/9/ac" r="78" s="3" customFormat="true" x14ac:dyDescent="0.25">
      <c r="A78" s="366"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c r="GT78" s="107"/>
      <c r="HD78" s="107"/>
    </row>
    <row xmlns:x14ac="http://schemas.microsoft.com/office/spreadsheetml/2009/9/ac" r="79" s="3" customFormat="true" x14ac:dyDescent="0.25">
      <c r="A79" s="366"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c r="GT79" s="107"/>
      <c r="HD79" s="107"/>
    </row>
    <row xmlns:x14ac="http://schemas.microsoft.com/office/spreadsheetml/2009/9/ac" r="80" s="3" customFormat="true" x14ac:dyDescent="0.25">
      <c r="A80" s="366"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c r="GT80" s="107"/>
      <c r="HD80" s="107"/>
    </row>
    <row xmlns:x14ac="http://schemas.microsoft.com/office/spreadsheetml/2009/9/ac" r="81" s="3" customFormat="true" x14ac:dyDescent="0.25">
      <c r="A81" s="366"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c r="GT81" s="107"/>
      <c r="HD81" s="107"/>
    </row>
    <row xmlns:x14ac="http://schemas.microsoft.com/office/spreadsheetml/2009/9/ac" r="82" s="3" customFormat="true" x14ac:dyDescent="0.25">
      <c r="A82" s="366"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c r="GT82" s="107"/>
      <c r="HD82" s="107"/>
    </row>
    <row xmlns:x14ac="http://schemas.microsoft.com/office/spreadsheetml/2009/9/ac" r="83" s="3" customFormat="true" x14ac:dyDescent="0.25">
      <c r="A83" s="366"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c r="GT83" s="107"/>
      <c r="HD83" s="107"/>
    </row>
    <row xmlns:x14ac="http://schemas.microsoft.com/office/spreadsheetml/2009/9/ac" r="84" s="3" customFormat="true" x14ac:dyDescent="0.25">
      <c r="A84" s="366"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c r="GT84" s="107"/>
      <c r="HD84" s="107"/>
    </row>
    <row xmlns:x14ac="http://schemas.microsoft.com/office/spreadsheetml/2009/9/ac" r="85" s="3" customFormat="true" x14ac:dyDescent="0.25">
      <c r="A85" s="366"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c r="GT85" s="107"/>
      <c r="HD85" s="107"/>
    </row>
    <row xmlns:x14ac="http://schemas.microsoft.com/office/spreadsheetml/2009/9/ac" r="86" s="3" customFormat="true" x14ac:dyDescent="0.25">
      <c r="A86" s="366"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c r="GT86" s="107"/>
      <c r="HD86" s="107"/>
    </row>
    <row xmlns:x14ac="http://schemas.microsoft.com/office/spreadsheetml/2009/9/ac" r="87" s="3" customFormat="true" x14ac:dyDescent="0.25">
      <c r="A87" s="366"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c r="GT87" s="107"/>
      <c r="HD87" s="107"/>
    </row>
    <row xmlns:x14ac="http://schemas.microsoft.com/office/spreadsheetml/2009/9/ac" r="88" s="3" customFormat="true" x14ac:dyDescent="0.25">
      <c r="A88" s="366"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c r="GT88" s="107"/>
      <c r="HD88" s="107"/>
    </row>
    <row xmlns:x14ac="http://schemas.microsoft.com/office/spreadsheetml/2009/9/ac" r="89" s="3" customFormat="true" x14ac:dyDescent="0.25">
      <c r="A89" s="366"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c r="GT89" s="107"/>
      <c r="HD89" s="107"/>
    </row>
    <row xmlns:x14ac="http://schemas.microsoft.com/office/spreadsheetml/2009/9/ac" r="90" s="3" customFormat="true" x14ac:dyDescent="0.25">
      <c r="A90" s="366"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c r="GT90" s="107"/>
      <c r="HD90" s="107"/>
    </row>
    <row xmlns:x14ac="http://schemas.microsoft.com/office/spreadsheetml/2009/9/ac" r="91" s="3" customFormat="true" x14ac:dyDescent="0.25">
      <c r="A91" s="366"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c r="GT91" s="107"/>
      <c r="HD91" s="107"/>
    </row>
    <row xmlns:x14ac="http://schemas.microsoft.com/office/spreadsheetml/2009/9/ac" r="92" s="3" customFormat="true" x14ac:dyDescent="0.25">
      <c r="A92" s="366"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c r="GT92" s="107"/>
      <c r="HD92" s="107"/>
    </row>
    <row xmlns:x14ac="http://schemas.microsoft.com/office/spreadsheetml/2009/9/ac" r="93" s="3" customFormat="true" x14ac:dyDescent="0.25">
      <c r="A93" s="366"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c r="GT93" s="107"/>
      <c r="HD93" s="107"/>
    </row>
    <row xmlns:x14ac="http://schemas.microsoft.com/office/spreadsheetml/2009/9/ac" r="94" s="3" customFormat="true" x14ac:dyDescent="0.25">
      <c r="A94" s="366"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c r="GT94" s="107"/>
      <c r="HD94" s="107"/>
    </row>
    <row xmlns:x14ac="http://schemas.microsoft.com/office/spreadsheetml/2009/9/ac" r="95" s="3" customFormat="true" x14ac:dyDescent="0.25">
      <c r="A95" s="366"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c r="GT95" s="107"/>
      <c r="HD95" s="107"/>
    </row>
    <row xmlns:x14ac="http://schemas.microsoft.com/office/spreadsheetml/2009/9/ac" r="96" s="3" customFormat="true" x14ac:dyDescent="0.25">
      <c r="A96" s="366"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c r="GT96" s="107"/>
      <c r="HD96" s="107"/>
    </row>
    <row xmlns:x14ac="http://schemas.microsoft.com/office/spreadsheetml/2009/9/ac" r="97" s="3" customFormat="true" x14ac:dyDescent="0.25">
      <c r="A97" s="366"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c r="GT97" s="107"/>
      <c r="HD97" s="107"/>
    </row>
    <row xmlns:x14ac="http://schemas.microsoft.com/office/spreadsheetml/2009/9/ac" r="98" s="3" customFormat="true" x14ac:dyDescent="0.25">
      <c r="A98" s="366"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c r="GT98" s="107"/>
      <c r="HD98" s="107"/>
    </row>
    <row xmlns:x14ac="http://schemas.microsoft.com/office/spreadsheetml/2009/9/ac" r="99" s="3" customFormat="true" x14ac:dyDescent="0.25">
      <c r="A99" s="366"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c r="GT99" s="107"/>
      <c r="HD99" s="107"/>
    </row>
    <row xmlns:x14ac="http://schemas.microsoft.com/office/spreadsheetml/2009/9/ac" r="100" s="3" customFormat="true" x14ac:dyDescent="0.25">
      <c r="A100" s="366"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c r="GT100" s="107"/>
      <c r="HD100" s="107"/>
    </row>
    <row xmlns:x14ac="http://schemas.microsoft.com/office/spreadsheetml/2009/9/ac" r="101" s="3" customFormat="true" x14ac:dyDescent="0.25">
      <c r="A101" s="366"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c r="GT101" s="107"/>
      <c r="HD101" s="107"/>
    </row>
    <row xmlns:x14ac="http://schemas.microsoft.com/office/spreadsheetml/2009/9/ac" r="102" s="3" customFormat="true" x14ac:dyDescent="0.25">
      <c r="A102" s="366"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c r="GT102" s="107"/>
      <c r="HD102" s="107"/>
    </row>
    <row xmlns:x14ac="http://schemas.microsoft.com/office/spreadsheetml/2009/9/ac" r="103" s="3" customFormat="true" x14ac:dyDescent="0.25">
      <c r="A103" s="366"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c r="GT103" s="107"/>
      <c r="HD103" s="107"/>
    </row>
    <row xmlns:x14ac="http://schemas.microsoft.com/office/spreadsheetml/2009/9/ac" r="104" s="3" customFormat="true" x14ac:dyDescent="0.25">
      <c r="A104" s="366"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c r="GT104" s="107"/>
      <c r="HD104" s="107"/>
    </row>
    <row xmlns:x14ac="http://schemas.microsoft.com/office/spreadsheetml/2009/9/ac" r="105" s="3" customFormat="true" x14ac:dyDescent="0.25">
      <c r="A105" s="366"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c r="GT105" s="107"/>
      <c r="HD105" s="107"/>
    </row>
    <row xmlns:x14ac="http://schemas.microsoft.com/office/spreadsheetml/2009/9/ac" r="106" s="3" customFormat="true" x14ac:dyDescent="0.25">
      <c r="A106" s="366"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c r="GT106" s="107"/>
      <c r="HD106" s="107"/>
    </row>
    <row xmlns:x14ac="http://schemas.microsoft.com/office/spreadsheetml/2009/9/ac" r="107" s="3" customFormat="true" x14ac:dyDescent="0.25">
      <c r="A107" s="366"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c r="GT107" s="107"/>
      <c r="HD107" s="107"/>
    </row>
    <row xmlns:x14ac="http://schemas.microsoft.com/office/spreadsheetml/2009/9/ac" r="108" s="3" customFormat="true" x14ac:dyDescent="0.25">
      <c r="A108" s="366"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c r="GT108" s="107"/>
      <c r="HD108" s="107"/>
    </row>
    <row xmlns:x14ac="http://schemas.microsoft.com/office/spreadsheetml/2009/9/ac" r="109" s="3" customFormat="true" x14ac:dyDescent="0.25">
      <c r="A109" s="366"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c r="GT109" s="107"/>
      <c r="HD109" s="107"/>
    </row>
    <row xmlns:x14ac="http://schemas.microsoft.com/office/spreadsheetml/2009/9/ac" r="110" s="3" customFormat="true" x14ac:dyDescent="0.25">
      <c r="A110" s="366"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c r="GT110" s="107"/>
      <c r="HD110" s="107"/>
    </row>
    <row xmlns:x14ac="http://schemas.microsoft.com/office/spreadsheetml/2009/9/ac" r="111" s="3" customFormat="true" x14ac:dyDescent="0.25">
      <c r="A111" s="366"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c r="GT111" s="107"/>
      <c r="HD111" s="107"/>
    </row>
    <row xmlns:x14ac="http://schemas.microsoft.com/office/spreadsheetml/2009/9/ac" r="112" s="3" customFormat="true" x14ac:dyDescent="0.25">
      <c r="A112" s="366"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c r="GT112" s="107"/>
      <c r="HD112" s="107"/>
    </row>
    <row xmlns:x14ac="http://schemas.microsoft.com/office/spreadsheetml/2009/9/ac" r="113" s="3" customFormat="true" x14ac:dyDescent="0.25">
      <c r="A113" s="366"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c r="GT113" s="107"/>
      <c r="HD113" s="107"/>
    </row>
    <row xmlns:x14ac="http://schemas.microsoft.com/office/spreadsheetml/2009/9/ac" r="114" s="3" customFormat="true" x14ac:dyDescent="0.25">
      <c r="A114" s="366"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c r="GT114" s="107"/>
      <c r="HD114" s="107"/>
    </row>
    <row xmlns:x14ac="http://schemas.microsoft.com/office/spreadsheetml/2009/9/ac" r="115" s="3" customFormat="true" x14ac:dyDescent="0.25">
      <c r="A115" s="366"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c r="GT115" s="107"/>
      <c r="HD115" s="107"/>
    </row>
    <row xmlns:x14ac="http://schemas.microsoft.com/office/spreadsheetml/2009/9/ac" r="116" s="3" customFormat="true" x14ac:dyDescent="0.25">
      <c r="A116" s="366"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c r="GT116" s="107"/>
      <c r="HD116" s="107"/>
    </row>
    <row xmlns:x14ac="http://schemas.microsoft.com/office/spreadsheetml/2009/9/ac" r="117" s="3" customFormat="true" x14ac:dyDescent="0.25">
      <c r="A117" s="366"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c r="GT117" s="107"/>
      <c r="HD117" s="107"/>
    </row>
    <row xmlns:x14ac="http://schemas.microsoft.com/office/spreadsheetml/2009/9/ac" r="118" s="3" customFormat="true" x14ac:dyDescent="0.25">
      <c r="A118" s="366"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c r="GT118" s="107"/>
      <c r="HD118" s="107"/>
    </row>
    <row xmlns:x14ac="http://schemas.microsoft.com/office/spreadsheetml/2009/9/ac" r="119" s="3" customFormat="true" x14ac:dyDescent="0.25">
      <c r="A119" s="366"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c r="GT119" s="107"/>
      <c r="HD119" s="107"/>
    </row>
    <row xmlns:x14ac="http://schemas.microsoft.com/office/spreadsheetml/2009/9/ac" r="120" s="3" customFormat="true" x14ac:dyDescent="0.25">
      <c r="A120" s="366"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c r="GT120" s="107"/>
      <c r="HD120" s="107"/>
    </row>
    <row xmlns:x14ac="http://schemas.microsoft.com/office/spreadsheetml/2009/9/ac" r="121" s="3" customFormat="true" x14ac:dyDescent="0.25">
      <c r="A121" s="366"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c r="GT121" s="107"/>
      <c r="HD121" s="107"/>
    </row>
    <row xmlns:x14ac="http://schemas.microsoft.com/office/spreadsheetml/2009/9/ac" r="122" s="3" customFormat="true" x14ac:dyDescent="0.25">
      <c r="A122" s="366"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c r="GT122" s="107"/>
      <c r="HD122" s="107"/>
    </row>
    <row xmlns:x14ac="http://schemas.microsoft.com/office/spreadsheetml/2009/9/ac" r="123" s="3" customFormat="true" x14ac:dyDescent="0.25">
      <c r="A123" s="366"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c r="GT123" s="107"/>
      <c r="HD123" s="107"/>
    </row>
    <row xmlns:x14ac="http://schemas.microsoft.com/office/spreadsheetml/2009/9/ac" r="124" s="3" customFormat="true" x14ac:dyDescent="0.25">
      <c r="A124" s="366"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c r="GT124" s="107"/>
      <c r="HD124" s="107"/>
    </row>
    <row xmlns:x14ac="http://schemas.microsoft.com/office/spreadsheetml/2009/9/ac" r="125" s="3" customFormat="true" x14ac:dyDescent="0.25">
      <c r="A125" s="366"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c r="GT125" s="107"/>
      <c r="HD125" s="107"/>
    </row>
    <row xmlns:x14ac="http://schemas.microsoft.com/office/spreadsheetml/2009/9/ac" r="126" s="3" customFormat="true" x14ac:dyDescent="0.25">
      <c r="A126" s="366"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c r="GT126" s="107"/>
      <c r="HD126" s="107"/>
    </row>
    <row xmlns:x14ac="http://schemas.microsoft.com/office/spreadsheetml/2009/9/ac" r="127" s="3" customFormat="true" x14ac:dyDescent="0.25">
      <c r="A127" s="366"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c r="GT127" s="107"/>
      <c r="HD127" s="107"/>
    </row>
    <row xmlns:x14ac="http://schemas.microsoft.com/office/spreadsheetml/2009/9/ac" r="128" s="3" customFormat="true" x14ac:dyDescent="0.25">
      <c r="A128" s="366"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c r="GT128" s="107"/>
      <c r="HD128" s="107"/>
    </row>
    <row xmlns:x14ac="http://schemas.microsoft.com/office/spreadsheetml/2009/9/ac" r="129" s="3" customFormat="true" x14ac:dyDescent="0.25">
      <c r="A129" s="366"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c r="GT129" s="107"/>
      <c r="HD129" s="107"/>
    </row>
    <row xmlns:x14ac="http://schemas.microsoft.com/office/spreadsheetml/2009/9/ac" r="130" s="3" customFormat="true" x14ac:dyDescent="0.25">
      <c r="A130" s="366"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c r="GT130" s="107"/>
      <c r="HD130" s="107"/>
    </row>
    <row xmlns:x14ac="http://schemas.microsoft.com/office/spreadsheetml/2009/9/ac" r="131" s="3" customFormat="true" x14ac:dyDescent="0.25">
      <c r="A131" s="366"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c r="GT131" s="107"/>
      <c r="HD131" s="107"/>
    </row>
    <row xmlns:x14ac="http://schemas.microsoft.com/office/spreadsheetml/2009/9/ac" r="132" s="3" customFormat="true" x14ac:dyDescent="0.25">
      <c r="A132" s="366"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c r="GT132" s="107"/>
      <c r="HD132" s="107"/>
    </row>
    <row xmlns:x14ac="http://schemas.microsoft.com/office/spreadsheetml/2009/9/ac" r="133" s="3" customFormat="true" x14ac:dyDescent="0.25">
      <c r="A133" s="366"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c r="GT133" s="107"/>
      <c r="HD133" s="107"/>
    </row>
    <row xmlns:x14ac="http://schemas.microsoft.com/office/spreadsheetml/2009/9/ac" r="134" s="3" customFormat="true" x14ac:dyDescent="0.25">
      <c r="A134" s="366"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c r="GT134" s="107"/>
      <c r="HD134" s="107"/>
    </row>
    <row xmlns:x14ac="http://schemas.microsoft.com/office/spreadsheetml/2009/9/ac" r="135" s="3" customFormat="true" x14ac:dyDescent="0.25">
      <c r="A135" s="366"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c r="GT135" s="107"/>
      <c r="HD135" s="107"/>
    </row>
    <row xmlns:x14ac="http://schemas.microsoft.com/office/spreadsheetml/2009/9/ac" r="136" s="3" customFormat="true" x14ac:dyDescent="0.25">
      <c r="A136" s="366"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c r="GT136" s="107"/>
      <c r="HD136" s="107"/>
    </row>
    <row xmlns:x14ac="http://schemas.microsoft.com/office/spreadsheetml/2009/9/ac" r="137" s="3" customFormat="true" x14ac:dyDescent="0.25">
      <c r="A137" s="366"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c r="GT137" s="107"/>
      <c r="HD137" s="107"/>
    </row>
    <row xmlns:x14ac="http://schemas.microsoft.com/office/spreadsheetml/2009/9/ac" r="138" s="3" customFormat="true" x14ac:dyDescent="0.25">
      <c r="A138" s="366"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c r="GT138" s="107"/>
      <c r="HD138" s="107"/>
    </row>
    <row xmlns:x14ac="http://schemas.microsoft.com/office/spreadsheetml/2009/9/ac" r="139" s="3" customFormat="true" x14ac:dyDescent="0.25">
      <c r="A139" s="366"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c r="GT139" s="107"/>
      <c r="HD139" s="107"/>
    </row>
    <row xmlns:x14ac="http://schemas.microsoft.com/office/spreadsheetml/2009/9/ac" r="140" s="3" customFormat="true" x14ac:dyDescent="0.25">
      <c r="A140" s="366"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c r="GT140" s="107"/>
      <c r="HD140" s="107"/>
    </row>
    <row xmlns:x14ac="http://schemas.microsoft.com/office/spreadsheetml/2009/9/ac" r="141" s="3" customFormat="true" x14ac:dyDescent="0.25">
      <c r="A141" s="366"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c r="GT141" s="107"/>
      <c r="HD141" s="107"/>
    </row>
    <row xmlns:x14ac="http://schemas.microsoft.com/office/spreadsheetml/2009/9/ac" r="142" s="3" customFormat="true" x14ac:dyDescent="0.25">
      <c r="A142" s="366"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c r="GT142" s="107"/>
      <c r="HD142" s="107"/>
    </row>
    <row xmlns:x14ac="http://schemas.microsoft.com/office/spreadsheetml/2009/9/ac" r="143" s="3" customFormat="true" x14ac:dyDescent="0.25">
      <c r="A143" s="366"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c r="GT143" s="107"/>
      <c r="HD143" s="107"/>
    </row>
    <row xmlns:x14ac="http://schemas.microsoft.com/office/spreadsheetml/2009/9/ac" r="144" s="3" customFormat="true" x14ac:dyDescent="0.25">
      <c r="A144" s="366"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c r="GT144" s="107"/>
      <c r="HD144" s="107"/>
    </row>
    <row xmlns:x14ac="http://schemas.microsoft.com/office/spreadsheetml/2009/9/ac" r="145" s="3" customFormat="true" x14ac:dyDescent="0.25">
      <c r="A145" s="366"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c r="GT145" s="107"/>
      <c r="HD145" s="107"/>
    </row>
    <row xmlns:x14ac="http://schemas.microsoft.com/office/spreadsheetml/2009/9/ac" r="146" s="3" customFormat="true" x14ac:dyDescent="0.25">
      <c r="A146" s="366"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c r="GT146" s="107"/>
      <c r="HD146" s="107"/>
    </row>
    <row xmlns:x14ac="http://schemas.microsoft.com/office/spreadsheetml/2009/9/ac" r="147" s="3" customFormat="true" x14ac:dyDescent="0.25">
      <c r="A147" s="366"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c r="GT147" s="107"/>
      <c r="HD147" s="107"/>
    </row>
    <row xmlns:x14ac="http://schemas.microsoft.com/office/spreadsheetml/2009/9/ac" r="148" s="3" customFormat="true" x14ac:dyDescent="0.25">
      <c r="A148" s="366"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c r="GT148" s="107"/>
      <c r="HD148" s="107"/>
    </row>
    <row xmlns:x14ac="http://schemas.microsoft.com/office/spreadsheetml/2009/9/ac" r="149" s="3" customFormat="true" x14ac:dyDescent="0.25">
      <c r="A149" s="366"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c r="GT149" s="107"/>
      <c r="HD149" s="107"/>
    </row>
    <row xmlns:x14ac="http://schemas.microsoft.com/office/spreadsheetml/2009/9/ac" r="150" s="3" customFormat="true" x14ac:dyDescent="0.25">
      <c r="A150" s="366"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c r="GT150" s="107"/>
      <c r="HD150" s="107"/>
    </row>
    <row xmlns:x14ac="http://schemas.microsoft.com/office/spreadsheetml/2009/9/ac" r="151" s="3" customFormat="true" x14ac:dyDescent="0.25">
      <c r="A151" s="366"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c r="GT151" s="107"/>
      <c r="HD151" s="107"/>
    </row>
    <row xmlns:x14ac="http://schemas.microsoft.com/office/spreadsheetml/2009/9/ac" r="152" s="3" customFormat="true" x14ac:dyDescent="0.25">
      <c r="A152" s="362"/>
      <c r="B152" s="107"/>
      <c r="L152" s="107"/>
      <c r="V152" s="107"/>
      <c r="AF152" s="107"/>
      <c r="AP152" s="107"/>
      <c r="AZ152" s="107"/>
      <c r="BJ152" s="107"/>
      <c r="BT152" s="107"/>
      <c r="CD152" s="107"/>
      <c r="CN152" s="107"/>
      <c r="CX152" s="107"/>
      <c r="DH152" s="107"/>
      <c r="DR152" s="107"/>
      <c r="EB152" s="107"/>
      <c r="EL152" s="107"/>
      <c r="EV152" s="107"/>
      <c r="FF152" s="107"/>
      <c r="FP152" s="107"/>
      <c r="FZ152" s="107"/>
      <c r="GJ152" s="107"/>
      <c r="GT152" s="107"/>
      <c r="HD152" s="107"/>
    </row>
    <row xmlns:x14ac="http://schemas.microsoft.com/office/spreadsheetml/2009/9/ac" r="153" s="3" customFormat="true" x14ac:dyDescent="0.25">
      <c r="A153" s="362"/>
      <c r="B153" s="107"/>
      <c r="L153" s="107"/>
      <c r="V153" s="107"/>
      <c r="AF153" s="107"/>
      <c r="AP153" s="107"/>
      <c r="AZ153" s="107"/>
      <c r="BJ153" s="107"/>
      <c r="BT153" s="107"/>
      <c r="CD153" s="107"/>
      <c r="CN153" s="107"/>
      <c r="CX153" s="107"/>
      <c r="DH153" s="107"/>
      <c r="DR153" s="107"/>
      <c r="EB153" s="107"/>
      <c r="EL153" s="107"/>
      <c r="EV153" s="107"/>
      <c r="FF153" s="107"/>
      <c r="FP153" s="107"/>
      <c r="FZ153" s="107"/>
      <c r="GJ153" s="107"/>
      <c r="GT153" s="107"/>
      <c r="HD153" s="107"/>
    </row>
    <row xmlns:x14ac="http://schemas.microsoft.com/office/spreadsheetml/2009/9/ac" r="154" s="3" customFormat="true" x14ac:dyDescent="0.25">
      <c r="A154" s="362"/>
      <c r="B154" s="107"/>
      <c r="L154" s="107"/>
      <c r="V154" s="107"/>
      <c r="AF154" s="107"/>
      <c r="AP154" s="107"/>
      <c r="AZ154" s="107"/>
      <c r="BJ154" s="107"/>
      <c r="BT154" s="107"/>
      <c r="CD154" s="107"/>
      <c r="CN154" s="107"/>
      <c r="CX154" s="107"/>
      <c r="DH154" s="107"/>
      <c r="DR154" s="107"/>
      <c r="EB154" s="107"/>
      <c r="EL154" s="107"/>
      <c r="EV154" s="107"/>
      <c r="FF154" s="107"/>
      <c r="FP154" s="107"/>
      <c r="FZ154" s="107"/>
      <c r="GJ154" s="107"/>
      <c r="GT154" s="107"/>
      <c r="HD154" s="107"/>
    </row>
    <row xmlns:x14ac="http://schemas.microsoft.com/office/spreadsheetml/2009/9/ac" r="155" s="3" customFormat="true" x14ac:dyDescent="0.25">
      <c r="A155" s="362"/>
      <c r="B155" s="107"/>
      <c r="L155" s="107"/>
      <c r="V155" s="107"/>
      <c r="AF155" s="107"/>
      <c r="AP155" s="107"/>
      <c r="AZ155" s="107"/>
      <c r="BJ155" s="107"/>
      <c r="BT155" s="107"/>
      <c r="CD155" s="107"/>
      <c r="CN155" s="107"/>
      <c r="CX155" s="107"/>
      <c r="DH155" s="107"/>
      <c r="DR155" s="107"/>
      <c r="EB155" s="107"/>
      <c r="EL155" s="107"/>
      <c r="EV155" s="107"/>
      <c r="FF155" s="107"/>
      <c r="FP155" s="107"/>
      <c r="FZ155" s="107"/>
      <c r="GJ155" s="107"/>
      <c r="GT155" s="107"/>
      <c r="HD155" s="107"/>
    </row>
    <row xmlns:x14ac="http://schemas.microsoft.com/office/spreadsheetml/2009/9/ac" r="156" s="3" customFormat="true" x14ac:dyDescent="0.25">
      <c r="A156" s="362"/>
      <c r="B156" s="107"/>
      <c r="L156" s="107"/>
      <c r="V156" s="107"/>
      <c r="AF156" s="107"/>
      <c r="AP156" s="107"/>
      <c r="AZ156" s="107"/>
      <c r="BJ156" s="107"/>
      <c r="BT156" s="107"/>
      <c r="CD156" s="107"/>
      <c r="CN156" s="107"/>
      <c r="CX156" s="107"/>
      <c r="DH156" s="107"/>
      <c r="DR156" s="107"/>
      <c r="EB156" s="107"/>
      <c r="EL156" s="107"/>
      <c r="EV156" s="107"/>
      <c r="FF156" s="107"/>
      <c r="FP156" s="107"/>
      <c r="FZ156" s="107"/>
      <c r="GJ156" s="107"/>
      <c r="GT156" s="107"/>
      <c r="HD156" s="107"/>
    </row>
    <row xmlns:x14ac="http://schemas.microsoft.com/office/spreadsheetml/2009/9/ac" r="157" s="3" customFormat="true" x14ac:dyDescent="0.25">
      <c r="A157" s="362"/>
      <c r="B157" s="107"/>
      <c r="L157" s="107"/>
      <c r="V157" s="107"/>
      <c r="AF157" s="107"/>
      <c r="AP157" s="107"/>
      <c r="AZ157" s="107"/>
      <c r="BJ157" s="107"/>
      <c r="BT157" s="107"/>
      <c r="CD157" s="107"/>
      <c r="CN157" s="107"/>
      <c r="CX157" s="107"/>
      <c r="DH157" s="107"/>
      <c r="DR157" s="107"/>
      <c r="EB157" s="107"/>
      <c r="EL157" s="107"/>
      <c r="EV157" s="107"/>
      <c r="FF157" s="107"/>
      <c r="FP157" s="107"/>
      <c r="FZ157" s="107"/>
      <c r="GJ157" s="107"/>
      <c r="GT157" s="107"/>
      <c r="HD157" s="107"/>
    </row>
    <row xmlns:x14ac="http://schemas.microsoft.com/office/spreadsheetml/2009/9/ac" r="158" s="3" customFormat="true" x14ac:dyDescent="0.25">
      <c r="A158" s="362"/>
      <c r="B158" s="107"/>
      <c r="L158" s="107"/>
      <c r="V158" s="107"/>
      <c r="AF158" s="107"/>
      <c r="AP158" s="107"/>
      <c r="AZ158" s="107"/>
      <c r="BJ158" s="107"/>
      <c r="BT158" s="107"/>
      <c r="CD158" s="107"/>
      <c r="CN158" s="107"/>
      <c r="CX158" s="107"/>
      <c r="DH158" s="107"/>
      <c r="DR158" s="107"/>
      <c r="EB158" s="107"/>
      <c r="EL158" s="107"/>
      <c r="EV158" s="107"/>
      <c r="FF158" s="107"/>
      <c r="FP158" s="107"/>
      <c r="FZ158" s="107"/>
      <c r="GJ158" s="107"/>
      <c r="GT158" s="107"/>
      <c r="HD158" s="107"/>
    </row>
    <row xmlns:x14ac="http://schemas.microsoft.com/office/spreadsheetml/2009/9/ac" r="159" s="3" customFormat="true" x14ac:dyDescent="0.25">
      <c r="A159" s="362"/>
      <c r="B159" s="107"/>
      <c r="L159" s="107"/>
      <c r="V159" s="107"/>
      <c r="AF159" s="107"/>
      <c r="AP159" s="107"/>
      <c r="AZ159" s="107"/>
      <c r="BJ159" s="107"/>
      <c r="BT159" s="107"/>
      <c r="CD159" s="107"/>
      <c r="CN159" s="107"/>
      <c r="CX159" s="107"/>
      <c r="DH159" s="107"/>
      <c r="DR159" s="107"/>
      <c r="EB159" s="107"/>
      <c r="EL159" s="107"/>
      <c r="EV159" s="107"/>
      <c r="FF159" s="107"/>
      <c r="FP159" s="107"/>
      <c r="FZ159" s="107"/>
      <c r="GJ159" s="107"/>
      <c r="GT159" s="107"/>
      <c r="HD159" s="107"/>
    </row>
    <row xmlns:x14ac="http://schemas.microsoft.com/office/spreadsheetml/2009/9/ac" r="160" s="3" customFormat="true" x14ac:dyDescent="0.25">
      <c r="A160" s="362"/>
      <c r="B160" s="107"/>
      <c r="L160" s="107"/>
      <c r="V160" s="107"/>
      <c r="AF160" s="107"/>
      <c r="AP160" s="107"/>
      <c r="AZ160" s="107"/>
      <c r="BJ160" s="107"/>
      <c r="BT160" s="107"/>
      <c r="CD160" s="107"/>
      <c r="CN160" s="107"/>
      <c r="CX160" s="107"/>
      <c r="DH160" s="107"/>
      <c r="DR160" s="107"/>
      <c r="EB160" s="107"/>
      <c r="EL160" s="107"/>
      <c r="EV160" s="107"/>
      <c r="FF160" s="107"/>
      <c r="FP160" s="107"/>
      <c r="FZ160" s="107"/>
      <c r="GJ160" s="107"/>
      <c r="GT160" s="107"/>
      <c r="HD160" s="107"/>
    </row>
    <row xmlns:x14ac="http://schemas.microsoft.com/office/spreadsheetml/2009/9/ac" r="161" s="3" customFormat="true" x14ac:dyDescent="0.25">
      <c r="A161" s="362"/>
      <c r="B161" s="107"/>
      <c r="L161" s="107"/>
      <c r="V161" s="107"/>
      <c r="AF161" s="107"/>
      <c r="AP161" s="107"/>
      <c r="AZ161" s="107"/>
      <c r="BJ161" s="107"/>
      <c r="BT161" s="107"/>
      <c r="CD161" s="107"/>
      <c r="CN161" s="107"/>
      <c r="CX161" s="107"/>
      <c r="DH161" s="107"/>
      <c r="DR161" s="107"/>
      <c r="EB161" s="107"/>
      <c r="EL161" s="107"/>
      <c r="EV161" s="107"/>
      <c r="FF161" s="107"/>
      <c r="FP161" s="107"/>
      <c r="FZ161" s="107"/>
      <c r="GJ161" s="107"/>
      <c r="GT161" s="107"/>
      <c r="HD161" s="107"/>
    </row>
    <row xmlns:x14ac="http://schemas.microsoft.com/office/spreadsheetml/2009/9/ac" r="162" s="3" customFormat="true" x14ac:dyDescent="0.25">
      <c r="A162" s="362"/>
      <c r="B162" s="107"/>
      <c r="L162" s="107"/>
      <c r="V162" s="107"/>
      <c r="AF162" s="107"/>
      <c r="AP162" s="107"/>
      <c r="AZ162" s="107"/>
      <c r="BJ162" s="107"/>
      <c r="BT162" s="107"/>
      <c r="CD162" s="107"/>
      <c r="CN162" s="107"/>
      <c r="CX162" s="107"/>
      <c r="DH162" s="107"/>
      <c r="DR162" s="107"/>
      <c r="EB162" s="107"/>
      <c r="EL162" s="107"/>
      <c r="EV162" s="107"/>
      <c r="FF162" s="107"/>
      <c r="FP162" s="107"/>
      <c r="FZ162" s="107"/>
      <c r="GJ162" s="107"/>
      <c r="GT162" s="107"/>
      <c r="HD162" s="107"/>
    </row>
    <row xmlns:x14ac="http://schemas.microsoft.com/office/spreadsheetml/2009/9/ac" r="163" s="3" customFormat="true" x14ac:dyDescent="0.25">
      <c r="A163" s="362"/>
      <c r="B163" s="107"/>
      <c r="L163" s="107"/>
      <c r="V163" s="107"/>
      <c r="AF163" s="107"/>
      <c r="AP163" s="107"/>
      <c r="AZ163" s="107"/>
      <c r="BJ163" s="107"/>
      <c r="BT163" s="107"/>
      <c r="CD163" s="107"/>
      <c r="CN163" s="107"/>
      <c r="CX163" s="107"/>
      <c r="DH163" s="107"/>
      <c r="DR163" s="107"/>
      <c r="EB163" s="107"/>
      <c r="EL163" s="107"/>
      <c r="EV163" s="107"/>
      <c r="FF163" s="107"/>
      <c r="FP163" s="107"/>
      <c r="FZ163" s="107"/>
      <c r="GJ163" s="107"/>
      <c r="GT163" s="107"/>
      <c r="HD163" s="107"/>
    </row>
    <row xmlns:x14ac="http://schemas.microsoft.com/office/spreadsheetml/2009/9/ac" r="164" s="3" customFormat="true" x14ac:dyDescent="0.25">
      <c r="A164" s="362"/>
      <c r="B164" s="107"/>
      <c r="L164" s="107"/>
      <c r="V164" s="107"/>
      <c r="AF164" s="107"/>
      <c r="AP164" s="107"/>
      <c r="AZ164" s="107"/>
      <c r="BJ164" s="107"/>
      <c r="BT164" s="107"/>
      <c r="CD164" s="107"/>
      <c r="CN164" s="107"/>
      <c r="CX164" s="107"/>
      <c r="DH164" s="107"/>
      <c r="DR164" s="107"/>
      <c r="EB164" s="107"/>
      <c r="EL164" s="107"/>
      <c r="EV164" s="107"/>
      <c r="FF164" s="107"/>
      <c r="FP164" s="107"/>
      <c r="FZ164" s="107"/>
      <c r="GJ164" s="107"/>
      <c r="GT164" s="107"/>
      <c r="HD164" s="107"/>
    </row>
    <row xmlns:x14ac="http://schemas.microsoft.com/office/spreadsheetml/2009/9/ac" r="165" s="3" customFormat="true" x14ac:dyDescent="0.25">
      <c r="A165" s="362"/>
      <c r="B165" s="107"/>
      <c r="L165" s="107"/>
      <c r="V165" s="107"/>
      <c r="AF165" s="107"/>
      <c r="AP165" s="107"/>
      <c r="AZ165" s="107"/>
      <c r="BJ165" s="107"/>
      <c r="BT165" s="107"/>
      <c r="CD165" s="107"/>
      <c r="CN165" s="107"/>
      <c r="CX165" s="107"/>
      <c r="DH165" s="107"/>
      <c r="DR165" s="107"/>
      <c r="EB165" s="107"/>
      <c r="EL165" s="107"/>
      <c r="EV165" s="107"/>
      <c r="FF165" s="107"/>
      <c r="FP165" s="107"/>
      <c r="FZ165" s="107"/>
      <c r="GJ165" s="107"/>
      <c r="GT165" s="107"/>
      <c r="HD165" s="107"/>
    </row>
    <row xmlns:x14ac="http://schemas.microsoft.com/office/spreadsheetml/2009/9/ac" r="166" s="3" customFormat="true" x14ac:dyDescent="0.25">
      <c r="A166" s="362"/>
      <c r="B166" s="107"/>
      <c r="L166" s="107"/>
      <c r="V166" s="107"/>
      <c r="AF166" s="107"/>
      <c r="AP166" s="107"/>
      <c r="AZ166" s="107"/>
      <c r="BJ166" s="107"/>
      <c r="BT166" s="107"/>
      <c r="CD166" s="107"/>
      <c r="CN166" s="107"/>
      <c r="CX166" s="107"/>
      <c r="DH166" s="107"/>
      <c r="DR166" s="107"/>
      <c r="EB166" s="107"/>
      <c r="EL166" s="107"/>
      <c r="EV166" s="107"/>
      <c r="FF166" s="107"/>
      <c r="FP166" s="107"/>
      <c r="FZ166" s="107"/>
      <c r="GJ166" s="107"/>
      <c r="GT166" s="107"/>
      <c r="HD166" s="107"/>
    </row>
    <row xmlns:x14ac="http://schemas.microsoft.com/office/spreadsheetml/2009/9/ac" r="167" s="3" customFormat="true" x14ac:dyDescent="0.25">
      <c r="A167" s="362"/>
      <c r="B167" s="107"/>
      <c r="L167" s="107"/>
      <c r="V167" s="107"/>
      <c r="AF167" s="107"/>
      <c r="AP167" s="107"/>
      <c r="AZ167" s="107"/>
      <c r="BJ167" s="107"/>
      <c r="BT167" s="107"/>
      <c r="CD167" s="107"/>
      <c r="CN167" s="107"/>
      <c r="CX167" s="107"/>
      <c r="DH167" s="107"/>
      <c r="DR167" s="107"/>
      <c r="EB167" s="107"/>
      <c r="EL167" s="107"/>
      <c r="EV167" s="107"/>
      <c r="FF167" s="107"/>
      <c r="FP167" s="107"/>
      <c r="FZ167" s="107"/>
      <c r="GJ167" s="107"/>
      <c r="GT167" s="107"/>
      <c r="HD167" s="107"/>
    </row>
    <row xmlns:x14ac="http://schemas.microsoft.com/office/spreadsheetml/2009/9/ac" r="168" s="3" customFormat="true" x14ac:dyDescent="0.25">
      <c r="A168" s="362"/>
      <c r="B168" s="107"/>
      <c r="L168" s="107"/>
      <c r="V168" s="107"/>
      <c r="AF168" s="107"/>
      <c r="AP168" s="107"/>
      <c r="AZ168" s="107"/>
      <c r="BJ168" s="107"/>
      <c r="BT168" s="107"/>
      <c r="CD168" s="107"/>
      <c r="CN168" s="107"/>
      <c r="CX168" s="107"/>
      <c r="DH168" s="107"/>
      <c r="DR168" s="107"/>
      <c r="EB168" s="107"/>
      <c r="EL168" s="107"/>
      <c r="EV168" s="107"/>
      <c r="FF168" s="107"/>
      <c r="FP168" s="107"/>
      <c r="FZ168" s="107"/>
      <c r="GJ168" s="107"/>
      <c r="GT168" s="107"/>
      <c r="HD168" s="107"/>
    </row>
    <row xmlns:x14ac="http://schemas.microsoft.com/office/spreadsheetml/2009/9/ac" r="169" s="3" customFormat="true" x14ac:dyDescent="0.25">
      <c r="A169" s="362"/>
      <c r="B169" s="107"/>
      <c r="L169" s="107"/>
      <c r="V169" s="107"/>
      <c r="AF169" s="107"/>
      <c r="AP169" s="107"/>
      <c r="AZ169" s="107"/>
      <c r="BJ169" s="107"/>
      <c r="BT169" s="107"/>
      <c r="CD169" s="107"/>
      <c r="CN169" s="107"/>
      <c r="CX169" s="107"/>
      <c r="DH169" s="107"/>
      <c r="DR169" s="107"/>
      <c r="EB169" s="107"/>
      <c r="EL169" s="107"/>
      <c r="EV169" s="107"/>
      <c r="FF169" s="107"/>
      <c r="FP169" s="107"/>
      <c r="FZ169" s="107"/>
      <c r="GJ169" s="107"/>
      <c r="GT169" s="107"/>
      <c r="HD169" s="107"/>
    </row>
    <row xmlns:x14ac="http://schemas.microsoft.com/office/spreadsheetml/2009/9/ac" r="170" s="3" customFormat="true" x14ac:dyDescent="0.25">
      <c r="A170" s="362"/>
      <c r="B170" s="107"/>
      <c r="L170" s="107"/>
      <c r="V170" s="107"/>
      <c r="AF170" s="107"/>
      <c r="AP170" s="107"/>
      <c r="AZ170" s="107"/>
      <c r="BJ170" s="107"/>
      <c r="BT170" s="107"/>
      <c r="CD170" s="107"/>
      <c r="CN170" s="107"/>
      <c r="CX170" s="107"/>
      <c r="DH170" s="107"/>
      <c r="DR170" s="107"/>
      <c r="EB170" s="107"/>
      <c r="EL170" s="107"/>
      <c r="EV170" s="107"/>
      <c r="FF170" s="107"/>
      <c r="FP170" s="107"/>
      <c r="FZ170" s="107"/>
      <c r="GJ170" s="107"/>
      <c r="GT170" s="107"/>
      <c r="HD170" s="107"/>
    </row>
    <row xmlns:x14ac="http://schemas.microsoft.com/office/spreadsheetml/2009/9/ac" r="171" s="3" customFormat="true" x14ac:dyDescent="0.25">
      <c r="A171" s="362"/>
      <c r="B171" s="107"/>
      <c r="L171" s="107"/>
      <c r="V171" s="107"/>
      <c r="AF171" s="107"/>
      <c r="AP171" s="107"/>
      <c r="AZ171" s="107"/>
      <c r="BJ171" s="107"/>
      <c r="BT171" s="107"/>
      <c r="CD171" s="107"/>
      <c r="CN171" s="107"/>
      <c r="CX171" s="107"/>
      <c r="DH171" s="107"/>
      <c r="DR171" s="107"/>
      <c r="EB171" s="107"/>
      <c r="EL171" s="107"/>
      <c r="EV171" s="107"/>
      <c r="FF171" s="107"/>
      <c r="FP171" s="107"/>
      <c r="FZ171" s="107"/>
      <c r="GJ171" s="107"/>
      <c r="GT171" s="107"/>
      <c r="HD171" s="107"/>
    </row>
    <row xmlns:x14ac="http://schemas.microsoft.com/office/spreadsheetml/2009/9/ac" r="172" s="3" customFormat="true" x14ac:dyDescent="0.25">
      <c r="A172" s="362"/>
      <c r="B172" s="107"/>
      <c r="L172" s="107"/>
      <c r="V172" s="107"/>
      <c r="AF172" s="107"/>
      <c r="AP172" s="107"/>
      <c r="AZ172" s="107"/>
      <c r="BJ172" s="107"/>
      <c r="BT172" s="107"/>
      <c r="CD172" s="107"/>
      <c r="CN172" s="107"/>
      <c r="CX172" s="107"/>
      <c r="DH172" s="107"/>
      <c r="DR172" s="107"/>
      <c r="EB172" s="107"/>
      <c r="EL172" s="107"/>
      <c r="EV172" s="107"/>
      <c r="FF172" s="107"/>
      <c r="FP172" s="107"/>
      <c r="FZ172" s="107"/>
      <c r="GJ172" s="107"/>
      <c r="GT172" s="107"/>
      <c r="HD172" s="107"/>
    </row>
    <row xmlns:x14ac="http://schemas.microsoft.com/office/spreadsheetml/2009/9/ac" r="173" s="3" customFormat="true" x14ac:dyDescent="0.25">
      <c r="A173" s="362"/>
      <c r="B173" s="107"/>
      <c r="L173" s="107"/>
      <c r="V173" s="107"/>
      <c r="AF173" s="107"/>
      <c r="AP173" s="107"/>
      <c r="AZ173" s="107"/>
      <c r="BJ173" s="107"/>
      <c r="BT173" s="107"/>
      <c r="CD173" s="107"/>
      <c r="CN173" s="107"/>
      <c r="CX173" s="107"/>
      <c r="DH173" s="107"/>
      <c r="DR173" s="107"/>
      <c r="EB173" s="107"/>
      <c r="EL173" s="107"/>
      <c r="EV173" s="107"/>
      <c r="FF173" s="107"/>
      <c r="FP173" s="107"/>
      <c r="FZ173" s="107"/>
      <c r="GJ173" s="107"/>
      <c r="GT173" s="107"/>
      <c r="HD173" s="107"/>
    </row>
    <row xmlns:x14ac="http://schemas.microsoft.com/office/spreadsheetml/2009/9/ac" r="174" s="3" customFormat="true" x14ac:dyDescent="0.25">
      <c r="A174" s="362"/>
      <c r="B174" s="107"/>
      <c r="L174" s="107"/>
      <c r="V174" s="107"/>
      <c r="AF174" s="107"/>
      <c r="AP174" s="107"/>
      <c r="AZ174" s="107"/>
      <c r="BJ174" s="107"/>
      <c r="BT174" s="107"/>
      <c r="CD174" s="107"/>
      <c r="CN174" s="107"/>
      <c r="CX174" s="107"/>
      <c r="DH174" s="107"/>
      <c r="DR174" s="107"/>
      <c r="EB174" s="107"/>
      <c r="EL174" s="107"/>
      <c r="EV174" s="107"/>
      <c r="FF174" s="107"/>
      <c r="FP174" s="107"/>
      <c r="FZ174" s="107"/>
      <c r="GJ174" s="107"/>
      <c r="GT174" s="107"/>
      <c r="HD174" s="107"/>
    </row>
    <row xmlns:x14ac="http://schemas.microsoft.com/office/spreadsheetml/2009/9/ac" r="175" s="3" customFormat="true" x14ac:dyDescent="0.25">
      <c r="A175" s="362"/>
      <c r="B175" s="107"/>
      <c r="L175" s="107"/>
      <c r="V175" s="107"/>
      <c r="AF175" s="107"/>
      <c r="AP175" s="107"/>
      <c r="AZ175" s="107"/>
      <c r="BJ175" s="107"/>
      <c r="BT175" s="107"/>
      <c r="CD175" s="107"/>
      <c r="CN175" s="107"/>
      <c r="CX175" s="107"/>
      <c r="DH175" s="107"/>
      <c r="DR175" s="107"/>
      <c r="EB175" s="107"/>
      <c r="EL175" s="107"/>
      <c r="EV175" s="107"/>
      <c r="FF175" s="107"/>
      <c r="FP175" s="107"/>
      <c r="FZ175" s="107"/>
      <c r="GJ175" s="107"/>
      <c r="GT175" s="107"/>
      <c r="HD175" s="107"/>
    </row>
    <row xmlns:x14ac="http://schemas.microsoft.com/office/spreadsheetml/2009/9/ac" r="176" s="3" customFormat="true" x14ac:dyDescent="0.25">
      <c r="A176" s="362"/>
      <c r="B176" s="107"/>
      <c r="L176" s="107"/>
      <c r="V176" s="107"/>
      <c r="AF176" s="107"/>
      <c r="AP176" s="107"/>
      <c r="AZ176" s="107"/>
      <c r="BJ176" s="107"/>
      <c r="BT176" s="107"/>
      <c r="CD176" s="107"/>
      <c r="CN176" s="107"/>
      <c r="CX176" s="107"/>
      <c r="DH176" s="107"/>
      <c r="DR176" s="107"/>
      <c r="EB176" s="107"/>
      <c r="EL176" s="107"/>
      <c r="EV176" s="107"/>
      <c r="FF176" s="107"/>
      <c r="FP176" s="107"/>
      <c r="FZ176" s="107"/>
      <c r="GJ176" s="107"/>
      <c r="GT176" s="107"/>
      <c r="HD176" s="107"/>
    </row>
    <row xmlns:x14ac="http://schemas.microsoft.com/office/spreadsheetml/2009/9/ac" r="177" s="3" customFormat="true" x14ac:dyDescent="0.25">
      <c r="A177" s="362"/>
      <c r="B177" s="107"/>
      <c r="L177" s="107"/>
      <c r="V177" s="107"/>
      <c r="AF177" s="107"/>
      <c r="AP177" s="107"/>
      <c r="AZ177" s="107"/>
      <c r="BJ177" s="107"/>
      <c r="BT177" s="107"/>
      <c r="CD177" s="107"/>
      <c r="CN177" s="107"/>
      <c r="CX177" s="107"/>
      <c r="DH177" s="107"/>
      <c r="DR177" s="107"/>
      <c r="EB177" s="107"/>
      <c r="EL177" s="107"/>
      <c r="EV177" s="107"/>
      <c r="FF177" s="107"/>
      <c r="FP177" s="107"/>
      <c r="FZ177" s="107"/>
      <c r="GJ177" s="107"/>
      <c r="GT177" s="107"/>
      <c r="HD177" s="107"/>
    </row>
    <row xmlns:x14ac="http://schemas.microsoft.com/office/spreadsheetml/2009/9/ac" r="178" s="3" customFormat="true" x14ac:dyDescent="0.25">
      <c r="A178" s="362"/>
      <c r="B178" s="107"/>
      <c r="L178" s="107"/>
      <c r="V178" s="107"/>
      <c r="AF178" s="107"/>
      <c r="AP178" s="107"/>
      <c r="AZ178" s="107"/>
      <c r="BJ178" s="107"/>
      <c r="BT178" s="107"/>
      <c r="CD178" s="107"/>
      <c r="CN178" s="107"/>
      <c r="CX178" s="107"/>
      <c r="DH178" s="107"/>
      <c r="DR178" s="107"/>
      <c r="EB178" s="107"/>
      <c r="EL178" s="107"/>
      <c r="EV178" s="107"/>
      <c r="FF178" s="107"/>
      <c r="FP178" s="107"/>
      <c r="FZ178" s="107"/>
      <c r="GJ178" s="107"/>
      <c r="GT178" s="107"/>
      <c r="HD178" s="107"/>
    </row>
    <row xmlns:x14ac="http://schemas.microsoft.com/office/spreadsheetml/2009/9/ac" r="179" s="3" customFormat="true" x14ac:dyDescent="0.25">
      <c r="A179" s="362"/>
      <c r="B179" s="107"/>
      <c r="L179" s="107"/>
      <c r="V179" s="107"/>
      <c r="AF179" s="107"/>
      <c r="AP179" s="107"/>
      <c r="AZ179" s="107"/>
      <c r="BJ179" s="107"/>
      <c r="BT179" s="107"/>
      <c r="CD179" s="107"/>
      <c r="CN179" s="107"/>
      <c r="CX179" s="107"/>
      <c r="DH179" s="107"/>
      <c r="DR179" s="107"/>
      <c r="EB179" s="107"/>
      <c r="EL179" s="107"/>
      <c r="EV179" s="107"/>
      <c r="FF179" s="107"/>
      <c r="FP179" s="107"/>
      <c r="FZ179" s="107"/>
      <c r="GJ179" s="107"/>
      <c r="GT179" s="107"/>
      <c r="HD179" s="107"/>
    </row>
    <row xmlns:x14ac="http://schemas.microsoft.com/office/spreadsheetml/2009/9/ac" r="180" s="3" customFormat="true" x14ac:dyDescent="0.25">
      <c r="A180" s="362"/>
      <c r="B180" s="107"/>
      <c r="L180" s="107"/>
      <c r="V180" s="107"/>
      <c r="AF180" s="107"/>
      <c r="AP180" s="107"/>
      <c r="AZ180" s="107"/>
      <c r="BJ180" s="107"/>
      <c r="BT180" s="107"/>
      <c r="CD180" s="107"/>
      <c r="CN180" s="107"/>
      <c r="CX180" s="107"/>
      <c r="DH180" s="107"/>
      <c r="DR180" s="107"/>
      <c r="EB180" s="107"/>
      <c r="EL180" s="107"/>
      <c r="EV180" s="107"/>
      <c r="FF180" s="107"/>
      <c r="FP180" s="107"/>
      <c r="FZ180" s="107"/>
      <c r="GJ180" s="107"/>
      <c r="GT180" s="107"/>
      <c r="HD180" s="107"/>
    </row>
    <row xmlns:x14ac="http://schemas.microsoft.com/office/spreadsheetml/2009/9/ac" r="181" s="3" customFormat="true" x14ac:dyDescent="0.25">
      <c r="A181" s="362"/>
      <c r="B181" s="107"/>
      <c r="L181" s="107"/>
      <c r="V181" s="107"/>
      <c r="AF181" s="107"/>
      <c r="AP181" s="107"/>
      <c r="AZ181" s="107"/>
      <c r="BJ181" s="107"/>
      <c r="BT181" s="107"/>
      <c r="CD181" s="107"/>
      <c r="CN181" s="107"/>
      <c r="CX181" s="107"/>
      <c r="DH181" s="107"/>
      <c r="DR181" s="107"/>
      <c r="EB181" s="107"/>
      <c r="EL181" s="107"/>
      <c r="EV181" s="107"/>
      <c r="FF181" s="107"/>
      <c r="FP181" s="107"/>
      <c r="FZ181" s="107"/>
      <c r="GJ181" s="107"/>
      <c r="GT181" s="107"/>
      <c r="HD181" s="107"/>
    </row>
    <row xmlns:x14ac="http://schemas.microsoft.com/office/spreadsheetml/2009/9/ac" r="182" s="3" customFormat="true" x14ac:dyDescent="0.25">
      <c r="A182" s="362"/>
      <c r="B182" s="107"/>
      <c r="L182" s="107"/>
      <c r="V182" s="107"/>
      <c r="AF182" s="107"/>
      <c r="AP182" s="107"/>
      <c r="AZ182" s="107"/>
      <c r="BJ182" s="107"/>
      <c r="BT182" s="107"/>
      <c r="CD182" s="107"/>
      <c r="CN182" s="107"/>
      <c r="CX182" s="107"/>
      <c r="DH182" s="107"/>
      <c r="DR182" s="107"/>
      <c r="EB182" s="107"/>
      <c r="EL182" s="107"/>
      <c r="EV182" s="107"/>
      <c r="FF182" s="107"/>
      <c r="FP182" s="107"/>
      <c r="FZ182" s="107"/>
      <c r="GJ182" s="107"/>
      <c r="GT182" s="107"/>
      <c r="HD182" s="107"/>
    </row>
    <row xmlns:x14ac="http://schemas.microsoft.com/office/spreadsheetml/2009/9/ac" r="183" s="3" customFormat="true" x14ac:dyDescent="0.25">
      <c r="A183" s="362"/>
      <c r="B183" s="107"/>
      <c r="L183" s="107"/>
      <c r="V183" s="107"/>
      <c r="AF183" s="107"/>
      <c r="AP183" s="107"/>
      <c r="AZ183" s="107"/>
      <c r="BJ183" s="107"/>
      <c r="BT183" s="107"/>
      <c r="CD183" s="107"/>
      <c r="CN183" s="107"/>
      <c r="CX183" s="107"/>
      <c r="DH183" s="107"/>
      <c r="DR183" s="107"/>
      <c r="EB183" s="107"/>
      <c r="EL183" s="107"/>
      <c r="EV183" s="107"/>
      <c r="FF183" s="107"/>
      <c r="FP183" s="107"/>
      <c r="FZ183" s="107"/>
      <c r="GJ183" s="107"/>
      <c r="GT183" s="107"/>
      <c r="HD183" s="107"/>
    </row>
    <row xmlns:x14ac="http://schemas.microsoft.com/office/spreadsheetml/2009/9/ac" r="184" s="3" customFormat="true" x14ac:dyDescent="0.25">
      <c r="A184" s="362"/>
      <c r="B184" s="107"/>
      <c r="L184" s="107"/>
      <c r="V184" s="107"/>
      <c r="AF184" s="107"/>
      <c r="AP184" s="107"/>
      <c r="AZ184" s="107"/>
      <c r="BJ184" s="107"/>
      <c r="BT184" s="107"/>
      <c r="CD184" s="107"/>
      <c r="CN184" s="107"/>
      <c r="CX184" s="107"/>
      <c r="DH184" s="107"/>
      <c r="DR184" s="107"/>
      <c r="EB184" s="107"/>
      <c r="EL184" s="107"/>
      <c r="EV184" s="107"/>
      <c r="FF184" s="107"/>
      <c r="FP184" s="107"/>
      <c r="FZ184" s="107"/>
      <c r="GJ184" s="107"/>
      <c r="GT184" s="107"/>
      <c r="HD184" s="107"/>
    </row>
    <row xmlns:x14ac="http://schemas.microsoft.com/office/spreadsheetml/2009/9/ac" r="185" s="3" customFormat="true" x14ac:dyDescent="0.25">
      <c r="A185" s="362"/>
      <c r="B185" s="107"/>
      <c r="L185" s="107"/>
      <c r="V185" s="107"/>
      <c r="AF185" s="107"/>
      <c r="AP185" s="107"/>
      <c r="AZ185" s="107"/>
      <c r="BJ185" s="107"/>
      <c r="BT185" s="107"/>
      <c r="CD185" s="107"/>
      <c r="CN185" s="107"/>
      <c r="CX185" s="107"/>
      <c r="DH185" s="107"/>
      <c r="DR185" s="107"/>
      <c r="EB185" s="107"/>
      <c r="EL185" s="107"/>
      <c r="EV185" s="107"/>
      <c r="FF185" s="107"/>
      <c r="FP185" s="107"/>
      <c r="FZ185" s="107"/>
      <c r="GJ185" s="107"/>
      <c r="GT185" s="107"/>
      <c r="HD185" s="107"/>
    </row>
    <row xmlns:x14ac="http://schemas.microsoft.com/office/spreadsheetml/2009/9/ac" r="186" s="3" customFormat="true" x14ac:dyDescent="0.25">
      <c r="A186" s="362"/>
      <c r="B186" s="107"/>
      <c r="L186" s="107"/>
      <c r="V186" s="107"/>
      <c r="AF186" s="107"/>
      <c r="AP186" s="107"/>
      <c r="AZ186" s="107"/>
      <c r="BJ186" s="107"/>
      <c r="BT186" s="107"/>
      <c r="CD186" s="107"/>
      <c r="CN186" s="107"/>
      <c r="CX186" s="107"/>
      <c r="DH186" s="107"/>
      <c r="DR186" s="107"/>
      <c r="EB186" s="107"/>
      <c r="EL186" s="107"/>
      <c r="EV186" s="107"/>
      <c r="FF186" s="107"/>
      <c r="FP186" s="107"/>
      <c r="FZ186" s="107"/>
      <c r="GJ186" s="107"/>
      <c r="GT186" s="107"/>
      <c r="HD186" s="107"/>
    </row>
    <row xmlns:x14ac="http://schemas.microsoft.com/office/spreadsheetml/2009/9/ac" r="187" s="3" customFormat="true" x14ac:dyDescent="0.25">
      <c r="A187" s="362"/>
      <c r="B187" s="107"/>
      <c r="L187" s="107"/>
      <c r="V187" s="107"/>
      <c r="AF187" s="107"/>
      <c r="AP187" s="107"/>
      <c r="AZ187" s="107"/>
      <c r="BJ187" s="107"/>
      <c r="BT187" s="107"/>
      <c r="CD187" s="107"/>
      <c r="CN187" s="107"/>
      <c r="CX187" s="107"/>
      <c r="DH187" s="107"/>
      <c r="DR187" s="107"/>
      <c r="EB187" s="107"/>
      <c r="EL187" s="107"/>
      <c r="EV187" s="107"/>
      <c r="FF187" s="107"/>
      <c r="FP187" s="107"/>
      <c r="FZ187" s="107"/>
      <c r="GJ187" s="107"/>
      <c r="GT187" s="107"/>
      <c r="HD187" s="107"/>
    </row>
    <row xmlns:x14ac="http://schemas.microsoft.com/office/spreadsheetml/2009/9/ac" r="188" s="3" customFormat="true" x14ac:dyDescent="0.25">
      <c r="A188" s="362"/>
      <c r="B188" s="107"/>
      <c r="L188" s="107"/>
      <c r="V188" s="107"/>
      <c r="AF188" s="107"/>
      <c r="AP188" s="107"/>
      <c r="AZ188" s="107"/>
      <c r="BJ188" s="107"/>
      <c r="BT188" s="107"/>
      <c r="CD188" s="107"/>
      <c r="CN188" s="107"/>
      <c r="CX188" s="107"/>
      <c r="DH188" s="107"/>
      <c r="DR188" s="107"/>
      <c r="EB188" s="107"/>
      <c r="EL188" s="107"/>
      <c r="EV188" s="107"/>
      <c r="FF188" s="107"/>
      <c r="FP188" s="107"/>
      <c r="FZ188" s="107"/>
      <c r="GJ188" s="107"/>
      <c r="GT188" s="107"/>
      <c r="HD188" s="107"/>
    </row>
    <row xmlns:x14ac="http://schemas.microsoft.com/office/spreadsheetml/2009/9/ac" r="189" s="3" customFormat="true" x14ac:dyDescent="0.25">
      <c r="A189" s="362"/>
      <c r="B189" s="107"/>
      <c r="L189" s="107"/>
      <c r="V189" s="107"/>
      <c r="AF189" s="107"/>
      <c r="AP189" s="107"/>
      <c r="AZ189" s="107"/>
      <c r="BJ189" s="107"/>
      <c r="BT189" s="107"/>
      <c r="CD189" s="107"/>
      <c r="CN189" s="107"/>
      <c r="CX189" s="107"/>
      <c r="DH189" s="107"/>
      <c r="DR189" s="107"/>
      <c r="EB189" s="107"/>
      <c r="EL189" s="107"/>
      <c r="EV189" s="107"/>
      <c r="FF189" s="107"/>
      <c r="FP189" s="107"/>
      <c r="FZ189" s="107"/>
      <c r="GJ189" s="107"/>
      <c r="GT189" s="107"/>
      <c r="HD189" s="107"/>
    </row>
    <row xmlns:x14ac="http://schemas.microsoft.com/office/spreadsheetml/2009/9/ac" r="190" s="3" customFormat="true" x14ac:dyDescent="0.25">
      <c r="A190" s="362"/>
      <c r="B190" s="107"/>
      <c r="L190" s="107"/>
      <c r="V190" s="107"/>
      <c r="AF190" s="107"/>
      <c r="AP190" s="107"/>
      <c r="AZ190" s="107"/>
      <c r="BJ190" s="107"/>
      <c r="BT190" s="107"/>
      <c r="CD190" s="107"/>
      <c r="CN190" s="107"/>
      <c r="CX190" s="107"/>
      <c r="DH190" s="107"/>
      <c r="DR190" s="107"/>
      <c r="EB190" s="107"/>
      <c r="EL190" s="107"/>
      <c r="EV190" s="107"/>
      <c r="FF190" s="107"/>
      <c r="FP190" s="107"/>
      <c r="FZ190" s="107"/>
      <c r="GJ190" s="107"/>
      <c r="GT190" s="107"/>
      <c r="HD190" s="107"/>
    </row>
    <row xmlns:x14ac="http://schemas.microsoft.com/office/spreadsheetml/2009/9/ac" r="191" s="3" customFormat="true" x14ac:dyDescent="0.25">
      <c r="A191" s="362"/>
      <c r="B191" s="107"/>
      <c r="L191" s="107"/>
      <c r="V191" s="107"/>
      <c r="AF191" s="107"/>
      <c r="AP191" s="107"/>
      <c r="AZ191" s="107"/>
      <c r="BJ191" s="107"/>
      <c r="BT191" s="107"/>
      <c r="CD191" s="107"/>
      <c r="CN191" s="107"/>
      <c r="CX191" s="107"/>
      <c r="DH191" s="107"/>
      <c r="DR191" s="107"/>
      <c r="EB191" s="107"/>
      <c r="EL191" s="107"/>
      <c r="EV191" s="107"/>
      <c r="FF191" s="107"/>
      <c r="FP191" s="107"/>
      <c r="FZ191" s="107"/>
      <c r="GJ191" s="107"/>
      <c r="GT191" s="107"/>
      <c r="HD191" s="107"/>
    </row>
    <row xmlns:x14ac="http://schemas.microsoft.com/office/spreadsheetml/2009/9/ac" r="192" s="3" customFormat="true" x14ac:dyDescent="0.25">
      <c r="A192" s="362"/>
      <c r="B192" s="107"/>
      <c r="L192" s="107"/>
      <c r="V192" s="107"/>
      <c r="AF192" s="107"/>
      <c r="AP192" s="107"/>
      <c r="AZ192" s="107"/>
      <c r="BJ192" s="107"/>
      <c r="BT192" s="107"/>
      <c r="CD192" s="107"/>
      <c r="CN192" s="107"/>
      <c r="CX192" s="107"/>
      <c r="DH192" s="107"/>
      <c r="DR192" s="107"/>
      <c r="EB192" s="107"/>
      <c r="EL192" s="107"/>
      <c r="EV192" s="107"/>
      <c r="FF192" s="107"/>
      <c r="FP192" s="107"/>
      <c r="FZ192" s="107"/>
      <c r="GJ192" s="107"/>
      <c r="GT192" s="107"/>
      <c r="HD192" s="107"/>
    </row>
    <row xmlns:x14ac="http://schemas.microsoft.com/office/spreadsheetml/2009/9/ac" r="193" s="3" customFormat="true" x14ac:dyDescent="0.25">
      <c r="A193" s="362"/>
      <c r="B193" s="107"/>
      <c r="L193" s="107"/>
      <c r="V193" s="107"/>
      <c r="AF193" s="107"/>
      <c r="AP193" s="107"/>
      <c r="AZ193" s="107"/>
      <c r="BJ193" s="107"/>
      <c r="BT193" s="107"/>
      <c r="CD193" s="107"/>
      <c r="CN193" s="107"/>
      <c r="CX193" s="107"/>
      <c r="DH193" s="107"/>
      <c r="DR193" s="107"/>
      <c r="EB193" s="107"/>
      <c r="EL193" s="107"/>
      <c r="EV193" s="107"/>
      <c r="FF193" s="107"/>
      <c r="FP193" s="107"/>
      <c r="FZ193" s="107"/>
      <c r="GJ193" s="107"/>
      <c r="GT193" s="107"/>
      <c r="HD193" s="107"/>
    </row>
    <row xmlns:x14ac="http://schemas.microsoft.com/office/spreadsheetml/2009/9/ac" r="194" s="3" customFormat="true" x14ac:dyDescent="0.25">
      <c r="A194" s="362"/>
      <c r="B194" s="107"/>
      <c r="L194" s="107"/>
      <c r="V194" s="107"/>
      <c r="AF194" s="107"/>
      <c r="AP194" s="107"/>
      <c r="AZ194" s="107"/>
      <c r="BJ194" s="107"/>
      <c r="BT194" s="107"/>
      <c r="CD194" s="107"/>
      <c r="CN194" s="107"/>
      <c r="CX194" s="107"/>
      <c r="DH194" s="107"/>
      <c r="DR194" s="107"/>
      <c r="EB194" s="107"/>
      <c r="EL194" s="107"/>
      <c r="EV194" s="107"/>
      <c r="FF194" s="107"/>
      <c r="FP194" s="107"/>
      <c r="FZ194" s="107"/>
      <c r="GJ194" s="107"/>
      <c r="GT194" s="107"/>
      <c r="HD194" s="107"/>
    </row>
    <row xmlns:x14ac="http://schemas.microsoft.com/office/spreadsheetml/2009/9/ac" r="195" s="3" customFormat="true" x14ac:dyDescent="0.25">
      <c r="A195" s="362"/>
      <c r="B195" s="107"/>
      <c r="L195" s="107"/>
      <c r="V195" s="107"/>
      <c r="AF195" s="107"/>
      <c r="AP195" s="107"/>
      <c r="AZ195" s="107"/>
      <c r="BJ195" s="107"/>
      <c r="BT195" s="107"/>
      <c r="CD195" s="107"/>
      <c r="CN195" s="107"/>
      <c r="CX195" s="107"/>
      <c r="DH195" s="107"/>
      <c r="DR195" s="107"/>
      <c r="EB195" s="107"/>
      <c r="EL195" s="107"/>
      <c r="EV195" s="107"/>
      <c r="FF195" s="107"/>
      <c r="FP195" s="107"/>
      <c r="FZ195" s="107"/>
      <c r="GJ195" s="107"/>
      <c r="GT195" s="107"/>
      <c r="HD195" s="107"/>
    </row>
    <row xmlns:x14ac="http://schemas.microsoft.com/office/spreadsheetml/2009/9/ac" r="196" s="3" customFormat="true" x14ac:dyDescent="0.25">
      <c r="A196" s="362"/>
      <c r="B196" s="107"/>
      <c r="L196" s="107"/>
      <c r="V196" s="107"/>
      <c r="AF196" s="107"/>
      <c r="AP196" s="107"/>
      <c r="AZ196" s="107"/>
      <c r="BJ196" s="107"/>
      <c r="BT196" s="107"/>
      <c r="CD196" s="107"/>
      <c r="CN196" s="107"/>
      <c r="CX196" s="107"/>
      <c r="DH196" s="107"/>
      <c r="DR196" s="107"/>
      <c r="EB196" s="107"/>
      <c r="EL196" s="107"/>
      <c r="EV196" s="107"/>
      <c r="FF196" s="107"/>
      <c r="FP196" s="107"/>
      <c r="FZ196" s="107"/>
      <c r="GJ196" s="107"/>
      <c r="GT196" s="107"/>
      <c r="HD196" s="107"/>
    </row>
    <row xmlns:x14ac="http://schemas.microsoft.com/office/spreadsheetml/2009/9/ac" r="197" s="3" customFormat="true" x14ac:dyDescent="0.25">
      <c r="A197" s="362"/>
      <c r="B197" s="107"/>
      <c r="L197" s="107"/>
      <c r="V197" s="107"/>
      <c r="AF197" s="107"/>
      <c r="AP197" s="107"/>
      <c r="AZ197" s="107"/>
      <c r="BJ197" s="107"/>
      <c r="BT197" s="107"/>
      <c r="CD197" s="107"/>
      <c r="CN197" s="107"/>
      <c r="CX197" s="107"/>
      <c r="DH197" s="107"/>
      <c r="DR197" s="107"/>
      <c r="EB197" s="107"/>
      <c r="EL197" s="107"/>
      <c r="EV197" s="107"/>
      <c r="FF197" s="107"/>
      <c r="FP197" s="107"/>
      <c r="FZ197" s="107"/>
      <c r="GJ197" s="107"/>
      <c r="GT197" s="107"/>
      <c r="HD197" s="107"/>
    </row>
    <row xmlns:x14ac="http://schemas.microsoft.com/office/spreadsheetml/2009/9/ac" r="198" s="3" customFormat="true" x14ac:dyDescent="0.25">
      <c r="A198" s="362"/>
      <c r="B198" s="107"/>
      <c r="L198" s="107"/>
      <c r="V198" s="107"/>
      <c r="AF198" s="107"/>
      <c r="AP198" s="107"/>
      <c r="AZ198" s="107"/>
      <c r="BJ198" s="107"/>
      <c r="BT198" s="107"/>
      <c r="CD198" s="107"/>
      <c r="CN198" s="107"/>
      <c r="CX198" s="107"/>
      <c r="DH198" s="107"/>
      <c r="DR198" s="107"/>
      <c r="EB198" s="107"/>
      <c r="EL198" s="107"/>
      <c r="EV198" s="107"/>
      <c r="FF198" s="107"/>
      <c r="FP198" s="107"/>
      <c r="FZ198" s="107"/>
      <c r="GJ198" s="107"/>
      <c r="GT198" s="107"/>
      <c r="HD198" s="107"/>
    </row>
    <row xmlns:x14ac="http://schemas.microsoft.com/office/spreadsheetml/2009/9/ac" r="199" s="3" customFormat="true" x14ac:dyDescent="0.25">
      <c r="A199" s="362"/>
      <c r="B199" s="107"/>
      <c r="L199" s="107"/>
      <c r="V199" s="107"/>
      <c r="AF199" s="107"/>
      <c r="AP199" s="107"/>
      <c r="AZ199" s="107"/>
      <c r="BJ199" s="107"/>
      <c r="BT199" s="107"/>
      <c r="CD199" s="107"/>
      <c r="CN199" s="107"/>
      <c r="CX199" s="107"/>
      <c r="DH199" s="107"/>
      <c r="DR199" s="107"/>
      <c r="EB199" s="107"/>
      <c r="EL199" s="107"/>
      <c r="EV199" s="107"/>
      <c r="FF199" s="107"/>
      <c r="FP199" s="107"/>
      <c r="FZ199" s="107"/>
      <c r="GJ199" s="107"/>
      <c r="GT199" s="107"/>
      <c r="HD199" s="107"/>
    </row>
    <row xmlns:x14ac="http://schemas.microsoft.com/office/spreadsheetml/2009/9/ac" r="200" s="3" customFormat="true" x14ac:dyDescent="0.25">
      <c r="A200" s="362"/>
      <c r="B200" s="107"/>
      <c r="L200" s="107"/>
      <c r="V200" s="107"/>
      <c r="AF200" s="107"/>
      <c r="AP200" s="107"/>
      <c r="AZ200" s="107"/>
      <c r="BJ200" s="107"/>
      <c r="BT200" s="107"/>
      <c r="CD200" s="107"/>
      <c r="CN200" s="107"/>
      <c r="CX200" s="107"/>
      <c r="DH200" s="107"/>
      <c r="DR200" s="107"/>
      <c r="EB200" s="107"/>
      <c r="EL200" s="107"/>
      <c r="EV200" s="107"/>
      <c r="FF200" s="107"/>
      <c r="FP200" s="107"/>
      <c r="FZ200" s="107"/>
      <c r="GJ200" s="107"/>
      <c r="GT200" s="107"/>
      <c r="HD200" s="107"/>
    </row>
    <row xmlns:x14ac="http://schemas.microsoft.com/office/spreadsheetml/2009/9/ac" r="201" s="3" customFormat="true" x14ac:dyDescent="0.25">
      <c r="A201" s="362"/>
      <c r="B201" s="107"/>
      <c r="L201" s="107"/>
      <c r="V201" s="107"/>
      <c r="AF201" s="107"/>
      <c r="AP201" s="107"/>
      <c r="AZ201" s="107"/>
      <c r="BJ201" s="107"/>
      <c r="BT201" s="107"/>
      <c r="CD201" s="107"/>
      <c r="CN201" s="107"/>
      <c r="CX201" s="107"/>
      <c r="DH201" s="107"/>
      <c r="DR201" s="107"/>
      <c r="EB201" s="107"/>
      <c r="EL201" s="107"/>
      <c r="EV201" s="107"/>
      <c r="FF201" s="107"/>
      <c r="FP201" s="107"/>
      <c r="FZ201" s="107"/>
      <c r="GJ201" s="107"/>
      <c r="GT201" s="107"/>
      <c r="HD201" s="107"/>
    </row>
    <row xmlns:x14ac="http://schemas.microsoft.com/office/spreadsheetml/2009/9/ac" r="202" s="3" customFormat="true" x14ac:dyDescent="0.25">
      <c r="A202" s="362"/>
      <c r="B202" s="107"/>
      <c r="L202" s="107"/>
      <c r="V202" s="107"/>
      <c r="AF202" s="107"/>
      <c r="AP202" s="107"/>
      <c r="AZ202" s="107"/>
      <c r="BJ202" s="107"/>
      <c r="BT202" s="107"/>
      <c r="CD202" s="107"/>
      <c r="CN202" s="107"/>
      <c r="CX202" s="107"/>
      <c r="DH202" s="107"/>
      <c r="DR202" s="107"/>
      <c r="EB202" s="107"/>
      <c r="EL202" s="107"/>
      <c r="EV202" s="107"/>
      <c r="FF202" s="107"/>
      <c r="FP202" s="107"/>
      <c r="FZ202" s="107"/>
      <c r="GJ202" s="107"/>
      <c r="GT202" s="107"/>
      <c r="HD202" s="107"/>
    </row>
    <row xmlns:x14ac="http://schemas.microsoft.com/office/spreadsheetml/2009/9/ac" r="203" s="3" customFormat="true" x14ac:dyDescent="0.25">
      <c r="A203" s="362"/>
      <c r="B203" s="107"/>
      <c r="L203" s="107"/>
      <c r="V203" s="107"/>
      <c r="AF203" s="107"/>
      <c r="AP203" s="107"/>
      <c r="AZ203" s="107"/>
      <c r="BJ203" s="107"/>
      <c r="BT203" s="107"/>
      <c r="CD203" s="107"/>
      <c r="CN203" s="107"/>
      <c r="CX203" s="107"/>
      <c r="DH203" s="107"/>
      <c r="DR203" s="107"/>
      <c r="EB203" s="107"/>
      <c r="EL203" s="107"/>
      <c r="EV203" s="107"/>
      <c r="FF203" s="107"/>
      <c r="FP203" s="107"/>
      <c r="FZ203" s="107"/>
      <c r="GJ203" s="107"/>
      <c r="GT203" s="107"/>
      <c r="HD203" s="107"/>
    </row>
    <row xmlns:x14ac="http://schemas.microsoft.com/office/spreadsheetml/2009/9/ac" r="204" s="3" customFormat="true" x14ac:dyDescent="0.25">
      <c r="A204" s="362"/>
      <c r="B204" s="107"/>
      <c r="L204" s="107"/>
      <c r="V204" s="107"/>
      <c r="AF204" s="107"/>
      <c r="AP204" s="107"/>
      <c r="AZ204" s="107"/>
      <c r="BJ204" s="107"/>
      <c r="BT204" s="107"/>
      <c r="CD204" s="107"/>
      <c r="CN204" s="107"/>
      <c r="CX204" s="107"/>
      <c r="DH204" s="107"/>
      <c r="DR204" s="107"/>
      <c r="EB204" s="107"/>
      <c r="EL204" s="107"/>
      <c r="EV204" s="107"/>
      <c r="FF204" s="107"/>
      <c r="FP204" s="107"/>
      <c r="FZ204" s="107"/>
      <c r="GJ204" s="107"/>
      <c r="GT204" s="107"/>
      <c r="HD204" s="107"/>
    </row>
    <row xmlns:x14ac="http://schemas.microsoft.com/office/spreadsheetml/2009/9/ac" r="205" s="3" customFormat="true" x14ac:dyDescent="0.25">
      <c r="A205" s="362"/>
      <c r="B205" s="107"/>
      <c r="L205" s="107"/>
      <c r="V205" s="107"/>
      <c r="AF205" s="107"/>
      <c r="AP205" s="107"/>
      <c r="AZ205" s="107"/>
      <c r="BJ205" s="107"/>
      <c r="BT205" s="107"/>
      <c r="CD205" s="107"/>
      <c r="CN205" s="107"/>
      <c r="CX205" s="107"/>
      <c r="DH205" s="107"/>
      <c r="DR205" s="107"/>
      <c r="EB205" s="107"/>
      <c r="EL205" s="107"/>
      <c r="EV205" s="107"/>
      <c r="FF205" s="107"/>
      <c r="FP205" s="107"/>
      <c r="FZ205" s="107"/>
      <c r="GJ205" s="107"/>
      <c r="GT205" s="107"/>
      <c r="HD205" s="107"/>
    </row>
    <row xmlns:x14ac="http://schemas.microsoft.com/office/spreadsheetml/2009/9/ac" r="206" s="3" customFormat="true" x14ac:dyDescent="0.25">
      <c r="A206" s="362"/>
      <c r="B206" s="107"/>
      <c r="L206" s="107"/>
      <c r="V206" s="107"/>
      <c r="AF206" s="107"/>
      <c r="AP206" s="107"/>
      <c r="AZ206" s="107"/>
      <c r="BJ206" s="107"/>
      <c r="BT206" s="107"/>
      <c r="CD206" s="107"/>
      <c r="CN206" s="107"/>
      <c r="CX206" s="107"/>
      <c r="DH206" s="107"/>
      <c r="DR206" s="107"/>
      <c r="EB206" s="107"/>
      <c r="EL206" s="107"/>
      <c r="EV206" s="107"/>
      <c r="FF206" s="107"/>
      <c r="FP206" s="107"/>
      <c r="FZ206" s="107"/>
      <c r="GJ206" s="107"/>
      <c r="GT206" s="107"/>
      <c r="HD206" s="107"/>
    </row>
    <row xmlns:x14ac="http://schemas.microsoft.com/office/spreadsheetml/2009/9/ac" r="207" s="3" customFormat="true" x14ac:dyDescent="0.25">
      <c r="A207" s="362"/>
      <c r="B207" s="107"/>
      <c r="L207" s="107"/>
      <c r="V207" s="107"/>
      <c r="AF207" s="107"/>
      <c r="AP207" s="107"/>
      <c r="AZ207" s="107"/>
      <c r="BJ207" s="107"/>
      <c r="BT207" s="107"/>
      <c r="CD207" s="107"/>
      <c r="CN207" s="107"/>
      <c r="CX207" s="107"/>
      <c r="DH207" s="107"/>
      <c r="DR207" s="107"/>
      <c r="EB207" s="107"/>
      <c r="EL207" s="107"/>
      <c r="EV207" s="107"/>
      <c r="FF207" s="107"/>
      <c r="FP207" s="107"/>
      <c r="FZ207" s="107"/>
      <c r="GJ207" s="107"/>
      <c r="GT207" s="107"/>
      <c r="HD207" s="107"/>
    </row>
    <row xmlns:x14ac="http://schemas.microsoft.com/office/spreadsheetml/2009/9/ac" r="208" s="3" customFormat="true" x14ac:dyDescent="0.25">
      <c r="A208" s="362"/>
      <c r="B208" s="107"/>
      <c r="L208" s="107"/>
      <c r="V208" s="107"/>
      <c r="AF208" s="107"/>
      <c r="AP208" s="107"/>
      <c r="AZ208" s="107"/>
      <c r="BJ208" s="107"/>
      <c r="BT208" s="107"/>
      <c r="CD208" s="107"/>
      <c r="CN208" s="107"/>
      <c r="CX208" s="107"/>
      <c r="DH208" s="107"/>
      <c r="DR208" s="107"/>
      <c r="EB208" s="107"/>
      <c r="EL208" s="107"/>
      <c r="EV208" s="107"/>
      <c r="FF208" s="107"/>
      <c r="FP208" s="107"/>
      <c r="FZ208" s="107"/>
      <c r="GJ208" s="107"/>
      <c r="GT208" s="107"/>
      <c r="HD208" s="107"/>
    </row>
    <row xmlns:x14ac="http://schemas.microsoft.com/office/spreadsheetml/2009/9/ac" r="209" s="3" customFormat="true" x14ac:dyDescent="0.25">
      <c r="A209" s="362"/>
      <c r="B209" s="107"/>
      <c r="L209" s="107"/>
      <c r="V209" s="107"/>
      <c r="AF209" s="107"/>
      <c r="AP209" s="107"/>
      <c r="AZ209" s="107"/>
      <c r="BJ209" s="107"/>
      <c r="BT209" s="107"/>
      <c r="CD209" s="107"/>
      <c r="CN209" s="107"/>
      <c r="CX209" s="107"/>
      <c r="DH209" s="107"/>
      <c r="DR209" s="107"/>
      <c r="EB209" s="107"/>
      <c r="EL209" s="107"/>
      <c r="EV209" s="107"/>
      <c r="FF209" s="107"/>
      <c r="FP209" s="107"/>
      <c r="FZ209" s="107"/>
      <c r="GJ209" s="107"/>
      <c r="GT209" s="107"/>
      <c r="HD209" s="107"/>
    </row>
    <row xmlns:x14ac="http://schemas.microsoft.com/office/spreadsheetml/2009/9/ac" r="210" s="3" customFormat="true" x14ac:dyDescent="0.25">
      <c r="A210" s="362"/>
      <c r="B210" s="107"/>
      <c r="L210" s="107"/>
      <c r="V210" s="107"/>
      <c r="AF210" s="107"/>
      <c r="AP210" s="107"/>
      <c r="AZ210" s="107"/>
      <c r="BJ210" s="107"/>
      <c r="BT210" s="107"/>
      <c r="CD210" s="107"/>
      <c r="CN210" s="107"/>
      <c r="CX210" s="107"/>
      <c r="DH210" s="107"/>
      <c r="DR210" s="107"/>
      <c r="EB210" s="107"/>
      <c r="EL210" s="107"/>
      <c r="EV210" s="107"/>
      <c r="FF210" s="107"/>
      <c r="FP210" s="107"/>
      <c r="FZ210" s="107"/>
      <c r="GJ210" s="107"/>
      <c r="GT210" s="107"/>
      <c r="HD210" s="107"/>
    </row>
    <row xmlns:x14ac="http://schemas.microsoft.com/office/spreadsheetml/2009/9/ac" r="211" s="3" customFormat="true" x14ac:dyDescent="0.25">
      <c r="A211" s="362"/>
      <c r="B211" s="107"/>
      <c r="L211" s="107"/>
      <c r="V211" s="107"/>
      <c r="AF211" s="107"/>
      <c r="AP211" s="107"/>
      <c r="AZ211" s="107"/>
      <c r="BJ211" s="107"/>
      <c r="BT211" s="107"/>
      <c r="CD211" s="107"/>
      <c r="CN211" s="107"/>
      <c r="CX211" s="107"/>
      <c r="DH211" s="107"/>
      <c r="DR211" s="107"/>
      <c r="EB211" s="107"/>
      <c r="EL211" s="107"/>
      <c r="EV211" s="107"/>
      <c r="FF211" s="107"/>
      <c r="FP211" s="107"/>
      <c r="FZ211" s="107"/>
      <c r="GJ211" s="107"/>
      <c r="GT211" s="107"/>
      <c r="HD211" s="107"/>
    </row>
    <row xmlns:x14ac="http://schemas.microsoft.com/office/spreadsheetml/2009/9/ac" r="212" s="3" customFormat="true" x14ac:dyDescent="0.25">
      <c r="A212" s="362"/>
      <c r="B212" s="107"/>
      <c r="L212" s="107"/>
      <c r="V212" s="107"/>
      <c r="AF212" s="107"/>
      <c r="AP212" s="107"/>
      <c r="AZ212" s="107"/>
      <c r="BJ212" s="107"/>
      <c r="BT212" s="107"/>
      <c r="CD212" s="107"/>
      <c r="CN212" s="107"/>
      <c r="CX212" s="107"/>
      <c r="DH212" s="107"/>
      <c r="DR212" s="107"/>
      <c r="EB212" s="107"/>
      <c r="EL212" s="107"/>
      <c r="EV212" s="107"/>
      <c r="FF212" s="107"/>
      <c r="FP212" s="107"/>
      <c r="FZ212" s="107"/>
      <c r="GJ212" s="107"/>
      <c r="GT212" s="107"/>
      <c r="HD212" s="107"/>
    </row>
    <row xmlns:x14ac="http://schemas.microsoft.com/office/spreadsheetml/2009/9/ac" r="213" s="3" customFormat="true" x14ac:dyDescent="0.25">
      <c r="A213" s="362"/>
      <c r="B213" s="107"/>
      <c r="L213" s="107"/>
      <c r="V213" s="107"/>
      <c r="AF213" s="107"/>
      <c r="AP213" s="107"/>
      <c r="AZ213" s="107"/>
      <c r="BJ213" s="107"/>
      <c r="BT213" s="107"/>
      <c r="CD213" s="107"/>
      <c r="CN213" s="107"/>
      <c r="CX213" s="107"/>
      <c r="DH213" s="107"/>
      <c r="DR213" s="107"/>
      <c r="EB213" s="107"/>
      <c r="EL213" s="107"/>
      <c r="EV213" s="107"/>
      <c r="FF213" s="107"/>
      <c r="FP213" s="107"/>
      <c r="FZ213" s="107"/>
      <c r="GJ213" s="107"/>
      <c r="GT213" s="107"/>
      <c r="HD213" s="107"/>
    </row>
    <row xmlns:x14ac="http://schemas.microsoft.com/office/spreadsheetml/2009/9/ac" r="214" s="3" customFormat="true" x14ac:dyDescent="0.25">
      <c r="A214" s="362"/>
      <c r="B214" s="107"/>
      <c r="L214" s="107"/>
      <c r="V214" s="107"/>
      <c r="AF214" s="107"/>
      <c r="AP214" s="107"/>
      <c r="AZ214" s="107"/>
      <c r="BJ214" s="107"/>
      <c r="BT214" s="107"/>
      <c r="CD214" s="107"/>
      <c r="CN214" s="107"/>
      <c r="CX214" s="107"/>
      <c r="DH214" s="107"/>
      <c r="DR214" s="107"/>
      <c r="EB214" s="107"/>
      <c r="EL214" s="107"/>
      <c r="EV214" s="107"/>
      <c r="FF214" s="107"/>
      <c r="FP214" s="107"/>
      <c r="FZ214" s="107"/>
      <c r="GJ214" s="107"/>
      <c r="GT214" s="107"/>
      <c r="HD214" s="107"/>
    </row>
    <row xmlns:x14ac="http://schemas.microsoft.com/office/spreadsheetml/2009/9/ac" r="215" s="3" customFormat="true" x14ac:dyDescent="0.25">
      <c r="A215" s="362"/>
      <c r="B215" s="107"/>
      <c r="L215" s="107"/>
      <c r="V215" s="107"/>
      <c r="AF215" s="107"/>
      <c r="AP215" s="107"/>
      <c r="AZ215" s="107"/>
      <c r="BJ215" s="107"/>
      <c r="BT215" s="107"/>
      <c r="CD215" s="107"/>
      <c r="CN215" s="107"/>
      <c r="CX215" s="107"/>
      <c r="DH215" s="107"/>
      <c r="DR215" s="107"/>
      <c r="EB215" s="107"/>
      <c r="EL215" s="107"/>
      <c r="EV215" s="107"/>
      <c r="FF215" s="107"/>
      <c r="FP215" s="107"/>
      <c r="FZ215" s="107"/>
      <c r="GJ215" s="107"/>
      <c r="GT215" s="107"/>
      <c r="HD215" s="107"/>
    </row>
    <row xmlns:x14ac="http://schemas.microsoft.com/office/spreadsheetml/2009/9/ac" r="216" s="3" customFormat="true" x14ac:dyDescent="0.25">
      <c r="A216" s="362"/>
      <c r="B216" s="107"/>
      <c r="L216" s="107"/>
      <c r="V216" s="107"/>
      <c r="AF216" s="107"/>
      <c r="AP216" s="107"/>
      <c r="AZ216" s="107"/>
      <c r="BJ216" s="107"/>
      <c r="BT216" s="107"/>
      <c r="CD216" s="107"/>
      <c r="CN216" s="107"/>
      <c r="CX216" s="107"/>
      <c r="DH216" s="107"/>
      <c r="DR216" s="107"/>
      <c r="EB216" s="107"/>
      <c r="EL216" s="107"/>
      <c r="EV216" s="107"/>
      <c r="FF216" s="107"/>
      <c r="FP216" s="107"/>
      <c r="FZ216" s="107"/>
      <c r="GJ216" s="107"/>
      <c r="GT216" s="107"/>
      <c r="HD216" s="107"/>
    </row>
    <row xmlns:x14ac="http://schemas.microsoft.com/office/spreadsheetml/2009/9/ac" r="217" s="3" customFormat="true" x14ac:dyDescent="0.25">
      <c r="A217" s="362"/>
      <c r="B217" s="107"/>
      <c r="L217" s="107"/>
      <c r="V217" s="107"/>
      <c r="AF217" s="107"/>
      <c r="AP217" s="107"/>
      <c r="AZ217" s="107"/>
      <c r="BJ217" s="107"/>
      <c r="BT217" s="107"/>
      <c r="CD217" s="107"/>
      <c r="CN217" s="107"/>
      <c r="CX217" s="107"/>
      <c r="DH217" s="107"/>
      <c r="DR217" s="107"/>
      <c r="EB217" s="107"/>
      <c r="EL217" s="107"/>
      <c r="EV217" s="107"/>
      <c r="FF217" s="107"/>
      <c r="FP217" s="107"/>
      <c r="FZ217" s="107"/>
      <c r="GJ217" s="107"/>
      <c r="GT217" s="107"/>
      <c r="HD217" s="107"/>
    </row>
    <row xmlns:x14ac="http://schemas.microsoft.com/office/spreadsheetml/2009/9/ac" r="218" s="3" customFormat="true" x14ac:dyDescent="0.25">
      <c r="A218" s="362"/>
      <c r="B218" s="107"/>
      <c r="L218" s="107"/>
      <c r="V218" s="107"/>
      <c r="AF218" s="107"/>
      <c r="AP218" s="107"/>
      <c r="AZ218" s="107"/>
      <c r="BJ218" s="107"/>
      <c r="BT218" s="107"/>
      <c r="CD218" s="107"/>
      <c r="CN218" s="107"/>
      <c r="CX218" s="107"/>
      <c r="DH218" s="107"/>
      <c r="DR218" s="107"/>
      <c r="EB218" s="107"/>
      <c r="EL218" s="107"/>
      <c r="EV218" s="107"/>
      <c r="FF218" s="107"/>
      <c r="FP218" s="107"/>
      <c r="FZ218" s="107"/>
      <c r="GJ218" s="107"/>
      <c r="GT218" s="107"/>
      <c r="HD218" s="107"/>
    </row>
    <row xmlns:x14ac="http://schemas.microsoft.com/office/spreadsheetml/2009/9/ac" r="219" s="3" customFormat="true" x14ac:dyDescent="0.25">
      <c r="A219" s="362"/>
      <c r="B219" s="107"/>
      <c r="L219" s="107"/>
      <c r="V219" s="107"/>
      <c r="AF219" s="107"/>
      <c r="AP219" s="107"/>
      <c r="AZ219" s="107"/>
      <c r="BJ219" s="107"/>
      <c r="BT219" s="107"/>
      <c r="CD219" s="107"/>
      <c r="CN219" s="107"/>
      <c r="CX219" s="107"/>
      <c r="DH219" s="107"/>
      <c r="DR219" s="107"/>
      <c r="EB219" s="107"/>
      <c r="EL219" s="107"/>
      <c r="EV219" s="107"/>
      <c r="FF219" s="107"/>
      <c r="FP219" s="107"/>
      <c r="FZ219" s="107"/>
      <c r="GJ219" s="107"/>
      <c r="GT219" s="107"/>
      <c r="HD219" s="107"/>
    </row>
    <row xmlns:x14ac="http://schemas.microsoft.com/office/spreadsheetml/2009/9/ac" r="220" s="3" customFormat="true" x14ac:dyDescent="0.25">
      <c r="A220" s="362"/>
      <c r="B220" s="107"/>
      <c r="L220" s="107"/>
      <c r="V220" s="107"/>
      <c r="AF220" s="107"/>
      <c r="AP220" s="107"/>
      <c r="AZ220" s="107"/>
      <c r="BJ220" s="107"/>
      <c r="BT220" s="107"/>
      <c r="CD220" s="107"/>
      <c r="CN220" s="107"/>
      <c r="CX220" s="107"/>
      <c r="DH220" s="107"/>
      <c r="DR220" s="107"/>
      <c r="EB220" s="107"/>
      <c r="EL220" s="107"/>
      <c r="EV220" s="107"/>
      <c r="FF220" s="107"/>
      <c r="FP220" s="107"/>
      <c r="FZ220" s="107"/>
      <c r="GJ220" s="107"/>
      <c r="GT220" s="107"/>
      <c r="HD220" s="107"/>
    </row>
    <row xmlns:x14ac="http://schemas.microsoft.com/office/spreadsheetml/2009/9/ac" r="221" s="3" customFormat="true" x14ac:dyDescent="0.25">
      <c r="A221" s="362"/>
      <c r="B221" s="107"/>
      <c r="L221" s="107"/>
      <c r="V221" s="107"/>
      <c r="AF221" s="107"/>
      <c r="AP221" s="107"/>
      <c r="AZ221" s="107"/>
      <c r="BJ221" s="107"/>
      <c r="BT221" s="107"/>
      <c r="CD221" s="107"/>
      <c r="CN221" s="107"/>
      <c r="CX221" s="107"/>
      <c r="DH221" s="107"/>
      <c r="DR221" s="107"/>
      <c r="EB221" s="107"/>
      <c r="EL221" s="107"/>
      <c r="EV221" s="107"/>
      <c r="FF221" s="107"/>
      <c r="FP221" s="107"/>
      <c r="FZ221" s="107"/>
      <c r="GJ221" s="107"/>
      <c r="GT221" s="107"/>
      <c r="HD221" s="107"/>
    </row>
    <row xmlns:x14ac="http://schemas.microsoft.com/office/spreadsheetml/2009/9/ac" r="222" s="3" customFormat="true" x14ac:dyDescent="0.25">
      <c r="A222" s="362"/>
      <c r="B222" s="107"/>
      <c r="L222" s="107"/>
      <c r="V222" s="107"/>
      <c r="AF222" s="107"/>
      <c r="AP222" s="107"/>
      <c r="AZ222" s="107"/>
      <c r="BJ222" s="107"/>
      <c r="BT222" s="107"/>
      <c r="CD222" s="107"/>
      <c r="CN222" s="107"/>
      <c r="CX222" s="107"/>
      <c r="DH222" s="107"/>
      <c r="DR222" s="107"/>
      <c r="EB222" s="107"/>
      <c r="EL222" s="107"/>
      <c r="EV222" s="107"/>
      <c r="FF222" s="107"/>
      <c r="FP222" s="107"/>
      <c r="FZ222" s="107"/>
      <c r="GJ222" s="107"/>
      <c r="GT222" s="107"/>
      <c r="HD222" s="107"/>
    </row>
    <row xmlns:x14ac="http://schemas.microsoft.com/office/spreadsheetml/2009/9/ac" r="223" s="3" customFormat="true" x14ac:dyDescent="0.25">
      <c r="A223" s="362"/>
      <c r="B223" s="107"/>
      <c r="L223" s="107"/>
      <c r="V223" s="107"/>
      <c r="AF223" s="107"/>
      <c r="AP223" s="107"/>
      <c r="AZ223" s="107"/>
      <c r="BJ223" s="107"/>
      <c r="BT223" s="107"/>
      <c r="CD223" s="107"/>
      <c r="CN223" s="107"/>
      <c r="CX223" s="107"/>
      <c r="DH223" s="107"/>
      <c r="DR223" s="107"/>
      <c r="EB223" s="107"/>
      <c r="EL223" s="107"/>
      <c r="EV223" s="107"/>
      <c r="FF223" s="107"/>
      <c r="FP223" s="107"/>
      <c r="FZ223" s="107"/>
      <c r="GJ223" s="107"/>
      <c r="GT223" s="107"/>
      <c r="HD223" s="107"/>
    </row>
    <row xmlns:x14ac="http://schemas.microsoft.com/office/spreadsheetml/2009/9/ac" r="224" s="3" customFormat="true" x14ac:dyDescent="0.25">
      <c r="A224" s="362"/>
      <c r="B224" s="107"/>
      <c r="L224" s="107"/>
      <c r="V224" s="107"/>
      <c r="AF224" s="107"/>
      <c r="AP224" s="107"/>
      <c r="AZ224" s="107"/>
      <c r="BJ224" s="107"/>
      <c r="BT224" s="107"/>
      <c r="CD224" s="107"/>
      <c r="CN224" s="107"/>
      <c r="CX224" s="107"/>
      <c r="DH224" s="107"/>
      <c r="DR224" s="107"/>
      <c r="EB224" s="107"/>
      <c r="EL224" s="107"/>
      <c r="EV224" s="107"/>
      <c r="FF224" s="107"/>
      <c r="FP224" s="107"/>
      <c r="FZ224" s="107"/>
      <c r="GJ224" s="107"/>
      <c r="GT224" s="107"/>
      <c r="HD224" s="107"/>
    </row>
    <row xmlns:x14ac="http://schemas.microsoft.com/office/spreadsheetml/2009/9/ac" r="225" s="3" customFormat="true" x14ac:dyDescent="0.25">
      <c r="A225" s="362"/>
      <c r="B225" s="107"/>
      <c r="L225" s="107"/>
      <c r="V225" s="107"/>
      <c r="AF225" s="107"/>
      <c r="AP225" s="107"/>
      <c r="AZ225" s="107"/>
      <c r="BJ225" s="107"/>
      <c r="BT225" s="107"/>
      <c r="CD225" s="107"/>
      <c r="CN225" s="107"/>
      <c r="CX225" s="107"/>
      <c r="DH225" s="107"/>
      <c r="DR225" s="107"/>
      <c r="EB225" s="107"/>
      <c r="EL225" s="107"/>
      <c r="EV225" s="107"/>
      <c r="FF225" s="107"/>
      <c r="FP225" s="107"/>
      <c r="FZ225" s="107"/>
      <c r="GJ225" s="107"/>
      <c r="GT225" s="107"/>
      <c r="HD225" s="107"/>
    </row>
    <row xmlns:x14ac="http://schemas.microsoft.com/office/spreadsheetml/2009/9/ac" r="226" s="3" customFormat="true" x14ac:dyDescent="0.25">
      <c r="A226" s="362"/>
      <c r="B226" s="107"/>
      <c r="L226" s="107"/>
      <c r="V226" s="107"/>
      <c r="AF226" s="107"/>
      <c r="AP226" s="107"/>
      <c r="AZ226" s="107"/>
      <c r="BJ226" s="107"/>
      <c r="BT226" s="107"/>
      <c r="CD226" s="107"/>
      <c r="CN226" s="107"/>
      <c r="CX226" s="107"/>
      <c r="DH226" s="107"/>
      <c r="DR226" s="107"/>
      <c r="EB226" s="107"/>
      <c r="EL226" s="107"/>
      <c r="EV226" s="107"/>
      <c r="FF226" s="107"/>
      <c r="FP226" s="107"/>
      <c r="FZ226" s="107"/>
      <c r="GJ226" s="107"/>
      <c r="GT226" s="107"/>
      <c r="HD226" s="107"/>
    </row>
    <row xmlns:x14ac="http://schemas.microsoft.com/office/spreadsheetml/2009/9/ac" r="227" s="3" customFormat="true" x14ac:dyDescent="0.25">
      <c r="A227" s="362"/>
      <c r="B227" s="107"/>
      <c r="L227" s="107"/>
      <c r="V227" s="107"/>
      <c r="AF227" s="107"/>
      <c r="AP227" s="107"/>
      <c r="AZ227" s="107"/>
      <c r="BJ227" s="107"/>
      <c r="BT227" s="107"/>
      <c r="CD227" s="107"/>
      <c r="CN227" s="107"/>
      <c r="CX227" s="107"/>
      <c r="DH227" s="107"/>
      <c r="DR227" s="107"/>
      <c r="EB227" s="107"/>
      <c r="EL227" s="107"/>
      <c r="EV227" s="107"/>
      <c r="FF227" s="107"/>
      <c r="FP227" s="107"/>
      <c r="FZ227" s="107"/>
      <c r="GJ227" s="107"/>
      <c r="GT227" s="107"/>
      <c r="HD227" s="107"/>
    </row>
    <row xmlns:x14ac="http://schemas.microsoft.com/office/spreadsheetml/2009/9/ac" r="228" s="3" customFormat="true" x14ac:dyDescent="0.25">
      <c r="A228" s="362"/>
      <c r="B228" s="107"/>
      <c r="L228" s="107"/>
      <c r="V228" s="107"/>
      <c r="AF228" s="107"/>
      <c r="AP228" s="107"/>
      <c r="AZ228" s="107"/>
      <c r="BJ228" s="107"/>
      <c r="BT228" s="107"/>
      <c r="CD228" s="107"/>
      <c r="CN228" s="107"/>
      <c r="CX228" s="107"/>
      <c r="DH228" s="107"/>
      <c r="DR228" s="107"/>
      <c r="EB228" s="107"/>
      <c r="EL228" s="107"/>
      <c r="EV228" s="107"/>
      <c r="FF228" s="107"/>
      <c r="FP228" s="107"/>
      <c r="FZ228" s="107"/>
      <c r="GJ228" s="107"/>
      <c r="GT228" s="107"/>
      <c r="HD228" s="107"/>
    </row>
    <row xmlns:x14ac="http://schemas.microsoft.com/office/spreadsheetml/2009/9/ac" r="229" s="3" customFormat="true" x14ac:dyDescent="0.25">
      <c r="A229" s="362"/>
      <c r="B229" s="107"/>
      <c r="L229" s="107"/>
      <c r="V229" s="107"/>
      <c r="AF229" s="107"/>
      <c r="AP229" s="107"/>
      <c r="AZ229" s="107"/>
      <c r="BJ229" s="107"/>
      <c r="BT229" s="107"/>
      <c r="CD229" s="107"/>
      <c r="CN229" s="107"/>
      <c r="CX229" s="107"/>
      <c r="DH229" s="107"/>
      <c r="DR229" s="107"/>
      <c r="EB229" s="107"/>
      <c r="EL229" s="107"/>
      <c r="EV229" s="107"/>
      <c r="FF229" s="107"/>
      <c r="FP229" s="107"/>
      <c r="FZ229" s="107"/>
      <c r="GJ229" s="107"/>
      <c r="GT229" s="107"/>
      <c r="HD229" s="107"/>
    </row>
    <row xmlns:x14ac="http://schemas.microsoft.com/office/spreadsheetml/2009/9/ac" r="230" s="3" customFormat="true" x14ac:dyDescent="0.25">
      <c r="A230" s="362"/>
      <c r="B230" s="107"/>
      <c r="L230" s="107"/>
      <c r="V230" s="107"/>
      <c r="AF230" s="107"/>
      <c r="AP230" s="107"/>
      <c r="AZ230" s="107"/>
      <c r="BJ230" s="107"/>
      <c r="BT230" s="107"/>
      <c r="CD230" s="107"/>
      <c r="CN230" s="107"/>
      <c r="CX230" s="107"/>
      <c r="DH230" s="107"/>
      <c r="DR230" s="107"/>
      <c r="EB230" s="107"/>
      <c r="EL230" s="107"/>
      <c r="EV230" s="107"/>
      <c r="FF230" s="107"/>
      <c r="FP230" s="107"/>
      <c r="FZ230" s="107"/>
      <c r="GJ230" s="107"/>
      <c r="GT230" s="107"/>
      <c r="HD230" s="107"/>
    </row>
    <row xmlns:x14ac="http://schemas.microsoft.com/office/spreadsheetml/2009/9/ac" r="231" s="3" customFormat="true" x14ac:dyDescent="0.25">
      <c r="A231" s="362"/>
      <c r="B231" s="107"/>
      <c r="L231" s="107"/>
      <c r="V231" s="107"/>
      <c r="AF231" s="107"/>
      <c r="AP231" s="107"/>
      <c r="AZ231" s="107"/>
      <c r="BJ231" s="107"/>
      <c r="BT231" s="107"/>
      <c r="CD231" s="107"/>
      <c r="CN231" s="107"/>
      <c r="CX231" s="107"/>
      <c r="DH231" s="107"/>
      <c r="DR231" s="107"/>
      <c r="EB231" s="107"/>
      <c r="EL231" s="107"/>
      <c r="EV231" s="107"/>
      <c r="FF231" s="107"/>
      <c r="FP231" s="107"/>
      <c r="FZ231" s="107"/>
      <c r="GJ231" s="107"/>
      <c r="GT231" s="107"/>
      <c r="HD231" s="107"/>
    </row>
    <row xmlns:x14ac="http://schemas.microsoft.com/office/spreadsheetml/2009/9/ac" r="232" s="3" customFormat="true" x14ac:dyDescent="0.25">
      <c r="A232" s="362"/>
      <c r="B232" s="107"/>
      <c r="L232" s="107"/>
      <c r="V232" s="107"/>
      <c r="AF232" s="107"/>
      <c r="AP232" s="107"/>
      <c r="AZ232" s="107"/>
      <c r="BJ232" s="107"/>
      <c r="BT232" s="107"/>
      <c r="CD232" s="107"/>
      <c r="CN232" s="107"/>
      <c r="CX232" s="107"/>
      <c r="DH232" s="107"/>
      <c r="DR232" s="107"/>
      <c r="EB232" s="107"/>
      <c r="EL232" s="107"/>
      <c r="EV232" s="107"/>
      <c r="FF232" s="107"/>
      <c r="FP232" s="107"/>
      <c r="FZ232" s="107"/>
      <c r="GJ232" s="107"/>
      <c r="GT232" s="107"/>
      <c r="HD232" s="107"/>
    </row>
    <row xmlns:x14ac="http://schemas.microsoft.com/office/spreadsheetml/2009/9/ac" r="233" s="3" customFormat="true" x14ac:dyDescent="0.25">
      <c r="A233" s="362"/>
      <c r="B233" s="107"/>
      <c r="L233" s="107"/>
      <c r="V233" s="107"/>
      <c r="AF233" s="107"/>
      <c r="AP233" s="107"/>
      <c r="AZ233" s="107"/>
      <c r="BJ233" s="107"/>
      <c r="BT233" s="107"/>
      <c r="CD233" s="107"/>
      <c r="CN233" s="107"/>
      <c r="CX233" s="107"/>
      <c r="DH233" s="107"/>
      <c r="DR233" s="107"/>
      <c r="EB233" s="107"/>
      <c r="EL233" s="107"/>
      <c r="EV233" s="107"/>
      <c r="FF233" s="107"/>
      <c r="FP233" s="107"/>
      <c r="FZ233" s="107"/>
      <c r="GJ233" s="107"/>
      <c r="GT233" s="107"/>
      <c r="HD233" s="107"/>
    </row>
    <row xmlns:x14ac="http://schemas.microsoft.com/office/spreadsheetml/2009/9/ac" r="234" s="3" customFormat="true" x14ac:dyDescent="0.25">
      <c r="A234" s="362"/>
      <c r="B234" s="107"/>
      <c r="L234" s="107"/>
      <c r="V234" s="107"/>
      <c r="AF234" s="107"/>
      <c r="AP234" s="107"/>
      <c r="AZ234" s="107"/>
      <c r="BJ234" s="107"/>
      <c r="BT234" s="107"/>
      <c r="CD234" s="107"/>
      <c r="CN234" s="107"/>
      <c r="CX234" s="107"/>
      <c r="DH234" s="107"/>
      <c r="DR234" s="107"/>
      <c r="EB234" s="107"/>
      <c r="EL234" s="107"/>
      <c r="EV234" s="107"/>
      <c r="FF234" s="107"/>
      <c r="FP234" s="107"/>
      <c r="FZ234" s="107"/>
      <c r="GJ234" s="107"/>
      <c r="GT234" s="107"/>
      <c r="HD234" s="107"/>
    </row>
    <row xmlns:x14ac="http://schemas.microsoft.com/office/spreadsheetml/2009/9/ac" r="235" s="3" customFormat="true" x14ac:dyDescent="0.25">
      <c r="A235" s="362"/>
      <c r="B235" s="107"/>
      <c r="L235" s="107"/>
      <c r="V235" s="107"/>
      <c r="AF235" s="107"/>
      <c r="AP235" s="107"/>
      <c r="AZ235" s="107"/>
      <c r="BJ235" s="107"/>
      <c r="BT235" s="107"/>
      <c r="CD235" s="107"/>
      <c r="CN235" s="107"/>
      <c r="CX235" s="107"/>
      <c r="DH235" s="107"/>
      <c r="DR235" s="107"/>
      <c r="EB235" s="107"/>
      <c r="EL235" s="107"/>
      <c r="EV235" s="107"/>
      <c r="FF235" s="107"/>
      <c r="FP235" s="107"/>
      <c r="FZ235" s="107"/>
      <c r="GJ235" s="107"/>
      <c r="GT235" s="107"/>
      <c r="HD235" s="107"/>
    </row>
    <row xmlns:x14ac="http://schemas.microsoft.com/office/spreadsheetml/2009/9/ac" r="236" s="3" customFormat="true" x14ac:dyDescent="0.25">
      <c r="A236" s="362"/>
      <c r="B236" s="107"/>
      <c r="L236" s="107"/>
      <c r="V236" s="107"/>
      <c r="AF236" s="107"/>
      <c r="AP236" s="107"/>
      <c r="AZ236" s="107"/>
      <c r="BJ236" s="107"/>
      <c r="BT236" s="107"/>
      <c r="CD236" s="107"/>
      <c r="CN236" s="107"/>
      <c r="CX236" s="107"/>
      <c r="DH236" s="107"/>
      <c r="DR236" s="107"/>
      <c r="EB236" s="107"/>
      <c r="EL236" s="107"/>
      <c r="EV236" s="107"/>
      <c r="FF236" s="107"/>
      <c r="FP236" s="107"/>
      <c r="FZ236" s="107"/>
      <c r="GJ236" s="107"/>
      <c r="GT236" s="107"/>
      <c r="HD236" s="107"/>
    </row>
    <row xmlns:x14ac="http://schemas.microsoft.com/office/spreadsheetml/2009/9/ac" r="237" s="3" customFormat="true" x14ac:dyDescent="0.25">
      <c r="A237" s="362"/>
      <c r="B237" s="107"/>
      <c r="L237" s="107"/>
      <c r="V237" s="107"/>
      <c r="AF237" s="107"/>
      <c r="AP237" s="107"/>
      <c r="AZ237" s="107"/>
      <c r="BJ237" s="107"/>
      <c r="BT237" s="107"/>
      <c r="CD237" s="107"/>
      <c r="CN237" s="107"/>
      <c r="CX237" s="107"/>
      <c r="DH237" s="107"/>
      <c r="DR237" s="107"/>
      <c r="EB237" s="107"/>
      <c r="EL237" s="107"/>
      <c r="EV237" s="107"/>
      <c r="FF237" s="107"/>
      <c r="FP237" s="107"/>
      <c r="FZ237" s="107"/>
      <c r="GJ237" s="107"/>
      <c r="GT237" s="107"/>
      <c r="HD237" s="107"/>
    </row>
    <row xmlns:x14ac="http://schemas.microsoft.com/office/spreadsheetml/2009/9/ac" r="238" s="3" customFormat="true" x14ac:dyDescent="0.25">
      <c r="A238" s="362"/>
      <c r="B238" s="107"/>
      <c r="L238" s="107"/>
      <c r="V238" s="107"/>
      <c r="AF238" s="107"/>
      <c r="AP238" s="107"/>
      <c r="AZ238" s="107"/>
      <c r="BJ238" s="107"/>
      <c r="BT238" s="107"/>
      <c r="CD238" s="107"/>
      <c r="CN238" s="107"/>
      <c r="CX238" s="107"/>
      <c r="DH238" s="107"/>
      <c r="DR238" s="107"/>
      <c r="EB238" s="107"/>
      <c r="EL238" s="107"/>
      <c r="EV238" s="107"/>
      <c r="FF238" s="107"/>
      <c r="FP238" s="107"/>
      <c r="FZ238" s="107"/>
      <c r="GJ238" s="107"/>
      <c r="GT238" s="107"/>
      <c r="HD238" s="107"/>
    </row>
    <row xmlns:x14ac="http://schemas.microsoft.com/office/spreadsheetml/2009/9/ac" r="239" s="3" customFormat="true" x14ac:dyDescent="0.25">
      <c r="A239" s="362"/>
      <c r="B239" s="107"/>
      <c r="L239" s="107"/>
      <c r="V239" s="107"/>
      <c r="AF239" s="107"/>
      <c r="AP239" s="107"/>
      <c r="AZ239" s="107"/>
      <c r="BJ239" s="107"/>
      <c r="BT239" s="107"/>
      <c r="CD239" s="107"/>
      <c r="CN239" s="107"/>
      <c r="CX239" s="107"/>
      <c r="DH239" s="107"/>
      <c r="DR239" s="107"/>
      <c r="EB239" s="107"/>
      <c r="EL239" s="107"/>
      <c r="EV239" s="107"/>
      <c r="FF239" s="107"/>
      <c r="FP239" s="107"/>
      <c r="FZ239" s="107"/>
      <c r="GJ239" s="107"/>
      <c r="GT239" s="107"/>
      <c r="HD239" s="107"/>
    </row>
    <row xmlns:x14ac="http://schemas.microsoft.com/office/spreadsheetml/2009/9/ac" r="240" s="3" customFormat="true" x14ac:dyDescent="0.25">
      <c r="A240" s="362"/>
      <c r="B240" s="107"/>
      <c r="L240" s="107"/>
      <c r="V240" s="107"/>
      <c r="AF240" s="107"/>
      <c r="AP240" s="107"/>
      <c r="AZ240" s="107"/>
      <c r="BJ240" s="107"/>
      <c r="BT240" s="107"/>
      <c r="CD240" s="107"/>
      <c r="CN240" s="107"/>
      <c r="CX240" s="107"/>
      <c r="DH240" s="107"/>
      <c r="DR240" s="107"/>
      <c r="EB240" s="107"/>
      <c r="EL240" s="107"/>
      <c r="EV240" s="107"/>
      <c r="FF240" s="107"/>
      <c r="FP240" s="107"/>
      <c r="FZ240" s="107"/>
      <c r="GJ240" s="107"/>
      <c r="GT240" s="107"/>
      <c r="HD240" s="107"/>
    </row>
    <row xmlns:x14ac="http://schemas.microsoft.com/office/spreadsheetml/2009/9/ac" r="241" s="3" customFormat="true" x14ac:dyDescent="0.25">
      <c r="A241" s="362"/>
      <c r="B241" s="107"/>
      <c r="L241" s="107"/>
      <c r="V241" s="107"/>
      <c r="AF241" s="107"/>
      <c r="AP241" s="107"/>
      <c r="AZ241" s="107"/>
      <c r="BJ241" s="107"/>
      <c r="BT241" s="107"/>
      <c r="CD241" s="107"/>
      <c r="CN241" s="107"/>
      <c r="CX241" s="107"/>
      <c r="DH241" s="107"/>
      <c r="DR241" s="107"/>
      <c r="EB241" s="107"/>
      <c r="EL241" s="107"/>
      <c r="EV241" s="107"/>
      <c r="FF241" s="107"/>
      <c r="FP241" s="107"/>
      <c r="FZ241" s="107"/>
      <c r="GJ241" s="107"/>
      <c r="GT241" s="107"/>
      <c r="HD241" s="107"/>
    </row>
    <row xmlns:x14ac="http://schemas.microsoft.com/office/spreadsheetml/2009/9/ac" r="242" s="3" customFormat="true" x14ac:dyDescent="0.25">
      <c r="A242" s="362"/>
      <c r="B242" s="107"/>
      <c r="L242" s="107"/>
      <c r="V242" s="107"/>
      <c r="AF242" s="107"/>
      <c r="AP242" s="107"/>
      <c r="AZ242" s="107"/>
      <c r="BJ242" s="107"/>
      <c r="BT242" s="107"/>
      <c r="CD242" s="107"/>
      <c r="CN242" s="107"/>
      <c r="CX242" s="107"/>
      <c r="DH242" s="107"/>
      <c r="DR242" s="107"/>
      <c r="EB242" s="107"/>
      <c r="EL242" s="107"/>
      <c r="EV242" s="107"/>
      <c r="FF242" s="107"/>
      <c r="FP242" s="107"/>
      <c r="FZ242" s="107"/>
      <c r="GJ242" s="107"/>
      <c r="GT242" s="107"/>
      <c r="HD242" s="107"/>
    </row>
    <row xmlns:x14ac="http://schemas.microsoft.com/office/spreadsheetml/2009/9/ac" r="243" s="3" customFormat="true" x14ac:dyDescent="0.25">
      <c r="A243" s="362"/>
      <c r="B243" s="107"/>
      <c r="L243" s="107"/>
      <c r="V243" s="107"/>
      <c r="AF243" s="107"/>
      <c r="AP243" s="107"/>
      <c r="AZ243" s="107"/>
      <c r="BJ243" s="107"/>
      <c r="BT243" s="107"/>
      <c r="CD243" s="107"/>
      <c r="CN243" s="107"/>
      <c r="CX243" s="107"/>
      <c r="DH243" s="107"/>
      <c r="DR243" s="107"/>
      <c r="EB243" s="107"/>
      <c r="EL243" s="107"/>
      <c r="EV243" s="107"/>
      <c r="FF243" s="107"/>
      <c r="FP243" s="107"/>
      <c r="FZ243" s="107"/>
      <c r="GJ243" s="107"/>
      <c r="GT243" s="107"/>
      <c r="HD243" s="107"/>
    </row>
    <row xmlns:x14ac="http://schemas.microsoft.com/office/spreadsheetml/2009/9/ac" r="244" s="3" customFormat="true" x14ac:dyDescent="0.25">
      <c r="A244" s="362"/>
      <c r="B244" s="107"/>
      <c r="L244" s="107"/>
      <c r="V244" s="107"/>
      <c r="AF244" s="107"/>
      <c r="AP244" s="107"/>
      <c r="AZ244" s="107"/>
      <c r="BJ244" s="107"/>
      <c r="BT244" s="107"/>
      <c r="CD244" s="107"/>
      <c r="CN244" s="107"/>
      <c r="CX244" s="107"/>
      <c r="DH244" s="107"/>
      <c r="DR244" s="107"/>
      <c r="EB244" s="107"/>
      <c r="EL244" s="107"/>
      <c r="EV244" s="107"/>
      <c r="FF244" s="107"/>
      <c r="FP244" s="107"/>
      <c r="FZ244" s="107"/>
      <c r="GJ244" s="107"/>
      <c r="GT244" s="107"/>
      <c r="HD244" s="107"/>
    </row>
    <row xmlns:x14ac="http://schemas.microsoft.com/office/spreadsheetml/2009/9/ac" r="245" s="3" customFormat="true" x14ac:dyDescent="0.25">
      <c r="A245" s="362"/>
      <c r="B245" s="107"/>
      <c r="L245" s="107"/>
      <c r="V245" s="107"/>
      <c r="AF245" s="107"/>
      <c r="AP245" s="107"/>
      <c r="AZ245" s="107"/>
      <c r="BJ245" s="107"/>
      <c r="BT245" s="107"/>
      <c r="CD245" s="107"/>
      <c r="CN245" s="107"/>
      <c r="CX245" s="107"/>
      <c r="DH245" s="107"/>
      <c r="DR245" s="107"/>
      <c r="EB245" s="107"/>
      <c r="EL245" s="107"/>
      <c r="EV245" s="107"/>
      <c r="FF245" s="107"/>
      <c r="FP245" s="107"/>
      <c r="FZ245" s="107"/>
      <c r="GJ245" s="107"/>
      <c r="GT245" s="107"/>
      <c r="HD245" s="107"/>
    </row>
    <row xmlns:x14ac="http://schemas.microsoft.com/office/spreadsheetml/2009/9/ac" r="246" s="3" customFormat="true" x14ac:dyDescent="0.25">
      <c r="A246" s="362"/>
      <c r="B246" s="107"/>
      <c r="L246" s="107"/>
      <c r="V246" s="107"/>
      <c r="AF246" s="107"/>
      <c r="AP246" s="107"/>
      <c r="AZ246" s="107"/>
      <c r="BJ246" s="107"/>
      <c r="BT246" s="107"/>
      <c r="CD246" s="107"/>
      <c r="CN246" s="107"/>
      <c r="CX246" s="107"/>
      <c r="DH246" s="107"/>
      <c r="DR246" s="107"/>
      <c r="EB246" s="107"/>
      <c r="EL246" s="107"/>
      <c r="EV246" s="107"/>
      <c r="FF246" s="107"/>
      <c r="FP246" s="107"/>
      <c r="FZ246" s="107"/>
      <c r="GJ246" s="107"/>
      <c r="GT246" s="107"/>
      <c r="HD246" s="107"/>
    </row>
    <row xmlns:x14ac="http://schemas.microsoft.com/office/spreadsheetml/2009/9/ac" r="247" s="3" customFormat="true" x14ac:dyDescent="0.25">
      <c r="A247" s="362"/>
      <c r="B247" s="107"/>
      <c r="L247" s="107"/>
      <c r="V247" s="107"/>
      <c r="AF247" s="107"/>
      <c r="AP247" s="107"/>
      <c r="AZ247" s="107"/>
      <c r="BJ247" s="107"/>
      <c r="BT247" s="107"/>
      <c r="CD247" s="107"/>
      <c r="CN247" s="107"/>
      <c r="CX247" s="107"/>
      <c r="DH247" s="107"/>
      <c r="DR247" s="107"/>
      <c r="EB247" s="107"/>
      <c r="EL247" s="107"/>
      <c r="EV247" s="107"/>
      <c r="FF247" s="107"/>
      <c r="FP247" s="107"/>
      <c r="FZ247" s="107"/>
      <c r="GJ247" s="107"/>
      <c r="GT247" s="107"/>
      <c r="HD247" s="107"/>
    </row>
    <row xmlns:x14ac="http://schemas.microsoft.com/office/spreadsheetml/2009/9/ac" r="248" s="3" customFormat="true" x14ac:dyDescent="0.25">
      <c r="A248" s="362"/>
      <c r="B248" s="107"/>
      <c r="L248" s="107"/>
      <c r="V248" s="107"/>
      <c r="AF248" s="107"/>
      <c r="AP248" s="107"/>
      <c r="AZ248" s="107"/>
      <c r="BJ248" s="107"/>
      <c r="BT248" s="107"/>
      <c r="CD248" s="107"/>
      <c r="CN248" s="107"/>
      <c r="CX248" s="107"/>
      <c r="DH248" s="107"/>
      <c r="DR248" s="107"/>
      <c r="EB248" s="107"/>
      <c r="EL248" s="107"/>
      <c r="EV248" s="107"/>
      <c r="FF248" s="107"/>
      <c r="FP248" s="107"/>
      <c r="FZ248" s="107"/>
      <c r="GJ248" s="107"/>
      <c r="GT248" s="107"/>
      <c r="HD248" s="107"/>
    </row>
    <row xmlns:x14ac="http://schemas.microsoft.com/office/spreadsheetml/2009/9/ac" r="249" s="3" customFormat="true" x14ac:dyDescent="0.25">
      <c r="A249" s="362"/>
      <c r="B249" s="107"/>
      <c r="L249" s="107"/>
      <c r="V249" s="107"/>
      <c r="AF249" s="107"/>
      <c r="AP249" s="107"/>
      <c r="AZ249" s="107"/>
      <c r="BJ249" s="107"/>
      <c r="BT249" s="107"/>
      <c r="CD249" s="107"/>
      <c r="CN249" s="107"/>
      <c r="CX249" s="107"/>
      <c r="DH249" s="107"/>
      <c r="DR249" s="107"/>
      <c r="EB249" s="107"/>
      <c r="EL249" s="107"/>
      <c r="EV249" s="107"/>
      <c r="FF249" s="107"/>
      <c r="FP249" s="107"/>
      <c r="FZ249" s="107"/>
      <c r="GJ249" s="107"/>
      <c r="GT249" s="107"/>
      <c r="HD249" s="107"/>
    </row>
    <row xmlns:x14ac="http://schemas.microsoft.com/office/spreadsheetml/2009/9/ac" r="250" s="3" customFormat="true" x14ac:dyDescent="0.25">
      <c r="A250" s="362"/>
      <c r="B250" s="107"/>
      <c r="L250" s="107"/>
      <c r="V250" s="107"/>
      <c r="AF250" s="107"/>
      <c r="AP250" s="107"/>
      <c r="AZ250" s="107"/>
      <c r="BJ250" s="107"/>
      <c r="BT250" s="107"/>
      <c r="CD250" s="107"/>
      <c r="CN250" s="107"/>
      <c r="CX250" s="107"/>
      <c r="DH250" s="107"/>
      <c r="DR250" s="107"/>
      <c r="EB250" s="107"/>
      <c r="EL250" s="107"/>
      <c r="EV250" s="107"/>
      <c r="FF250" s="107"/>
      <c r="FP250" s="107"/>
      <c r="FZ250" s="107"/>
      <c r="GJ250" s="107"/>
      <c r="GT250" s="107"/>
      <c r="HD250" s="107"/>
    </row>
    <row xmlns:x14ac="http://schemas.microsoft.com/office/spreadsheetml/2009/9/ac" r="251" s="3" customFormat="true" x14ac:dyDescent="0.25">
      <c r="A251" s="362"/>
      <c r="B251" s="107"/>
      <c r="L251" s="107"/>
      <c r="V251" s="107"/>
      <c r="AF251" s="107"/>
      <c r="AP251" s="107"/>
      <c r="AZ251" s="107"/>
      <c r="BJ251" s="107"/>
      <c r="BT251" s="107"/>
      <c r="CD251" s="107"/>
      <c r="CN251" s="107"/>
      <c r="CX251" s="107"/>
      <c r="DH251" s="107"/>
      <c r="DR251" s="107"/>
      <c r="EB251" s="107"/>
      <c r="EL251" s="107"/>
      <c r="EV251" s="107"/>
      <c r="FF251" s="107"/>
      <c r="FP251" s="107"/>
      <c r="FZ251" s="107"/>
      <c r="GJ251" s="107"/>
      <c r="GT251" s="107"/>
      <c r="HD251" s="107"/>
    </row>
    <row xmlns:x14ac="http://schemas.microsoft.com/office/spreadsheetml/2009/9/ac" r="252" s="3" customFormat="true" x14ac:dyDescent="0.25">
      <c r="A252" s="362"/>
      <c r="B252" s="107"/>
      <c r="L252" s="107"/>
      <c r="V252" s="107"/>
      <c r="AF252" s="107"/>
      <c r="AP252" s="107"/>
      <c r="AZ252" s="107"/>
      <c r="BJ252" s="107"/>
      <c r="BT252" s="107"/>
      <c r="CD252" s="107"/>
      <c r="CN252" s="107"/>
      <c r="CX252" s="107"/>
      <c r="DH252" s="107"/>
      <c r="DR252" s="107"/>
      <c r="EB252" s="107"/>
      <c r="EL252" s="107"/>
      <c r="EV252" s="107"/>
      <c r="FF252" s="107"/>
      <c r="FP252" s="107"/>
      <c r="FZ252" s="107"/>
      <c r="GJ252" s="107"/>
      <c r="GT252" s="107"/>
      <c r="HD252" s="107"/>
    </row>
    <row xmlns:x14ac="http://schemas.microsoft.com/office/spreadsheetml/2009/9/ac" r="253" s="3" customFormat="true" x14ac:dyDescent="0.25">
      <c r="A253" s="362"/>
      <c r="B253" s="107"/>
      <c r="L253" s="107"/>
      <c r="V253" s="107"/>
      <c r="AF253" s="107"/>
      <c r="AP253" s="107"/>
      <c r="AZ253" s="107"/>
      <c r="BJ253" s="107"/>
      <c r="BT253" s="107"/>
      <c r="CD253" s="107"/>
      <c r="CN253" s="107"/>
      <c r="CX253" s="107"/>
      <c r="DH253" s="107"/>
      <c r="DR253" s="107"/>
      <c r="EB253" s="107"/>
      <c r="EL253" s="107"/>
      <c r="EV253" s="107"/>
      <c r="FF253" s="107"/>
      <c r="FP253" s="107"/>
      <c r="FZ253" s="107"/>
      <c r="GJ253" s="107"/>
      <c r="GT253" s="107"/>
      <c r="HD253" s="107"/>
    </row>
    <row xmlns:x14ac="http://schemas.microsoft.com/office/spreadsheetml/2009/9/ac" r="254" s="3" customFormat="true" x14ac:dyDescent="0.25">
      <c r="A254" s="362"/>
      <c r="B254" s="107"/>
      <c r="L254" s="107"/>
      <c r="V254" s="107"/>
      <c r="AF254" s="107"/>
      <c r="AP254" s="107"/>
      <c r="AZ254" s="107"/>
      <c r="BJ254" s="107"/>
      <c r="BT254" s="107"/>
      <c r="CD254" s="107"/>
      <c r="CN254" s="107"/>
      <c r="CX254" s="107"/>
      <c r="DH254" s="107"/>
      <c r="DR254" s="107"/>
      <c r="EB254" s="107"/>
      <c r="EL254" s="107"/>
      <c r="EV254" s="107"/>
      <c r="FF254" s="107"/>
      <c r="FP254" s="107"/>
      <c r="FZ254" s="107"/>
      <c r="GJ254" s="107"/>
      <c r="GT254" s="107"/>
      <c r="HD254" s="107"/>
    </row>
    <row xmlns:x14ac="http://schemas.microsoft.com/office/spreadsheetml/2009/9/ac" r="255" s="3" customFormat="true" x14ac:dyDescent="0.25">
      <c r="A255" s="362"/>
      <c r="B255" s="107"/>
      <c r="L255" s="107"/>
      <c r="V255" s="107"/>
      <c r="AF255" s="107"/>
      <c r="AP255" s="107"/>
      <c r="AZ255" s="107"/>
      <c r="BJ255" s="107"/>
      <c r="BT255" s="107"/>
      <c r="CD255" s="107"/>
      <c r="CN255" s="107"/>
      <c r="CX255" s="107"/>
      <c r="DH255" s="107"/>
      <c r="DR255" s="107"/>
      <c r="EB255" s="107"/>
      <c r="EL255" s="107"/>
      <c r="EV255" s="107"/>
      <c r="FF255" s="107"/>
      <c r="FP255" s="107"/>
      <c r="FZ255" s="107"/>
      <c r="GJ255" s="107"/>
      <c r="GT255" s="107"/>
      <c r="HD255" s="107"/>
    </row>
    <row xmlns:x14ac="http://schemas.microsoft.com/office/spreadsheetml/2009/9/ac" r="256" s="3" customFormat="true" x14ac:dyDescent="0.25">
      <c r="A256" s="362"/>
      <c r="B256" s="107"/>
      <c r="L256" s="107"/>
      <c r="V256" s="107"/>
      <c r="AF256" s="107"/>
      <c r="AP256" s="107"/>
      <c r="AZ256" s="107"/>
      <c r="BJ256" s="107"/>
      <c r="BT256" s="107"/>
      <c r="CD256" s="107"/>
      <c r="CN256" s="107"/>
      <c r="CX256" s="107"/>
      <c r="DH256" s="107"/>
      <c r="DR256" s="107"/>
      <c r="EB256" s="107"/>
      <c r="EL256" s="107"/>
      <c r="EV256" s="107"/>
      <c r="FF256" s="107"/>
      <c r="FP256" s="107"/>
      <c r="FZ256" s="107"/>
      <c r="GJ256" s="107"/>
      <c r="GT256" s="107"/>
      <c r="HD256" s="107"/>
    </row>
    <row xmlns:x14ac="http://schemas.microsoft.com/office/spreadsheetml/2009/9/ac" r="257" s="3" customFormat="true" x14ac:dyDescent="0.25">
      <c r="A257" s="362"/>
      <c r="B257" s="107"/>
      <c r="L257" s="107"/>
      <c r="V257" s="107"/>
      <c r="AF257" s="107"/>
      <c r="AP257" s="107"/>
      <c r="AZ257" s="107"/>
      <c r="BJ257" s="107"/>
      <c r="BT257" s="107"/>
      <c r="CD257" s="107"/>
      <c r="CN257" s="107"/>
      <c r="CX257" s="107"/>
      <c r="DH257" s="107"/>
      <c r="DR257" s="107"/>
      <c r="EB257" s="107"/>
      <c r="EL257" s="107"/>
      <c r="EV257" s="107"/>
      <c r="FF257" s="107"/>
      <c r="FP257" s="107"/>
      <c r="FZ257" s="107"/>
      <c r="GJ257" s="107"/>
      <c r="GT257" s="107"/>
      <c r="HD257" s="107"/>
    </row>
    <row xmlns:x14ac="http://schemas.microsoft.com/office/spreadsheetml/2009/9/ac" r="258" s="3" customFormat="true" x14ac:dyDescent="0.25">
      <c r="A258" s="362"/>
      <c r="B258" s="107"/>
      <c r="L258" s="107"/>
      <c r="V258" s="107"/>
      <c r="AF258" s="107"/>
      <c r="AP258" s="107"/>
      <c r="AZ258" s="107"/>
      <c r="BJ258" s="107"/>
      <c r="BT258" s="107"/>
      <c r="CD258" s="107"/>
      <c r="CN258" s="107"/>
      <c r="CX258" s="107"/>
      <c r="DH258" s="107"/>
      <c r="DR258" s="107"/>
      <c r="EB258" s="107"/>
      <c r="EL258" s="107"/>
      <c r="EV258" s="107"/>
      <c r="FF258" s="107"/>
      <c r="FP258" s="107"/>
      <c r="FZ258" s="107"/>
      <c r="GJ258" s="107"/>
      <c r="GT258" s="107"/>
      <c r="HD258" s="107"/>
    </row>
    <row xmlns:x14ac="http://schemas.microsoft.com/office/spreadsheetml/2009/9/ac" r="259" s="3" customFormat="true" x14ac:dyDescent="0.25">
      <c r="A259" s="362"/>
      <c r="B259" s="107"/>
      <c r="L259" s="107"/>
      <c r="V259" s="107"/>
      <c r="AF259" s="107"/>
      <c r="AP259" s="107"/>
      <c r="AZ259" s="107"/>
      <c r="BJ259" s="107"/>
      <c r="BT259" s="107"/>
      <c r="CD259" s="107"/>
      <c r="CN259" s="107"/>
      <c r="CX259" s="107"/>
      <c r="DH259" s="107"/>
      <c r="DR259" s="107"/>
      <c r="EB259" s="107"/>
      <c r="EL259" s="107"/>
      <c r="EV259" s="107"/>
      <c r="FF259" s="107"/>
      <c r="FP259" s="107"/>
      <c r="FZ259" s="107"/>
      <c r="GJ259" s="107"/>
      <c r="GT259" s="107"/>
      <c r="HD259" s="107"/>
    </row>
    <row xmlns:x14ac="http://schemas.microsoft.com/office/spreadsheetml/2009/9/ac" r="260" s="3" customFormat="true" x14ac:dyDescent="0.25">
      <c r="A260" s="362"/>
      <c r="B260" s="107"/>
      <c r="L260" s="107"/>
      <c r="V260" s="107"/>
      <c r="AF260" s="107"/>
      <c r="AP260" s="107"/>
      <c r="AZ260" s="107"/>
      <c r="BJ260" s="107"/>
      <c r="BT260" s="107"/>
      <c r="CD260" s="107"/>
      <c r="CN260" s="107"/>
      <c r="CX260" s="107"/>
      <c r="DH260" s="107"/>
      <c r="DR260" s="107"/>
      <c r="EB260" s="107"/>
      <c r="EL260" s="107"/>
      <c r="EV260" s="107"/>
      <c r="FF260" s="107"/>
      <c r="FP260" s="107"/>
      <c r="FZ260" s="107"/>
      <c r="GJ260" s="107"/>
      <c r="GT260" s="107"/>
      <c r="HD260" s="107"/>
    </row>
    <row xmlns:x14ac="http://schemas.microsoft.com/office/spreadsheetml/2009/9/ac" r="261" s="3" customFormat="true" x14ac:dyDescent="0.25">
      <c r="A261" s="362"/>
      <c r="B261" s="107"/>
      <c r="L261" s="107"/>
      <c r="V261" s="107"/>
      <c r="AF261" s="107"/>
      <c r="AP261" s="107"/>
      <c r="AZ261" s="107"/>
      <c r="BJ261" s="107"/>
      <c r="BT261" s="107"/>
      <c r="CD261" s="107"/>
      <c r="CN261" s="107"/>
      <c r="CX261" s="107"/>
      <c r="DH261" s="107"/>
      <c r="DR261" s="107"/>
      <c r="EB261" s="107"/>
      <c r="EL261" s="107"/>
      <c r="EV261" s="107"/>
      <c r="FF261" s="107"/>
      <c r="FP261" s="107"/>
      <c r="FZ261" s="107"/>
      <c r="GJ261" s="107"/>
      <c r="GT261" s="107"/>
      <c r="HD261" s="107"/>
    </row>
    <row xmlns:x14ac="http://schemas.microsoft.com/office/spreadsheetml/2009/9/ac" r="262" s="3" customFormat="true" x14ac:dyDescent="0.25">
      <c r="A262" s="362"/>
      <c r="B262" s="107"/>
      <c r="L262" s="107"/>
      <c r="V262" s="107"/>
      <c r="AF262" s="107"/>
      <c r="AP262" s="107"/>
      <c r="AZ262" s="107"/>
      <c r="BJ262" s="107"/>
      <c r="BT262" s="107"/>
      <c r="CD262" s="107"/>
      <c r="CN262" s="107"/>
      <c r="CX262" s="107"/>
      <c r="DH262" s="107"/>
      <c r="DR262" s="107"/>
      <c r="EB262" s="107"/>
      <c r="EL262" s="107"/>
      <c r="EV262" s="107"/>
      <c r="FF262" s="107"/>
      <c r="FP262" s="107"/>
      <c r="FZ262" s="107"/>
      <c r="GJ262" s="107"/>
      <c r="GT262" s="107"/>
      <c r="HD262" s="107"/>
    </row>
    <row xmlns:x14ac="http://schemas.microsoft.com/office/spreadsheetml/2009/9/ac" r="263" s="3" customFormat="true" x14ac:dyDescent="0.25">
      <c r="A263" s="362"/>
      <c r="B263" s="107"/>
      <c r="L263" s="107"/>
      <c r="V263" s="107"/>
      <c r="AF263" s="107"/>
      <c r="AP263" s="107"/>
      <c r="AZ263" s="107"/>
      <c r="BJ263" s="107"/>
      <c r="BT263" s="107"/>
      <c r="CD263" s="107"/>
      <c r="CN263" s="107"/>
      <c r="CX263" s="107"/>
      <c r="DH263" s="107"/>
      <c r="DR263" s="107"/>
      <c r="EB263" s="107"/>
      <c r="EL263" s="107"/>
      <c r="EV263" s="107"/>
      <c r="FF263" s="107"/>
      <c r="FP263" s="107"/>
      <c r="FZ263" s="107"/>
      <c r="GJ263" s="107"/>
      <c r="GT263" s="107"/>
      <c r="HD263" s="107"/>
    </row>
    <row xmlns:x14ac="http://schemas.microsoft.com/office/spreadsheetml/2009/9/ac" r="264" s="3" customFormat="true" x14ac:dyDescent="0.25">
      <c r="A264" s="362"/>
      <c r="B264" s="107"/>
      <c r="L264" s="107"/>
      <c r="V264" s="107"/>
      <c r="AF264" s="107"/>
      <c r="AP264" s="107"/>
      <c r="AZ264" s="107"/>
      <c r="BJ264" s="107"/>
      <c r="BT264" s="107"/>
      <c r="CD264" s="107"/>
      <c r="CN264" s="107"/>
      <c r="CX264" s="107"/>
      <c r="DH264" s="107"/>
      <c r="DR264" s="107"/>
      <c r="EB264" s="107"/>
      <c r="EL264" s="107"/>
      <c r="EV264" s="107"/>
      <c r="FF264" s="107"/>
      <c r="FP264" s="107"/>
      <c r="FZ264" s="107"/>
      <c r="GJ264" s="107"/>
      <c r="GT264" s="107"/>
      <c r="HD264" s="107"/>
    </row>
    <row xmlns:x14ac="http://schemas.microsoft.com/office/spreadsheetml/2009/9/ac" r="265" s="3" customFormat="true" x14ac:dyDescent="0.25">
      <c r="A265" s="362"/>
      <c r="B265" s="107"/>
      <c r="L265" s="107"/>
      <c r="V265" s="107"/>
      <c r="AF265" s="107"/>
      <c r="AP265" s="107"/>
      <c r="AZ265" s="107"/>
      <c r="BJ265" s="107"/>
      <c r="BT265" s="107"/>
      <c r="CD265" s="107"/>
      <c r="CN265" s="107"/>
      <c r="CX265" s="107"/>
      <c r="DH265" s="107"/>
      <c r="DR265" s="107"/>
      <c r="EB265" s="107"/>
      <c r="EL265" s="107"/>
      <c r="EV265" s="107"/>
      <c r="FF265" s="107"/>
      <c r="FP265" s="107"/>
      <c r="FZ265" s="107"/>
      <c r="GJ265" s="107"/>
      <c r="GT265" s="107"/>
      <c r="HD265" s="107"/>
    </row>
    <row xmlns:x14ac="http://schemas.microsoft.com/office/spreadsheetml/2009/9/ac" r="266" s="3" customFormat="true" x14ac:dyDescent="0.25">
      <c r="A266" s="362"/>
      <c r="B266" s="107"/>
      <c r="L266" s="107"/>
      <c r="V266" s="107"/>
      <c r="AF266" s="107"/>
      <c r="AP266" s="107"/>
      <c r="AZ266" s="107"/>
      <c r="BJ266" s="107"/>
      <c r="BT266" s="107"/>
      <c r="CD266" s="107"/>
      <c r="CN266" s="107"/>
      <c r="CX266" s="107"/>
      <c r="DH266" s="107"/>
      <c r="DR266" s="107"/>
      <c r="EB266" s="107"/>
      <c r="EL266" s="107"/>
      <c r="EV266" s="107"/>
      <c r="FF266" s="107"/>
      <c r="FP266" s="107"/>
      <c r="FZ266" s="107"/>
      <c r="GJ266" s="107"/>
      <c r="GT266" s="107"/>
      <c r="HD266" s="107"/>
    </row>
    <row xmlns:x14ac="http://schemas.microsoft.com/office/spreadsheetml/2009/9/ac" r="267" s="3" customFormat="true" x14ac:dyDescent="0.25">
      <c r="A267" s="362"/>
      <c r="B267" s="107"/>
      <c r="L267" s="107"/>
      <c r="V267" s="107"/>
      <c r="AF267" s="107"/>
      <c r="AP267" s="107"/>
      <c r="AZ267" s="107"/>
      <c r="BJ267" s="107"/>
      <c r="BT267" s="107"/>
      <c r="CD267" s="107"/>
      <c r="CN267" s="107"/>
      <c r="CX267" s="107"/>
      <c r="DH267" s="107"/>
      <c r="DR267" s="107"/>
      <c r="EB267" s="107"/>
      <c r="EL267" s="107"/>
      <c r="EV267" s="107"/>
      <c r="FF267" s="107"/>
      <c r="FP267" s="107"/>
      <c r="FZ267" s="107"/>
      <c r="GJ267" s="107"/>
      <c r="GT267" s="107"/>
      <c r="HD267" s="107"/>
    </row>
    <row xmlns:x14ac="http://schemas.microsoft.com/office/spreadsheetml/2009/9/ac" r="268" s="3" customFormat="true" x14ac:dyDescent="0.25">
      <c r="A268" s="362"/>
      <c r="B268" s="107"/>
      <c r="L268" s="107"/>
      <c r="V268" s="107"/>
      <c r="AF268" s="107"/>
      <c r="AP268" s="107"/>
      <c r="AZ268" s="107"/>
      <c r="BJ268" s="107"/>
      <c r="BT268" s="107"/>
      <c r="CD268" s="107"/>
      <c r="CN268" s="107"/>
      <c r="CX268" s="107"/>
      <c r="DH268" s="107"/>
      <c r="DR268" s="107"/>
      <c r="EB268" s="107"/>
      <c r="EL268" s="107"/>
      <c r="EV268" s="107"/>
      <c r="FF268" s="107"/>
      <c r="FP268" s="107"/>
      <c r="FZ268" s="107"/>
      <c r="GJ268" s="107"/>
      <c r="GT268" s="107"/>
      <c r="HD268" s="107"/>
    </row>
    <row xmlns:x14ac="http://schemas.microsoft.com/office/spreadsheetml/2009/9/ac" r="269" s="3" customFormat="true" x14ac:dyDescent="0.25">
      <c r="A269" s="362"/>
      <c r="B269" s="107"/>
      <c r="L269" s="107"/>
      <c r="V269" s="107"/>
      <c r="AF269" s="107"/>
      <c r="AP269" s="107"/>
      <c r="AZ269" s="107"/>
      <c r="BJ269" s="107"/>
      <c r="BT269" s="107"/>
      <c r="CD269" s="107"/>
      <c r="CN269" s="107"/>
      <c r="CX269" s="107"/>
      <c r="DH269" s="107"/>
      <c r="DR269" s="107"/>
      <c r="EB269" s="107"/>
      <c r="EL269" s="107"/>
      <c r="EV269" s="107"/>
      <c r="FF269" s="107"/>
      <c r="FP269" s="107"/>
      <c r="FZ269" s="107"/>
      <c r="GJ269" s="107"/>
      <c r="GT269" s="107"/>
      <c r="HD269" s="107"/>
    </row>
    <row xmlns:x14ac="http://schemas.microsoft.com/office/spreadsheetml/2009/9/ac" r="270" s="3" customFormat="true" x14ac:dyDescent="0.25">
      <c r="A270" s="362"/>
      <c r="B270" s="107"/>
      <c r="L270" s="107"/>
      <c r="V270" s="107"/>
      <c r="AF270" s="107"/>
      <c r="AP270" s="107"/>
      <c r="AZ270" s="107"/>
      <c r="BJ270" s="107"/>
      <c r="BT270" s="107"/>
      <c r="CD270" s="107"/>
      <c r="CN270" s="107"/>
      <c r="CX270" s="107"/>
      <c r="DH270" s="107"/>
      <c r="DR270" s="107"/>
      <c r="EB270" s="107"/>
      <c r="EL270" s="107"/>
      <c r="EV270" s="107"/>
      <c r="FF270" s="107"/>
      <c r="FP270" s="107"/>
      <c r="FZ270" s="107"/>
      <c r="GJ270" s="107"/>
      <c r="GT270" s="107"/>
      <c r="HD270" s="107"/>
    </row>
    <row xmlns:x14ac="http://schemas.microsoft.com/office/spreadsheetml/2009/9/ac" r="271" s="3" customFormat="true" x14ac:dyDescent="0.25">
      <c r="A271" s="362"/>
      <c r="B271" s="107"/>
      <c r="L271" s="107"/>
      <c r="V271" s="107"/>
      <c r="AF271" s="107"/>
      <c r="AP271" s="107"/>
      <c r="AZ271" s="107"/>
      <c r="BJ271" s="107"/>
      <c r="BT271" s="107"/>
      <c r="CD271" s="107"/>
      <c r="CN271" s="107"/>
      <c r="CX271" s="107"/>
      <c r="DH271" s="107"/>
      <c r="DR271" s="107"/>
      <c r="EB271" s="107"/>
      <c r="EL271" s="107"/>
      <c r="EV271" s="107"/>
      <c r="FF271" s="107"/>
      <c r="FP271" s="107"/>
      <c r="FZ271" s="107"/>
      <c r="GJ271" s="107"/>
      <c r="GT271" s="107"/>
      <c r="HD271" s="107"/>
    </row>
    <row xmlns:x14ac="http://schemas.microsoft.com/office/spreadsheetml/2009/9/ac" r="272" s="3" customFormat="true" x14ac:dyDescent="0.25">
      <c r="A272" s="362"/>
      <c r="B272" s="107"/>
      <c r="L272" s="107"/>
      <c r="V272" s="107"/>
      <c r="AF272" s="107"/>
      <c r="AP272" s="107"/>
      <c r="AZ272" s="107"/>
      <c r="BJ272" s="107"/>
      <c r="BT272" s="107"/>
      <c r="CD272" s="107"/>
      <c r="CN272" s="107"/>
      <c r="CX272" s="107"/>
      <c r="DH272" s="107"/>
      <c r="DR272" s="107"/>
      <c r="EB272" s="107"/>
      <c r="EL272" s="107"/>
      <c r="EV272" s="107"/>
      <c r="FF272" s="107"/>
      <c r="FP272" s="107"/>
      <c r="FZ272" s="107"/>
      <c r="GJ272" s="107"/>
      <c r="GT272" s="107"/>
      <c r="HD272" s="107"/>
    </row>
    <row xmlns:x14ac="http://schemas.microsoft.com/office/spreadsheetml/2009/9/ac" r="273" s="3" customFormat="true" x14ac:dyDescent="0.25">
      <c r="A273" s="362"/>
      <c r="B273" s="107"/>
      <c r="L273" s="107"/>
      <c r="V273" s="107"/>
      <c r="AF273" s="107"/>
      <c r="AP273" s="107"/>
      <c r="AZ273" s="107"/>
      <c r="BJ273" s="107"/>
      <c r="BT273" s="107"/>
      <c r="CD273" s="107"/>
      <c r="CN273" s="107"/>
      <c r="CX273" s="107"/>
      <c r="DH273" s="107"/>
      <c r="DR273" s="107"/>
      <c r="EB273" s="107"/>
      <c r="EL273" s="107"/>
      <c r="EV273" s="107"/>
      <c r="FF273" s="107"/>
      <c r="FP273" s="107"/>
      <c r="FZ273" s="107"/>
      <c r="GJ273" s="107"/>
      <c r="GT273" s="107"/>
      <c r="HD273" s="107"/>
    </row>
    <row xmlns:x14ac="http://schemas.microsoft.com/office/spreadsheetml/2009/9/ac" r="274" s="3" customFormat="true" x14ac:dyDescent="0.25">
      <c r="A274" s="362"/>
      <c r="B274" s="107"/>
      <c r="L274" s="107"/>
      <c r="V274" s="107"/>
      <c r="AF274" s="107"/>
      <c r="AP274" s="107"/>
      <c r="AZ274" s="107"/>
      <c r="BJ274" s="107"/>
      <c r="BT274" s="107"/>
      <c r="CD274" s="107"/>
      <c r="CN274" s="107"/>
      <c r="CX274" s="107"/>
      <c r="DH274" s="107"/>
      <c r="DR274" s="107"/>
      <c r="EB274" s="107"/>
      <c r="EL274" s="107"/>
      <c r="EV274" s="107"/>
      <c r="FF274" s="107"/>
      <c r="FP274" s="107"/>
      <c r="FZ274" s="107"/>
      <c r="GJ274" s="107"/>
      <c r="GT274" s="107"/>
      <c r="HD274" s="107"/>
    </row>
    <row xmlns:x14ac="http://schemas.microsoft.com/office/spreadsheetml/2009/9/ac" r="275" s="3" customFormat="true" x14ac:dyDescent="0.25">
      <c r="A275" s="362"/>
      <c r="B275" s="107"/>
      <c r="L275" s="107"/>
      <c r="V275" s="107"/>
      <c r="AF275" s="107"/>
      <c r="AP275" s="107"/>
      <c r="AZ275" s="107"/>
      <c r="BJ275" s="107"/>
      <c r="BT275" s="107"/>
      <c r="CD275" s="107"/>
      <c r="CN275" s="107"/>
      <c r="CX275" s="107"/>
      <c r="DH275" s="107"/>
      <c r="DR275" s="107"/>
      <c r="EB275" s="107"/>
      <c r="EL275" s="107"/>
      <c r="EV275" s="107"/>
      <c r="FF275" s="107"/>
      <c r="FP275" s="107"/>
      <c r="FZ275" s="107"/>
      <c r="GJ275" s="107"/>
      <c r="GT275" s="107"/>
      <c r="HD275" s="107"/>
    </row>
    <row xmlns:x14ac="http://schemas.microsoft.com/office/spreadsheetml/2009/9/ac" r="276" s="3" customFormat="true" x14ac:dyDescent="0.25">
      <c r="A276" s="362"/>
      <c r="B276" s="107"/>
      <c r="L276" s="107"/>
      <c r="V276" s="107"/>
      <c r="AF276" s="107"/>
      <c r="AP276" s="107"/>
      <c r="AZ276" s="107"/>
      <c r="BJ276" s="107"/>
      <c r="BT276" s="107"/>
      <c r="CD276" s="107"/>
      <c r="CN276" s="107"/>
      <c r="CX276" s="107"/>
      <c r="DH276" s="107"/>
      <c r="DR276" s="107"/>
      <c r="EB276" s="107"/>
      <c r="EL276" s="107"/>
      <c r="EV276" s="107"/>
      <c r="FF276" s="107"/>
      <c r="FP276" s="107"/>
      <c r="FZ276" s="107"/>
      <c r="GJ276" s="107"/>
      <c r="GT276" s="107"/>
      <c r="HD276" s="107"/>
    </row>
    <row xmlns:x14ac="http://schemas.microsoft.com/office/spreadsheetml/2009/9/ac" r="277" s="3" customFormat="true" x14ac:dyDescent="0.25">
      <c r="A277" s="362"/>
      <c r="B277" s="107"/>
      <c r="L277" s="107"/>
      <c r="V277" s="107"/>
      <c r="AF277" s="107"/>
      <c r="AP277" s="107"/>
      <c r="AZ277" s="107"/>
      <c r="BJ277" s="107"/>
      <c r="BT277" s="107"/>
      <c r="CD277" s="107"/>
      <c r="CN277" s="107"/>
      <c r="CX277" s="107"/>
      <c r="DH277" s="107"/>
      <c r="DR277" s="107"/>
      <c r="EB277" s="107"/>
      <c r="EL277" s="107"/>
      <c r="EV277" s="107"/>
      <c r="FF277" s="107"/>
      <c r="FP277" s="107"/>
      <c r="FZ277" s="107"/>
      <c r="GJ277" s="107"/>
      <c r="GT277" s="107"/>
      <c r="HD277" s="107"/>
    </row>
    <row xmlns:x14ac="http://schemas.microsoft.com/office/spreadsheetml/2009/9/ac" r="278" s="3" customFormat="true" x14ac:dyDescent="0.25">
      <c r="A278" s="362"/>
      <c r="B278" s="107"/>
      <c r="L278" s="107"/>
      <c r="V278" s="107"/>
      <c r="AF278" s="107"/>
      <c r="AP278" s="107"/>
      <c r="AZ278" s="107"/>
      <c r="BJ278" s="107"/>
      <c r="BT278" s="107"/>
      <c r="CD278" s="107"/>
      <c r="CN278" s="107"/>
      <c r="CX278" s="107"/>
      <c r="DH278" s="107"/>
      <c r="DR278" s="107"/>
      <c r="EB278" s="107"/>
      <c r="EL278" s="107"/>
      <c r="EV278" s="107"/>
      <c r="FF278" s="107"/>
      <c r="FP278" s="107"/>
      <c r="FZ278" s="107"/>
      <c r="GJ278" s="107"/>
      <c r="GT278" s="107"/>
      <c r="HD278" s="107"/>
    </row>
    <row xmlns:x14ac="http://schemas.microsoft.com/office/spreadsheetml/2009/9/ac" r="279" s="3" customFormat="true" x14ac:dyDescent="0.25">
      <c r="A279" s="362"/>
      <c r="B279" s="107"/>
      <c r="L279" s="107"/>
      <c r="V279" s="107"/>
      <c r="AF279" s="107"/>
      <c r="AP279" s="107"/>
      <c r="AZ279" s="107"/>
      <c r="BJ279" s="107"/>
      <c r="BT279" s="107"/>
      <c r="CD279" s="107"/>
      <c r="CN279" s="107"/>
      <c r="CX279" s="107"/>
      <c r="DH279" s="107"/>
      <c r="DR279" s="107"/>
      <c r="EB279" s="107"/>
      <c r="EL279" s="107"/>
      <c r="EV279" s="107"/>
      <c r="FF279" s="107"/>
      <c r="FP279" s="107"/>
      <c r="FZ279" s="107"/>
      <c r="GJ279" s="107"/>
      <c r="GT279" s="107"/>
      <c r="HD279" s="107"/>
    </row>
    <row xmlns:x14ac="http://schemas.microsoft.com/office/spreadsheetml/2009/9/ac" r="280" s="3" customFormat="true" x14ac:dyDescent="0.25">
      <c r="A280" s="362"/>
      <c r="B280" s="107"/>
      <c r="L280" s="107"/>
      <c r="V280" s="107"/>
      <c r="AF280" s="107"/>
      <c r="AP280" s="107"/>
      <c r="AZ280" s="107"/>
      <c r="BJ280" s="107"/>
      <c r="BT280" s="107"/>
      <c r="CD280" s="107"/>
      <c r="CN280" s="107"/>
      <c r="CX280" s="107"/>
      <c r="DH280" s="107"/>
      <c r="DR280" s="107"/>
      <c r="EB280" s="107"/>
      <c r="EL280" s="107"/>
      <c r="EV280" s="107"/>
      <c r="FF280" s="107"/>
      <c r="FP280" s="107"/>
      <c r="FZ280" s="107"/>
      <c r="GJ280" s="107"/>
      <c r="GT280" s="107"/>
      <c r="HD280" s="107"/>
    </row>
    <row xmlns:x14ac="http://schemas.microsoft.com/office/spreadsheetml/2009/9/ac" r="281" s="3" customFormat="true" x14ac:dyDescent="0.25">
      <c r="A281" s="362"/>
      <c r="B281" s="107"/>
      <c r="L281" s="107"/>
      <c r="V281" s="107"/>
      <c r="AF281" s="107"/>
      <c r="AP281" s="107"/>
      <c r="AZ281" s="107"/>
      <c r="BJ281" s="107"/>
      <c r="BT281" s="107"/>
      <c r="CD281" s="107"/>
      <c r="CN281" s="107"/>
      <c r="CX281" s="107"/>
      <c r="DH281" s="107"/>
      <c r="DR281" s="107"/>
      <c r="EB281" s="107"/>
      <c r="EL281" s="107"/>
      <c r="EV281" s="107"/>
      <c r="FF281" s="107"/>
      <c r="FP281" s="107"/>
      <c r="FZ281" s="107"/>
      <c r="GJ281" s="107"/>
      <c r="GT281" s="107"/>
      <c r="HD281" s="107"/>
    </row>
    <row xmlns:x14ac="http://schemas.microsoft.com/office/spreadsheetml/2009/9/ac" r="282" s="3" customFormat="true" x14ac:dyDescent="0.25">
      <c r="A282" s="362"/>
      <c r="B282" s="107"/>
      <c r="L282" s="107"/>
      <c r="V282" s="107"/>
      <c r="AF282" s="107"/>
      <c r="AP282" s="107"/>
      <c r="AZ282" s="107"/>
      <c r="BJ282" s="107"/>
      <c r="BT282" s="107"/>
      <c r="CD282" s="107"/>
      <c r="CN282" s="107"/>
      <c r="CX282" s="107"/>
      <c r="DH282" s="107"/>
      <c r="DR282" s="107"/>
      <c r="EB282" s="107"/>
      <c r="EL282" s="107"/>
      <c r="EV282" s="107"/>
      <c r="FF282" s="107"/>
      <c r="FP282" s="107"/>
      <c r="FZ282" s="107"/>
      <c r="GJ282" s="107"/>
      <c r="GT282" s="107"/>
      <c r="HD282" s="107"/>
    </row>
    <row xmlns:x14ac="http://schemas.microsoft.com/office/spreadsheetml/2009/9/ac" r="283" s="3" customFormat="true" x14ac:dyDescent="0.25">
      <c r="A283" s="362"/>
      <c r="B283" s="107"/>
      <c r="L283" s="107"/>
      <c r="V283" s="107"/>
      <c r="AF283" s="107"/>
      <c r="AP283" s="107"/>
      <c r="AZ283" s="107"/>
      <c r="BJ283" s="107"/>
      <c r="BT283" s="107"/>
      <c r="CD283" s="107"/>
      <c r="CN283" s="107"/>
      <c r="CX283" s="107"/>
      <c r="DH283" s="107"/>
      <c r="DR283" s="107"/>
      <c r="EB283" s="107"/>
      <c r="EL283" s="107"/>
      <c r="EV283" s="107"/>
      <c r="FF283" s="107"/>
      <c r="FP283" s="107"/>
      <c r="FZ283" s="107"/>
      <c r="GJ283" s="107"/>
      <c r="GT283" s="107"/>
      <c r="HD283" s="107"/>
    </row>
    <row xmlns:x14ac="http://schemas.microsoft.com/office/spreadsheetml/2009/9/ac" r="284" s="3" customFormat="true" x14ac:dyDescent="0.25">
      <c r="A284" s="362"/>
      <c r="B284" s="107"/>
      <c r="L284" s="107"/>
      <c r="V284" s="107"/>
      <c r="AF284" s="107"/>
      <c r="AP284" s="107"/>
      <c r="AZ284" s="107"/>
      <c r="BJ284" s="107"/>
      <c r="BT284" s="107"/>
      <c r="CD284" s="107"/>
      <c r="CN284" s="107"/>
      <c r="CX284" s="107"/>
      <c r="DH284" s="107"/>
      <c r="DR284" s="107"/>
      <c r="EB284" s="107"/>
      <c r="EL284" s="107"/>
      <c r="EV284" s="107"/>
      <c r="FF284" s="107"/>
      <c r="FP284" s="107"/>
      <c r="FZ284" s="107"/>
      <c r="GJ284" s="107"/>
      <c r="GT284" s="107"/>
      <c r="HD284" s="107"/>
    </row>
    <row xmlns:x14ac="http://schemas.microsoft.com/office/spreadsheetml/2009/9/ac" r="285" s="3" customFormat="true" x14ac:dyDescent="0.25">
      <c r="A285" s="362"/>
      <c r="B285" s="107"/>
      <c r="L285" s="107"/>
      <c r="V285" s="107"/>
      <c r="AF285" s="107"/>
      <c r="AP285" s="107"/>
      <c r="AZ285" s="107"/>
      <c r="BJ285" s="107"/>
      <c r="BT285" s="107"/>
      <c r="CD285" s="107"/>
      <c r="CN285" s="107"/>
      <c r="CX285" s="107"/>
      <c r="DH285" s="107"/>
      <c r="DR285" s="107"/>
      <c r="EB285" s="107"/>
      <c r="EL285" s="107"/>
      <c r="EV285" s="107"/>
      <c r="FF285" s="107"/>
      <c r="FP285" s="107"/>
      <c r="FZ285" s="107"/>
      <c r="GJ285" s="107"/>
      <c r="GT285" s="107"/>
      <c r="HD285" s="107"/>
    </row>
    <row xmlns:x14ac="http://schemas.microsoft.com/office/spreadsheetml/2009/9/ac" r="286" s="3" customFormat="true" x14ac:dyDescent="0.25">
      <c r="A286" s="362"/>
      <c r="B286" s="107"/>
      <c r="L286" s="107"/>
      <c r="V286" s="107"/>
      <c r="AF286" s="107"/>
      <c r="AP286" s="107"/>
      <c r="AZ286" s="107"/>
      <c r="BJ286" s="107"/>
      <c r="BT286" s="107"/>
      <c r="CD286" s="107"/>
      <c r="CN286" s="107"/>
      <c r="CX286" s="107"/>
      <c r="DH286" s="107"/>
      <c r="DR286" s="107"/>
      <c r="EB286" s="107"/>
      <c r="EL286" s="107"/>
      <c r="EV286" s="107"/>
      <c r="FF286" s="107"/>
      <c r="FP286" s="107"/>
      <c r="FZ286" s="107"/>
      <c r="GJ286" s="107"/>
      <c r="GT286" s="107"/>
      <c r="HD286" s="107"/>
    </row>
    <row xmlns:x14ac="http://schemas.microsoft.com/office/spreadsheetml/2009/9/ac" r="287" s="3" customFormat="true" x14ac:dyDescent="0.25">
      <c r="A287" s="362"/>
      <c r="B287" s="107"/>
      <c r="L287" s="107"/>
      <c r="V287" s="107"/>
      <c r="AF287" s="107"/>
      <c r="AP287" s="107"/>
      <c r="AZ287" s="107"/>
      <c r="BJ287" s="107"/>
      <c r="BT287" s="107"/>
      <c r="CD287" s="107"/>
      <c r="CN287" s="107"/>
      <c r="CX287" s="107"/>
      <c r="DH287" s="107"/>
      <c r="DR287" s="107"/>
      <c r="EB287" s="107"/>
      <c r="EL287" s="107"/>
      <c r="EV287" s="107"/>
      <c r="FF287" s="107"/>
      <c r="FP287" s="107"/>
      <c r="FZ287" s="107"/>
      <c r="GJ287" s="107"/>
      <c r="GT287" s="107"/>
      <c r="HD287" s="107"/>
    </row>
    <row xmlns:x14ac="http://schemas.microsoft.com/office/spreadsheetml/2009/9/ac" r="288" s="3" customFormat="true" x14ac:dyDescent="0.25">
      <c r="A288" s="362"/>
      <c r="B288" s="107"/>
      <c r="L288" s="107"/>
      <c r="V288" s="107"/>
      <c r="AF288" s="107"/>
      <c r="AP288" s="107"/>
      <c r="AZ288" s="107"/>
      <c r="BJ288" s="107"/>
      <c r="BT288" s="107"/>
      <c r="CD288" s="107"/>
      <c r="CN288" s="107"/>
      <c r="CX288" s="107"/>
      <c r="DH288" s="107"/>
      <c r="DR288" s="107"/>
      <c r="EB288" s="107"/>
      <c r="EL288" s="107"/>
      <c r="EV288" s="107"/>
      <c r="FF288" s="107"/>
      <c r="FP288" s="107"/>
      <c r="FZ288" s="107"/>
      <c r="GJ288" s="107"/>
      <c r="GT288" s="107"/>
      <c r="HD288" s="107"/>
    </row>
    <row xmlns:x14ac="http://schemas.microsoft.com/office/spreadsheetml/2009/9/ac" r="289" s="3" customFormat="true" x14ac:dyDescent="0.25">
      <c r="A289" s="362"/>
      <c r="B289" s="107"/>
      <c r="L289" s="107"/>
      <c r="V289" s="107"/>
      <c r="AF289" s="107"/>
      <c r="AP289" s="107"/>
      <c r="AZ289" s="107"/>
      <c r="BJ289" s="107"/>
      <c r="BT289" s="107"/>
      <c r="CD289" s="107"/>
      <c r="CN289" s="107"/>
      <c r="CX289" s="107"/>
      <c r="DH289" s="107"/>
      <c r="DR289" s="107"/>
      <c r="EB289" s="107"/>
      <c r="EL289" s="107"/>
      <c r="EV289" s="107"/>
      <c r="FF289" s="107"/>
      <c r="FP289" s="107"/>
      <c r="FZ289" s="107"/>
      <c r="GJ289" s="107"/>
      <c r="GT289" s="107"/>
      <c r="HD289" s="107"/>
    </row>
    <row xmlns:x14ac="http://schemas.microsoft.com/office/spreadsheetml/2009/9/ac" r="290" s="3" customFormat="true" x14ac:dyDescent="0.25">
      <c r="A290" s="362"/>
      <c r="B290" s="107"/>
      <c r="L290" s="107"/>
      <c r="V290" s="107"/>
      <c r="AF290" s="107"/>
      <c r="AP290" s="107"/>
      <c r="AZ290" s="107"/>
      <c r="BJ290" s="107"/>
      <c r="BT290" s="107"/>
      <c r="CD290" s="107"/>
      <c r="CN290" s="107"/>
      <c r="CX290" s="107"/>
      <c r="DH290" s="107"/>
      <c r="DR290" s="107"/>
      <c r="EB290" s="107"/>
      <c r="EL290" s="107"/>
      <c r="EV290" s="107"/>
      <c r="FF290" s="107"/>
      <c r="FP290" s="107"/>
      <c r="FZ290" s="107"/>
      <c r="GJ290" s="107"/>
      <c r="GT290" s="107"/>
      <c r="HD290" s="107"/>
    </row>
    <row xmlns:x14ac="http://schemas.microsoft.com/office/spreadsheetml/2009/9/ac" r="291" s="3" customFormat="true" x14ac:dyDescent="0.25">
      <c r="A291" s="362"/>
      <c r="B291" s="107"/>
      <c r="L291" s="107"/>
      <c r="V291" s="107"/>
      <c r="AF291" s="107"/>
      <c r="AP291" s="107"/>
      <c r="AZ291" s="107"/>
      <c r="BJ291" s="107"/>
      <c r="BT291" s="107"/>
      <c r="CD291" s="107"/>
      <c r="CN291" s="107"/>
      <c r="CX291" s="107"/>
      <c r="DH291" s="107"/>
      <c r="DR291" s="107"/>
      <c r="EB291" s="107"/>
      <c r="EL291" s="107"/>
      <c r="EV291" s="107"/>
      <c r="FF291" s="107"/>
      <c r="FP291" s="107"/>
      <c r="FZ291" s="107"/>
      <c r="GJ291" s="107"/>
      <c r="GT291" s="107"/>
      <c r="HD291" s="107"/>
    </row>
    <row xmlns:x14ac="http://schemas.microsoft.com/office/spreadsheetml/2009/9/ac" r="292" s="3" customFormat="true" x14ac:dyDescent="0.25">
      <c r="A292" s="362"/>
      <c r="B292" s="107"/>
      <c r="L292" s="107"/>
      <c r="V292" s="107"/>
      <c r="AF292" s="107"/>
      <c r="AP292" s="107"/>
      <c r="AZ292" s="107"/>
      <c r="BJ292" s="107"/>
      <c r="BT292" s="107"/>
      <c r="CD292" s="107"/>
      <c r="CN292" s="107"/>
      <c r="CX292" s="107"/>
      <c r="DH292" s="107"/>
      <c r="DR292" s="107"/>
      <c r="EB292" s="107"/>
      <c r="EL292" s="107"/>
      <c r="EV292" s="107"/>
      <c r="FF292" s="107"/>
      <c r="FP292" s="107"/>
      <c r="FZ292" s="107"/>
      <c r="GJ292" s="107"/>
      <c r="GT292" s="107"/>
      <c r="HD292" s="107"/>
    </row>
    <row xmlns:x14ac="http://schemas.microsoft.com/office/spreadsheetml/2009/9/ac" r="293" s="3" customFormat="true" x14ac:dyDescent="0.25">
      <c r="A293" s="362"/>
      <c r="B293" s="107"/>
      <c r="L293" s="107"/>
      <c r="V293" s="107"/>
      <c r="AF293" s="107"/>
      <c r="AP293" s="107"/>
      <c r="AZ293" s="107"/>
      <c r="BJ293" s="107"/>
      <c r="BT293" s="107"/>
      <c r="CD293" s="107"/>
      <c r="CN293" s="107"/>
      <c r="CX293" s="107"/>
      <c r="DH293" s="107"/>
      <c r="DR293" s="107"/>
      <c r="EB293" s="107"/>
      <c r="EL293" s="107"/>
      <c r="EV293" s="107"/>
      <c r="FF293" s="107"/>
      <c r="FP293" s="107"/>
      <c r="FZ293" s="107"/>
      <c r="GJ293" s="107"/>
      <c r="GT293" s="107"/>
      <c r="HD293" s="107"/>
    </row>
    <row xmlns:x14ac="http://schemas.microsoft.com/office/spreadsheetml/2009/9/ac" r="294" s="3" customFormat="true" x14ac:dyDescent="0.25">
      <c r="A294" s="362"/>
      <c r="B294" s="107"/>
      <c r="L294" s="107"/>
      <c r="V294" s="107"/>
      <c r="AF294" s="107"/>
      <c r="AP294" s="107"/>
      <c r="AZ294" s="107"/>
      <c r="BJ294" s="107"/>
      <c r="BT294" s="107"/>
      <c r="CD294" s="107"/>
      <c r="CN294" s="107"/>
      <c r="CX294" s="107"/>
      <c r="DH294" s="107"/>
      <c r="DR294" s="107"/>
      <c r="EB294" s="107"/>
      <c r="EL294" s="107"/>
      <c r="EV294" s="107"/>
      <c r="FF294" s="107"/>
      <c r="FP294" s="107"/>
      <c r="FZ294" s="107"/>
      <c r="GJ294" s="107"/>
      <c r="GT294" s="107"/>
      <c r="HD294" s="107"/>
    </row>
    <row xmlns:x14ac="http://schemas.microsoft.com/office/spreadsheetml/2009/9/ac" r="295" s="3" customFormat="true" x14ac:dyDescent="0.25">
      <c r="A295" s="362"/>
      <c r="B295" s="107"/>
      <c r="L295" s="107"/>
      <c r="V295" s="107"/>
      <c r="AF295" s="107"/>
      <c r="AP295" s="107"/>
      <c r="AZ295" s="107"/>
      <c r="BJ295" s="107"/>
      <c r="BT295" s="107"/>
      <c r="CD295" s="107"/>
      <c r="CN295" s="107"/>
      <c r="CX295" s="107"/>
      <c r="DH295" s="107"/>
      <c r="DR295" s="107"/>
      <c r="EB295" s="107"/>
      <c r="EL295" s="107"/>
      <c r="EV295" s="107"/>
      <c r="FF295" s="107"/>
      <c r="FP295" s="107"/>
      <c r="FZ295" s="107"/>
      <c r="GJ295" s="107"/>
      <c r="GT295" s="107"/>
      <c r="HD295" s="107"/>
    </row>
    <row xmlns:x14ac="http://schemas.microsoft.com/office/spreadsheetml/2009/9/ac" r="296" s="3" customFormat="true" x14ac:dyDescent="0.25">
      <c r="A296" s="362"/>
      <c r="B296" s="107"/>
      <c r="L296" s="107"/>
      <c r="V296" s="107"/>
      <c r="AF296" s="107"/>
      <c r="AP296" s="107"/>
      <c r="AZ296" s="107"/>
      <c r="BJ296" s="107"/>
      <c r="BT296" s="107"/>
      <c r="CD296" s="107"/>
      <c r="CN296" s="107"/>
      <c r="CX296" s="107"/>
      <c r="DH296" s="107"/>
      <c r="DR296" s="107"/>
      <c r="EB296" s="107"/>
      <c r="EL296" s="107"/>
      <c r="EV296" s="107"/>
      <c r="FF296" s="107"/>
      <c r="FP296" s="107"/>
      <c r="FZ296" s="107"/>
      <c r="GJ296" s="107"/>
      <c r="GT296" s="107"/>
      <c r="HD296" s="107"/>
    </row>
    <row xmlns:x14ac="http://schemas.microsoft.com/office/spreadsheetml/2009/9/ac" r="297" s="3" customFormat="true" x14ac:dyDescent="0.25">
      <c r="A297" s="362"/>
      <c r="B297" s="107"/>
      <c r="L297" s="107"/>
      <c r="V297" s="107"/>
      <c r="AF297" s="107"/>
      <c r="AP297" s="107"/>
      <c r="AZ297" s="107"/>
      <c r="BJ297" s="107"/>
      <c r="BT297" s="107"/>
      <c r="CD297" s="107"/>
      <c r="CN297" s="107"/>
      <c r="CX297" s="107"/>
      <c r="DH297" s="107"/>
      <c r="DR297" s="107"/>
      <c r="EB297" s="107"/>
      <c r="EL297" s="107"/>
      <c r="EV297" s="107"/>
      <c r="FF297" s="107"/>
      <c r="FP297" s="107"/>
      <c r="FZ297" s="107"/>
      <c r="GJ297" s="107"/>
      <c r="GT297" s="107"/>
      <c r="HD297" s="107"/>
    </row>
    <row xmlns:x14ac="http://schemas.microsoft.com/office/spreadsheetml/2009/9/ac" r="298" s="3" customFormat="true" x14ac:dyDescent="0.25">
      <c r="A298" s="362"/>
      <c r="B298" s="107"/>
      <c r="L298" s="107"/>
      <c r="V298" s="107"/>
      <c r="AF298" s="107"/>
      <c r="AP298" s="107"/>
      <c r="AZ298" s="107"/>
      <c r="BJ298" s="107"/>
      <c r="BT298" s="107"/>
      <c r="CD298" s="107"/>
      <c r="CN298" s="107"/>
      <c r="CX298" s="107"/>
      <c r="DH298" s="107"/>
      <c r="DR298" s="107"/>
      <c r="EB298" s="107"/>
      <c r="EL298" s="107"/>
      <c r="EV298" s="107"/>
      <c r="FF298" s="107"/>
      <c r="FP298" s="107"/>
      <c r="FZ298" s="107"/>
      <c r="GJ298" s="107"/>
      <c r="GT298" s="107"/>
      <c r="HD298" s="107"/>
    </row>
    <row xmlns:x14ac="http://schemas.microsoft.com/office/spreadsheetml/2009/9/ac" r="299" s="3" customFormat="true" x14ac:dyDescent="0.25">
      <c r="A299" s="362"/>
      <c r="B299" s="107"/>
      <c r="L299" s="107"/>
      <c r="V299" s="107"/>
      <c r="AF299" s="107"/>
      <c r="AP299" s="107"/>
      <c r="AZ299" s="107"/>
      <c r="BJ299" s="107"/>
      <c r="BT299" s="107"/>
      <c r="CD299" s="107"/>
      <c r="CN299" s="107"/>
      <c r="CX299" s="107"/>
      <c r="DH299" s="107"/>
      <c r="DR299" s="107"/>
      <c r="EB299" s="107"/>
      <c r="EL299" s="107"/>
      <c r="EV299" s="107"/>
      <c r="FF299" s="107"/>
      <c r="FP299" s="107"/>
      <c r="FZ299" s="107"/>
      <c r="GJ299" s="107"/>
      <c r="GT299" s="107"/>
      <c r="HD299" s="107"/>
    </row>
    <row xmlns:x14ac="http://schemas.microsoft.com/office/spreadsheetml/2009/9/ac" r="300" s="3" customFormat="true" x14ac:dyDescent="0.25">
      <c r="A300" s="362"/>
      <c r="B300" s="107"/>
      <c r="L300" s="107"/>
      <c r="V300" s="107"/>
      <c r="AF300" s="107"/>
      <c r="AP300" s="107"/>
      <c r="AZ300" s="107"/>
      <c r="BJ300" s="107"/>
      <c r="BT300" s="107"/>
      <c r="CD300" s="107"/>
      <c r="CN300" s="107"/>
      <c r="CX300" s="107"/>
      <c r="DH300" s="107"/>
      <c r="DR300" s="107"/>
      <c r="EB300" s="107"/>
      <c r="EL300" s="107"/>
      <c r="EV300" s="107"/>
      <c r="FF300" s="107"/>
      <c r="FP300" s="107"/>
      <c r="FZ300" s="107"/>
      <c r="GJ300" s="107"/>
      <c r="GT300" s="107"/>
      <c r="HD300" s="107"/>
    </row>
    <row xmlns:x14ac="http://schemas.microsoft.com/office/spreadsheetml/2009/9/ac" r="301" s="3" customFormat="true" x14ac:dyDescent="0.25">
      <c r="A301" s="362"/>
      <c r="B301" s="107"/>
      <c r="L301" s="107"/>
      <c r="V301" s="107"/>
      <c r="AF301" s="107"/>
      <c r="AP301" s="107"/>
      <c r="AZ301" s="107"/>
      <c r="BJ301" s="107"/>
      <c r="BT301" s="107"/>
      <c r="CD301" s="107"/>
      <c r="CN301" s="107"/>
      <c r="CX301" s="107"/>
      <c r="DH301" s="107"/>
      <c r="DR301" s="107"/>
      <c r="EB301" s="107"/>
      <c r="EL301" s="107"/>
      <c r="EV301" s="107"/>
      <c r="FF301" s="107"/>
      <c r="FP301" s="107"/>
      <c r="FZ301" s="107"/>
      <c r="GJ301" s="107"/>
      <c r="GT301" s="107"/>
      <c r="HD301" s="107"/>
    </row>
    <row xmlns:x14ac="http://schemas.microsoft.com/office/spreadsheetml/2009/9/ac" r="302" s="3" customFormat="true" x14ac:dyDescent="0.25">
      <c r="A302" s="362"/>
      <c r="B302" s="107"/>
      <c r="L302" s="107"/>
      <c r="V302" s="107"/>
      <c r="AF302" s="107"/>
      <c r="AP302" s="107"/>
      <c r="AZ302" s="107"/>
      <c r="BJ302" s="107"/>
      <c r="BT302" s="107"/>
      <c r="CD302" s="107"/>
      <c r="CN302" s="107"/>
      <c r="CX302" s="107"/>
      <c r="DH302" s="107"/>
      <c r="DR302" s="107"/>
      <c r="EB302" s="107"/>
      <c r="EL302" s="107"/>
      <c r="EV302" s="107"/>
      <c r="FF302" s="107"/>
      <c r="FP302" s="107"/>
      <c r="FZ302" s="107"/>
      <c r="GJ302" s="107"/>
      <c r="GT302" s="107"/>
      <c r="HD302" s="107"/>
    </row>
    <row xmlns:x14ac="http://schemas.microsoft.com/office/spreadsheetml/2009/9/ac" r="303" s="3" customFormat="true" x14ac:dyDescent="0.25">
      <c r="A303" s="362"/>
      <c r="B303" s="107"/>
      <c r="L303" s="107"/>
      <c r="V303" s="107"/>
      <c r="AF303" s="107"/>
      <c r="AP303" s="107"/>
      <c r="AZ303" s="107"/>
      <c r="BJ303" s="107"/>
      <c r="BT303" s="107"/>
      <c r="CD303" s="107"/>
      <c r="CN303" s="107"/>
      <c r="CX303" s="107"/>
      <c r="DH303" s="107"/>
      <c r="DR303" s="107"/>
      <c r="EB303" s="107"/>
      <c r="EL303" s="107"/>
      <c r="EV303" s="107"/>
      <c r="FF303" s="107"/>
      <c r="FP303" s="107"/>
      <c r="FZ303" s="107"/>
      <c r="GJ303" s="107"/>
      <c r="GT303" s="107"/>
      <c r="HD303" s="107"/>
    </row>
    <row xmlns:x14ac="http://schemas.microsoft.com/office/spreadsheetml/2009/9/ac" r="304" s="3" customFormat="true" x14ac:dyDescent="0.25">
      <c r="A304" s="362"/>
      <c r="B304" s="107"/>
      <c r="L304" s="107"/>
      <c r="V304" s="107"/>
      <c r="AF304" s="107"/>
      <c r="AP304" s="107"/>
      <c r="AZ304" s="107"/>
      <c r="BJ304" s="107"/>
      <c r="BT304" s="107"/>
      <c r="CD304" s="107"/>
      <c r="CN304" s="107"/>
      <c r="CX304" s="107"/>
      <c r="DH304" s="107"/>
      <c r="DR304" s="107"/>
      <c r="EB304" s="107"/>
      <c r="EL304" s="107"/>
      <c r="EV304" s="107"/>
      <c r="FF304" s="107"/>
      <c r="FP304" s="107"/>
      <c r="FZ304" s="107"/>
      <c r="GJ304" s="107"/>
      <c r="GT304" s="107"/>
      <c r="HD304" s="107"/>
    </row>
    <row xmlns:x14ac="http://schemas.microsoft.com/office/spreadsheetml/2009/9/ac" r="305" s="3" customFormat="true" x14ac:dyDescent="0.25">
      <c r="A305" s="362"/>
      <c r="B305" s="107"/>
      <c r="L305" s="107"/>
      <c r="V305" s="107"/>
      <c r="AF305" s="107"/>
      <c r="AP305" s="107"/>
      <c r="AZ305" s="107"/>
      <c r="BJ305" s="107"/>
      <c r="BT305" s="107"/>
      <c r="CD305" s="107"/>
      <c r="CN305" s="107"/>
      <c r="CX305" s="107"/>
      <c r="DH305" s="107"/>
      <c r="DR305" s="107"/>
      <c r="EB305" s="107"/>
      <c r="EL305" s="107"/>
      <c r="EV305" s="107"/>
      <c r="FF305" s="107"/>
      <c r="FP305" s="107"/>
      <c r="FZ305" s="107"/>
      <c r="GJ305" s="107"/>
      <c r="GT305" s="107"/>
      <c r="HD305" s="107"/>
    </row>
    <row xmlns:x14ac="http://schemas.microsoft.com/office/spreadsheetml/2009/9/ac" r="306" s="3" customFormat="true" x14ac:dyDescent="0.25">
      <c r="A306" s="362"/>
      <c r="B306" s="107"/>
      <c r="L306" s="107"/>
      <c r="V306" s="107"/>
      <c r="AF306" s="107"/>
      <c r="AP306" s="107"/>
      <c r="AZ306" s="107"/>
      <c r="BJ306" s="107"/>
      <c r="BT306" s="107"/>
      <c r="CD306" s="107"/>
      <c r="CN306" s="107"/>
      <c r="CX306" s="107"/>
      <c r="DH306" s="107"/>
      <c r="DR306" s="107"/>
      <c r="EB306" s="107"/>
      <c r="EL306" s="107"/>
      <c r="EV306" s="107"/>
      <c r="FF306" s="107"/>
      <c r="FP306" s="107"/>
      <c r="FZ306" s="107"/>
      <c r="GJ306" s="107"/>
      <c r="GT306" s="107"/>
      <c r="HD306" s="107"/>
    </row>
    <row xmlns:x14ac="http://schemas.microsoft.com/office/spreadsheetml/2009/9/ac" r="307" s="3" customFormat="true" x14ac:dyDescent="0.25">
      <c r="A307" s="362"/>
      <c r="B307" s="107"/>
      <c r="L307" s="107"/>
      <c r="V307" s="107"/>
      <c r="AF307" s="107"/>
      <c r="AP307" s="107"/>
      <c r="AZ307" s="107"/>
      <c r="BJ307" s="107"/>
      <c r="BT307" s="107"/>
      <c r="CD307" s="107"/>
      <c r="CN307" s="107"/>
      <c r="CX307" s="107"/>
      <c r="DH307" s="107"/>
      <c r="DR307" s="107"/>
      <c r="EB307" s="107"/>
      <c r="EL307" s="107"/>
      <c r="EV307" s="107"/>
      <c r="FF307" s="107"/>
      <c r="FP307" s="107"/>
      <c r="FZ307" s="107"/>
      <c r="GJ307" s="107"/>
      <c r="GT307" s="107"/>
      <c r="HD307" s="107"/>
    </row>
    <row xmlns:x14ac="http://schemas.microsoft.com/office/spreadsheetml/2009/9/ac" r="308" s="3" customFormat="true" x14ac:dyDescent="0.25">
      <c r="A308" s="362"/>
      <c r="B308" s="107"/>
      <c r="L308" s="107"/>
      <c r="V308" s="107"/>
      <c r="AF308" s="107"/>
      <c r="AP308" s="107"/>
      <c r="AZ308" s="107"/>
      <c r="BJ308" s="107"/>
      <c r="BT308" s="107"/>
      <c r="CD308" s="107"/>
      <c r="CN308" s="107"/>
      <c r="CX308" s="107"/>
      <c r="DH308" s="107"/>
      <c r="DR308" s="107"/>
      <c r="EB308" s="107"/>
      <c r="EL308" s="107"/>
      <c r="EV308" s="107"/>
      <c r="FF308" s="107"/>
      <c r="FP308" s="107"/>
      <c r="FZ308" s="107"/>
      <c r="GJ308" s="107"/>
      <c r="GT308" s="107"/>
      <c r="HD308" s="107"/>
    </row>
    <row xmlns:x14ac="http://schemas.microsoft.com/office/spreadsheetml/2009/9/ac" r="309" s="3" customFormat="true" x14ac:dyDescent="0.25">
      <c r="A309" s="362"/>
      <c r="B309" s="107"/>
      <c r="L309" s="107"/>
      <c r="V309" s="107"/>
      <c r="AF309" s="107"/>
      <c r="AP309" s="107"/>
      <c r="AZ309" s="107"/>
      <c r="BJ309" s="107"/>
      <c r="BT309" s="107"/>
      <c r="CD309" s="107"/>
      <c r="CN309" s="107"/>
      <c r="CX309" s="107"/>
      <c r="DH309" s="107"/>
      <c r="DR309" s="107"/>
      <c r="EB309" s="107"/>
      <c r="EL309" s="107"/>
      <c r="EV309" s="107"/>
      <c r="FF309" s="107"/>
      <c r="FP309" s="107"/>
      <c r="FZ309" s="107"/>
      <c r="GJ309" s="107"/>
      <c r="GT309" s="107"/>
      <c r="HD309" s="107"/>
    </row>
    <row xmlns:x14ac="http://schemas.microsoft.com/office/spreadsheetml/2009/9/ac" r="310" s="3" customFormat="true" x14ac:dyDescent="0.25">
      <c r="A310" s="362"/>
      <c r="B310" s="107"/>
      <c r="L310" s="107"/>
      <c r="V310" s="107"/>
      <c r="AF310" s="107"/>
      <c r="AP310" s="107"/>
      <c r="AZ310" s="107"/>
      <c r="BJ310" s="107"/>
      <c r="BT310" s="107"/>
      <c r="CD310" s="107"/>
      <c r="CN310" s="107"/>
      <c r="CX310" s="107"/>
      <c r="DH310" s="107"/>
      <c r="DR310" s="107"/>
      <c r="EB310" s="107"/>
      <c r="EL310" s="107"/>
      <c r="EV310" s="107"/>
      <c r="FF310" s="107"/>
      <c r="FP310" s="107"/>
      <c r="FZ310" s="107"/>
      <c r="GJ310" s="107"/>
      <c r="GT310" s="107"/>
      <c r="HD310" s="107"/>
    </row>
    <row xmlns:x14ac="http://schemas.microsoft.com/office/spreadsheetml/2009/9/ac" r="311" s="3" customFormat="true" x14ac:dyDescent="0.25">
      <c r="A311" s="362"/>
      <c r="B311" s="107"/>
      <c r="L311" s="107"/>
      <c r="V311" s="107"/>
      <c r="AF311" s="107"/>
      <c r="AP311" s="107"/>
      <c r="AZ311" s="107"/>
      <c r="BJ311" s="107"/>
      <c r="BT311" s="107"/>
      <c r="CD311" s="107"/>
      <c r="CN311" s="107"/>
      <c r="CX311" s="107"/>
      <c r="DH311" s="107"/>
      <c r="DR311" s="107"/>
      <c r="EB311" s="107"/>
      <c r="EL311" s="107"/>
      <c r="EV311" s="107"/>
      <c r="FF311" s="107"/>
      <c r="FP311" s="107"/>
      <c r="FZ311" s="107"/>
      <c r="GJ311" s="107"/>
      <c r="GT311" s="107"/>
      <c r="HD311" s="107"/>
    </row>
    <row xmlns:x14ac="http://schemas.microsoft.com/office/spreadsheetml/2009/9/ac" r="312" s="3" customFormat="true" x14ac:dyDescent="0.25">
      <c r="A312" s="362"/>
      <c r="B312" s="107"/>
      <c r="L312" s="107"/>
      <c r="V312" s="107"/>
      <c r="AF312" s="107"/>
      <c r="AP312" s="107"/>
      <c r="AZ312" s="107"/>
      <c r="BJ312" s="107"/>
      <c r="BT312" s="107"/>
      <c r="CD312" s="107"/>
      <c r="CN312" s="107"/>
      <c r="CX312" s="107"/>
      <c r="DH312" s="107"/>
      <c r="DR312" s="107"/>
      <c r="EB312" s="107"/>
      <c r="EL312" s="107"/>
      <c r="EV312" s="107"/>
      <c r="FF312" s="107"/>
      <c r="FP312" s="107"/>
      <c r="FZ312" s="107"/>
      <c r="GJ312" s="107"/>
      <c r="GT312" s="107"/>
      <c r="HD312" s="107"/>
    </row>
    <row xmlns:x14ac="http://schemas.microsoft.com/office/spreadsheetml/2009/9/ac" r="313" s="3" customFormat="true" x14ac:dyDescent="0.25">
      <c r="A313" s="362"/>
      <c r="B313" s="107"/>
      <c r="L313" s="107"/>
      <c r="V313" s="107"/>
      <c r="AF313" s="107"/>
      <c r="AP313" s="107"/>
      <c r="AZ313" s="107"/>
      <c r="BJ313" s="107"/>
      <c r="BT313" s="107"/>
      <c r="CD313" s="107"/>
      <c r="CN313" s="107"/>
      <c r="CX313" s="107"/>
      <c r="DH313" s="107"/>
      <c r="DR313" s="107"/>
      <c r="EB313" s="107"/>
      <c r="EL313" s="107"/>
      <c r="EV313" s="107"/>
      <c r="FF313" s="107"/>
      <c r="FP313" s="107"/>
      <c r="FZ313" s="107"/>
      <c r="GJ313" s="107"/>
      <c r="GT313" s="107"/>
      <c r="HD313" s="107"/>
    </row>
    <row xmlns:x14ac="http://schemas.microsoft.com/office/spreadsheetml/2009/9/ac" r="314" s="3" customFormat="true" x14ac:dyDescent="0.25">
      <c r="A314" s="362"/>
      <c r="B314" s="107"/>
      <c r="L314" s="107"/>
      <c r="V314" s="107"/>
      <c r="AF314" s="107"/>
      <c r="AP314" s="107"/>
      <c r="AZ314" s="107"/>
      <c r="BJ314" s="107"/>
      <c r="BT314" s="107"/>
      <c r="CD314" s="107"/>
      <c r="CN314" s="107"/>
      <c r="CX314" s="107"/>
      <c r="DH314" s="107"/>
      <c r="DR314" s="107"/>
      <c r="EB314" s="107"/>
      <c r="EL314" s="107"/>
      <c r="EV314" s="107"/>
      <c r="FF314" s="107"/>
      <c r="FP314" s="107"/>
      <c r="FZ314" s="107"/>
      <c r="GJ314" s="107"/>
      <c r="GT314" s="107"/>
      <c r="HD314" s="107"/>
    </row>
    <row xmlns:x14ac="http://schemas.microsoft.com/office/spreadsheetml/2009/9/ac" r="315" s="3" customFormat="true" x14ac:dyDescent="0.25">
      <c r="A315" s="362"/>
      <c r="B315" s="107"/>
      <c r="L315" s="107"/>
      <c r="V315" s="107"/>
      <c r="AF315" s="107"/>
      <c r="AP315" s="107"/>
      <c r="AZ315" s="107"/>
      <c r="BJ315" s="107"/>
      <c r="BT315" s="107"/>
      <c r="CD315" s="107"/>
      <c r="CN315" s="107"/>
      <c r="CX315" s="107"/>
      <c r="DH315" s="107"/>
      <c r="DR315" s="107"/>
      <c r="EB315" s="107"/>
      <c r="EL315" s="107"/>
      <c r="EV315" s="107"/>
      <c r="FF315" s="107"/>
      <c r="FP315" s="107"/>
      <c r="FZ315" s="107"/>
      <c r="GJ315" s="107"/>
      <c r="GT315" s="107"/>
      <c r="HD315" s="107"/>
    </row>
    <row xmlns:x14ac="http://schemas.microsoft.com/office/spreadsheetml/2009/9/ac" r="316" s="3" customFormat="true" x14ac:dyDescent="0.25">
      <c r="A316" s="362"/>
      <c r="B316" s="107"/>
      <c r="L316" s="107"/>
      <c r="V316" s="107"/>
      <c r="AF316" s="107"/>
      <c r="AP316" s="107"/>
      <c r="AZ316" s="107"/>
      <c r="BJ316" s="107"/>
      <c r="BT316" s="107"/>
      <c r="CD316" s="107"/>
      <c r="CN316" s="107"/>
      <c r="CX316" s="107"/>
      <c r="DH316" s="107"/>
      <c r="DR316" s="107"/>
      <c r="EB316" s="107"/>
      <c r="EL316" s="107"/>
      <c r="EV316" s="107"/>
      <c r="FF316" s="107"/>
      <c r="FP316" s="107"/>
      <c r="FZ316" s="107"/>
      <c r="GJ316" s="107"/>
      <c r="GT316" s="107"/>
      <c r="HD316" s="107"/>
    </row>
    <row xmlns:x14ac="http://schemas.microsoft.com/office/spreadsheetml/2009/9/ac" r="317" s="3" customFormat="true" x14ac:dyDescent="0.25">
      <c r="A317" s="362"/>
      <c r="B317" s="107"/>
      <c r="L317" s="107"/>
      <c r="V317" s="107"/>
      <c r="AF317" s="107"/>
      <c r="AP317" s="107"/>
      <c r="AZ317" s="107"/>
      <c r="BJ317" s="107"/>
      <c r="BT317" s="107"/>
      <c r="CD317" s="107"/>
      <c r="CN317" s="107"/>
      <c r="CX317" s="107"/>
      <c r="DH317" s="107"/>
      <c r="DR317" s="107"/>
      <c r="EB317" s="107"/>
      <c r="EL317" s="107"/>
      <c r="EV317" s="107"/>
      <c r="FF317" s="107"/>
      <c r="FP317" s="107"/>
      <c r="FZ317" s="107"/>
      <c r="GJ317" s="107"/>
      <c r="GT317" s="107"/>
      <c r="HD317" s="107"/>
    </row>
    <row xmlns:x14ac="http://schemas.microsoft.com/office/spreadsheetml/2009/9/ac" r="318" s="3" customFormat="true" x14ac:dyDescent="0.25">
      <c r="A318" s="362"/>
      <c r="B318" s="107"/>
      <c r="L318" s="107"/>
      <c r="V318" s="107"/>
      <c r="AF318" s="107"/>
      <c r="AP318" s="107"/>
      <c r="AZ318" s="107"/>
      <c r="BJ318" s="107"/>
      <c r="BT318" s="107"/>
      <c r="CD318" s="107"/>
      <c r="CN318" s="107"/>
      <c r="CX318" s="107"/>
      <c r="DH318" s="107"/>
      <c r="DR318" s="107"/>
      <c r="EB318" s="107"/>
      <c r="EL318" s="107"/>
      <c r="EV318" s="107"/>
      <c r="FF318" s="107"/>
      <c r="FP318" s="107"/>
      <c r="FZ318" s="107"/>
      <c r="GJ318" s="107"/>
      <c r="GT318" s="107"/>
      <c r="HD318" s="107"/>
    </row>
    <row xmlns:x14ac="http://schemas.microsoft.com/office/spreadsheetml/2009/9/ac" r="319" s="3" customFormat="true" x14ac:dyDescent="0.25">
      <c r="A319" s="362"/>
      <c r="B319" s="107"/>
      <c r="L319" s="107"/>
      <c r="V319" s="107"/>
      <c r="AF319" s="107"/>
      <c r="AP319" s="107"/>
      <c r="AZ319" s="107"/>
      <c r="BJ319" s="107"/>
      <c r="BT319" s="107"/>
      <c r="CD319" s="107"/>
      <c r="CN319" s="107"/>
      <c r="CX319" s="107"/>
      <c r="DH319" s="107"/>
      <c r="DR319" s="107"/>
      <c r="EB319" s="107"/>
      <c r="EL319" s="107"/>
      <c r="EV319" s="107"/>
      <c r="FF319" s="107"/>
      <c r="FP319" s="107"/>
      <c r="FZ319" s="107"/>
      <c r="GJ319" s="107"/>
      <c r="GT319" s="107"/>
      <c r="HD319" s="107"/>
    </row>
    <row xmlns:x14ac="http://schemas.microsoft.com/office/spreadsheetml/2009/9/ac" r="320" s="3" customFormat="true" x14ac:dyDescent="0.25">
      <c r="A320" s="362"/>
      <c r="B320" s="107"/>
      <c r="L320" s="107"/>
      <c r="V320" s="107"/>
      <c r="AF320" s="107"/>
      <c r="AP320" s="107"/>
      <c r="AZ320" s="107"/>
      <c r="BJ320" s="107"/>
      <c r="BT320" s="107"/>
      <c r="CD320" s="107"/>
      <c r="CN320" s="107"/>
      <c r="CX320" s="107"/>
      <c r="DH320" s="107"/>
      <c r="DR320" s="107"/>
      <c r="EB320" s="107"/>
      <c r="EL320" s="107"/>
      <c r="EV320" s="107"/>
      <c r="FF320" s="107"/>
      <c r="FP320" s="107"/>
      <c r="FZ320" s="107"/>
      <c r="GJ320" s="107"/>
      <c r="GT320" s="107"/>
      <c r="HD320" s="107"/>
    </row>
    <row xmlns:x14ac="http://schemas.microsoft.com/office/spreadsheetml/2009/9/ac" r="321" s="3" customFormat="true" x14ac:dyDescent="0.25">
      <c r="A321" s="362"/>
      <c r="B321" s="107"/>
      <c r="L321" s="107"/>
      <c r="V321" s="107"/>
      <c r="AF321" s="107"/>
      <c r="AP321" s="107"/>
      <c r="AZ321" s="107"/>
      <c r="BJ321" s="107"/>
      <c r="BT321" s="107"/>
      <c r="CD321" s="107"/>
      <c r="CN321" s="107"/>
      <c r="CX321" s="107"/>
      <c r="DH321" s="107"/>
      <c r="DR321" s="107"/>
      <c r="EB321" s="107"/>
      <c r="EL321" s="107"/>
      <c r="EV321" s="107"/>
      <c r="FF321" s="107"/>
      <c r="FP321" s="107"/>
      <c r="FZ321" s="107"/>
      <c r="GJ321" s="107"/>
      <c r="GT321" s="107"/>
      <c r="HD321" s="107"/>
    </row>
    <row xmlns:x14ac="http://schemas.microsoft.com/office/spreadsheetml/2009/9/ac" r="322" s="3" customFormat="true" x14ac:dyDescent="0.25">
      <c r="A322" s="362"/>
      <c r="B322" s="107"/>
      <c r="L322" s="107"/>
      <c r="V322" s="107"/>
      <c r="AF322" s="107"/>
      <c r="AP322" s="107"/>
      <c r="AZ322" s="107"/>
      <c r="BJ322" s="107"/>
      <c r="BT322" s="107"/>
      <c r="CD322" s="107"/>
      <c r="CN322" s="107"/>
      <c r="CX322" s="107"/>
      <c r="DH322" s="107"/>
      <c r="DR322" s="107"/>
      <c r="EB322" s="107"/>
      <c r="EL322" s="107"/>
      <c r="EV322" s="107"/>
      <c r="FF322" s="107"/>
      <c r="FP322" s="107"/>
      <c r="FZ322" s="107"/>
      <c r="GJ322" s="107"/>
      <c r="GT322" s="107"/>
      <c r="HD322" s="107"/>
    </row>
    <row xmlns:x14ac="http://schemas.microsoft.com/office/spreadsheetml/2009/9/ac" r="323" s="3" customFormat="true" x14ac:dyDescent="0.25">
      <c r="A323" s="362"/>
      <c r="B323" s="107"/>
      <c r="L323" s="107"/>
      <c r="V323" s="107"/>
      <c r="AF323" s="107"/>
      <c r="AP323" s="107"/>
      <c r="AZ323" s="107"/>
      <c r="BJ323" s="107"/>
      <c r="BT323" s="107"/>
      <c r="CD323" s="107"/>
      <c r="CN323" s="107"/>
      <c r="CX323" s="107"/>
      <c r="DH323" s="107"/>
      <c r="DR323" s="107"/>
      <c r="EB323" s="107"/>
      <c r="EL323" s="107"/>
      <c r="EV323" s="107"/>
      <c r="FF323" s="107"/>
      <c r="FP323" s="107"/>
      <c r="FZ323" s="107"/>
      <c r="GJ323" s="107"/>
      <c r="GT323" s="107"/>
      <c r="HD323" s="107"/>
    </row>
    <row xmlns:x14ac="http://schemas.microsoft.com/office/spreadsheetml/2009/9/ac" r="324" s="3" customFormat="true" x14ac:dyDescent="0.25">
      <c r="A324" s="362"/>
      <c r="B324" s="107"/>
      <c r="L324" s="107"/>
      <c r="V324" s="107"/>
      <c r="AF324" s="107"/>
      <c r="AP324" s="107"/>
      <c r="AZ324" s="107"/>
      <c r="BJ324" s="107"/>
      <c r="BT324" s="107"/>
      <c r="CD324" s="107"/>
      <c r="CN324" s="107"/>
      <c r="CX324" s="107"/>
      <c r="DH324" s="107"/>
      <c r="DR324" s="107"/>
      <c r="EB324" s="107"/>
      <c r="EL324" s="107"/>
      <c r="EV324" s="107"/>
      <c r="FF324" s="107"/>
      <c r="FP324" s="107"/>
      <c r="FZ324" s="107"/>
      <c r="GJ324" s="107"/>
      <c r="GT324" s="107"/>
      <c r="HD324" s="107"/>
    </row>
    <row xmlns:x14ac="http://schemas.microsoft.com/office/spreadsheetml/2009/9/ac" r="325" s="3" customFormat="true" x14ac:dyDescent="0.25">
      <c r="A325" s="362"/>
      <c r="B325" s="107"/>
      <c r="L325" s="107"/>
      <c r="V325" s="107"/>
      <c r="AF325" s="107"/>
      <c r="AP325" s="107"/>
      <c r="AZ325" s="107"/>
      <c r="BJ325" s="107"/>
      <c r="BT325" s="107"/>
      <c r="CD325" s="107"/>
      <c r="CN325" s="107"/>
      <c r="CX325" s="107"/>
      <c r="DH325" s="107"/>
      <c r="DR325" s="107"/>
      <c r="EB325" s="107"/>
      <c r="EL325" s="107"/>
      <c r="EV325" s="107"/>
      <c r="FF325" s="107"/>
      <c r="FP325" s="107"/>
      <c r="FZ325" s="107"/>
      <c r="GJ325" s="107"/>
      <c r="GT325" s="107"/>
      <c r="HD325" s="107"/>
    </row>
    <row xmlns:x14ac="http://schemas.microsoft.com/office/spreadsheetml/2009/9/ac" r="326" s="3" customFormat="true" x14ac:dyDescent="0.25">
      <c r="A326" s="362"/>
      <c r="B326" s="107"/>
      <c r="L326" s="107"/>
      <c r="V326" s="107"/>
      <c r="AF326" s="107"/>
      <c r="AP326" s="107"/>
      <c r="AZ326" s="107"/>
      <c r="BJ326" s="107"/>
      <c r="BT326" s="107"/>
      <c r="CD326" s="107"/>
      <c r="CN326" s="107"/>
      <c r="CX326" s="107"/>
      <c r="DH326" s="107"/>
      <c r="DR326" s="107"/>
      <c r="EB326" s="107"/>
      <c r="EL326" s="107"/>
      <c r="EV326" s="107"/>
      <c r="FF326" s="107"/>
      <c r="FP326" s="107"/>
      <c r="FZ326" s="107"/>
      <c r="GJ326" s="107"/>
      <c r="GT326" s="107"/>
      <c r="HD326" s="107"/>
    </row>
    <row xmlns:x14ac="http://schemas.microsoft.com/office/spreadsheetml/2009/9/ac" r="327" s="3" customFormat="true" x14ac:dyDescent="0.25">
      <c r="A327" s="362"/>
      <c r="B327" s="107"/>
      <c r="L327" s="107"/>
      <c r="V327" s="107"/>
      <c r="AF327" s="107"/>
      <c r="AP327" s="107"/>
      <c r="AZ327" s="107"/>
      <c r="BJ327" s="107"/>
      <c r="BT327" s="107"/>
      <c r="CD327" s="107"/>
      <c r="CN327" s="107"/>
      <c r="CX327" s="107"/>
      <c r="DH327" s="107"/>
      <c r="DR327" s="107"/>
      <c r="EB327" s="107"/>
      <c r="EL327" s="107"/>
      <c r="EV327" s="107"/>
      <c r="FF327" s="107"/>
      <c r="FP327" s="107"/>
      <c r="FZ327" s="107"/>
      <c r="GJ327" s="107"/>
      <c r="GT327" s="107"/>
      <c r="HD327" s="107"/>
    </row>
    <row xmlns:x14ac="http://schemas.microsoft.com/office/spreadsheetml/2009/9/ac" r="328" s="3" customFormat="true" x14ac:dyDescent="0.25">
      <c r="A328" s="362"/>
      <c r="B328" s="107"/>
      <c r="L328" s="107"/>
      <c r="V328" s="107"/>
      <c r="AF328" s="107"/>
      <c r="AP328" s="107"/>
      <c r="AZ328" s="107"/>
      <c r="BJ328" s="107"/>
      <c r="BT328" s="107"/>
      <c r="CD328" s="107"/>
      <c r="CN328" s="107"/>
      <c r="CX328" s="107"/>
      <c r="DH328" s="107"/>
      <c r="DR328" s="107"/>
      <c r="EB328" s="107"/>
      <c r="EL328" s="107"/>
      <c r="EV328" s="107"/>
      <c r="FF328" s="107"/>
      <c r="FP328" s="107"/>
      <c r="FZ328" s="107"/>
      <c r="GJ328" s="107"/>
      <c r="GT328" s="107"/>
      <c r="HD328" s="107"/>
    </row>
    <row xmlns:x14ac="http://schemas.microsoft.com/office/spreadsheetml/2009/9/ac" r="329" s="3" customFormat="true" x14ac:dyDescent="0.25">
      <c r="A329" s="362"/>
      <c r="B329" s="107"/>
      <c r="L329" s="107"/>
      <c r="V329" s="107"/>
      <c r="AF329" s="107"/>
      <c r="AP329" s="107"/>
      <c r="AZ329" s="107"/>
      <c r="BJ329" s="107"/>
      <c r="BT329" s="107"/>
      <c r="CD329" s="107"/>
      <c r="CN329" s="107"/>
      <c r="CX329" s="107"/>
      <c r="DH329" s="107"/>
      <c r="DR329" s="107"/>
      <c r="EB329" s="107"/>
      <c r="EL329" s="107"/>
      <c r="EV329" s="107"/>
      <c r="FF329" s="107"/>
      <c r="FP329" s="107"/>
      <c r="FZ329" s="107"/>
      <c r="GJ329" s="107"/>
      <c r="GT329" s="107"/>
      <c r="HD329" s="107"/>
    </row>
    <row xmlns:x14ac="http://schemas.microsoft.com/office/spreadsheetml/2009/9/ac" r="330" s="3" customFormat="true" x14ac:dyDescent="0.25">
      <c r="A330" s="362"/>
      <c r="B330" s="107"/>
      <c r="L330" s="107"/>
      <c r="V330" s="107"/>
      <c r="AF330" s="107"/>
      <c r="AP330" s="107"/>
      <c r="AZ330" s="107"/>
      <c r="BJ330" s="107"/>
      <c r="BT330" s="107"/>
      <c r="CD330" s="107"/>
      <c r="CN330" s="107"/>
      <c r="CX330" s="107"/>
      <c r="DH330" s="107"/>
      <c r="DR330" s="107"/>
      <c r="EB330" s="107"/>
      <c r="EL330" s="107"/>
      <c r="EV330" s="107"/>
      <c r="FF330" s="107"/>
      <c r="FP330" s="107"/>
      <c r="FZ330" s="107"/>
      <c r="GJ330" s="107"/>
      <c r="GT330" s="107"/>
      <c r="HD330" s="107"/>
    </row>
    <row xmlns:x14ac="http://schemas.microsoft.com/office/spreadsheetml/2009/9/ac" r="331" s="3" customFormat="true" x14ac:dyDescent="0.25">
      <c r="A331" s="362"/>
      <c r="B331" s="107"/>
      <c r="L331" s="107"/>
      <c r="V331" s="107"/>
      <c r="AF331" s="107"/>
      <c r="AP331" s="107"/>
      <c r="AZ331" s="107"/>
      <c r="BJ331" s="107"/>
      <c r="BT331" s="107"/>
      <c r="CD331" s="107"/>
      <c r="CN331" s="107"/>
      <c r="CX331" s="107"/>
      <c r="DH331" s="107"/>
      <c r="DR331" s="107"/>
      <c r="EB331" s="107"/>
      <c r="EL331" s="107"/>
      <c r="EV331" s="107"/>
      <c r="FF331" s="107"/>
      <c r="FP331" s="107"/>
      <c r="FZ331" s="107"/>
      <c r="GJ331" s="107"/>
      <c r="GT331" s="107"/>
      <c r="HD331" s="107"/>
    </row>
    <row xmlns:x14ac="http://schemas.microsoft.com/office/spreadsheetml/2009/9/ac" r="332" s="3" customFormat="true" x14ac:dyDescent="0.25">
      <c r="A332" s="362"/>
      <c r="B332" s="107"/>
      <c r="L332" s="107"/>
      <c r="V332" s="107"/>
      <c r="AF332" s="107"/>
      <c r="AP332" s="107"/>
      <c r="AZ332" s="107"/>
      <c r="BJ332" s="107"/>
      <c r="BT332" s="107"/>
      <c r="CD332" s="107"/>
      <c r="CN332" s="107"/>
      <c r="CX332" s="107"/>
      <c r="DH332" s="107"/>
      <c r="DR332" s="107"/>
      <c r="EB332" s="107"/>
      <c r="EL332" s="107"/>
      <c r="EV332" s="107"/>
      <c r="FF332" s="107"/>
      <c r="FP332" s="107"/>
      <c r="FZ332" s="107"/>
      <c r="GJ332" s="107"/>
      <c r="GT332" s="107"/>
      <c r="HD332" s="107"/>
    </row>
    <row xmlns:x14ac="http://schemas.microsoft.com/office/spreadsheetml/2009/9/ac" r="333" s="3" customFormat="true" x14ac:dyDescent="0.25">
      <c r="A333" s="362"/>
      <c r="B333" s="107"/>
      <c r="L333" s="107"/>
      <c r="V333" s="107"/>
      <c r="AF333" s="107"/>
      <c r="AP333" s="107"/>
      <c r="AZ333" s="107"/>
      <c r="BJ333" s="107"/>
      <c r="BT333" s="107"/>
      <c r="CD333" s="107"/>
      <c r="CN333" s="107"/>
      <c r="CX333" s="107"/>
      <c r="DH333" s="107"/>
      <c r="DR333" s="107"/>
      <c r="EB333" s="107"/>
      <c r="EL333" s="107"/>
      <c r="EV333" s="107"/>
      <c r="FF333" s="107"/>
      <c r="FP333" s="107"/>
      <c r="FZ333" s="107"/>
      <c r="GJ333" s="107"/>
      <c r="GT333" s="107"/>
      <c r="HD333" s="107"/>
    </row>
    <row xmlns:x14ac="http://schemas.microsoft.com/office/spreadsheetml/2009/9/ac" r="334" s="3" customFormat="true" x14ac:dyDescent="0.25">
      <c r="A334" s="362"/>
      <c r="B334" s="107"/>
      <c r="L334" s="107"/>
      <c r="V334" s="107"/>
      <c r="AF334" s="107"/>
      <c r="AP334" s="107"/>
      <c r="AZ334" s="107"/>
      <c r="BJ334" s="107"/>
      <c r="BT334" s="107"/>
      <c r="CD334" s="107"/>
      <c r="CN334" s="107"/>
      <c r="CX334" s="107"/>
      <c r="DH334" s="107"/>
      <c r="DR334" s="107"/>
      <c r="EB334" s="107"/>
      <c r="EL334" s="107"/>
      <c r="EV334" s="107"/>
      <c r="FF334" s="107"/>
      <c r="FP334" s="107"/>
      <c r="FZ334" s="107"/>
      <c r="GJ334" s="107"/>
      <c r="GT334" s="107"/>
      <c r="HD334" s="107"/>
    </row>
    <row xmlns:x14ac="http://schemas.microsoft.com/office/spreadsheetml/2009/9/ac" r="335" s="3" customFormat="true" x14ac:dyDescent="0.25">
      <c r="A335" s="362"/>
      <c r="B335" s="107"/>
      <c r="L335" s="107"/>
      <c r="V335" s="107"/>
      <c r="AF335" s="107"/>
      <c r="AP335" s="107"/>
      <c r="AZ335" s="107"/>
      <c r="BJ335" s="107"/>
      <c r="BT335" s="107"/>
      <c r="CD335" s="107"/>
      <c r="CN335" s="107"/>
      <c r="CX335" s="107"/>
      <c r="DH335" s="107"/>
      <c r="DR335" s="107"/>
      <c r="EB335" s="107"/>
      <c r="EL335" s="107"/>
      <c r="EV335" s="107"/>
      <c r="FF335" s="107"/>
      <c r="FP335" s="107"/>
      <c r="FZ335" s="107"/>
      <c r="GJ335" s="107"/>
      <c r="GT335" s="107"/>
      <c r="HD335" s="107"/>
    </row>
    <row xmlns:x14ac="http://schemas.microsoft.com/office/spreadsheetml/2009/9/ac" r="336" s="3" customFormat="true" x14ac:dyDescent="0.25">
      <c r="A336" s="362"/>
      <c r="B336" s="107"/>
      <c r="L336" s="107"/>
      <c r="V336" s="107"/>
      <c r="AF336" s="107"/>
      <c r="AP336" s="107"/>
      <c r="AZ336" s="107"/>
      <c r="BJ336" s="107"/>
      <c r="BT336" s="107"/>
      <c r="CD336" s="107"/>
      <c r="CN336" s="107"/>
      <c r="CX336" s="107"/>
      <c r="DH336" s="107"/>
      <c r="DR336" s="107"/>
      <c r="EB336" s="107"/>
      <c r="EL336" s="107"/>
      <c r="EV336" s="107"/>
      <c r="FF336" s="107"/>
      <c r="FP336" s="107"/>
      <c r="FZ336" s="107"/>
      <c r="GJ336" s="107"/>
      <c r="GT336" s="107"/>
      <c r="HD336" s="107"/>
    </row>
    <row xmlns:x14ac="http://schemas.microsoft.com/office/spreadsheetml/2009/9/ac" r="337" s="3" customFormat="true" x14ac:dyDescent="0.25">
      <c r="A337" s="362"/>
      <c r="B337" s="107"/>
      <c r="L337" s="107"/>
      <c r="V337" s="107"/>
      <c r="AF337" s="107"/>
      <c r="AP337" s="107"/>
      <c r="AZ337" s="107"/>
      <c r="BJ337" s="107"/>
      <c r="BT337" s="107"/>
      <c r="CD337" s="107"/>
      <c r="CN337" s="107"/>
      <c r="CX337" s="107"/>
      <c r="DH337" s="107"/>
      <c r="DR337" s="107"/>
      <c r="EB337" s="107"/>
      <c r="EL337" s="107"/>
      <c r="EV337" s="107"/>
      <c r="FF337" s="107"/>
      <c r="FP337" s="107"/>
      <c r="FZ337" s="107"/>
      <c r="GJ337" s="107"/>
      <c r="GT337" s="107"/>
      <c r="HD337" s="107"/>
    </row>
    <row xmlns:x14ac="http://schemas.microsoft.com/office/spreadsheetml/2009/9/ac" r="338" s="3" customFormat="true" x14ac:dyDescent="0.25">
      <c r="A338" s="362"/>
      <c r="B338" s="107"/>
      <c r="L338" s="107"/>
      <c r="V338" s="107"/>
      <c r="AF338" s="107"/>
      <c r="AP338" s="107"/>
      <c r="AZ338" s="107"/>
      <c r="BJ338" s="107"/>
      <c r="BT338" s="107"/>
      <c r="CD338" s="107"/>
      <c r="CN338" s="107"/>
      <c r="CX338" s="107"/>
      <c r="DH338" s="107"/>
      <c r="DR338" s="107"/>
      <c r="EB338" s="107"/>
      <c r="EL338" s="107"/>
      <c r="EV338" s="107"/>
      <c r="FF338" s="107"/>
      <c r="FP338" s="107"/>
      <c r="FZ338" s="107"/>
      <c r="GJ338" s="107"/>
      <c r="GT338" s="107"/>
      <c r="HD338" s="107"/>
    </row>
    <row xmlns:x14ac="http://schemas.microsoft.com/office/spreadsheetml/2009/9/ac" r="339" s="3" customFormat="true" x14ac:dyDescent="0.25">
      <c r="A339" s="362"/>
      <c r="B339" s="107"/>
      <c r="L339" s="107"/>
      <c r="V339" s="107"/>
      <c r="AF339" s="107"/>
      <c r="AP339" s="107"/>
      <c r="AZ339" s="107"/>
      <c r="BJ339" s="107"/>
      <c r="BT339" s="107"/>
      <c r="CD339" s="107"/>
      <c r="CN339" s="107"/>
      <c r="CX339" s="107"/>
      <c r="DH339" s="107"/>
      <c r="DR339" s="107"/>
      <c r="EB339" s="107"/>
      <c r="EL339" s="107"/>
      <c r="EV339" s="107"/>
      <c r="FF339" s="107"/>
      <c r="FP339" s="107"/>
      <c r="FZ339" s="107"/>
      <c r="GJ339" s="107"/>
      <c r="GT339" s="107"/>
      <c r="HD339" s="107"/>
    </row>
    <row xmlns:x14ac="http://schemas.microsoft.com/office/spreadsheetml/2009/9/ac" r="340" s="3" customFormat="true" x14ac:dyDescent="0.25">
      <c r="A340" s="362"/>
      <c r="B340" s="107"/>
      <c r="L340" s="107"/>
      <c r="V340" s="107"/>
      <c r="AF340" s="107"/>
      <c r="AP340" s="107"/>
      <c r="AZ340" s="107"/>
      <c r="BJ340" s="107"/>
      <c r="BT340" s="107"/>
      <c r="CD340" s="107"/>
      <c r="CN340" s="107"/>
      <c r="CX340" s="107"/>
      <c r="DH340" s="107"/>
      <c r="DR340" s="107"/>
      <c r="EB340" s="107"/>
      <c r="EL340" s="107"/>
      <c r="EV340" s="107"/>
      <c r="FF340" s="107"/>
      <c r="FP340" s="107"/>
      <c r="FZ340" s="107"/>
      <c r="GJ340" s="107"/>
      <c r="GT340" s="107"/>
      <c r="HD340" s="107"/>
    </row>
    <row xmlns:x14ac="http://schemas.microsoft.com/office/spreadsheetml/2009/9/ac" r="341" s="3" customFormat="true" x14ac:dyDescent="0.25">
      <c r="A341" s="362"/>
      <c r="B341" s="107"/>
      <c r="L341" s="107"/>
      <c r="V341" s="107"/>
      <c r="AF341" s="107"/>
      <c r="AP341" s="107"/>
      <c r="AZ341" s="107"/>
      <c r="BJ341" s="107"/>
      <c r="BT341" s="107"/>
      <c r="CD341" s="107"/>
      <c r="CN341" s="107"/>
      <c r="CX341" s="107"/>
      <c r="DH341" s="107"/>
      <c r="DR341" s="107"/>
      <c r="EB341" s="107"/>
      <c r="EL341" s="107"/>
      <c r="EV341" s="107"/>
      <c r="FF341" s="107"/>
      <c r="FP341" s="107"/>
      <c r="FZ341" s="107"/>
      <c r="GJ341" s="107"/>
      <c r="GT341" s="107"/>
      <c r="HD341" s="107"/>
    </row>
    <row xmlns:x14ac="http://schemas.microsoft.com/office/spreadsheetml/2009/9/ac" r="342" s="3" customFormat="true" x14ac:dyDescent="0.25">
      <c r="A342" s="362"/>
      <c r="B342" s="107"/>
      <c r="L342" s="107"/>
      <c r="V342" s="107"/>
      <c r="AF342" s="107"/>
      <c r="AP342" s="107"/>
      <c r="AZ342" s="107"/>
      <c r="BJ342" s="107"/>
      <c r="BT342" s="107"/>
      <c r="CD342" s="107"/>
      <c r="CN342" s="107"/>
      <c r="CX342" s="107"/>
      <c r="DH342" s="107"/>
      <c r="DR342" s="107"/>
      <c r="EB342" s="107"/>
      <c r="EL342" s="107"/>
      <c r="EV342" s="107"/>
      <c r="FF342" s="107"/>
      <c r="FP342" s="107"/>
      <c r="FZ342" s="107"/>
      <c r="GJ342" s="107"/>
      <c r="GT342" s="107"/>
      <c r="HD342" s="107"/>
    </row>
    <row xmlns:x14ac="http://schemas.microsoft.com/office/spreadsheetml/2009/9/ac" r="343" s="3" customFormat="true" x14ac:dyDescent="0.25">
      <c r="A343" s="362"/>
      <c r="B343" s="107"/>
      <c r="L343" s="107"/>
      <c r="V343" s="107"/>
      <c r="AF343" s="107"/>
      <c r="AP343" s="107"/>
      <c r="AZ343" s="107"/>
      <c r="BJ343" s="107"/>
      <c r="BT343" s="107"/>
      <c r="CD343" s="107"/>
      <c r="CN343" s="107"/>
      <c r="CX343" s="107"/>
      <c r="DH343" s="107"/>
      <c r="DR343" s="107"/>
      <c r="EB343" s="107"/>
      <c r="EL343" s="107"/>
      <c r="EV343" s="107"/>
      <c r="FF343" s="107"/>
      <c r="FP343" s="107"/>
      <c r="FZ343" s="107"/>
      <c r="GJ343" s="107"/>
      <c r="GT343" s="107"/>
      <c r="HD343" s="107"/>
    </row>
    <row xmlns:x14ac="http://schemas.microsoft.com/office/spreadsheetml/2009/9/ac" r="344" s="3" customFormat="true" x14ac:dyDescent="0.25">
      <c r="A344" s="362"/>
      <c r="B344" s="107"/>
      <c r="L344" s="107"/>
      <c r="V344" s="107"/>
      <c r="AF344" s="107"/>
      <c r="AP344" s="107"/>
      <c r="AZ344" s="107"/>
      <c r="BJ344" s="107"/>
      <c r="BT344" s="107"/>
      <c r="CD344" s="107"/>
      <c r="CN344" s="107"/>
      <c r="CX344" s="107"/>
      <c r="DH344" s="107"/>
      <c r="DR344" s="107"/>
      <c r="EB344" s="107"/>
      <c r="EL344" s="107"/>
      <c r="EV344" s="107"/>
      <c r="FF344" s="107"/>
      <c r="FP344" s="107"/>
      <c r="FZ344" s="107"/>
      <c r="GJ344" s="107"/>
      <c r="GT344" s="107"/>
      <c r="HD344" s="107"/>
    </row>
    <row xmlns:x14ac="http://schemas.microsoft.com/office/spreadsheetml/2009/9/ac" r="345" s="3" customFormat="true" x14ac:dyDescent="0.25">
      <c r="A345" s="362"/>
      <c r="B345" s="107"/>
      <c r="L345" s="107"/>
      <c r="V345" s="107"/>
      <c r="AF345" s="107"/>
      <c r="AP345" s="107"/>
      <c r="AZ345" s="107"/>
      <c r="BJ345" s="107"/>
      <c r="BT345" s="107"/>
      <c r="CD345" s="107"/>
      <c r="CN345" s="107"/>
      <c r="CX345" s="107"/>
      <c r="DH345" s="107"/>
      <c r="DR345" s="107"/>
      <c r="EB345" s="107"/>
      <c r="EL345" s="107"/>
      <c r="EV345" s="107"/>
      <c r="FF345" s="107"/>
      <c r="FP345" s="107"/>
      <c r="FZ345" s="107"/>
      <c r="GJ345" s="107"/>
      <c r="GT345" s="107"/>
      <c r="HD345" s="107"/>
    </row>
    <row xmlns:x14ac="http://schemas.microsoft.com/office/spreadsheetml/2009/9/ac" r="346" s="3" customFormat="true" x14ac:dyDescent="0.25">
      <c r="A346" s="362"/>
      <c r="B346" s="107"/>
      <c r="L346" s="107"/>
      <c r="V346" s="107"/>
      <c r="AF346" s="107"/>
      <c r="AP346" s="107"/>
      <c r="AZ346" s="107"/>
      <c r="BJ346" s="107"/>
      <c r="BT346" s="107"/>
      <c r="CD346" s="107"/>
      <c r="CN346" s="107"/>
      <c r="CX346" s="107"/>
      <c r="DH346" s="107"/>
      <c r="DR346" s="107"/>
      <c r="EB346" s="107"/>
      <c r="EL346" s="107"/>
      <c r="EV346" s="107"/>
      <c r="FF346" s="107"/>
      <c r="FP346" s="107"/>
      <c r="FZ346" s="107"/>
      <c r="GJ346" s="107"/>
      <c r="GT346" s="107"/>
      <c r="HD346" s="107"/>
    </row>
    <row xmlns:x14ac="http://schemas.microsoft.com/office/spreadsheetml/2009/9/ac" r="347" s="3" customFormat="true" x14ac:dyDescent="0.25">
      <c r="A347" s="362"/>
      <c r="B347" s="107"/>
      <c r="L347" s="107"/>
      <c r="V347" s="107"/>
      <c r="AF347" s="107"/>
      <c r="AP347" s="107"/>
      <c r="AZ347" s="107"/>
      <c r="BJ347" s="107"/>
      <c r="BT347" s="107"/>
      <c r="CD347" s="107"/>
      <c r="CN347" s="107"/>
      <c r="CX347" s="107"/>
      <c r="DH347" s="107"/>
      <c r="DR347" s="107"/>
      <c r="EB347" s="107"/>
      <c r="EL347" s="107"/>
      <c r="EV347" s="107"/>
      <c r="FF347" s="107"/>
      <c r="FP347" s="107"/>
      <c r="FZ347" s="107"/>
      <c r="GJ347" s="107"/>
      <c r="GT347" s="107"/>
      <c r="HD347" s="107"/>
    </row>
    <row xmlns:x14ac="http://schemas.microsoft.com/office/spreadsheetml/2009/9/ac" r="348" s="3" customFormat="true" x14ac:dyDescent="0.25">
      <c r="A348" s="362"/>
      <c r="B348" s="107"/>
      <c r="L348" s="107"/>
      <c r="V348" s="107"/>
      <c r="AF348" s="107"/>
      <c r="AP348" s="107"/>
      <c r="AZ348" s="107"/>
      <c r="BJ348" s="107"/>
      <c r="BT348" s="107"/>
      <c r="CD348" s="107"/>
      <c r="CN348" s="107"/>
      <c r="CX348" s="107"/>
      <c r="DH348" s="107"/>
      <c r="DR348" s="107"/>
      <c r="EB348" s="107"/>
      <c r="EL348" s="107"/>
      <c r="EV348" s="107"/>
      <c r="FF348" s="107"/>
      <c r="FP348" s="107"/>
      <c r="FZ348" s="107"/>
      <c r="GJ348" s="107"/>
      <c r="GT348" s="107"/>
      <c r="HD348" s="107"/>
    </row>
    <row xmlns:x14ac="http://schemas.microsoft.com/office/spreadsheetml/2009/9/ac" r="349" s="3" customFormat="true" x14ac:dyDescent="0.25">
      <c r="A349" s="362"/>
      <c r="B349" s="107"/>
      <c r="L349" s="107"/>
      <c r="V349" s="107"/>
      <c r="AF349" s="107"/>
      <c r="AP349" s="107"/>
      <c r="AZ349" s="107"/>
      <c r="BJ349" s="107"/>
      <c r="BT349" s="107"/>
      <c r="CD349" s="107"/>
      <c r="CN349" s="107"/>
      <c r="CX349" s="107"/>
      <c r="DH349" s="107"/>
      <c r="DR349" s="107"/>
      <c r="EB349" s="107"/>
      <c r="EL349" s="107"/>
      <c r="EV349" s="107"/>
      <c r="FF349" s="107"/>
      <c r="FP349" s="107"/>
      <c r="FZ349" s="107"/>
      <c r="GJ349" s="107"/>
      <c r="GT349" s="107"/>
      <c r="HD349" s="107"/>
    </row>
    <row xmlns:x14ac="http://schemas.microsoft.com/office/spreadsheetml/2009/9/ac" r="350" s="3" customFormat="true" x14ac:dyDescent="0.25">
      <c r="A350" s="362"/>
      <c r="B350" s="107"/>
      <c r="L350" s="107"/>
      <c r="V350" s="107"/>
      <c r="AF350" s="107"/>
      <c r="AP350" s="107"/>
      <c r="AZ350" s="107"/>
      <c r="BJ350" s="107"/>
      <c r="BT350" s="107"/>
      <c r="CD350" s="107"/>
      <c r="CN350" s="107"/>
      <c r="CX350" s="107"/>
      <c r="DH350" s="107"/>
      <c r="DR350" s="107"/>
      <c r="EB350" s="107"/>
      <c r="EL350" s="107"/>
      <c r="EV350" s="107"/>
      <c r="FF350" s="107"/>
      <c r="FP350" s="107"/>
      <c r="FZ350" s="107"/>
      <c r="GJ350" s="107"/>
      <c r="GT350" s="107"/>
      <c r="HD350" s="107"/>
    </row>
    <row xmlns:x14ac="http://schemas.microsoft.com/office/spreadsheetml/2009/9/ac" r="351" s="3" customFormat="true" x14ac:dyDescent="0.25">
      <c r="A351" s="362"/>
      <c r="B351" s="107"/>
      <c r="L351" s="107"/>
      <c r="V351" s="107"/>
      <c r="AF351" s="107"/>
      <c r="AP351" s="107"/>
      <c r="AZ351" s="107"/>
      <c r="BJ351" s="107"/>
      <c r="BT351" s="107"/>
      <c r="CD351" s="107"/>
      <c r="CN351" s="107"/>
      <c r="CX351" s="107"/>
      <c r="DH351" s="107"/>
      <c r="DR351" s="107"/>
      <c r="EB351" s="107"/>
      <c r="EL351" s="107"/>
      <c r="EV351" s="107"/>
      <c r="FF351" s="107"/>
      <c r="FP351" s="107"/>
      <c r="FZ351" s="107"/>
      <c r="GJ351" s="107"/>
      <c r="GT351" s="107"/>
      <c r="HD351" s="107"/>
    </row>
    <row xmlns:x14ac="http://schemas.microsoft.com/office/spreadsheetml/2009/9/ac" r="352" s="3" customFormat="true" x14ac:dyDescent="0.25">
      <c r="A352" s="362"/>
      <c r="B352" s="107"/>
      <c r="L352" s="107"/>
      <c r="V352" s="107"/>
      <c r="AF352" s="107"/>
      <c r="AP352" s="107"/>
      <c r="AZ352" s="107"/>
      <c r="BJ352" s="107"/>
      <c r="BT352" s="107"/>
      <c r="CD352" s="107"/>
      <c r="CN352" s="107"/>
      <c r="CX352" s="107"/>
      <c r="DH352" s="107"/>
      <c r="DR352" s="107"/>
      <c r="EB352" s="107"/>
      <c r="EL352" s="107"/>
      <c r="EV352" s="107"/>
      <c r="FF352" s="107"/>
      <c r="FP352" s="107"/>
      <c r="FZ352" s="107"/>
      <c r="GJ352" s="107"/>
      <c r="GT352" s="107"/>
      <c r="HD352" s="107"/>
    </row>
    <row xmlns:x14ac="http://schemas.microsoft.com/office/spreadsheetml/2009/9/ac" r="353" s="3" customFormat="true" x14ac:dyDescent="0.25">
      <c r="A353" s="362"/>
      <c r="B353" s="107"/>
      <c r="L353" s="107"/>
      <c r="V353" s="107"/>
      <c r="AF353" s="107"/>
      <c r="AP353" s="107"/>
      <c r="AZ353" s="107"/>
      <c r="BJ353" s="107"/>
      <c r="BT353" s="107"/>
      <c r="CD353" s="107"/>
      <c r="CN353" s="107"/>
      <c r="CX353" s="107"/>
      <c r="DH353" s="107"/>
      <c r="DR353" s="107"/>
      <c r="EB353" s="107"/>
      <c r="EL353" s="107"/>
      <c r="EV353" s="107"/>
      <c r="FF353" s="107"/>
      <c r="FP353" s="107"/>
      <c r="FZ353" s="107"/>
      <c r="GJ353" s="107"/>
      <c r="GT353" s="107"/>
      <c r="HD353" s="107"/>
    </row>
    <row xmlns:x14ac="http://schemas.microsoft.com/office/spreadsheetml/2009/9/ac" r="354" s="3" customFormat="true" x14ac:dyDescent="0.25">
      <c r="A354" s="362"/>
      <c r="B354" s="107"/>
      <c r="L354" s="107"/>
      <c r="V354" s="107"/>
      <c r="AF354" s="107"/>
      <c r="AP354" s="107"/>
      <c r="AZ354" s="107"/>
      <c r="BJ354" s="107"/>
      <c r="BT354" s="107"/>
      <c r="CD354" s="107"/>
      <c r="CN354" s="107"/>
      <c r="CX354" s="107"/>
      <c r="DH354" s="107"/>
      <c r="DR354" s="107"/>
      <c r="EB354" s="107"/>
      <c r="EL354" s="107"/>
      <c r="EV354" s="107"/>
      <c r="FF354" s="107"/>
      <c r="FP354" s="107"/>
      <c r="FZ354" s="107"/>
      <c r="GJ354" s="107"/>
      <c r="GT354" s="107"/>
      <c r="HD354" s="107"/>
    </row>
    <row xmlns:x14ac="http://schemas.microsoft.com/office/spreadsheetml/2009/9/ac" r="355" s="3" customFormat="true" x14ac:dyDescent="0.25">
      <c r="A355" s="362"/>
      <c r="B355" s="107"/>
      <c r="L355" s="107"/>
      <c r="V355" s="107"/>
      <c r="AF355" s="107"/>
      <c r="AP355" s="107"/>
      <c r="AZ355" s="107"/>
      <c r="BJ355" s="107"/>
      <c r="BT355" s="107"/>
      <c r="CD355" s="107"/>
      <c r="CN355" s="107"/>
      <c r="CX355" s="107"/>
      <c r="DH355" s="107"/>
      <c r="DR355" s="107"/>
      <c r="EB355" s="107"/>
      <c r="EL355" s="107"/>
      <c r="EV355" s="107"/>
      <c r="FF355" s="107"/>
      <c r="FP355" s="107"/>
      <c r="FZ355" s="107"/>
      <c r="GJ355" s="107"/>
      <c r="GT355" s="107"/>
      <c r="HD355" s="107"/>
    </row>
    <row xmlns:x14ac="http://schemas.microsoft.com/office/spreadsheetml/2009/9/ac" r="356" s="3" customFormat="true" x14ac:dyDescent="0.25">
      <c r="A356" s="362"/>
      <c r="B356" s="107"/>
      <c r="L356" s="107"/>
      <c r="V356" s="107"/>
      <c r="AF356" s="107"/>
      <c r="AP356" s="107"/>
      <c r="AZ356" s="107"/>
      <c r="BJ356" s="107"/>
      <c r="BT356" s="107"/>
      <c r="CD356" s="107"/>
      <c r="CN356" s="107"/>
      <c r="CX356" s="107"/>
      <c r="DH356" s="107"/>
      <c r="DR356" s="107"/>
      <c r="EB356" s="107"/>
      <c r="EL356" s="107"/>
      <c r="EV356" s="107"/>
      <c r="FF356" s="107"/>
      <c r="FP356" s="107"/>
      <c r="FZ356" s="107"/>
      <c r="GJ356" s="107"/>
      <c r="GT356" s="107"/>
      <c r="HD356" s="107"/>
    </row>
    <row xmlns:x14ac="http://schemas.microsoft.com/office/spreadsheetml/2009/9/ac" r="357" s="3" customFormat="true" x14ac:dyDescent="0.25">
      <c r="A357" s="362"/>
      <c r="B357" s="107"/>
      <c r="L357" s="107"/>
      <c r="V357" s="107"/>
      <c r="AF357" s="107"/>
      <c r="AP357" s="107"/>
      <c r="AZ357" s="107"/>
      <c r="BJ357" s="107"/>
      <c r="BT357" s="107"/>
      <c r="CD357" s="107"/>
      <c r="CN357" s="107"/>
      <c r="CX357" s="107"/>
      <c r="DH357" s="107"/>
      <c r="DR357" s="107"/>
      <c r="EB357" s="107"/>
      <c r="EL357" s="107"/>
      <c r="EV357" s="107"/>
      <c r="FF357" s="107"/>
      <c r="FP357" s="107"/>
      <c r="FZ357" s="107"/>
      <c r="GJ357" s="107"/>
      <c r="GT357" s="107"/>
      <c r="HD357" s="107"/>
    </row>
    <row xmlns:x14ac="http://schemas.microsoft.com/office/spreadsheetml/2009/9/ac" r="358" s="3" customFormat="true" x14ac:dyDescent="0.25">
      <c r="A358" s="362"/>
      <c r="B358" s="107"/>
      <c r="L358" s="107"/>
      <c r="V358" s="107"/>
      <c r="AF358" s="107"/>
      <c r="AP358" s="107"/>
      <c r="AZ358" s="107"/>
      <c r="BJ358" s="107"/>
      <c r="BT358" s="107"/>
      <c r="CD358" s="107"/>
      <c r="CN358" s="107"/>
      <c r="CX358" s="107"/>
      <c r="DH358" s="107"/>
      <c r="DR358" s="107"/>
      <c r="EB358" s="107"/>
      <c r="EL358" s="107"/>
      <c r="EV358" s="107"/>
      <c r="FF358" s="107"/>
      <c r="FP358" s="107"/>
      <c r="FZ358" s="107"/>
      <c r="GJ358" s="107"/>
      <c r="GT358" s="107"/>
      <c r="HD358" s="107"/>
    </row>
    <row xmlns:x14ac="http://schemas.microsoft.com/office/spreadsheetml/2009/9/ac" r="359" s="3" customFormat="true" x14ac:dyDescent="0.25">
      <c r="A359" s="362"/>
      <c r="B359" s="107"/>
      <c r="L359" s="107"/>
      <c r="V359" s="107"/>
      <c r="AF359" s="107"/>
      <c r="AP359" s="107"/>
      <c r="AZ359" s="107"/>
      <c r="BJ359" s="107"/>
      <c r="BT359" s="107"/>
      <c r="CD359" s="107"/>
      <c r="CN359" s="107"/>
      <c r="CX359" s="107"/>
      <c r="DH359" s="107"/>
      <c r="DR359" s="107"/>
      <c r="EB359" s="107"/>
      <c r="EL359" s="107"/>
      <c r="EV359" s="107"/>
      <c r="FF359" s="107"/>
      <c r="FP359" s="107"/>
      <c r="FZ359" s="107"/>
      <c r="GJ359" s="107"/>
      <c r="GT359" s="107"/>
      <c r="HD359" s="107"/>
    </row>
    <row xmlns:x14ac="http://schemas.microsoft.com/office/spreadsheetml/2009/9/ac" r="360" s="3" customFormat="true" x14ac:dyDescent="0.25">
      <c r="A360" s="362"/>
      <c r="B360" s="107"/>
      <c r="L360" s="107"/>
      <c r="V360" s="107"/>
      <c r="AF360" s="107"/>
      <c r="AP360" s="107"/>
      <c r="AZ360" s="107"/>
      <c r="BJ360" s="107"/>
      <c r="BT360" s="107"/>
      <c r="CD360" s="107"/>
      <c r="CN360" s="107"/>
      <c r="CX360" s="107"/>
      <c r="DH360" s="107"/>
      <c r="DR360" s="107"/>
      <c r="EB360" s="107"/>
      <c r="EL360" s="107"/>
      <c r="EV360" s="107"/>
      <c r="FF360" s="107"/>
      <c r="FP360" s="107"/>
      <c r="FZ360" s="107"/>
      <c r="GJ360" s="107"/>
      <c r="GT360" s="107"/>
      <c r="HD360" s="107"/>
    </row>
    <row xmlns:x14ac="http://schemas.microsoft.com/office/spreadsheetml/2009/9/ac" r="361" s="3" customFormat="true" x14ac:dyDescent="0.25">
      <c r="A361" s="362"/>
      <c r="B361" s="107"/>
      <c r="L361" s="107"/>
      <c r="V361" s="107"/>
      <c r="AF361" s="107"/>
      <c r="AP361" s="107"/>
      <c r="AZ361" s="107"/>
      <c r="BJ361" s="107"/>
      <c r="BT361" s="107"/>
      <c r="CD361" s="107"/>
      <c r="CN361" s="107"/>
      <c r="CX361" s="107"/>
      <c r="DH361" s="107"/>
      <c r="DR361" s="107"/>
      <c r="EB361" s="107"/>
      <c r="EL361" s="107"/>
      <c r="EV361" s="107"/>
      <c r="FF361" s="107"/>
      <c r="FP361" s="107"/>
      <c r="FZ361" s="107"/>
      <c r="GJ361" s="107"/>
      <c r="GT361" s="107"/>
      <c r="HD361" s="107"/>
    </row>
    <row xmlns:x14ac="http://schemas.microsoft.com/office/spreadsheetml/2009/9/ac" r="362" s="3" customFormat="true" x14ac:dyDescent="0.25">
      <c r="A362" s="362"/>
      <c r="B362" s="107"/>
      <c r="L362" s="107"/>
      <c r="V362" s="107"/>
      <c r="AF362" s="107"/>
      <c r="AP362" s="107"/>
      <c r="AZ362" s="107"/>
      <c r="BJ362" s="107"/>
      <c r="BT362" s="107"/>
      <c r="CD362" s="107"/>
      <c r="CN362" s="107"/>
      <c r="CX362" s="107"/>
      <c r="DH362" s="107"/>
      <c r="DR362" s="107"/>
      <c r="EB362" s="107"/>
      <c r="EL362" s="107"/>
      <c r="EV362" s="107"/>
      <c r="FF362" s="107"/>
      <c r="FP362" s="107"/>
      <c r="FZ362" s="107"/>
      <c r="GJ362" s="107"/>
      <c r="GT362" s="107"/>
      <c r="HD362" s="107"/>
    </row>
    <row xmlns:x14ac="http://schemas.microsoft.com/office/spreadsheetml/2009/9/ac" r="363" s="3" customFormat="true" x14ac:dyDescent="0.25">
      <c r="A363" s="362"/>
      <c r="B363" s="107"/>
      <c r="L363" s="107"/>
      <c r="V363" s="107"/>
      <c r="AF363" s="107"/>
      <c r="AP363" s="107"/>
      <c r="AZ363" s="107"/>
      <c r="BJ363" s="107"/>
      <c r="BT363" s="107"/>
      <c r="CD363" s="107"/>
      <c r="CN363" s="107"/>
      <c r="CX363" s="107"/>
      <c r="DH363" s="107"/>
      <c r="DR363" s="107"/>
      <c r="EB363" s="107"/>
      <c r="EL363" s="107"/>
      <c r="EV363" s="107"/>
      <c r="FF363" s="107"/>
      <c r="FP363" s="107"/>
      <c r="FZ363" s="107"/>
      <c r="GJ363" s="107"/>
      <c r="GT363" s="107"/>
      <c r="HD363" s="107"/>
    </row>
    <row xmlns:x14ac="http://schemas.microsoft.com/office/spreadsheetml/2009/9/ac" r="364" s="3" customFormat="true" x14ac:dyDescent="0.25">
      <c r="A364" s="362"/>
      <c r="B364" s="107"/>
      <c r="L364" s="107"/>
      <c r="V364" s="107"/>
      <c r="AF364" s="107"/>
      <c r="AP364" s="107"/>
      <c r="AZ364" s="107"/>
      <c r="BJ364" s="107"/>
      <c r="BT364" s="107"/>
      <c r="CD364" s="107"/>
      <c r="CN364" s="107"/>
      <c r="CX364" s="107"/>
      <c r="DH364" s="107"/>
      <c r="DR364" s="107"/>
      <c r="EB364" s="107"/>
      <c r="EL364" s="107"/>
      <c r="EV364" s="107"/>
      <c r="FF364" s="107"/>
      <c r="FP364" s="107"/>
      <c r="FZ364" s="107"/>
      <c r="GJ364" s="107"/>
      <c r="GT364" s="107"/>
      <c r="HD364" s="107"/>
    </row>
    <row xmlns:x14ac="http://schemas.microsoft.com/office/spreadsheetml/2009/9/ac" r="365" s="3" customFormat="true" x14ac:dyDescent="0.25">
      <c r="A365" s="362"/>
      <c r="B365" s="107"/>
      <c r="L365" s="107"/>
      <c r="V365" s="107"/>
      <c r="AF365" s="107"/>
      <c r="AP365" s="107"/>
      <c r="AZ365" s="107"/>
      <c r="BJ365" s="107"/>
      <c r="BT365" s="107"/>
      <c r="CD365" s="107"/>
      <c r="CN365" s="107"/>
      <c r="CX365" s="107"/>
      <c r="DH365" s="107"/>
      <c r="DR365" s="107"/>
      <c r="EB365" s="107"/>
      <c r="EL365" s="107"/>
      <c r="EV365" s="107"/>
      <c r="FF365" s="107"/>
      <c r="FP365" s="107"/>
      <c r="FZ365" s="107"/>
      <c r="GJ365" s="107"/>
      <c r="GT365" s="107"/>
      <c r="HD365" s="107"/>
    </row>
    <row xmlns:x14ac="http://schemas.microsoft.com/office/spreadsheetml/2009/9/ac" r="366" s="3" customFormat="true" x14ac:dyDescent="0.25">
      <c r="A366" s="362"/>
      <c r="B366" s="107"/>
      <c r="L366" s="107"/>
      <c r="V366" s="107"/>
      <c r="AF366" s="107"/>
      <c r="AP366" s="107"/>
      <c r="AZ366" s="107"/>
      <c r="BJ366" s="107"/>
      <c r="BT366" s="107"/>
      <c r="CD366" s="107"/>
      <c r="CN366" s="107"/>
      <c r="CX366" s="107"/>
      <c r="DH366" s="107"/>
      <c r="DR366" s="107"/>
      <c r="EB366" s="107"/>
      <c r="EL366" s="107"/>
      <c r="EV366" s="107"/>
      <c r="FF366" s="107"/>
      <c r="FP366" s="107"/>
      <c r="FZ366" s="107"/>
      <c r="GJ366" s="107"/>
      <c r="GT366" s="107"/>
      <c r="HD366" s="107"/>
    </row>
    <row xmlns:x14ac="http://schemas.microsoft.com/office/spreadsheetml/2009/9/ac" r="367" s="3" customFormat="true" x14ac:dyDescent="0.25">
      <c r="A367" s="362"/>
      <c r="B367" s="107"/>
      <c r="L367" s="107"/>
      <c r="V367" s="107"/>
      <c r="AF367" s="107"/>
      <c r="AP367" s="107"/>
      <c r="AZ367" s="107"/>
      <c r="BJ367" s="107"/>
      <c r="BT367" s="107"/>
      <c r="CD367" s="107"/>
      <c r="CN367" s="107"/>
      <c r="CX367" s="107"/>
      <c r="DH367" s="107"/>
      <c r="DR367" s="107"/>
      <c r="EB367" s="107"/>
      <c r="EL367" s="107"/>
      <c r="EV367" s="107"/>
      <c r="FF367" s="107"/>
      <c r="FP367" s="107"/>
      <c r="FZ367" s="107"/>
      <c r="GJ367" s="107"/>
      <c r="GT367" s="107"/>
      <c r="HD367" s="107"/>
    </row>
    <row xmlns:x14ac="http://schemas.microsoft.com/office/spreadsheetml/2009/9/ac" r="368" s="3" customFormat="true" x14ac:dyDescent="0.25">
      <c r="A368" s="362"/>
      <c r="B368" s="107"/>
      <c r="L368" s="107"/>
      <c r="V368" s="107"/>
      <c r="AF368" s="107"/>
      <c r="AP368" s="107"/>
      <c r="AZ368" s="107"/>
      <c r="BJ368" s="107"/>
      <c r="BT368" s="107"/>
      <c r="CD368" s="107"/>
      <c r="CN368" s="107"/>
      <c r="CX368" s="107"/>
      <c r="DH368" s="107"/>
      <c r="DR368" s="107"/>
      <c r="EB368" s="107"/>
      <c r="EL368" s="107"/>
      <c r="EV368" s="107"/>
      <c r="FF368" s="107"/>
      <c r="FP368" s="107"/>
      <c r="FZ368" s="107"/>
      <c r="GJ368" s="107"/>
      <c r="GT368" s="107"/>
      <c r="HD368" s="107"/>
    </row>
    <row xmlns:x14ac="http://schemas.microsoft.com/office/spreadsheetml/2009/9/ac" r="369" s="3" customFormat="true" x14ac:dyDescent="0.25">
      <c r="A369" s="362"/>
      <c r="B369" s="107"/>
      <c r="L369" s="107"/>
      <c r="V369" s="107"/>
      <c r="AF369" s="107"/>
      <c r="AP369" s="107"/>
      <c r="AZ369" s="107"/>
      <c r="BJ369" s="107"/>
      <c r="BT369" s="107"/>
      <c r="CD369" s="107"/>
      <c r="CN369" s="107"/>
      <c r="CX369" s="107"/>
      <c r="DH369" s="107"/>
      <c r="DR369" s="107"/>
      <c r="EB369" s="107"/>
      <c r="EL369" s="107"/>
      <c r="EV369" s="107"/>
      <c r="FF369" s="107"/>
      <c r="FP369" s="107"/>
      <c r="FZ369" s="107"/>
      <c r="GJ369" s="107"/>
      <c r="GT369" s="107"/>
      <c r="HD369" s="107"/>
    </row>
    <row xmlns:x14ac="http://schemas.microsoft.com/office/spreadsheetml/2009/9/ac" r="370" s="3" customFormat="true" x14ac:dyDescent="0.25">
      <c r="A370" s="362"/>
      <c r="B370" s="107"/>
      <c r="L370" s="107"/>
      <c r="V370" s="107"/>
      <c r="AF370" s="107"/>
      <c r="AP370" s="107"/>
      <c r="AZ370" s="107"/>
      <c r="BJ370" s="107"/>
      <c r="BT370" s="107"/>
      <c r="CD370" s="107"/>
      <c r="CN370" s="107"/>
      <c r="CX370" s="107"/>
      <c r="DH370" s="107"/>
      <c r="DR370" s="107"/>
      <c r="EB370" s="107"/>
      <c r="EL370" s="107"/>
      <c r="EV370" s="107"/>
      <c r="FF370" s="107"/>
      <c r="FP370" s="107"/>
      <c r="FZ370" s="107"/>
      <c r="GJ370" s="107"/>
      <c r="GT370" s="107"/>
      <c r="HD370" s="107"/>
    </row>
    <row xmlns:x14ac="http://schemas.microsoft.com/office/spreadsheetml/2009/9/ac" r="371" s="3" customFormat="true" x14ac:dyDescent="0.25">
      <c r="A371" s="362"/>
      <c r="B371" s="107"/>
      <c r="L371" s="107"/>
      <c r="V371" s="107"/>
      <c r="AF371" s="107"/>
      <c r="AP371" s="107"/>
      <c r="AZ371" s="107"/>
      <c r="BJ371" s="107"/>
      <c r="BT371" s="107"/>
      <c r="CD371" s="107"/>
      <c r="CN371" s="107"/>
      <c r="CX371" s="107"/>
      <c r="DH371" s="107"/>
      <c r="DR371" s="107"/>
      <c r="EB371" s="107"/>
      <c r="EL371" s="107"/>
      <c r="EV371" s="107"/>
      <c r="FF371" s="107"/>
      <c r="FP371" s="107"/>
      <c r="FZ371" s="107"/>
      <c r="GJ371" s="107"/>
      <c r="GT371" s="107"/>
      <c r="HD371" s="107"/>
    </row>
    <row xmlns:x14ac="http://schemas.microsoft.com/office/spreadsheetml/2009/9/ac" r="372" s="3" customFormat="true" x14ac:dyDescent="0.25">
      <c r="A372" s="362"/>
      <c r="B372" s="107"/>
      <c r="L372" s="107"/>
      <c r="V372" s="107"/>
      <c r="AF372" s="107"/>
      <c r="AP372" s="107"/>
      <c r="AZ372" s="107"/>
      <c r="BJ372" s="107"/>
      <c r="BT372" s="107"/>
      <c r="CD372" s="107"/>
      <c r="CN372" s="107"/>
      <c r="CX372" s="107"/>
      <c r="DH372" s="107"/>
      <c r="DR372" s="107"/>
      <c r="EB372" s="107"/>
      <c r="EL372" s="107"/>
      <c r="EV372" s="107"/>
      <c r="FF372" s="107"/>
      <c r="FP372" s="107"/>
      <c r="FZ372" s="107"/>
      <c r="GJ372" s="107"/>
      <c r="GT372" s="107"/>
      <c r="HD372" s="107"/>
    </row>
    <row xmlns:x14ac="http://schemas.microsoft.com/office/spreadsheetml/2009/9/ac" r="373" s="3" customFormat="true" x14ac:dyDescent="0.25">
      <c r="A373" s="362"/>
      <c r="B373" s="107"/>
      <c r="L373" s="107"/>
      <c r="V373" s="107"/>
      <c r="AF373" s="107"/>
      <c r="AP373" s="107"/>
      <c r="AZ373" s="107"/>
      <c r="BJ373" s="107"/>
      <c r="BT373" s="107"/>
      <c r="CD373" s="107"/>
      <c r="CN373" s="107"/>
      <c r="CX373" s="107"/>
      <c r="DH373" s="107"/>
      <c r="DR373" s="107"/>
      <c r="EB373" s="107"/>
      <c r="EL373" s="107"/>
      <c r="EV373" s="107"/>
      <c r="FF373" s="107"/>
      <c r="FP373" s="107"/>
      <c r="FZ373" s="107"/>
      <c r="GJ373" s="107"/>
      <c r="GT373" s="107"/>
      <c r="HD373" s="107"/>
    </row>
    <row xmlns:x14ac="http://schemas.microsoft.com/office/spreadsheetml/2009/9/ac" r="374" s="3" customFormat="true" x14ac:dyDescent="0.25">
      <c r="A374" s="362"/>
      <c r="B374" s="107"/>
      <c r="L374" s="107"/>
      <c r="V374" s="107"/>
      <c r="AF374" s="107"/>
      <c r="AP374" s="107"/>
      <c r="AZ374" s="107"/>
      <c r="BJ374" s="107"/>
      <c r="BT374" s="107"/>
      <c r="CD374" s="107"/>
      <c r="CN374" s="107"/>
      <c r="CX374" s="107"/>
      <c r="DH374" s="107"/>
      <c r="DR374" s="107"/>
      <c r="EB374" s="107"/>
      <c r="EL374" s="107"/>
      <c r="EV374" s="107"/>
      <c r="FF374" s="107"/>
      <c r="FP374" s="107"/>
      <c r="FZ374" s="107"/>
      <c r="GJ374" s="107"/>
      <c r="GT374" s="107"/>
      <c r="HD374" s="107"/>
    </row>
    <row xmlns:x14ac="http://schemas.microsoft.com/office/spreadsheetml/2009/9/ac" r="375" s="3" customFormat="true" x14ac:dyDescent="0.25">
      <c r="A375" s="362"/>
      <c r="B375" s="107"/>
      <c r="L375" s="107"/>
      <c r="V375" s="107"/>
      <c r="AF375" s="107"/>
      <c r="AP375" s="107"/>
      <c r="AZ375" s="107"/>
      <c r="BJ375" s="107"/>
      <c r="BT375" s="107"/>
      <c r="CD375" s="107"/>
      <c r="CN375" s="107"/>
      <c r="CX375" s="107"/>
      <c r="DH375" s="107"/>
      <c r="DR375" s="107"/>
      <c r="EB375" s="107"/>
      <c r="EL375" s="107"/>
      <c r="EV375" s="107"/>
      <c r="FF375" s="107"/>
      <c r="FP375" s="107"/>
      <c r="FZ375" s="107"/>
      <c r="GJ375" s="107"/>
      <c r="GT375" s="107"/>
      <c r="HD375" s="107"/>
    </row>
    <row xmlns:x14ac="http://schemas.microsoft.com/office/spreadsheetml/2009/9/ac" r="376" s="3" customFormat="true" x14ac:dyDescent="0.25">
      <c r="A376" s="362"/>
      <c r="B376" s="107"/>
      <c r="L376" s="107"/>
      <c r="V376" s="107"/>
      <c r="AF376" s="107"/>
      <c r="AP376" s="107"/>
      <c r="AZ376" s="107"/>
      <c r="BJ376" s="107"/>
      <c r="BT376" s="107"/>
      <c r="CD376" s="107"/>
      <c r="CN376" s="107"/>
      <c r="CX376" s="107"/>
      <c r="DH376" s="107"/>
      <c r="DR376" s="107"/>
      <c r="EB376" s="107"/>
      <c r="EL376" s="107"/>
      <c r="EV376" s="107"/>
      <c r="FF376" s="107"/>
      <c r="FP376" s="107"/>
      <c r="FZ376" s="107"/>
      <c r="GJ376" s="107"/>
      <c r="GT376" s="107"/>
      <c r="HD376" s="107"/>
    </row>
    <row xmlns:x14ac="http://schemas.microsoft.com/office/spreadsheetml/2009/9/ac" r="377" s="3" customFormat="true" x14ac:dyDescent="0.25">
      <c r="A377" s="362"/>
      <c r="B377" s="107"/>
      <c r="L377" s="107"/>
      <c r="V377" s="107"/>
      <c r="AF377" s="107"/>
      <c r="AP377" s="107"/>
      <c r="AZ377" s="107"/>
      <c r="BJ377" s="107"/>
      <c r="BT377" s="107"/>
      <c r="CD377" s="107"/>
      <c r="CN377" s="107"/>
      <c r="CX377" s="107"/>
      <c r="DH377" s="107"/>
      <c r="DR377" s="107"/>
      <c r="EB377" s="107"/>
      <c r="EL377" s="107"/>
      <c r="EV377" s="107"/>
      <c r="FF377" s="107"/>
      <c r="FP377" s="107"/>
      <c r="FZ377" s="107"/>
      <c r="GJ377" s="107"/>
      <c r="GT377" s="107"/>
      <c r="HD377" s="107"/>
    </row>
    <row xmlns:x14ac="http://schemas.microsoft.com/office/spreadsheetml/2009/9/ac" r="378" s="3" customFormat="true" x14ac:dyDescent="0.25">
      <c r="A378" s="362"/>
      <c r="B378" s="107"/>
      <c r="L378" s="107"/>
      <c r="V378" s="107"/>
      <c r="AF378" s="107"/>
      <c r="AP378" s="107"/>
      <c r="AZ378" s="107"/>
      <c r="BJ378" s="107"/>
      <c r="BT378" s="107"/>
      <c r="CD378" s="107"/>
      <c r="CN378" s="107"/>
      <c r="CX378" s="107"/>
      <c r="DH378" s="107"/>
      <c r="DR378" s="107"/>
      <c r="EB378" s="107"/>
      <c r="EL378" s="107"/>
      <c r="EV378" s="107"/>
      <c r="FF378" s="107"/>
      <c r="FP378" s="107"/>
      <c r="FZ378" s="107"/>
      <c r="GJ378" s="107"/>
      <c r="GT378" s="107"/>
      <c r="HD378" s="107"/>
    </row>
    <row xmlns:x14ac="http://schemas.microsoft.com/office/spreadsheetml/2009/9/ac" r="379" s="3" customFormat="true" x14ac:dyDescent="0.25">
      <c r="A379" s="362"/>
      <c r="B379" s="107"/>
      <c r="L379" s="107"/>
      <c r="V379" s="107"/>
      <c r="AF379" s="107"/>
      <c r="AP379" s="107"/>
      <c r="AZ379" s="107"/>
      <c r="BJ379" s="107"/>
      <c r="BT379" s="107"/>
      <c r="CD379" s="107"/>
      <c r="CN379" s="107"/>
      <c r="CX379" s="107"/>
      <c r="DH379" s="107"/>
      <c r="DR379" s="107"/>
      <c r="EB379" s="107"/>
      <c r="EL379" s="107"/>
      <c r="EV379" s="107"/>
      <c r="FF379" s="107"/>
      <c r="FP379" s="107"/>
      <c r="FZ379" s="107"/>
      <c r="GJ379" s="107"/>
      <c r="GT379" s="107"/>
      <c r="HD379" s="107"/>
    </row>
    <row xmlns:x14ac="http://schemas.microsoft.com/office/spreadsheetml/2009/9/ac" r="380" s="3" customFormat="true" x14ac:dyDescent="0.25">
      <c r="A380" s="362"/>
      <c r="B380" s="107"/>
      <c r="L380" s="107"/>
      <c r="V380" s="107"/>
      <c r="AF380" s="107"/>
      <c r="AP380" s="107"/>
      <c r="AZ380" s="107"/>
      <c r="BJ380" s="107"/>
      <c r="BT380" s="107"/>
      <c r="CD380" s="107"/>
      <c r="CN380" s="107"/>
      <c r="CX380" s="107"/>
      <c r="DH380" s="107"/>
      <c r="DR380" s="107"/>
      <c r="EB380" s="107"/>
      <c r="EL380" s="107"/>
      <c r="EV380" s="107"/>
      <c r="FF380" s="107"/>
      <c r="FP380" s="107"/>
      <c r="FZ380" s="107"/>
      <c r="GJ380" s="107"/>
      <c r="GT380" s="107"/>
      <c r="HD380" s="107"/>
    </row>
    <row xmlns:x14ac="http://schemas.microsoft.com/office/spreadsheetml/2009/9/ac" r="381" s="3" customFormat="true" x14ac:dyDescent="0.25">
      <c r="A381" s="362"/>
      <c r="B381" s="107"/>
      <c r="L381" s="107"/>
      <c r="V381" s="107"/>
      <c r="AF381" s="107"/>
      <c r="AP381" s="107"/>
      <c r="AZ381" s="107"/>
      <c r="BJ381" s="107"/>
      <c r="BT381" s="107"/>
      <c r="CD381" s="107"/>
      <c r="CN381" s="107"/>
      <c r="CX381" s="107"/>
      <c r="DH381" s="107"/>
      <c r="DR381" s="107"/>
      <c r="EB381" s="107"/>
      <c r="EL381" s="107"/>
      <c r="EV381" s="107"/>
      <c r="FF381" s="107"/>
      <c r="FP381" s="107"/>
      <c r="FZ381" s="107"/>
      <c r="GJ381" s="107"/>
      <c r="GT381" s="107"/>
      <c r="HD381" s="107"/>
    </row>
    <row xmlns:x14ac="http://schemas.microsoft.com/office/spreadsheetml/2009/9/ac" r="382" s="3" customFormat="true" x14ac:dyDescent="0.25">
      <c r="A382" s="362"/>
      <c r="B382" s="107"/>
      <c r="L382" s="107"/>
      <c r="V382" s="107"/>
      <c r="AF382" s="107"/>
      <c r="AP382" s="107"/>
      <c r="AZ382" s="107"/>
      <c r="BJ382" s="107"/>
      <c r="BT382" s="107"/>
      <c r="CD382" s="107"/>
      <c r="CN382" s="107"/>
      <c r="CX382" s="107"/>
      <c r="DH382" s="107"/>
      <c r="DR382" s="107"/>
      <c r="EB382" s="107"/>
      <c r="EL382" s="107"/>
      <c r="EV382" s="107"/>
      <c r="FF382" s="107"/>
      <c r="FP382" s="107"/>
      <c r="FZ382" s="107"/>
      <c r="GJ382" s="107"/>
      <c r="GT382" s="107"/>
      <c r="HD382" s="107"/>
    </row>
    <row xmlns:x14ac="http://schemas.microsoft.com/office/spreadsheetml/2009/9/ac" r="383" s="3" customFormat="true" x14ac:dyDescent="0.25">
      <c r="A383" s="362"/>
      <c r="B383" s="107"/>
      <c r="L383" s="107"/>
      <c r="V383" s="107"/>
      <c r="AF383" s="107"/>
      <c r="AP383" s="107"/>
      <c r="AZ383" s="107"/>
      <c r="BJ383" s="107"/>
      <c r="BT383" s="107"/>
      <c r="CD383" s="107"/>
      <c r="CN383" s="107"/>
      <c r="CX383" s="107"/>
      <c r="DH383" s="107"/>
      <c r="DR383" s="107"/>
      <c r="EB383" s="107"/>
      <c r="EL383" s="107"/>
      <c r="EV383" s="107"/>
      <c r="FF383" s="107"/>
      <c r="FP383" s="107"/>
      <c r="FZ383" s="107"/>
      <c r="GJ383" s="107"/>
      <c r="GT383" s="107"/>
      <c r="HD383" s="107"/>
    </row>
    <row xmlns:x14ac="http://schemas.microsoft.com/office/spreadsheetml/2009/9/ac" r="384" s="3" customFormat="true" x14ac:dyDescent="0.25">
      <c r="A384" s="362"/>
      <c r="B384" s="107"/>
      <c r="L384" s="107"/>
      <c r="V384" s="107"/>
      <c r="AF384" s="107"/>
      <c r="AP384" s="107"/>
      <c r="AZ384" s="107"/>
      <c r="BJ384" s="107"/>
      <c r="BT384" s="107"/>
      <c r="CD384" s="107"/>
      <c r="CN384" s="107"/>
      <c r="CX384" s="107"/>
      <c r="DH384" s="107"/>
      <c r="DR384" s="107"/>
      <c r="EB384" s="107"/>
      <c r="EL384" s="107"/>
      <c r="EV384" s="107"/>
      <c r="FF384" s="107"/>
      <c r="FP384" s="107"/>
      <c r="FZ384" s="107"/>
      <c r="GJ384" s="107"/>
      <c r="GT384" s="107"/>
      <c r="HD384" s="107"/>
    </row>
    <row xmlns:x14ac="http://schemas.microsoft.com/office/spreadsheetml/2009/9/ac" r="385" s="3" customFormat="true" x14ac:dyDescent="0.25">
      <c r="A385" s="362"/>
      <c r="B385" s="107"/>
      <c r="L385" s="107"/>
      <c r="V385" s="107"/>
      <c r="AF385" s="107"/>
      <c r="AP385" s="107"/>
      <c r="AZ385" s="107"/>
      <c r="BJ385" s="107"/>
      <c r="BT385" s="107"/>
      <c r="CD385" s="107"/>
      <c r="CN385" s="107"/>
      <c r="CX385" s="107"/>
      <c r="DH385" s="107"/>
      <c r="DR385" s="107"/>
      <c r="EB385" s="107"/>
      <c r="EL385" s="107"/>
      <c r="EV385" s="107"/>
      <c r="FF385" s="107"/>
      <c r="FP385" s="107"/>
      <c r="FZ385" s="107"/>
      <c r="GJ385" s="107"/>
      <c r="GT385" s="107"/>
      <c r="HD385" s="107"/>
    </row>
    <row xmlns:x14ac="http://schemas.microsoft.com/office/spreadsheetml/2009/9/ac" r="386" s="3" customFormat="true" x14ac:dyDescent="0.25">
      <c r="A386" s="362"/>
      <c r="B386" s="107"/>
      <c r="L386" s="107"/>
      <c r="V386" s="107"/>
      <c r="AF386" s="107"/>
      <c r="AP386" s="107"/>
      <c r="AZ386" s="107"/>
      <c r="BJ386" s="107"/>
      <c r="BT386" s="107"/>
      <c r="CD386" s="107"/>
      <c r="CN386" s="107"/>
      <c r="CX386" s="107"/>
      <c r="DH386" s="107"/>
      <c r="DR386" s="107"/>
      <c r="EB386" s="107"/>
      <c r="EL386" s="107"/>
      <c r="EV386" s="107"/>
      <c r="FF386" s="107"/>
      <c r="FP386" s="107"/>
      <c r="FZ386" s="107"/>
      <c r="GJ386" s="107"/>
      <c r="GT386" s="107"/>
      <c r="HD386" s="107"/>
    </row>
    <row xmlns:x14ac="http://schemas.microsoft.com/office/spreadsheetml/2009/9/ac" r="387" s="3" customFormat="true" x14ac:dyDescent="0.25">
      <c r="A387" s="362"/>
      <c r="B387" s="107"/>
      <c r="L387" s="107"/>
      <c r="V387" s="107"/>
      <c r="AF387" s="107"/>
      <c r="AP387" s="107"/>
      <c r="AZ387" s="107"/>
      <c r="BJ387" s="107"/>
      <c r="BT387" s="107"/>
      <c r="CD387" s="107"/>
      <c r="CN387" s="107"/>
      <c r="CX387" s="107"/>
      <c r="DH387" s="107"/>
      <c r="DR387" s="107"/>
      <c r="EB387" s="107"/>
      <c r="EL387" s="107"/>
      <c r="EV387" s="107"/>
      <c r="FF387" s="107"/>
      <c r="FP387" s="107"/>
      <c r="FZ387" s="107"/>
      <c r="GJ387" s="107"/>
      <c r="GT387" s="107"/>
      <c r="HD387" s="107"/>
    </row>
    <row xmlns:x14ac="http://schemas.microsoft.com/office/spreadsheetml/2009/9/ac" r="388" s="3" customFormat="true" x14ac:dyDescent="0.25">
      <c r="A388" s="362"/>
      <c r="B388" s="107"/>
      <c r="L388" s="107"/>
      <c r="V388" s="107"/>
      <c r="AF388" s="107"/>
      <c r="AP388" s="107"/>
      <c r="AZ388" s="107"/>
      <c r="BJ388" s="107"/>
      <c r="BT388" s="107"/>
      <c r="CD388" s="107"/>
      <c r="CN388" s="107"/>
      <c r="CX388" s="107"/>
      <c r="DH388" s="107"/>
      <c r="DR388" s="107"/>
      <c r="EB388" s="107"/>
      <c r="EL388" s="107"/>
      <c r="EV388" s="107"/>
      <c r="FF388" s="107"/>
      <c r="FP388" s="107"/>
      <c r="FZ388" s="107"/>
      <c r="GJ388" s="107"/>
      <c r="GT388" s="107"/>
      <c r="HD388" s="107"/>
    </row>
    <row xmlns:x14ac="http://schemas.microsoft.com/office/spreadsheetml/2009/9/ac" r="389" s="3" customFormat="true" x14ac:dyDescent="0.25">
      <c r="A389" s="362"/>
      <c r="B389" s="107"/>
      <c r="L389" s="107"/>
      <c r="V389" s="107"/>
      <c r="AF389" s="107"/>
      <c r="AP389" s="107"/>
      <c r="AZ389" s="107"/>
      <c r="BJ389" s="107"/>
      <c r="BT389" s="107"/>
      <c r="CD389" s="107"/>
      <c r="CN389" s="107"/>
      <c r="CX389" s="107"/>
      <c r="DH389" s="107"/>
      <c r="DR389" s="107"/>
      <c r="EB389" s="107"/>
      <c r="EL389" s="107"/>
      <c r="EV389" s="107"/>
      <c r="FF389" s="107"/>
      <c r="FP389" s="107"/>
      <c r="FZ389" s="107"/>
      <c r="GJ389" s="107"/>
      <c r="GT389" s="107"/>
      <c r="HD389" s="107"/>
    </row>
    <row xmlns:x14ac="http://schemas.microsoft.com/office/spreadsheetml/2009/9/ac" r="390" s="3" customFormat="true" x14ac:dyDescent="0.25">
      <c r="A390" s="362"/>
      <c r="B390" s="107"/>
      <c r="L390" s="107"/>
      <c r="V390" s="107"/>
      <c r="AF390" s="107"/>
      <c r="AP390" s="107"/>
      <c r="AZ390" s="107"/>
      <c r="BJ390" s="107"/>
      <c r="BT390" s="107"/>
      <c r="CD390" s="107"/>
      <c r="CN390" s="107"/>
      <c r="CX390" s="107"/>
      <c r="DH390" s="107"/>
      <c r="DR390" s="107"/>
      <c r="EB390" s="107"/>
      <c r="EL390" s="107"/>
      <c r="EV390" s="107"/>
      <c r="FF390" s="107"/>
      <c r="FP390" s="107"/>
      <c r="FZ390" s="107"/>
      <c r="GJ390" s="107"/>
      <c r="GT390" s="107"/>
      <c r="HD390" s="107"/>
    </row>
    <row xmlns:x14ac="http://schemas.microsoft.com/office/spreadsheetml/2009/9/ac" r="391" s="3" customFormat="true" x14ac:dyDescent="0.25">
      <c r="A391" s="362"/>
      <c r="B391" s="107"/>
      <c r="L391" s="107"/>
      <c r="V391" s="107"/>
      <c r="AF391" s="107"/>
      <c r="AP391" s="107"/>
      <c r="AZ391" s="107"/>
      <c r="BJ391" s="107"/>
      <c r="BT391" s="107"/>
      <c r="CD391" s="107"/>
      <c r="CN391" s="107"/>
      <c r="CX391" s="107"/>
      <c r="DH391" s="107"/>
      <c r="DR391" s="107"/>
      <c r="EB391" s="107"/>
      <c r="EL391" s="107"/>
      <c r="EV391" s="107"/>
      <c r="FF391" s="107"/>
      <c r="FP391" s="107"/>
      <c r="FZ391" s="107"/>
      <c r="GJ391" s="107"/>
      <c r="GT391" s="107"/>
      <c r="HD391" s="107"/>
    </row>
    <row xmlns:x14ac="http://schemas.microsoft.com/office/spreadsheetml/2009/9/ac" r="392" s="3" customFormat="true" x14ac:dyDescent="0.25">
      <c r="A392" s="362"/>
      <c r="B392" s="107"/>
      <c r="L392" s="107"/>
      <c r="V392" s="107"/>
      <c r="AF392" s="107"/>
      <c r="AP392" s="107"/>
      <c r="AZ392" s="107"/>
      <c r="BJ392" s="107"/>
      <c r="BT392" s="107"/>
      <c r="CD392" s="107"/>
      <c r="CN392" s="107"/>
      <c r="CX392" s="107"/>
      <c r="DH392" s="107"/>
      <c r="DR392" s="107"/>
      <c r="EB392" s="107"/>
      <c r="EL392" s="107"/>
      <c r="EV392" s="107"/>
      <c r="FF392" s="107"/>
      <c r="FP392" s="107"/>
      <c r="FZ392" s="107"/>
      <c r="GJ392" s="107"/>
      <c r="GT392" s="107"/>
      <c r="HD392" s="107"/>
    </row>
    <row xmlns:x14ac="http://schemas.microsoft.com/office/spreadsheetml/2009/9/ac" r="393" s="3" customFormat="true" x14ac:dyDescent="0.25">
      <c r="A393" s="362"/>
      <c r="B393" s="107"/>
      <c r="L393" s="107"/>
      <c r="V393" s="107"/>
      <c r="AF393" s="107"/>
      <c r="AP393" s="107"/>
      <c r="AZ393" s="107"/>
      <c r="BJ393" s="107"/>
      <c r="BT393" s="107"/>
      <c r="CD393" s="107"/>
      <c r="CN393" s="107"/>
      <c r="CX393" s="107"/>
      <c r="DH393" s="107"/>
      <c r="DR393" s="107"/>
      <c r="EB393" s="107"/>
      <c r="EL393" s="107"/>
      <c r="EV393" s="107"/>
      <c r="FF393" s="107"/>
      <c r="FP393" s="107"/>
      <c r="FZ393" s="107"/>
      <c r="GJ393" s="107"/>
      <c r="GT393" s="107"/>
      <c r="HD393" s="107"/>
    </row>
    <row xmlns:x14ac="http://schemas.microsoft.com/office/spreadsheetml/2009/9/ac" r="394" s="3" customFormat="true" x14ac:dyDescent="0.25">
      <c r="A394" s="362"/>
      <c r="B394" s="107"/>
      <c r="L394" s="107"/>
      <c r="V394" s="107"/>
      <c r="AF394" s="107"/>
      <c r="AP394" s="107"/>
      <c r="AZ394" s="107"/>
      <c r="BJ394" s="107"/>
      <c r="BT394" s="107"/>
      <c r="CD394" s="107"/>
      <c r="CN394" s="107"/>
      <c r="CX394" s="107"/>
      <c r="DH394" s="107"/>
      <c r="DR394" s="107"/>
      <c r="EB394" s="107"/>
      <c r="EL394" s="107"/>
      <c r="EV394" s="107"/>
      <c r="FF394" s="107"/>
      <c r="FP394" s="107"/>
      <c r="FZ394" s="107"/>
      <c r="GJ394" s="107"/>
      <c r="GT394" s="107"/>
      <c r="HD394" s="107"/>
    </row>
    <row xmlns:x14ac="http://schemas.microsoft.com/office/spreadsheetml/2009/9/ac" r="395" s="3" customFormat="true" x14ac:dyDescent="0.25">
      <c r="A395" s="362"/>
      <c r="B395" s="107"/>
      <c r="L395" s="107"/>
      <c r="V395" s="107"/>
      <c r="AF395" s="107"/>
      <c r="AP395" s="107"/>
      <c r="AZ395" s="107"/>
      <c r="BJ395" s="107"/>
      <c r="BT395" s="107"/>
      <c r="CD395" s="107"/>
      <c r="CN395" s="107"/>
      <c r="CX395" s="107"/>
      <c r="DH395" s="107"/>
      <c r="DR395" s="107"/>
      <c r="EB395" s="107"/>
      <c r="EL395" s="107"/>
      <c r="EV395" s="107"/>
      <c r="FF395" s="107"/>
      <c r="FP395" s="107"/>
      <c r="FZ395" s="107"/>
      <c r="GJ395" s="107"/>
      <c r="GT395" s="107"/>
      <c r="HD395" s="107"/>
    </row>
    <row xmlns:x14ac="http://schemas.microsoft.com/office/spreadsheetml/2009/9/ac" r="396" s="3" customFormat="true" x14ac:dyDescent="0.25">
      <c r="A396" s="362"/>
      <c r="B396" s="107"/>
      <c r="L396" s="107"/>
      <c r="V396" s="107"/>
      <c r="AF396" s="107"/>
      <c r="AP396" s="107"/>
      <c r="AZ396" s="107"/>
      <c r="BJ396" s="107"/>
      <c r="BT396" s="107"/>
      <c r="CD396" s="107"/>
      <c r="CN396" s="107"/>
      <c r="CX396" s="107"/>
      <c r="DH396" s="107"/>
      <c r="DR396" s="107"/>
      <c r="EB396" s="107"/>
      <c r="EL396" s="107"/>
      <c r="EV396" s="107"/>
      <c r="FF396" s="107"/>
      <c r="FP396" s="107"/>
      <c r="FZ396" s="107"/>
      <c r="GJ396" s="107"/>
      <c r="GT396" s="107"/>
      <c r="HD396" s="107"/>
    </row>
    <row xmlns:x14ac="http://schemas.microsoft.com/office/spreadsheetml/2009/9/ac" r="397" s="3" customFormat="true" x14ac:dyDescent="0.25">
      <c r="A397" s="362"/>
      <c r="B397" s="107"/>
      <c r="L397" s="107"/>
      <c r="V397" s="107"/>
      <c r="AF397" s="107"/>
      <c r="AP397" s="107"/>
      <c r="AZ397" s="107"/>
      <c r="BJ397" s="107"/>
      <c r="BT397" s="107"/>
      <c r="CD397" s="107"/>
      <c r="CN397" s="107"/>
      <c r="CX397" s="107"/>
      <c r="DH397" s="107"/>
      <c r="DR397" s="107"/>
      <c r="EB397" s="107"/>
      <c r="EL397" s="107"/>
      <c r="EV397" s="107"/>
      <c r="FF397" s="107"/>
      <c r="FP397" s="107"/>
      <c r="FZ397" s="107"/>
      <c r="GJ397" s="107"/>
      <c r="GT397" s="107"/>
      <c r="HD397" s="107"/>
    </row>
    <row xmlns:x14ac="http://schemas.microsoft.com/office/spreadsheetml/2009/9/ac" r="398" s="3" customFormat="true" x14ac:dyDescent="0.25">
      <c r="A398" s="362"/>
      <c r="B398" s="107"/>
      <c r="L398" s="107"/>
      <c r="V398" s="107"/>
      <c r="AF398" s="107"/>
      <c r="AP398" s="107"/>
      <c r="AZ398" s="107"/>
      <c r="BJ398" s="107"/>
      <c r="BT398" s="107"/>
      <c r="CD398" s="107"/>
      <c r="CN398" s="107"/>
      <c r="CX398" s="107"/>
      <c r="DH398" s="107"/>
      <c r="DR398" s="107"/>
      <c r="EB398" s="107"/>
      <c r="EL398" s="107"/>
      <c r="EV398" s="107"/>
      <c r="FF398" s="107"/>
      <c r="FP398" s="107"/>
      <c r="FZ398" s="107"/>
      <c r="GJ398" s="107"/>
      <c r="GT398" s="107"/>
      <c r="HD398" s="107"/>
    </row>
    <row xmlns:x14ac="http://schemas.microsoft.com/office/spreadsheetml/2009/9/ac" r="399" s="3" customFormat="true" x14ac:dyDescent="0.25">
      <c r="A399" s="362"/>
      <c r="B399" s="107"/>
      <c r="L399" s="107"/>
      <c r="V399" s="107"/>
      <c r="AF399" s="107"/>
      <c r="AP399" s="107"/>
      <c r="AZ399" s="107"/>
      <c r="BJ399" s="107"/>
      <c r="BT399" s="107"/>
      <c r="CD399" s="107"/>
      <c r="CN399" s="107"/>
      <c r="CX399" s="107"/>
      <c r="DH399" s="107"/>
      <c r="DR399" s="107"/>
      <c r="EB399" s="107"/>
      <c r="EL399" s="107"/>
      <c r="EV399" s="107"/>
      <c r="FF399" s="107"/>
      <c r="FP399" s="107"/>
      <c r="FZ399" s="107"/>
      <c r="GJ399" s="107"/>
      <c r="GT399" s="107"/>
      <c r="HD399" s="107"/>
    </row>
    <row xmlns:x14ac="http://schemas.microsoft.com/office/spreadsheetml/2009/9/ac" r="400" s="3" customFormat="true" x14ac:dyDescent="0.25">
      <c r="A400" s="362"/>
      <c r="B400" s="107"/>
      <c r="L400" s="107"/>
      <c r="V400" s="107"/>
      <c r="AF400" s="107"/>
      <c r="AP400" s="107"/>
      <c r="AZ400" s="107"/>
      <c r="BJ400" s="107"/>
      <c r="BT400" s="107"/>
      <c r="CD400" s="107"/>
      <c r="CN400" s="107"/>
      <c r="CX400" s="107"/>
      <c r="DH400" s="107"/>
      <c r="DR400" s="107"/>
      <c r="EB400" s="107"/>
      <c r="EL400" s="107"/>
      <c r="EV400" s="107"/>
      <c r="FF400" s="107"/>
      <c r="FP400" s="107"/>
      <c r="FZ400" s="107"/>
      <c r="GJ400" s="107"/>
      <c r="GT400" s="107"/>
      <c r="HD400" s="107"/>
    </row>
    <row xmlns:x14ac="http://schemas.microsoft.com/office/spreadsheetml/2009/9/ac" r="401" s="3" customFormat="true" x14ac:dyDescent="0.25">
      <c r="A401" s="362"/>
      <c r="B401" s="107"/>
      <c r="L401" s="107"/>
      <c r="V401" s="107"/>
      <c r="AF401" s="107"/>
      <c r="AP401" s="107"/>
      <c r="AZ401" s="107"/>
      <c r="BJ401" s="107"/>
      <c r="BT401" s="107"/>
      <c r="CD401" s="107"/>
      <c r="CN401" s="107"/>
      <c r="CX401" s="107"/>
      <c r="DH401" s="107"/>
      <c r="DR401" s="107"/>
      <c r="EB401" s="107"/>
      <c r="EL401" s="107"/>
      <c r="EV401" s="107"/>
      <c r="FF401" s="107"/>
      <c r="FP401" s="107"/>
      <c r="FZ401" s="107"/>
      <c r="GJ401" s="107"/>
      <c r="GT401" s="107"/>
      <c r="HD401" s="107"/>
    </row>
    <row xmlns:x14ac="http://schemas.microsoft.com/office/spreadsheetml/2009/9/ac" r="402" s="3" customFormat="true" x14ac:dyDescent="0.25">
      <c r="A402" s="362"/>
      <c r="B402" s="107"/>
      <c r="L402" s="107"/>
      <c r="V402" s="107"/>
      <c r="AF402" s="107"/>
      <c r="AP402" s="107"/>
      <c r="AZ402" s="107"/>
      <c r="BJ402" s="107"/>
      <c r="BT402" s="107"/>
      <c r="CD402" s="107"/>
      <c r="CN402" s="107"/>
      <c r="CX402" s="107"/>
      <c r="DH402" s="107"/>
      <c r="DR402" s="107"/>
      <c r="EB402" s="107"/>
      <c r="EL402" s="107"/>
      <c r="EV402" s="107"/>
      <c r="FF402" s="107"/>
      <c r="FP402" s="107"/>
      <c r="FZ402" s="107"/>
      <c r="GJ402" s="107"/>
      <c r="GT402" s="107"/>
      <c r="HD402" s="107"/>
    </row>
    <row xmlns:x14ac="http://schemas.microsoft.com/office/spreadsheetml/2009/9/ac" r="403" s="3" customFormat="true" x14ac:dyDescent="0.25">
      <c r="A403" s="362"/>
      <c r="B403" s="107"/>
      <c r="L403" s="107"/>
      <c r="V403" s="107"/>
      <c r="AF403" s="107"/>
      <c r="AP403" s="107"/>
      <c r="AZ403" s="107"/>
      <c r="BJ403" s="107"/>
      <c r="BT403" s="107"/>
      <c r="CD403" s="107"/>
      <c r="CN403" s="107"/>
      <c r="CX403" s="107"/>
      <c r="DH403" s="107"/>
      <c r="DR403" s="107"/>
      <c r="EB403" s="107"/>
      <c r="EL403" s="107"/>
      <c r="EV403" s="107"/>
      <c r="FF403" s="107"/>
      <c r="FP403" s="107"/>
      <c r="FZ403" s="107"/>
      <c r="GJ403" s="107"/>
      <c r="GT403" s="107"/>
      <c r="HD403" s="107"/>
    </row>
    <row xmlns:x14ac="http://schemas.microsoft.com/office/spreadsheetml/2009/9/ac" r="404" s="3" customFormat="true" x14ac:dyDescent="0.25">
      <c r="A404" s="362"/>
      <c r="B404" s="107"/>
      <c r="L404" s="107"/>
      <c r="V404" s="107"/>
      <c r="AF404" s="107"/>
      <c r="AP404" s="107"/>
      <c r="AZ404" s="107"/>
      <c r="BJ404" s="107"/>
      <c r="BT404" s="107"/>
      <c r="CD404" s="107"/>
      <c r="CN404" s="107"/>
      <c r="CX404" s="107"/>
      <c r="DH404" s="107"/>
      <c r="DR404" s="107"/>
      <c r="EB404" s="107"/>
      <c r="EL404" s="107"/>
      <c r="EV404" s="107"/>
      <c r="FF404" s="107"/>
      <c r="FP404" s="107"/>
      <c r="FZ404" s="107"/>
      <c r="GJ404" s="107"/>
      <c r="GT404" s="107"/>
      <c r="HD404" s="107"/>
    </row>
    <row xmlns:x14ac="http://schemas.microsoft.com/office/spreadsheetml/2009/9/ac" r="405" s="3" customFormat="true" x14ac:dyDescent="0.25">
      <c r="A405" s="362"/>
      <c r="B405" s="107"/>
      <c r="L405" s="107"/>
      <c r="V405" s="107"/>
      <c r="AF405" s="107"/>
      <c r="AP405" s="107"/>
      <c r="AZ405" s="107"/>
      <c r="BJ405" s="107"/>
      <c r="BT405" s="107"/>
      <c r="CD405" s="107"/>
      <c r="CN405" s="107"/>
      <c r="CX405" s="107"/>
      <c r="DH405" s="107"/>
      <c r="DR405" s="107"/>
      <c r="EB405" s="107"/>
      <c r="EL405" s="107"/>
      <c r="EV405" s="107"/>
      <c r="FF405" s="107"/>
      <c r="FP405" s="107"/>
      <c r="FZ405" s="107"/>
      <c r="GJ405" s="107"/>
      <c r="GT405" s="107"/>
      <c r="HD405" s="107"/>
    </row>
    <row xmlns:x14ac="http://schemas.microsoft.com/office/spreadsheetml/2009/9/ac" r="406" s="3" customFormat="true" x14ac:dyDescent="0.25">
      <c r="A406" s="362"/>
      <c r="B406" s="107"/>
      <c r="L406" s="107"/>
      <c r="V406" s="107"/>
      <c r="AF406" s="107"/>
      <c r="AP406" s="107"/>
      <c r="AZ406" s="107"/>
      <c r="BJ406" s="107"/>
      <c r="BT406" s="107"/>
      <c r="CD406" s="107"/>
      <c r="CN406" s="107"/>
      <c r="CX406" s="107"/>
      <c r="DH406" s="107"/>
      <c r="DR406" s="107"/>
      <c r="EB406" s="107"/>
      <c r="EL406" s="107"/>
      <c r="EV406" s="107"/>
      <c r="FF406" s="107"/>
      <c r="FP406" s="107"/>
      <c r="FZ406" s="107"/>
      <c r="GJ406" s="107"/>
      <c r="GT406" s="107"/>
      <c r="HD406" s="107"/>
    </row>
    <row xmlns:x14ac="http://schemas.microsoft.com/office/spreadsheetml/2009/9/ac" r="407" s="3" customFormat="true" x14ac:dyDescent="0.25">
      <c r="A407" s="362"/>
      <c r="B407" s="107"/>
      <c r="L407" s="107"/>
      <c r="V407" s="107"/>
      <c r="AF407" s="107"/>
      <c r="AP407" s="107"/>
      <c r="AZ407" s="107"/>
      <c r="BJ407" s="107"/>
      <c r="BT407" s="107"/>
      <c r="CD407" s="107"/>
      <c r="CN407" s="107"/>
      <c r="CX407" s="107"/>
      <c r="DH407" s="107"/>
      <c r="DR407" s="107"/>
      <c r="EB407" s="107"/>
      <c r="EL407" s="107"/>
      <c r="EV407" s="107"/>
      <c r="FF407" s="107"/>
      <c r="FP407" s="107"/>
      <c r="FZ407" s="107"/>
      <c r="GJ407" s="107"/>
      <c r="GT407" s="107"/>
      <c r="HD407" s="107"/>
    </row>
    <row xmlns:x14ac="http://schemas.microsoft.com/office/spreadsheetml/2009/9/ac" r="408" s="3" customFormat="true" x14ac:dyDescent="0.25">
      <c r="A408" s="362"/>
      <c r="B408" s="107"/>
      <c r="L408" s="107"/>
      <c r="V408" s="107"/>
      <c r="AF408" s="107"/>
      <c r="AP408" s="107"/>
      <c r="AZ408" s="107"/>
      <c r="BJ408" s="107"/>
      <c r="BT408" s="107"/>
      <c r="CD408" s="107"/>
      <c r="CN408" s="107"/>
      <c r="CX408" s="107"/>
      <c r="DH408" s="107"/>
      <c r="DR408" s="107"/>
      <c r="EB408" s="107"/>
      <c r="EL408" s="107"/>
      <c r="EV408" s="107"/>
      <c r="FF408" s="107"/>
      <c r="FP408" s="107"/>
      <c r="FZ408" s="107"/>
      <c r="GJ408" s="107"/>
      <c r="GT408" s="107"/>
      <c r="HD408" s="107"/>
    </row>
    <row xmlns:x14ac="http://schemas.microsoft.com/office/spreadsheetml/2009/9/ac" r="409" s="3" customFormat="true" x14ac:dyDescent="0.25">
      <c r="A409" s="362"/>
      <c r="B409" s="107"/>
      <c r="L409" s="107"/>
      <c r="V409" s="107"/>
      <c r="AF409" s="107"/>
      <c r="AP409" s="107"/>
      <c r="AZ409" s="107"/>
      <c r="BJ409" s="107"/>
      <c r="BT409" s="107"/>
      <c r="CD409" s="107"/>
      <c r="CN409" s="107"/>
      <c r="CX409" s="107"/>
      <c r="DH409" s="107"/>
      <c r="DR409" s="107"/>
      <c r="EB409" s="107"/>
      <c r="EL409" s="107"/>
      <c r="EV409" s="107"/>
      <c r="FF409" s="107"/>
      <c r="FP409" s="107"/>
      <c r="FZ409" s="107"/>
      <c r="GJ409" s="107"/>
      <c r="GT409" s="107"/>
      <c r="HD409" s="107"/>
    </row>
    <row xmlns:x14ac="http://schemas.microsoft.com/office/spreadsheetml/2009/9/ac" r="410" s="3" customFormat="true" x14ac:dyDescent="0.25">
      <c r="A410" s="362"/>
      <c r="B410" s="107"/>
      <c r="L410" s="107"/>
      <c r="V410" s="107"/>
      <c r="AF410" s="107"/>
      <c r="AP410" s="107"/>
      <c r="AZ410" s="107"/>
      <c r="BJ410" s="107"/>
      <c r="BT410" s="107"/>
      <c r="CD410" s="107"/>
      <c r="CN410" s="107"/>
      <c r="CX410" s="107"/>
      <c r="DH410" s="107"/>
      <c r="DR410" s="107"/>
      <c r="EB410" s="107"/>
      <c r="EL410" s="107"/>
      <c r="EV410" s="107"/>
      <c r="FF410" s="107"/>
      <c r="FP410" s="107"/>
      <c r="FZ410" s="107"/>
      <c r="GJ410" s="107"/>
      <c r="GT410" s="107"/>
      <c r="HD410" s="107"/>
    </row>
    <row xmlns:x14ac="http://schemas.microsoft.com/office/spreadsheetml/2009/9/ac" r="411" s="3" customFormat="true" x14ac:dyDescent="0.25">
      <c r="A411" s="362"/>
      <c r="B411" s="107"/>
      <c r="L411" s="107"/>
      <c r="V411" s="107"/>
      <c r="AF411" s="107"/>
      <c r="AP411" s="107"/>
      <c r="AZ411" s="107"/>
      <c r="BJ411" s="107"/>
      <c r="BT411" s="107"/>
      <c r="CD411" s="107"/>
      <c r="CN411" s="107"/>
      <c r="CX411" s="107"/>
      <c r="DH411" s="107"/>
      <c r="DR411" s="107"/>
      <c r="EB411" s="107"/>
      <c r="EL411" s="107"/>
      <c r="EV411" s="107"/>
      <c r="FF411" s="107"/>
      <c r="FP411" s="107"/>
      <c r="FZ411" s="107"/>
      <c r="GJ411" s="107"/>
      <c r="GT411" s="107"/>
      <c r="HD411" s="107"/>
    </row>
    <row xmlns:x14ac="http://schemas.microsoft.com/office/spreadsheetml/2009/9/ac" r="412" s="3" customFormat="true" x14ac:dyDescent="0.25">
      <c r="A412" s="362"/>
      <c r="B412" s="107"/>
      <c r="L412" s="107"/>
      <c r="V412" s="107"/>
      <c r="AF412" s="107"/>
      <c r="AP412" s="107"/>
      <c r="AZ412" s="107"/>
      <c r="BJ412" s="107"/>
      <c r="BT412" s="107"/>
      <c r="CD412" s="107"/>
      <c r="CN412" s="107"/>
      <c r="CX412" s="107"/>
      <c r="DH412" s="107"/>
      <c r="DR412" s="107"/>
      <c r="EB412" s="107"/>
      <c r="EL412" s="107"/>
      <c r="EV412" s="107"/>
      <c r="FF412" s="107"/>
      <c r="FP412" s="107"/>
      <c r="FZ412" s="107"/>
      <c r="GJ412" s="107"/>
      <c r="GT412" s="107"/>
      <c r="HD412" s="107"/>
    </row>
    <row xmlns:x14ac="http://schemas.microsoft.com/office/spreadsheetml/2009/9/ac" r="413" s="3" customFormat="true" x14ac:dyDescent="0.25">
      <c r="A413" s="362"/>
      <c r="B413" s="107"/>
      <c r="L413" s="107"/>
      <c r="V413" s="107"/>
      <c r="AF413" s="107"/>
      <c r="AP413" s="107"/>
      <c r="AZ413" s="107"/>
      <c r="BJ413" s="107"/>
      <c r="BT413" s="107"/>
      <c r="CD413" s="107"/>
      <c r="CN413" s="107"/>
      <c r="CX413" s="107"/>
      <c r="DH413" s="107"/>
      <c r="DR413" s="107"/>
      <c r="EB413" s="107"/>
      <c r="EL413" s="107"/>
      <c r="EV413" s="107"/>
      <c r="FF413" s="107"/>
      <c r="FP413" s="107"/>
      <c r="FZ413" s="107"/>
      <c r="GJ413" s="107"/>
      <c r="GT413" s="107"/>
      <c r="HD413" s="107"/>
    </row>
    <row xmlns:x14ac="http://schemas.microsoft.com/office/spreadsheetml/2009/9/ac" r="414" s="3" customFormat="true" x14ac:dyDescent="0.25">
      <c r="A414" s="362"/>
      <c r="B414" s="107"/>
      <c r="L414" s="107"/>
      <c r="V414" s="107"/>
      <c r="AF414" s="107"/>
      <c r="AP414" s="107"/>
      <c r="AZ414" s="107"/>
      <c r="BJ414" s="107"/>
      <c r="BT414" s="107"/>
      <c r="CD414" s="107"/>
      <c r="CN414" s="107"/>
      <c r="CX414" s="107"/>
      <c r="DH414" s="107"/>
      <c r="DR414" s="107"/>
      <c r="EB414" s="107"/>
      <c r="EL414" s="107"/>
      <c r="EV414" s="107"/>
      <c r="FF414" s="107"/>
      <c r="FP414" s="107"/>
      <c r="FZ414" s="107"/>
      <c r="GJ414" s="107"/>
      <c r="GT414" s="107"/>
      <c r="HD414" s="107"/>
    </row>
    <row xmlns:x14ac="http://schemas.microsoft.com/office/spreadsheetml/2009/9/ac" r="415" s="3" customFormat="true" x14ac:dyDescent="0.25">
      <c r="A415" s="362"/>
      <c r="B415" s="107"/>
      <c r="L415" s="107"/>
      <c r="V415" s="107"/>
      <c r="AF415" s="107"/>
      <c r="AP415" s="107"/>
      <c r="AZ415" s="107"/>
      <c r="BJ415" s="107"/>
      <c r="BT415" s="107"/>
      <c r="CD415" s="107"/>
      <c r="CN415" s="107"/>
      <c r="CX415" s="107"/>
      <c r="DH415" s="107"/>
      <c r="DR415" s="107"/>
      <c r="EB415" s="107"/>
      <c r="EL415" s="107"/>
      <c r="EV415" s="107"/>
      <c r="FF415" s="107"/>
      <c r="FP415" s="107"/>
      <c r="FZ415" s="107"/>
      <c r="GJ415" s="107"/>
      <c r="GT415" s="107"/>
      <c r="HD415" s="107"/>
    </row>
    <row xmlns:x14ac="http://schemas.microsoft.com/office/spreadsheetml/2009/9/ac" r="416" s="3" customFormat="true" x14ac:dyDescent="0.25">
      <c r="A416" s="362"/>
      <c r="B416" s="107"/>
      <c r="L416" s="107"/>
      <c r="V416" s="107"/>
      <c r="AF416" s="107"/>
      <c r="AP416" s="107"/>
      <c r="AZ416" s="107"/>
      <c r="BJ416" s="107"/>
      <c r="BT416" s="107"/>
      <c r="CD416" s="107"/>
      <c r="CN416" s="107"/>
      <c r="CX416" s="107"/>
      <c r="DH416" s="107"/>
      <c r="DR416" s="107"/>
      <c r="EB416" s="107"/>
      <c r="EL416" s="107"/>
      <c r="EV416" s="107"/>
      <c r="FF416" s="107"/>
      <c r="FP416" s="107"/>
      <c r="FZ416" s="107"/>
      <c r="GJ416" s="107"/>
      <c r="GT416" s="107"/>
      <c r="HD416" s="107"/>
    </row>
    <row xmlns:x14ac="http://schemas.microsoft.com/office/spreadsheetml/2009/9/ac" r="417" s="3" customFormat="true" x14ac:dyDescent="0.25">
      <c r="A417" s="362"/>
      <c r="B417" s="107"/>
      <c r="L417" s="107"/>
      <c r="V417" s="107"/>
      <c r="AF417" s="107"/>
      <c r="AP417" s="107"/>
      <c r="AZ417" s="107"/>
      <c r="BJ417" s="107"/>
      <c r="BT417" s="107"/>
      <c r="CD417" s="107"/>
      <c r="CN417" s="107"/>
      <c r="CX417" s="107"/>
      <c r="DH417" s="107"/>
      <c r="DR417" s="107"/>
      <c r="EB417" s="107"/>
      <c r="EL417" s="107"/>
      <c r="EV417" s="107"/>
      <c r="FF417" s="107"/>
      <c r="FP417" s="107"/>
      <c r="FZ417" s="107"/>
      <c r="GJ417" s="107"/>
      <c r="GT417" s="107"/>
      <c r="HD417" s="107"/>
    </row>
    <row xmlns:x14ac="http://schemas.microsoft.com/office/spreadsheetml/2009/9/ac" r="418" s="3" customFormat="true" x14ac:dyDescent="0.25">
      <c r="A418" s="362"/>
      <c r="B418" s="107"/>
      <c r="L418" s="107"/>
      <c r="V418" s="107"/>
      <c r="AF418" s="107"/>
      <c r="AP418" s="107"/>
      <c r="AZ418" s="107"/>
      <c r="BJ418" s="107"/>
      <c r="BT418" s="107"/>
      <c r="CD418" s="107"/>
      <c r="CN418" s="107"/>
      <c r="CX418" s="107"/>
      <c r="DH418" s="107"/>
      <c r="DR418" s="107"/>
      <c r="EB418" s="107"/>
      <c r="EL418" s="107"/>
      <c r="EV418" s="107"/>
      <c r="FF418" s="107"/>
      <c r="FP418" s="107"/>
      <c r="FZ418" s="107"/>
      <c r="GJ418" s="107"/>
      <c r="GT418" s="107"/>
      <c r="HD418" s="107"/>
    </row>
    <row xmlns:x14ac="http://schemas.microsoft.com/office/spreadsheetml/2009/9/ac" r="419" s="3" customFormat="true" x14ac:dyDescent="0.25">
      <c r="A419" s="362"/>
      <c r="B419" s="107"/>
      <c r="L419" s="107"/>
      <c r="V419" s="107"/>
      <c r="AF419" s="107"/>
      <c r="AP419" s="107"/>
      <c r="AZ419" s="107"/>
      <c r="BJ419" s="107"/>
      <c r="BT419" s="107"/>
      <c r="CD419" s="107"/>
      <c r="CN419" s="107"/>
      <c r="CX419" s="107"/>
      <c r="DH419" s="107"/>
      <c r="DR419" s="107"/>
      <c r="EB419" s="107"/>
      <c r="EL419" s="107"/>
      <c r="EV419" s="107"/>
      <c r="FF419" s="107"/>
      <c r="FP419" s="107"/>
      <c r="FZ419" s="107"/>
      <c r="GJ419" s="107"/>
      <c r="GT419" s="107"/>
      <c r="HD419" s="107"/>
    </row>
    <row xmlns:x14ac="http://schemas.microsoft.com/office/spreadsheetml/2009/9/ac" r="420" s="3" customFormat="true" x14ac:dyDescent="0.25">
      <c r="A420" s="362"/>
      <c r="B420" s="107"/>
      <c r="L420" s="107"/>
      <c r="V420" s="107"/>
      <c r="AF420" s="107"/>
      <c r="AP420" s="107"/>
      <c r="AZ420" s="107"/>
      <c r="BJ420" s="107"/>
      <c r="BT420" s="107"/>
      <c r="CD420" s="107"/>
      <c r="CN420" s="107"/>
      <c r="CX420" s="107"/>
      <c r="DH420" s="107"/>
      <c r="DR420" s="107"/>
      <c r="EB420" s="107"/>
      <c r="EL420" s="107"/>
      <c r="EV420" s="107"/>
      <c r="FF420" s="107"/>
      <c r="FP420" s="107"/>
      <c r="FZ420" s="107"/>
      <c r="GJ420" s="107"/>
      <c r="GT420" s="107"/>
      <c r="HD420" s="107"/>
    </row>
    <row xmlns:x14ac="http://schemas.microsoft.com/office/spreadsheetml/2009/9/ac" r="421" s="3" customFormat="true" x14ac:dyDescent="0.25">
      <c r="A421" s="362"/>
      <c r="B421" s="107"/>
      <c r="L421" s="107"/>
      <c r="V421" s="107"/>
      <c r="AF421" s="107"/>
      <c r="AP421" s="107"/>
      <c r="AZ421" s="107"/>
      <c r="BJ421" s="107"/>
      <c r="BT421" s="107"/>
      <c r="CD421" s="107"/>
      <c r="CN421" s="107"/>
      <c r="CX421" s="107"/>
      <c r="DH421" s="107"/>
      <c r="DR421" s="107"/>
      <c r="EB421" s="107"/>
      <c r="EL421" s="107"/>
      <c r="EV421" s="107"/>
      <c r="FF421" s="107"/>
      <c r="FP421" s="107"/>
      <c r="FZ421" s="107"/>
      <c r="GJ421" s="107"/>
      <c r="GT421" s="107"/>
      <c r="HD421" s="107"/>
    </row>
    <row xmlns:x14ac="http://schemas.microsoft.com/office/spreadsheetml/2009/9/ac" r="422" s="3" customFormat="true" x14ac:dyDescent="0.25">
      <c r="A422" s="362"/>
      <c r="B422" s="107"/>
      <c r="L422" s="107"/>
      <c r="V422" s="107"/>
      <c r="AF422" s="107"/>
      <c r="AP422" s="107"/>
      <c r="AZ422" s="107"/>
      <c r="BJ422" s="107"/>
      <c r="BT422" s="107"/>
      <c r="CD422" s="107"/>
      <c r="CN422" s="107"/>
      <c r="CX422" s="107"/>
      <c r="DH422" s="107"/>
      <c r="DR422" s="107"/>
      <c r="EB422" s="107"/>
      <c r="EL422" s="107"/>
      <c r="EV422" s="107"/>
      <c r="FF422" s="107"/>
      <c r="FP422" s="107"/>
      <c r="FZ422" s="107"/>
      <c r="GJ422" s="107"/>
      <c r="GT422" s="107"/>
      <c r="HD422" s="107"/>
    </row>
    <row xmlns:x14ac="http://schemas.microsoft.com/office/spreadsheetml/2009/9/ac" r="423" s="3" customFormat="true" x14ac:dyDescent="0.25">
      <c r="A423" s="362"/>
      <c r="B423" s="107"/>
      <c r="L423" s="107"/>
      <c r="V423" s="107"/>
      <c r="AF423" s="107"/>
      <c r="AP423" s="107"/>
      <c r="AZ423" s="107"/>
      <c r="BJ423" s="107"/>
      <c r="BT423" s="107"/>
      <c r="CD423" s="107"/>
      <c r="CN423" s="107"/>
      <c r="CX423" s="107"/>
      <c r="DH423" s="107"/>
      <c r="DR423" s="107"/>
      <c r="EB423" s="107"/>
      <c r="EL423" s="107"/>
      <c r="EV423" s="107"/>
      <c r="FF423" s="107"/>
      <c r="FP423" s="107"/>
      <c r="FZ423" s="107"/>
      <c r="GJ423" s="107"/>
      <c r="GT423" s="107"/>
      <c r="HD423" s="107"/>
    </row>
    <row xmlns:x14ac="http://schemas.microsoft.com/office/spreadsheetml/2009/9/ac" r="424" s="3" customFormat="true" x14ac:dyDescent="0.25">
      <c r="A424" s="362"/>
      <c r="B424" s="107"/>
      <c r="L424" s="107"/>
      <c r="V424" s="107"/>
      <c r="AF424" s="107"/>
      <c r="AP424" s="107"/>
      <c r="AZ424" s="107"/>
      <c r="BJ424" s="107"/>
      <c r="BT424" s="107"/>
      <c r="CD424" s="107"/>
      <c r="CN424" s="107"/>
      <c r="CX424" s="107"/>
      <c r="DH424" s="107"/>
      <c r="DR424" s="107"/>
      <c r="EB424" s="107"/>
      <c r="EL424" s="107"/>
      <c r="EV424" s="107"/>
      <c r="FF424" s="107"/>
      <c r="FP424" s="107"/>
      <c r="FZ424" s="107"/>
      <c r="GJ424" s="107"/>
      <c r="GT424" s="107"/>
      <c r="HD424" s="107"/>
    </row>
    <row xmlns:x14ac="http://schemas.microsoft.com/office/spreadsheetml/2009/9/ac" r="425" s="3" customFormat="true" x14ac:dyDescent="0.25">
      <c r="A425" s="362"/>
      <c r="B425" s="107"/>
      <c r="L425" s="107"/>
      <c r="V425" s="107"/>
      <c r="AF425" s="107"/>
      <c r="AP425" s="107"/>
      <c r="AZ425" s="107"/>
      <c r="BJ425" s="107"/>
      <c r="BT425" s="107"/>
      <c r="CD425" s="107"/>
      <c r="CN425" s="107"/>
      <c r="CX425" s="107"/>
      <c r="DH425" s="107"/>
      <c r="DR425" s="107"/>
      <c r="EB425" s="107"/>
      <c r="EL425" s="107"/>
      <c r="EV425" s="107"/>
      <c r="FF425" s="107"/>
      <c r="FP425" s="107"/>
      <c r="FZ425" s="107"/>
      <c r="GJ425" s="107"/>
      <c r="GT425" s="107"/>
      <c r="HD425" s="107"/>
    </row>
    <row xmlns:x14ac="http://schemas.microsoft.com/office/spreadsheetml/2009/9/ac" r="426" s="3" customFormat="true" x14ac:dyDescent="0.25">
      <c r="A426" s="362"/>
      <c r="B426" s="107"/>
      <c r="L426" s="107"/>
      <c r="V426" s="107"/>
      <c r="AF426" s="107"/>
      <c r="AP426" s="107"/>
      <c r="AZ426" s="107"/>
      <c r="BJ426" s="107"/>
      <c r="BT426" s="107"/>
      <c r="CD426" s="107"/>
      <c r="CN426" s="107"/>
      <c r="CX426" s="107"/>
      <c r="DH426" s="107"/>
      <c r="DR426" s="107"/>
      <c r="EB426" s="107"/>
      <c r="EL426" s="107"/>
      <c r="EV426" s="107"/>
      <c r="FF426" s="107"/>
      <c r="FP426" s="107"/>
      <c r="FZ426" s="107"/>
      <c r="GJ426" s="107"/>
      <c r="GT426" s="107"/>
      <c r="HD426" s="107"/>
    </row>
    <row xmlns:x14ac="http://schemas.microsoft.com/office/spreadsheetml/2009/9/ac" r="427" s="3" customFormat="true" x14ac:dyDescent="0.25">
      <c r="A427" s="362"/>
      <c r="B427" s="107"/>
      <c r="L427" s="107"/>
      <c r="V427" s="107"/>
      <c r="AF427" s="107"/>
      <c r="AP427" s="107"/>
      <c r="AZ427" s="107"/>
      <c r="BJ427" s="107"/>
      <c r="BT427" s="107"/>
      <c r="CD427" s="107"/>
      <c r="CN427" s="107"/>
      <c r="CX427" s="107"/>
      <c r="DH427" s="107"/>
      <c r="DR427" s="107"/>
      <c r="EB427" s="107"/>
      <c r="EL427" s="107"/>
      <c r="EV427" s="107"/>
      <c r="FF427" s="107"/>
      <c r="FP427" s="107"/>
      <c r="FZ427" s="107"/>
      <c r="GJ427" s="107"/>
      <c r="GT427" s="107"/>
      <c r="HD427" s="107"/>
    </row>
    <row xmlns:x14ac="http://schemas.microsoft.com/office/spreadsheetml/2009/9/ac" r="428" s="3" customFormat="true" x14ac:dyDescent="0.25">
      <c r="A428" s="362"/>
      <c r="B428" s="107"/>
      <c r="L428" s="107"/>
      <c r="V428" s="107"/>
      <c r="AF428" s="107"/>
      <c r="AP428" s="107"/>
      <c r="AZ428" s="107"/>
      <c r="BJ428" s="107"/>
      <c r="BT428" s="107"/>
      <c r="CD428" s="107"/>
      <c r="CN428" s="107"/>
      <c r="CX428" s="107"/>
      <c r="DH428" s="107"/>
      <c r="DR428" s="107"/>
      <c r="EB428" s="107"/>
      <c r="EL428" s="107"/>
      <c r="EV428" s="107"/>
      <c r="FF428" s="107"/>
      <c r="FP428" s="107"/>
      <c r="FZ428" s="107"/>
      <c r="GJ428" s="107"/>
      <c r="GT428" s="107"/>
      <c r="HD428" s="107"/>
    </row>
    <row xmlns:x14ac="http://schemas.microsoft.com/office/spreadsheetml/2009/9/ac" r="429" s="3" customFormat="true" x14ac:dyDescent="0.25">
      <c r="A429" s="362"/>
      <c r="B429" s="107"/>
      <c r="L429" s="107"/>
      <c r="V429" s="107"/>
      <c r="AF429" s="107"/>
      <c r="AP429" s="107"/>
      <c r="AZ429" s="107"/>
      <c r="BJ429" s="107"/>
      <c r="BT429" s="107"/>
      <c r="CD429" s="107"/>
      <c r="CN429" s="107"/>
      <c r="CX429" s="107"/>
      <c r="DH429" s="107"/>
      <c r="DR429" s="107"/>
      <c r="EB429" s="107"/>
      <c r="EL429" s="107"/>
      <c r="EV429" s="107"/>
      <c r="FF429" s="107"/>
      <c r="FP429" s="107"/>
      <c r="FZ429" s="107"/>
      <c r="GJ429" s="107"/>
      <c r="GT429" s="107"/>
      <c r="HD429" s="107"/>
    </row>
    <row xmlns:x14ac="http://schemas.microsoft.com/office/spreadsheetml/2009/9/ac" r="430" s="3" customFormat="true" x14ac:dyDescent="0.25">
      <c r="A430" s="362"/>
      <c r="B430" s="107"/>
      <c r="L430" s="107"/>
      <c r="V430" s="107"/>
      <c r="AF430" s="107"/>
      <c r="AP430" s="107"/>
      <c r="AZ430" s="107"/>
      <c r="BJ430" s="107"/>
      <c r="BT430" s="107"/>
      <c r="CD430" s="107"/>
      <c r="CN430" s="107"/>
      <c r="CX430" s="107"/>
      <c r="DH430" s="107"/>
      <c r="DR430" s="107"/>
      <c r="EB430" s="107"/>
      <c r="EL430" s="107"/>
      <c r="EV430" s="107"/>
      <c r="FF430" s="107"/>
      <c r="FP430" s="107"/>
      <c r="FZ430" s="107"/>
      <c r="GJ430" s="107"/>
      <c r="GT430" s="107"/>
      <c r="HD430" s="107"/>
    </row>
    <row xmlns:x14ac="http://schemas.microsoft.com/office/spreadsheetml/2009/9/ac" r="431" s="3" customFormat="true" x14ac:dyDescent="0.25">
      <c r="A431" s="362"/>
      <c r="B431" s="107"/>
      <c r="L431" s="107"/>
      <c r="V431" s="107"/>
      <c r="AF431" s="107"/>
      <c r="AP431" s="107"/>
      <c r="AZ431" s="107"/>
      <c r="BJ431" s="107"/>
      <c r="BT431" s="107"/>
      <c r="CD431" s="107"/>
      <c r="CN431" s="107"/>
      <c r="CX431" s="107"/>
      <c r="DH431" s="107"/>
      <c r="DR431" s="107"/>
      <c r="EB431" s="107"/>
      <c r="EL431" s="107"/>
      <c r="EV431" s="107"/>
      <c r="FF431" s="107"/>
      <c r="FP431" s="107"/>
      <c r="FZ431" s="107"/>
      <c r="GJ431" s="107"/>
      <c r="GT431" s="107"/>
      <c r="HD431" s="107"/>
    </row>
    <row xmlns:x14ac="http://schemas.microsoft.com/office/spreadsheetml/2009/9/ac" r="432" s="3" customFormat="true" x14ac:dyDescent="0.25">
      <c r="A432" s="362"/>
      <c r="B432" s="107"/>
      <c r="L432" s="107"/>
      <c r="V432" s="107"/>
      <c r="AF432" s="107"/>
      <c r="AP432" s="107"/>
      <c r="AZ432" s="107"/>
      <c r="BJ432" s="107"/>
      <c r="BT432" s="107"/>
      <c r="CD432" s="107"/>
      <c r="CN432" s="107"/>
      <c r="CX432" s="107"/>
      <c r="DH432" s="107"/>
      <c r="DR432" s="107"/>
      <c r="EB432" s="107"/>
      <c r="EL432" s="107"/>
      <c r="EV432" s="107"/>
      <c r="FF432" s="107"/>
      <c r="FP432" s="107"/>
      <c r="FZ432" s="107"/>
      <c r="GJ432" s="107"/>
      <c r="GT432" s="107"/>
      <c r="HD432" s="107"/>
    </row>
    <row xmlns:x14ac="http://schemas.microsoft.com/office/spreadsheetml/2009/9/ac" r="433" s="3" customFormat="true" x14ac:dyDescent="0.25">
      <c r="A433" s="362"/>
      <c r="B433" s="107"/>
      <c r="L433" s="107"/>
      <c r="V433" s="107"/>
      <c r="AF433" s="107"/>
      <c r="AP433" s="107"/>
      <c r="AZ433" s="107"/>
      <c r="BJ433" s="107"/>
      <c r="BT433" s="107"/>
      <c r="CD433" s="107"/>
      <c r="CN433" s="107"/>
      <c r="CX433" s="107"/>
      <c r="DH433" s="107"/>
      <c r="DR433" s="107"/>
      <c r="EB433" s="107"/>
      <c r="EL433" s="107"/>
      <c r="EV433" s="107"/>
      <c r="FF433" s="107"/>
      <c r="FP433" s="107"/>
      <c r="FZ433" s="107"/>
      <c r="GJ433" s="107"/>
      <c r="GT433" s="107"/>
      <c r="HD433" s="107"/>
    </row>
    <row xmlns:x14ac="http://schemas.microsoft.com/office/spreadsheetml/2009/9/ac" r="434" s="3" customFormat="true" x14ac:dyDescent="0.25">
      <c r="A434" s="362"/>
      <c r="B434" s="107"/>
      <c r="L434" s="107"/>
      <c r="V434" s="107"/>
      <c r="AF434" s="107"/>
      <c r="AP434" s="107"/>
      <c r="AZ434" s="107"/>
      <c r="BJ434" s="107"/>
      <c r="BT434" s="107"/>
      <c r="CD434" s="107"/>
      <c r="CN434" s="107"/>
      <c r="CX434" s="107"/>
      <c r="DH434" s="107"/>
      <c r="DR434" s="107"/>
      <c r="EB434" s="107"/>
      <c r="EL434" s="107"/>
      <c r="EV434" s="107"/>
      <c r="FF434" s="107"/>
      <c r="FP434" s="107"/>
      <c r="FZ434" s="107"/>
      <c r="GJ434" s="107"/>
      <c r="GT434" s="107"/>
      <c r="HD434" s="107"/>
    </row>
    <row xmlns:x14ac="http://schemas.microsoft.com/office/spreadsheetml/2009/9/ac" r="435" s="3" customFormat="true" x14ac:dyDescent="0.25">
      <c r="A435" s="362"/>
      <c r="B435" s="107"/>
      <c r="L435" s="107"/>
      <c r="V435" s="107"/>
      <c r="AF435" s="107"/>
      <c r="AP435" s="107"/>
      <c r="AZ435" s="107"/>
      <c r="BJ435" s="107"/>
      <c r="BT435" s="107"/>
      <c r="CD435" s="107"/>
      <c r="CN435" s="107"/>
      <c r="CX435" s="107"/>
      <c r="DH435" s="107"/>
      <c r="DR435" s="107"/>
      <c r="EB435" s="107"/>
      <c r="EL435" s="107"/>
      <c r="EV435" s="107"/>
      <c r="FF435" s="107"/>
      <c r="FP435" s="107"/>
      <c r="FZ435" s="107"/>
      <c r="GJ435" s="107"/>
      <c r="GT435" s="107"/>
      <c r="HD435" s="107"/>
    </row>
    <row xmlns:x14ac="http://schemas.microsoft.com/office/spreadsheetml/2009/9/ac" r="436" s="3" customFormat="true" x14ac:dyDescent="0.25">
      <c r="A436" s="362"/>
      <c r="B436" s="107"/>
      <c r="L436" s="107"/>
      <c r="V436" s="107"/>
      <c r="AF436" s="107"/>
      <c r="AP436" s="107"/>
      <c r="AZ436" s="107"/>
      <c r="BJ436" s="107"/>
      <c r="BT436" s="107"/>
      <c r="CD436" s="107"/>
      <c r="CN436" s="107"/>
      <c r="CX436" s="107"/>
      <c r="DH436" s="107"/>
      <c r="DR436" s="107"/>
      <c r="EB436" s="107"/>
      <c r="EL436" s="107"/>
      <c r="EV436" s="107"/>
      <c r="FF436" s="107"/>
      <c r="FP436" s="107"/>
      <c r="FZ436" s="107"/>
      <c r="GJ436" s="107"/>
      <c r="GT436" s="107"/>
      <c r="HD436" s="107"/>
    </row>
    <row xmlns:x14ac="http://schemas.microsoft.com/office/spreadsheetml/2009/9/ac" r="437" s="3" customFormat="true" x14ac:dyDescent="0.25">
      <c r="A437" s="362"/>
      <c r="B437" s="107"/>
      <c r="L437" s="107"/>
      <c r="V437" s="107"/>
      <c r="AF437" s="107"/>
      <c r="AP437" s="107"/>
      <c r="AZ437" s="107"/>
      <c r="BJ437" s="107"/>
      <c r="BT437" s="107"/>
      <c r="CD437" s="107"/>
      <c r="CN437" s="107"/>
      <c r="CX437" s="107"/>
      <c r="DH437" s="107"/>
      <c r="DR437" s="107"/>
      <c r="EB437" s="107"/>
      <c r="EL437" s="107"/>
      <c r="EV437" s="107"/>
      <c r="FF437" s="107"/>
      <c r="FP437" s="107"/>
      <c r="FZ437" s="107"/>
      <c r="GJ437" s="107"/>
      <c r="GT437" s="107"/>
      <c r="HD437" s="107"/>
    </row>
    <row xmlns:x14ac="http://schemas.microsoft.com/office/spreadsheetml/2009/9/ac" r="438" s="3" customFormat="true" x14ac:dyDescent="0.25">
      <c r="A438" s="362"/>
      <c r="B438" s="107"/>
      <c r="L438" s="107"/>
      <c r="V438" s="107"/>
      <c r="AF438" s="107"/>
      <c r="AP438" s="107"/>
      <c r="AZ438" s="107"/>
      <c r="BJ438" s="107"/>
      <c r="BT438" s="107"/>
      <c r="CD438" s="107"/>
      <c r="CN438" s="107"/>
      <c r="CX438" s="107"/>
      <c r="DH438" s="107"/>
      <c r="DR438" s="107"/>
      <c r="EB438" s="107"/>
      <c r="EL438" s="107"/>
      <c r="EV438" s="107"/>
      <c r="FF438" s="107"/>
      <c r="FP438" s="107"/>
      <c r="FZ438" s="107"/>
      <c r="GJ438" s="107"/>
      <c r="GT438" s="107"/>
      <c r="HD438" s="107"/>
    </row>
    <row xmlns:x14ac="http://schemas.microsoft.com/office/spreadsheetml/2009/9/ac" r="439" s="3" customFormat="true" x14ac:dyDescent="0.25">
      <c r="A439" s="362"/>
      <c r="B439" s="107"/>
      <c r="L439" s="107"/>
      <c r="V439" s="107"/>
      <c r="AF439" s="107"/>
      <c r="AP439" s="107"/>
      <c r="AZ439" s="107"/>
      <c r="BJ439" s="107"/>
      <c r="BT439" s="107"/>
      <c r="CD439" s="107"/>
      <c r="CN439" s="107"/>
      <c r="CX439" s="107"/>
      <c r="DH439" s="107"/>
      <c r="DR439" s="107"/>
      <c r="EB439" s="107"/>
      <c r="EL439" s="107"/>
      <c r="EV439" s="107"/>
      <c r="FF439" s="107"/>
      <c r="FP439" s="107"/>
      <c r="FZ439" s="107"/>
      <c r="GJ439" s="107"/>
      <c r="GT439" s="107"/>
      <c r="HD439" s="107"/>
    </row>
    <row xmlns:x14ac="http://schemas.microsoft.com/office/spreadsheetml/2009/9/ac" r="440" s="3" customFormat="true" x14ac:dyDescent="0.25">
      <c r="A440" s="362"/>
      <c r="B440" s="107"/>
      <c r="L440" s="107"/>
      <c r="V440" s="107"/>
      <c r="AF440" s="107"/>
      <c r="AP440" s="107"/>
      <c r="AZ440" s="107"/>
      <c r="BJ440" s="107"/>
      <c r="BT440" s="107"/>
      <c r="CD440" s="107"/>
      <c r="CN440" s="107"/>
      <c r="CX440" s="107"/>
      <c r="DH440" s="107"/>
      <c r="DR440" s="107"/>
      <c r="EB440" s="107"/>
      <c r="EL440" s="107"/>
      <c r="EV440" s="107"/>
      <c r="FF440" s="107"/>
      <c r="FP440" s="107"/>
      <c r="FZ440" s="107"/>
      <c r="GJ440" s="107"/>
      <c r="GT440" s="107"/>
      <c r="HD440" s="107"/>
    </row>
    <row xmlns:x14ac="http://schemas.microsoft.com/office/spreadsheetml/2009/9/ac" r="441" s="3" customFormat="true" x14ac:dyDescent="0.25">
      <c r="A441" s="362"/>
      <c r="B441" s="107"/>
      <c r="L441" s="107"/>
      <c r="V441" s="107"/>
      <c r="AF441" s="107"/>
      <c r="AP441" s="107"/>
      <c r="AZ441" s="107"/>
      <c r="BJ441" s="107"/>
      <c r="BT441" s="107"/>
      <c r="CD441" s="107"/>
      <c r="CN441" s="107"/>
      <c r="CX441" s="107"/>
      <c r="DH441" s="107"/>
      <c r="DR441" s="107"/>
      <c r="EB441" s="107"/>
      <c r="EL441" s="107"/>
      <c r="EV441" s="107"/>
      <c r="FF441" s="107"/>
      <c r="FP441" s="107"/>
      <c r="FZ441" s="107"/>
      <c r="GJ441" s="107"/>
      <c r="GT441" s="107"/>
      <c r="HD441" s="107"/>
    </row>
    <row xmlns:x14ac="http://schemas.microsoft.com/office/spreadsheetml/2009/9/ac" r="442" s="3" customFormat="true" x14ac:dyDescent="0.25">
      <c r="A442" s="362"/>
      <c r="B442" s="107"/>
      <c r="L442" s="107"/>
      <c r="V442" s="107"/>
      <c r="AF442" s="107"/>
      <c r="AP442" s="107"/>
      <c r="AZ442" s="107"/>
      <c r="BJ442" s="107"/>
      <c r="BT442" s="107"/>
      <c r="CD442" s="107"/>
      <c r="CN442" s="107"/>
      <c r="CX442" s="107"/>
      <c r="DH442" s="107"/>
      <c r="DR442" s="107"/>
      <c r="EB442" s="107"/>
      <c r="EL442" s="107"/>
      <c r="EV442" s="107"/>
      <c r="FF442" s="107"/>
      <c r="FP442" s="107"/>
      <c r="FZ442" s="107"/>
      <c r="GJ442" s="107"/>
      <c r="GT442" s="107"/>
      <c r="HD442" s="107"/>
    </row>
    <row xmlns:x14ac="http://schemas.microsoft.com/office/spreadsheetml/2009/9/ac" r="443" s="3" customFormat="true" x14ac:dyDescent="0.25">
      <c r="A443" s="362"/>
      <c r="B443" s="107"/>
      <c r="L443" s="107"/>
      <c r="V443" s="107"/>
      <c r="AF443" s="107"/>
      <c r="AP443" s="107"/>
      <c r="AZ443" s="107"/>
      <c r="BJ443" s="107"/>
      <c r="BT443" s="107"/>
      <c r="CD443" s="107"/>
      <c r="CN443" s="107"/>
      <c r="CX443" s="107"/>
      <c r="DH443" s="107"/>
      <c r="DR443" s="107"/>
      <c r="EB443" s="107"/>
      <c r="EL443" s="107"/>
      <c r="EV443" s="107"/>
      <c r="FF443" s="107"/>
      <c r="FP443" s="107"/>
      <c r="FZ443" s="107"/>
      <c r="GJ443" s="107"/>
      <c r="GT443" s="107"/>
      <c r="HD443" s="107"/>
    </row>
    <row xmlns:x14ac="http://schemas.microsoft.com/office/spreadsheetml/2009/9/ac" r="444" s="3" customFormat="true" x14ac:dyDescent="0.25">
      <c r="A444" s="362"/>
      <c r="B444" s="107"/>
      <c r="L444" s="107"/>
      <c r="V444" s="107"/>
      <c r="AF444" s="107"/>
      <c r="AP444" s="107"/>
      <c r="AZ444" s="107"/>
      <c r="BJ444" s="107"/>
      <c r="BT444" s="107"/>
      <c r="CD444" s="107"/>
      <c r="CN444" s="107"/>
      <c r="CX444" s="107"/>
      <c r="DH444" s="107"/>
      <c r="DR444" s="107"/>
      <c r="EB444" s="107"/>
      <c r="EL444" s="107"/>
      <c r="EV444" s="107"/>
      <c r="FF444" s="107"/>
      <c r="FP444" s="107"/>
      <c r="FZ444" s="107"/>
      <c r="GJ444" s="107"/>
      <c r="GT444" s="107"/>
      <c r="HD444" s="107"/>
    </row>
    <row xmlns:x14ac="http://schemas.microsoft.com/office/spreadsheetml/2009/9/ac" r="445" s="3" customFormat="true" x14ac:dyDescent="0.25">
      <c r="A445" s="362"/>
      <c r="B445" s="107"/>
      <c r="L445" s="107"/>
      <c r="V445" s="107"/>
      <c r="AF445" s="107"/>
      <c r="AP445" s="107"/>
      <c r="AZ445" s="107"/>
      <c r="BJ445" s="107"/>
      <c r="BT445" s="107"/>
      <c r="CD445" s="107"/>
      <c r="CN445" s="107"/>
      <c r="CX445" s="107"/>
      <c r="DH445" s="107"/>
      <c r="DR445" s="107"/>
      <c r="EB445" s="107"/>
      <c r="EL445" s="107"/>
      <c r="EV445" s="107"/>
      <c r="FF445" s="107"/>
      <c r="FP445" s="107"/>
      <c r="FZ445" s="107"/>
      <c r="GJ445" s="107"/>
      <c r="GT445" s="107"/>
      <c r="HD445" s="107"/>
    </row>
    <row xmlns:x14ac="http://schemas.microsoft.com/office/spreadsheetml/2009/9/ac" r="446" s="3" customFormat="true" x14ac:dyDescent="0.25">
      <c r="A446" s="362"/>
      <c r="B446" s="107"/>
      <c r="L446" s="107"/>
      <c r="V446" s="107"/>
      <c r="AF446" s="107"/>
      <c r="AP446" s="107"/>
      <c r="AZ446" s="107"/>
      <c r="BJ446" s="107"/>
      <c r="BT446" s="107"/>
      <c r="CD446" s="107"/>
      <c r="CN446" s="107"/>
      <c r="CX446" s="107"/>
      <c r="DH446" s="107"/>
      <c r="DR446" s="107"/>
      <c r="EB446" s="107"/>
      <c r="EL446" s="107"/>
      <c r="EV446" s="107"/>
      <c r="FF446" s="107"/>
      <c r="FP446" s="107"/>
      <c r="FZ446" s="107"/>
      <c r="GJ446" s="107"/>
      <c r="GT446" s="107"/>
      <c r="HD446" s="107"/>
    </row>
    <row xmlns:x14ac="http://schemas.microsoft.com/office/spreadsheetml/2009/9/ac" r="447" s="3" customFormat="true" x14ac:dyDescent="0.25">
      <c r="A447" s="362"/>
      <c r="B447" s="107"/>
      <c r="L447" s="107"/>
      <c r="V447" s="107"/>
      <c r="AF447" s="107"/>
      <c r="AP447" s="107"/>
      <c r="AZ447" s="107"/>
      <c r="BJ447" s="107"/>
      <c r="BT447" s="107"/>
      <c r="CD447" s="107"/>
      <c r="CN447" s="107"/>
      <c r="CX447" s="107"/>
      <c r="DH447" s="107"/>
      <c r="DR447" s="107"/>
      <c r="EB447" s="107"/>
      <c r="EL447" s="107"/>
      <c r="EV447" s="107"/>
      <c r="FF447" s="107"/>
      <c r="FP447" s="107"/>
      <c r="FZ447" s="107"/>
      <c r="GJ447" s="107"/>
      <c r="GT447" s="107"/>
      <c r="HD447" s="107"/>
    </row>
    <row xmlns:x14ac="http://schemas.microsoft.com/office/spreadsheetml/2009/9/ac" r="448" s="3" customFormat="true" x14ac:dyDescent="0.25">
      <c r="A448" s="362"/>
      <c r="B448" s="107"/>
      <c r="L448" s="107"/>
      <c r="V448" s="107"/>
      <c r="AF448" s="107"/>
      <c r="AP448" s="107"/>
      <c r="AZ448" s="107"/>
      <c r="BJ448" s="107"/>
      <c r="BT448" s="107"/>
      <c r="CD448" s="107"/>
      <c r="CN448" s="107"/>
      <c r="CX448" s="107"/>
      <c r="DH448" s="107"/>
      <c r="DR448" s="107"/>
      <c r="EB448" s="107"/>
      <c r="EL448" s="107"/>
      <c r="EV448" s="107"/>
      <c r="FF448" s="107"/>
      <c r="FP448" s="107"/>
      <c r="FZ448" s="107"/>
      <c r="GJ448" s="107"/>
      <c r="GT448" s="107"/>
      <c r="HD448" s="107"/>
    </row>
    <row xmlns:x14ac="http://schemas.microsoft.com/office/spreadsheetml/2009/9/ac" r="449" s="3" customFormat="true" x14ac:dyDescent="0.25">
      <c r="A449" s="362"/>
      <c r="B449" s="107"/>
      <c r="L449" s="107"/>
      <c r="V449" s="107"/>
      <c r="AF449" s="107"/>
      <c r="AP449" s="107"/>
      <c r="AZ449" s="107"/>
      <c r="BJ449" s="107"/>
      <c r="BT449" s="107"/>
      <c r="CD449" s="107"/>
      <c r="CN449" s="107"/>
      <c r="CX449" s="107"/>
      <c r="DH449" s="107"/>
      <c r="DR449" s="107"/>
      <c r="EB449" s="107"/>
      <c r="EL449" s="107"/>
      <c r="EV449" s="107"/>
      <c r="FF449" s="107"/>
      <c r="FP449" s="107"/>
      <c r="FZ449" s="107"/>
      <c r="GJ449" s="107"/>
      <c r="GT449" s="107"/>
      <c r="HD449" s="107"/>
    </row>
    <row xmlns:x14ac="http://schemas.microsoft.com/office/spreadsheetml/2009/9/ac" r="450" s="3" customFormat="true" x14ac:dyDescent="0.25">
      <c r="A450" s="362"/>
      <c r="B450" s="107"/>
      <c r="L450" s="107"/>
      <c r="V450" s="107"/>
      <c r="AF450" s="107"/>
      <c r="AP450" s="107"/>
      <c r="AZ450" s="107"/>
      <c r="BJ450" s="107"/>
      <c r="BT450" s="107"/>
      <c r="CD450" s="107"/>
      <c r="CN450" s="107"/>
      <c r="CX450" s="107"/>
      <c r="DH450" s="107"/>
      <c r="DR450" s="107"/>
      <c r="EB450" s="107"/>
      <c r="EL450" s="107"/>
      <c r="EV450" s="107"/>
      <c r="FF450" s="107"/>
      <c r="FP450" s="107"/>
      <c r="FZ450" s="107"/>
      <c r="GJ450" s="107"/>
      <c r="GT450" s="107"/>
      <c r="HD450" s="107"/>
    </row>
    <row xmlns:x14ac="http://schemas.microsoft.com/office/spreadsheetml/2009/9/ac" r="451" s="3" customFormat="true" x14ac:dyDescent="0.25">
      <c r="A451" s="362"/>
      <c r="B451" s="107"/>
      <c r="L451" s="107"/>
      <c r="V451" s="107"/>
      <c r="AF451" s="107"/>
      <c r="AP451" s="107"/>
      <c r="AZ451" s="107"/>
      <c r="BJ451" s="107"/>
      <c r="BT451" s="107"/>
      <c r="CD451" s="107"/>
      <c r="CN451" s="107"/>
      <c r="CX451" s="107"/>
      <c r="DH451" s="107"/>
      <c r="DR451" s="107"/>
      <c r="EB451" s="107"/>
      <c r="EL451" s="107"/>
      <c r="EV451" s="107"/>
      <c r="FF451" s="107"/>
      <c r="FP451" s="107"/>
      <c r="FZ451" s="107"/>
      <c r="GJ451" s="107"/>
      <c r="GT451" s="107"/>
      <c r="HD451" s="107"/>
    </row>
    <row xmlns:x14ac="http://schemas.microsoft.com/office/spreadsheetml/2009/9/ac" r="452" s="3" customFormat="true" x14ac:dyDescent="0.25">
      <c r="A452" s="362"/>
      <c r="B452" s="107"/>
      <c r="L452" s="107"/>
      <c r="V452" s="107"/>
      <c r="AF452" s="107"/>
      <c r="AP452" s="107"/>
      <c r="AZ452" s="107"/>
      <c r="BJ452" s="107"/>
      <c r="BT452" s="107"/>
      <c r="CD452" s="107"/>
      <c r="CN452" s="107"/>
      <c r="CX452" s="107"/>
      <c r="DH452" s="107"/>
      <c r="DR452" s="107"/>
      <c r="EB452" s="107"/>
      <c r="EL452" s="107"/>
      <c r="EV452" s="107"/>
      <c r="FF452" s="107"/>
      <c r="FP452" s="107"/>
      <c r="FZ452" s="107"/>
      <c r="GJ452" s="107"/>
      <c r="GT452" s="107"/>
      <c r="HD452" s="107"/>
    </row>
    <row xmlns:x14ac="http://schemas.microsoft.com/office/spreadsheetml/2009/9/ac" r="453" s="3" customFormat="true" x14ac:dyDescent="0.25">
      <c r="A453" s="362"/>
      <c r="B453" s="107"/>
      <c r="L453" s="107"/>
      <c r="V453" s="107"/>
      <c r="AF453" s="107"/>
      <c r="AP453" s="107"/>
      <c r="AZ453" s="107"/>
      <c r="BJ453" s="107"/>
      <c r="BT453" s="107"/>
      <c r="CD453" s="107"/>
      <c r="CN453" s="107"/>
      <c r="CX453" s="107"/>
      <c r="DH453" s="107"/>
      <c r="DR453" s="107"/>
      <c r="EB453" s="107"/>
      <c r="EL453" s="107"/>
      <c r="EV453" s="107"/>
      <c r="FF453" s="107"/>
      <c r="FP453" s="107"/>
      <c r="FZ453" s="107"/>
      <c r="GJ453" s="107"/>
      <c r="GT453" s="107"/>
      <c r="HD453" s="107"/>
    </row>
    <row xmlns:x14ac="http://schemas.microsoft.com/office/spreadsheetml/2009/9/ac" r="454" s="3" customFormat="true" x14ac:dyDescent="0.25">
      <c r="A454" s="362"/>
      <c r="B454" s="107"/>
      <c r="L454" s="107"/>
      <c r="V454" s="107"/>
      <c r="AF454" s="107"/>
      <c r="AP454" s="107"/>
      <c r="AZ454" s="107"/>
      <c r="BJ454" s="107"/>
      <c r="BT454" s="107"/>
      <c r="CD454" s="107"/>
      <c r="CN454" s="107"/>
      <c r="CX454" s="107"/>
      <c r="DH454" s="107"/>
      <c r="DR454" s="107"/>
      <c r="EB454" s="107"/>
      <c r="EL454" s="107"/>
      <c r="EV454" s="107"/>
      <c r="FF454" s="107"/>
      <c r="FP454" s="107"/>
      <c r="FZ454" s="107"/>
      <c r="GJ454" s="107"/>
      <c r="GT454" s="107"/>
      <c r="HD454" s="107"/>
    </row>
    <row xmlns:x14ac="http://schemas.microsoft.com/office/spreadsheetml/2009/9/ac" r="455" s="3" customFormat="true" x14ac:dyDescent="0.25">
      <c r="A455" s="362"/>
      <c r="B455" s="107"/>
      <c r="L455" s="107"/>
      <c r="V455" s="107"/>
      <c r="AF455" s="107"/>
      <c r="AP455" s="107"/>
      <c r="AZ455" s="107"/>
      <c r="BJ455" s="107"/>
      <c r="BT455" s="107"/>
      <c r="CD455" s="107"/>
      <c r="CN455" s="107"/>
      <c r="CX455" s="107"/>
      <c r="DH455" s="107"/>
      <c r="DR455" s="107"/>
      <c r="EB455" s="107"/>
      <c r="EL455" s="107"/>
      <c r="EV455" s="107"/>
      <c r="FF455" s="107"/>
      <c r="FP455" s="107"/>
      <c r="FZ455" s="107"/>
      <c r="GJ455" s="107"/>
      <c r="GT455" s="107"/>
      <c r="HD455" s="107"/>
    </row>
    <row xmlns:x14ac="http://schemas.microsoft.com/office/spreadsheetml/2009/9/ac" r="456" s="3" customFormat="true" x14ac:dyDescent="0.25">
      <c r="A456" s="362"/>
      <c r="B456" s="107"/>
      <c r="L456" s="107"/>
      <c r="V456" s="107"/>
      <c r="AF456" s="107"/>
      <c r="AP456" s="107"/>
      <c r="AZ456" s="107"/>
      <c r="BJ456" s="107"/>
      <c r="BT456" s="107"/>
      <c r="CD456" s="107"/>
      <c r="CN456" s="107"/>
      <c r="CX456" s="107"/>
      <c r="DH456" s="107"/>
      <c r="DR456" s="107"/>
      <c r="EB456" s="107"/>
      <c r="EL456" s="107"/>
      <c r="EV456" s="107"/>
      <c r="FF456" s="107"/>
      <c r="FP456" s="107"/>
      <c r="FZ456" s="107"/>
      <c r="GJ456" s="107"/>
      <c r="GT456" s="107"/>
      <c r="HD456" s="107"/>
    </row>
    <row xmlns:x14ac="http://schemas.microsoft.com/office/spreadsheetml/2009/9/ac" r="457" s="3" customFormat="true" x14ac:dyDescent="0.25">
      <c r="A457" s="362"/>
      <c r="B457" s="107"/>
      <c r="L457" s="107"/>
      <c r="V457" s="107"/>
      <c r="AF457" s="107"/>
      <c r="AP457" s="107"/>
      <c r="AZ457" s="107"/>
      <c r="BJ457" s="107"/>
      <c r="BT457" s="107"/>
      <c r="CD457" s="107"/>
      <c r="CN457" s="107"/>
      <c r="CX457" s="107"/>
      <c r="DH457" s="107"/>
      <c r="DR457" s="107"/>
      <c r="EB457" s="107"/>
      <c r="EL457" s="107"/>
      <c r="EV457" s="107"/>
      <c r="FF457" s="107"/>
      <c r="FP457" s="107"/>
      <c r="FZ457" s="107"/>
      <c r="GJ457" s="107"/>
      <c r="GT457" s="107"/>
      <c r="HD457" s="107"/>
    </row>
    <row xmlns:x14ac="http://schemas.microsoft.com/office/spreadsheetml/2009/9/ac" r="458" s="3" customFormat="true" x14ac:dyDescent="0.25">
      <c r="A458" s="362"/>
      <c r="B458" s="107"/>
      <c r="L458" s="107"/>
      <c r="V458" s="107"/>
      <c r="AF458" s="107"/>
      <c r="AP458" s="107"/>
      <c r="AZ458" s="107"/>
      <c r="BJ458" s="107"/>
      <c r="BT458" s="107"/>
      <c r="CD458" s="107"/>
      <c r="CN458" s="107"/>
      <c r="CX458" s="107"/>
      <c r="DH458" s="107"/>
      <c r="DR458" s="107"/>
      <c r="EB458" s="107"/>
      <c r="EL458" s="107"/>
      <c r="EV458" s="107"/>
      <c r="FF458" s="107"/>
      <c r="FP458" s="107"/>
      <c r="FZ458" s="107"/>
      <c r="GJ458" s="107"/>
      <c r="GT458" s="107"/>
      <c r="HD458" s="107"/>
    </row>
    <row xmlns:x14ac="http://schemas.microsoft.com/office/spreadsheetml/2009/9/ac" r="459" s="3" customFormat="true" x14ac:dyDescent="0.25">
      <c r="A459" s="362"/>
      <c r="B459" s="107"/>
      <c r="L459" s="107"/>
      <c r="V459" s="107"/>
      <c r="AF459" s="107"/>
      <c r="AP459" s="107"/>
      <c r="AZ459" s="107"/>
      <c r="BJ459" s="107"/>
      <c r="BT459" s="107"/>
      <c r="CD459" s="107"/>
      <c r="CN459" s="107"/>
      <c r="CX459" s="107"/>
      <c r="DH459" s="107"/>
      <c r="DR459" s="107"/>
      <c r="EB459" s="107"/>
      <c r="EL459" s="107"/>
      <c r="EV459" s="107"/>
      <c r="FF459" s="107"/>
      <c r="FP459" s="107"/>
      <c r="FZ459" s="107"/>
      <c r="GJ459" s="107"/>
      <c r="GT459" s="107"/>
      <c r="HD459" s="107"/>
    </row>
    <row xmlns:x14ac="http://schemas.microsoft.com/office/spreadsheetml/2009/9/ac" r="460" s="3" customFormat="true" x14ac:dyDescent="0.25">
      <c r="A460" s="362"/>
      <c r="B460" s="107"/>
      <c r="L460" s="107"/>
      <c r="V460" s="107"/>
      <c r="AF460" s="107"/>
      <c r="AP460" s="107"/>
      <c r="AZ460" s="107"/>
      <c r="BJ460" s="107"/>
      <c r="BT460" s="107"/>
      <c r="CD460" s="107"/>
      <c r="CN460" s="107"/>
      <c r="CX460" s="107"/>
      <c r="DH460" s="107"/>
      <c r="DR460" s="107"/>
      <c r="EB460" s="107"/>
      <c r="EL460" s="107"/>
      <c r="EV460" s="107"/>
      <c r="FF460" s="107"/>
      <c r="FP460" s="107"/>
      <c r="FZ460" s="107"/>
      <c r="GJ460" s="107"/>
      <c r="GT460" s="107"/>
      <c r="HD460" s="107"/>
    </row>
    <row xmlns:x14ac="http://schemas.microsoft.com/office/spreadsheetml/2009/9/ac" r="461" s="3" customFormat="true" x14ac:dyDescent="0.25">
      <c r="A461" s="362"/>
      <c r="B461" s="107"/>
      <c r="L461" s="107"/>
      <c r="V461" s="107"/>
      <c r="AF461" s="107"/>
      <c r="AP461" s="107"/>
      <c r="AZ461" s="107"/>
      <c r="BJ461" s="107"/>
      <c r="BT461" s="107"/>
      <c r="CD461" s="107"/>
      <c r="CN461" s="107"/>
      <c r="CX461" s="107"/>
      <c r="DH461" s="107"/>
      <c r="DR461" s="107"/>
      <c r="EB461" s="107"/>
      <c r="EL461" s="107"/>
      <c r="EV461" s="107"/>
      <c r="FF461" s="107"/>
      <c r="FP461" s="107"/>
      <c r="FZ461" s="107"/>
      <c r="GJ461" s="107"/>
      <c r="GT461" s="107"/>
      <c r="HD461" s="107"/>
    </row>
    <row xmlns:x14ac="http://schemas.microsoft.com/office/spreadsheetml/2009/9/ac" r="462" s="3" customFormat="true" x14ac:dyDescent="0.25">
      <c r="A462" s="362"/>
      <c r="B462" s="107"/>
      <c r="L462" s="107"/>
      <c r="V462" s="107"/>
      <c r="AF462" s="107"/>
      <c r="AP462" s="107"/>
      <c r="AZ462" s="107"/>
      <c r="BJ462" s="107"/>
      <c r="BT462" s="107"/>
      <c r="CD462" s="107"/>
      <c r="CN462" s="107"/>
      <c r="CX462" s="107"/>
      <c r="DH462" s="107"/>
      <c r="DR462" s="107"/>
      <c r="EB462" s="107"/>
      <c r="EL462" s="107"/>
      <c r="EV462" s="107"/>
      <c r="FF462" s="107"/>
      <c r="FP462" s="107"/>
      <c r="FZ462" s="107"/>
      <c r="GJ462" s="107"/>
      <c r="GT462" s="107"/>
      <c r="HD462" s="107"/>
    </row>
    <row xmlns:x14ac="http://schemas.microsoft.com/office/spreadsheetml/2009/9/ac" r="463" s="3" customFormat="true" x14ac:dyDescent="0.25">
      <c r="A463" s="362"/>
      <c r="B463" s="107"/>
      <c r="L463" s="107"/>
      <c r="V463" s="107"/>
      <c r="AF463" s="107"/>
      <c r="AP463" s="107"/>
      <c r="AZ463" s="107"/>
      <c r="BJ463" s="107"/>
      <c r="BT463" s="107"/>
      <c r="CD463" s="107"/>
      <c r="CN463" s="107"/>
      <c r="CX463" s="107"/>
      <c r="DH463" s="107"/>
      <c r="DR463" s="107"/>
      <c r="EB463" s="107"/>
      <c r="EL463" s="107"/>
      <c r="EV463" s="107"/>
      <c r="FF463" s="107"/>
      <c r="FP463" s="107"/>
      <c r="FZ463" s="107"/>
      <c r="GJ463" s="107"/>
      <c r="GT463" s="107"/>
      <c r="HD463" s="107"/>
    </row>
    <row xmlns:x14ac="http://schemas.microsoft.com/office/spreadsheetml/2009/9/ac" r="464" s="3" customFormat="true" x14ac:dyDescent="0.25">
      <c r="A464" s="362"/>
      <c r="B464" s="107"/>
      <c r="L464" s="107"/>
      <c r="V464" s="107"/>
      <c r="AF464" s="107"/>
      <c r="AP464" s="107"/>
      <c r="AZ464" s="107"/>
      <c r="BJ464" s="107"/>
      <c r="BT464" s="107"/>
      <c r="CD464" s="107"/>
      <c r="CN464" s="107"/>
      <c r="CX464" s="107"/>
      <c r="DH464" s="107"/>
      <c r="DR464" s="107"/>
      <c r="EB464" s="107"/>
      <c r="EL464" s="107"/>
      <c r="EV464" s="107"/>
      <c r="FF464" s="107"/>
      <c r="FP464" s="107"/>
      <c r="FZ464" s="107"/>
      <c r="GJ464" s="107"/>
      <c r="GT464" s="107"/>
      <c r="HD464" s="107"/>
    </row>
    <row xmlns:x14ac="http://schemas.microsoft.com/office/spreadsheetml/2009/9/ac" r="465" s="3" customFormat="true" x14ac:dyDescent="0.25">
      <c r="A465" s="362"/>
      <c r="B465" s="107"/>
      <c r="L465" s="107"/>
      <c r="V465" s="107"/>
      <c r="AF465" s="107"/>
      <c r="AP465" s="107"/>
      <c r="AZ465" s="107"/>
      <c r="BJ465" s="107"/>
      <c r="BT465" s="107"/>
      <c r="CD465" s="107"/>
      <c r="CN465" s="107"/>
      <c r="CX465" s="107"/>
      <c r="DH465" s="107"/>
      <c r="DR465" s="107"/>
      <c r="EB465" s="107"/>
      <c r="EL465" s="107"/>
      <c r="EV465" s="107"/>
      <c r="FF465" s="107"/>
      <c r="FP465" s="107"/>
      <c r="FZ465" s="107"/>
      <c r="GJ465" s="107"/>
      <c r="GT465" s="107"/>
      <c r="HD465" s="107"/>
    </row>
    <row xmlns:x14ac="http://schemas.microsoft.com/office/spreadsheetml/2009/9/ac" r="466" s="3" customFormat="true" x14ac:dyDescent="0.25">
      <c r="A466" s="362"/>
      <c r="B466" s="107"/>
      <c r="L466" s="107"/>
      <c r="V466" s="107"/>
      <c r="AF466" s="107"/>
      <c r="AP466" s="107"/>
      <c r="AZ466" s="107"/>
      <c r="BJ466" s="107"/>
      <c r="BT466" s="107"/>
      <c r="CD466" s="107"/>
      <c r="CN466" s="107"/>
      <c r="CX466" s="107"/>
      <c r="DH466" s="107"/>
      <c r="DR466" s="107"/>
      <c r="EB466" s="107"/>
      <c r="EL466" s="107"/>
      <c r="EV466" s="107"/>
      <c r="FF466" s="107"/>
      <c r="FP466" s="107"/>
      <c r="FZ466" s="107"/>
      <c r="GJ466" s="107"/>
      <c r="GT466" s="107"/>
      <c r="HD466" s="107"/>
    </row>
    <row xmlns:x14ac="http://schemas.microsoft.com/office/spreadsheetml/2009/9/ac" r="467" s="3" customFormat="true" x14ac:dyDescent="0.25">
      <c r="A467" s="362"/>
      <c r="B467" s="107"/>
      <c r="L467" s="107"/>
      <c r="V467" s="107"/>
      <c r="AF467" s="107"/>
      <c r="AP467" s="107"/>
      <c r="AZ467" s="107"/>
      <c r="BJ467" s="107"/>
      <c r="BT467" s="107"/>
      <c r="CD467" s="107"/>
      <c r="CN467" s="107"/>
      <c r="CX467" s="107"/>
      <c r="DH467" s="107"/>
      <c r="DR467" s="107"/>
      <c r="EB467" s="107"/>
      <c r="EL467" s="107"/>
      <c r="EV467" s="107"/>
      <c r="FF467" s="107"/>
      <c r="FP467" s="107"/>
      <c r="FZ467" s="107"/>
      <c r="GJ467" s="107"/>
      <c r="GT467" s="107"/>
      <c r="HD467" s="107"/>
    </row>
    <row xmlns:x14ac="http://schemas.microsoft.com/office/spreadsheetml/2009/9/ac" r="468" s="3" customFormat="true" x14ac:dyDescent="0.25">
      <c r="A468" s="362"/>
      <c r="B468" s="107"/>
      <c r="L468" s="107"/>
      <c r="V468" s="107"/>
      <c r="AF468" s="107"/>
      <c r="AP468" s="107"/>
      <c r="AZ468" s="107"/>
      <c r="BJ468" s="107"/>
      <c r="BT468" s="107"/>
      <c r="CD468" s="107"/>
      <c r="CN468" s="107"/>
      <c r="CX468" s="107"/>
      <c r="DH468" s="107"/>
      <c r="DR468" s="107"/>
      <c r="EB468" s="107"/>
      <c r="EL468" s="107"/>
      <c r="EV468" s="107"/>
      <c r="FF468" s="107"/>
      <c r="FP468" s="107"/>
      <c r="FZ468" s="107"/>
      <c r="GJ468" s="107"/>
      <c r="GT468" s="107"/>
      <c r="HD468" s="107"/>
    </row>
    <row xmlns:x14ac="http://schemas.microsoft.com/office/spreadsheetml/2009/9/ac" r="469" s="3" customFormat="true" x14ac:dyDescent="0.25">
      <c r="A469" s="362"/>
      <c r="B469" s="107"/>
      <c r="L469" s="107"/>
      <c r="V469" s="107"/>
      <c r="AF469" s="107"/>
      <c r="AP469" s="107"/>
      <c r="AZ469" s="107"/>
      <c r="BJ469" s="107"/>
      <c r="BT469" s="107"/>
      <c r="CD469" s="107"/>
      <c r="CN469" s="107"/>
      <c r="CX469" s="107"/>
      <c r="DH469" s="107"/>
      <c r="DR469" s="107"/>
      <c r="EB469" s="107"/>
      <c r="EL469" s="107"/>
      <c r="EV469" s="107"/>
      <c r="FF469" s="107"/>
      <c r="FP469" s="107"/>
      <c r="FZ469" s="107"/>
      <c r="GJ469" s="107"/>
      <c r="GT469" s="107"/>
      <c r="HD469" s="107"/>
    </row>
    <row xmlns:x14ac="http://schemas.microsoft.com/office/spreadsheetml/2009/9/ac" r="470" s="3" customFormat="true" x14ac:dyDescent="0.25">
      <c r="A470" s="362"/>
      <c r="B470" s="107"/>
      <c r="L470" s="107"/>
      <c r="V470" s="107"/>
      <c r="AF470" s="107"/>
      <c r="AP470" s="107"/>
      <c r="AZ470" s="107"/>
      <c r="BJ470" s="107"/>
      <c r="BT470" s="107"/>
      <c r="CD470" s="107"/>
      <c r="CN470" s="107"/>
      <c r="CX470" s="107"/>
      <c r="DH470" s="107"/>
      <c r="DR470" s="107"/>
      <c r="EB470" s="107"/>
      <c r="EL470" s="107"/>
      <c r="EV470" s="107"/>
      <c r="FF470" s="107"/>
      <c r="FP470" s="107"/>
      <c r="FZ470" s="107"/>
      <c r="GJ470" s="107"/>
      <c r="GT470" s="107"/>
      <c r="HD470" s="107"/>
    </row>
    <row xmlns:x14ac="http://schemas.microsoft.com/office/spreadsheetml/2009/9/ac" r="471" s="3" customFormat="true" x14ac:dyDescent="0.25">
      <c r="A471" s="362"/>
      <c r="B471" s="107"/>
      <c r="L471" s="107"/>
      <c r="V471" s="107"/>
      <c r="AF471" s="107"/>
      <c r="AP471" s="107"/>
      <c r="AZ471" s="107"/>
      <c r="BJ471" s="107"/>
      <c r="BT471" s="107"/>
      <c r="CD471" s="107"/>
      <c r="CN471" s="107"/>
      <c r="CX471" s="107"/>
      <c r="DH471" s="107"/>
      <c r="DR471" s="107"/>
      <c r="EB471" s="107"/>
      <c r="EL471" s="107"/>
      <c r="EV471" s="107"/>
      <c r="FF471" s="107"/>
      <c r="FP471" s="107"/>
      <c r="FZ471" s="107"/>
      <c r="GJ471" s="107"/>
      <c r="GT471" s="107"/>
      <c r="HD471" s="107"/>
    </row>
    <row xmlns:x14ac="http://schemas.microsoft.com/office/spreadsheetml/2009/9/ac" r="472" s="3" customFormat="true" x14ac:dyDescent="0.25">
      <c r="A472" s="362"/>
      <c r="B472" s="107"/>
      <c r="L472" s="107"/>
      <c r="V472" s="107"/>
      <c r="AF472" s="107"/>
      <c r="AP472" s="107"/>
      <c r="AZ472" s="107"/>
      <c r="BJ472" s="107"/>
      <c r="BT472" s="107"/>
      <c r="CD472" s="107"/>
      <c r="CN472" s="107"/>
      <c r="CX472" s="107"/>
      <c r="DH472" s="107"/>
      <c r="DR472" s="107"/>
      <c r="EB472" s="107"/>
      <c r="EL472" s="107"/>
      <c r="EV472" s="107"/>
      <c r="FF472" s="107"/>
      <c r="FP472" s="107"/>
      <c r="FZ472" s="107"/>
      <c r="GJ472" s="107"/>
      <c r="GT472" s="107"/>
      <c r="HD472" s="107"/>
    </row>
    <row xmlns:x14ac="http://schemas.microsoft.com/office/spreadsheetml/2009/9/ac" r="473" s="3" customFormat="true" x14ac:dyDescent="0.25">
      <c r="A473" s="362"/>
      <c r="B473" s="107"/>
      <c r="L473" s="107"/>
      <c r="V473" s="107"/>
      <c r="AF473" s="107"/>
      <c r="AP473" s="107"/>
      <c r="AZ473" s="107"/>
      <c r="BJ473" s="107"/>
      <c r="BT473" s="107"/>
      <c r="CD473" s="107"/>
      <c r="CN473" s="107"/>
      <c r="CX473" s="107"/>
      <c r="DH473" s="107"/>
      <c r="DR473" s="107"/>
      <c r="EB473" s="107"/>
      <c r="EL473" s="107"/>
      <c r="EV473" s="107"/>
      <c r="FF473" s="107"/>
      <c r="FP473" s="107"/>
      <c r="FZ473" s="107"/>
      <c r="GJ473" s="107"/>
      <c r="GT473" s="107"/>
      <c r="HD473" s="107"/>
    </row>
    <row xmlns:x14ac="http://schemas.microsoft.com/office/spreadsheetml/2009/9/ac" r="474" s="3" customFormat="true" x14ac:dyDescent="0.25">
      <c r="A474" s="362"/>
      <c r="B474" s="107"/>
      <c r="L474" s="107"/>
      <c r="V474" s="107"/>
      <c r="AF474" s="107"/>
      <c r="AP474" s="107"/>
      <c r="AZ474" s="107"/>
      <c r="BJ474" s="107"/>
      <c r="BT474" s="107"/>
      <c r="CD474" s="107"/>
      <c r="CN474" s="107"/>
      <c r="CX474" s="107"/>
      <c r="DH474" s="107"/>
      <c r="DR474" s="107"/>
      <c r="EB474" s="107"/>
      <c r="EL474" s="107"/>
      <c r="EV474" s="107"/>
      <c r="FF474" s="107"/>
      <c r="FP474" s="107"/>
      <c r="FZ474" s="107"/>
      <c r="GJ474" s="107"/>
      <c r="GT474" s="107"/>
      <c r="HD474" s="107"/>
    </row>
    <row xmlns:x14ac="http://schemas.microsoft.com/office/spreadsheetml/2009/9/ac" r="475" s="3" customFormat="true" x14ac:dyDescent="0.25">
      <c r="A475" s="362"/>
      <c r="B475" s="107"/>
      <c r="L475" s="107"/>
      <c r="V475" s="107"/>
      <c r="AF475" s="107"/>
      <c r="AP475" s="107"/>
      <c r="AZ475" s="107"/>
      <c r="BJ475" s="107"/>
      <c r="BT475" s="107"/>
      <c r="CD475" s="107"/>
      <c r="CN475" s="107"/>
      <c r="CX475" s="107"/>
      <c r="DH475" s="107"/>
      <c r="DR475" s="107"/>
      <c r="EB475" s="107"/>
      <c r="EL475" s="107"/>
      <c r="EV475" s="107"/>
      <c r="FF475" s="107"/>
      <c r="FP475" s="107"/>
      <c r="FZ475" s="107"/>
      <c r="GJ475" s="107"/>
      <c r="GT475" s="107"/>
      <c r="HD475" s="107"/>
    </row>
    <row xmlns:x14ac="http://schemas.microsoft.com/office/spreadsheetml/2009/9/ac" r="476" s="3" customFormat="true" x14ac:dyDescent="0.25">
      <c r="A476" s="362"/>
      <c r="B476" s="107"/>
      <c r="L476" s="107"/>
      <c r="V476" s="107"/>
      <c r="AF476" s="107"/>
      <c r="AP476" s="107"/>
      <c r="AZ476" s="107"/>
      <c r="BJ476" s="107"/>
      <c r="BT476" s="107"/>
      <c r="CD476" s="107"/>
      <c r="CN476" s="107"/>
      <c r="CX476" s="107"/>
      <c r="DH476" s="107"/>
      <c r="DR476" s="107"/>
      <c r="EB476" s="107"/>
      <c r="EL476" s="107"/>
      <c r="EV476" s="107"/>
      <c r="FF476" s="107"/>
      <c r="FP476" s="107"/>
      <c r="FZ476" s="107"/>
      <c r="GJ476" s="107"/>
      <c r="GT476" s="107"/>
      <c r="HD476" s="107"/>
    </row>
    <row xmlns:x14ac="http://schemas.microsoft.com/office/spreadsheetml/2009/9/ac" r="477" s="3" customFormat="true" x14ac:dyDescent="0.25">
      <c r="A477" s="362"/>
      <c r="B477" s="107"/>
      <c r="L477" s="107"/>
      <c r="V477" s="107"/>
      <c r="AF477" s="107"/>
      <c r="AP477" s="107"/>
      <c r="AZ477" s="107"/>
      <c r="BJ477" s="107"/>
      <c r="BT477" s="107"/>
      <c r="CD477" s="107"/>
      <c r="CN477" s="107"/>
      <c r="CX477" s="107"/>
      <c r="DH477" s="107"/>
      <c r="DR477" s="107"/>
      <c r="EB477" s="107"/>
      <c r="EL477" s="107"/>
      <c r="EV477" s="107"/>
      <c r="FF477" s="107"/>
      <c r="FP477" s="107"/>
      <c r="FZ477" s="107"/>
      <c r="GJ477" s="107"/>
      <c r="GT477" s="107"/>
      <c r="HD477" s="107"/>
    </row>
    <row xmlns:x14ac="http://schemas.microsoft.com/office/spreadsheetml/2009/9/ac" r="478" s="3" customFormat="true" x14ac:dyDescent="0.25">
      <c r="A478" s="362"/>
      <c r="B478" s="107"/>
      <c r="L478" s="107"/>
      <c r="V478" s="107"/>
      <c r="AF478" s="107"/>
      <c r="AP478" s="107"/>
      <c r="AZ478" s="107"/>
      <c r="BJ478" s="107"/>
      <c r="BT478" s="107"/>
      <c r="CD478" s="107"/>
      <c r="CN478" s="107"/>
      <c r="CX478" s="107"/>
      <c r="DH478" s="107"/>
      <c r="DR478" s="107"/>
      <c r="EB478" s="107"/>
      <c r="EL478" s="107"/>
      <c r="EV478" s="107"/>
      <c r="FF478" s="107"/>
      <c r="FP478" s="107"/>
      <c r="FZ478" s="107"/>
      <c r="GJ478" s="107"/>
      <c r="GT478" s="107"/>
      <c r="HD478" s="107"/>
    </row>
    <row xmlns:x14ac="http://schemas.microsoft.com/office/spreadsheetml/2009/9/ac" r="479" s="3" customFormat="true" x14ac:dyDescent="0.25">
      <c r="A479" s="362"/>
      <c r="B479" s="107"/>
      <c r="L479" s="107"/>
      <c r="V479" s="107"/>
      <c r="AF479" s="107"/>
      <c r="AP479" s="107"/>
      <c r="AZ479" s="107"/>
      <c r="BJ479" s="107"/>
      <c r="BT479" s="107"/>
      <c r="CD479" s="107"/>
      <c r="CN479" s="107"/>
      <c r="CX479" s="107"/>
      <c r="DH479" s="107"/>
      <c r="DR479" s="107"/>
      <c r="EB479" s="107"/>
      <c r="EL479" s="107"/>
      <c r="EV479" s="107"/>
      <c r="FF479" s="107"/>
      <c r="FP479" s="107"/>
      <c r="FZ479" s="107"/>
      <c r="GJ479" s="107"/>
      <c r="GT479" s="107"/>
      <c r="HD479" s="107"/>
    </row>
    <row xmlns:x14ac="http://schemas.microsoft.com/office/spreadsheetml/2009/9/ac" r="480" s="3" customFormat="true" x14ac:dyDescent="0.25">
      <c r="A480" s="362"/>
      <c r="B480" s="107"/>
      <c r="L480" s="107"/>
      <c r="V480" s="107"/>
      <c r="AF480" s="107"/>
      <c r="AP480" s="107"/>
      <c r="AZ480" s="107"/>
      <c r="BJ480" s="107"/>
      <c r="BT480" s="107"/>
      <c r="CD480" s="107"/>
      <c r="CN480" s="107"/>
      <c r="CX480" s="107"/>
      <c r="DH480" s="107"/>
      <c r="DR480" s="107"/>
      <c r="EB480" s="107"/>
      <c r="EL480" s="107"/>
      <c r="EV480" s="107"/>
      <c r="FF480" s="107"/>
      <c r="FP480" s="107"/>
      <c r="FZ480" s="107"/>
      <c r="GJ480" s="107"/>
      <c r="GT480" s="107"/>
      <c r="HD480" s="107"/>
    </row>
    <row xmlns:x14ac="http://schemas.microsoft.com/office/spreadsheetml/2009/9/ac" r="481" s="3" customFormat="true" x14ac:dyDescent="0.25">
      <c r="A481" s="362"/>
      <c r="B481" s="107"/>
      <c r="L481" s="107"/>
      <c r="V481" s="107"/>
      <c r="AF481" s="107"/>
      <c r="AP481" s="107"/>
      <c r="AZ481" s="107"/>
      <c r="BJ481" s="107"/>
      <c r="BT481" s="107"/>
      <c r="CD481" s="107"/>
      <c r="CN481" s="107"/>
      <c r="CX481" s="107"/>
      <c r="DH481" s="107"/>
      <c r="DR481" s="107"/>
      <c r="EB481" s="107"/>
      <c r="EL481" s="107"/>
      <c r="EV481" s="107"/>
      <c r="FF481" s="107"/>
      <c r="FP481" s="107"/>
      <c r="FZ481" s="107"/>
      <c r="GJ481" s="107"/>
      <c r="GT481" s="107"/>
      <c r="HD481" s="107"/>
    </row>
    <row xmlns:x14ac="http://schemas.microsoft.com/office/spreadsheetml/2009/9/ac" r="482" s="3" customFormat="true" x14ac:dyDescent="0.25">
      <c r="A482" s="362"/>
      <c r="B482" s="107"/>
      <c r="L482" s="107"/>
      <c r="V482" s="107"/>
      <c r="AF482" s="107"/>
      <c r="AP482" s="107"/>
      <c r="AZ482" s="107"/>
      <c r="BJ482" s="107"/>
      <c r="BT482" s="107"/>
      <c r="CD482" s="107"/>
      <c r="CN482" s="107"/>
      <c r="CX482" s="107"/>
      <c r="DH482" s="107"/>
      <c r="DR482" s="107"/>
      <c r="EB482" s="107"/>
      <c r="EL482" s="107"/>
      <c r="EV482" s="107"/>
      <c r="FF482" s="107"/>
      <c r="FP482" s="107"/>
      <c r="FZ482" s="107"/>
      <c r="GJ482" s="107"/>
      <c r="GT482" s="107"/>
      <c r="HD482" s="107"/>
    </row>
    <row xmlns:x14ac="http://schemas.microsoft.com/office/spreadsheetml/2009/9/ac" r="483" s="3" customFormat="true" x14ac:dyDescent="0.25">
      <c r="A483" s="362"/>
      <c r="B483" s="107"/>
      <c r="L483" s="107"/>
      <c r="V483" s="107"/>
      <c r="AF483" s="107"/>
      <c r="AP483" s="107"/>
      <c r="AZ483" s="107"/>
      <c r="BJ483" s="107"/>
      <c r="BT483" s="107"/>
      <c r="CD483" s="107"/>
      <c r="CN483" s="107"/>
      <c r="CX483" s="107"/>
      <c r="DH483" s="107"/>
      <c r="DR483" s="107"/>
      <c r="EB483" s="107"/>
      <c r="EL483" s="107"/>
      <c r="EV483" s="107"/>
      <c r="FF483" s="107"/>
      <c r="FP483" s="107"/>
      <c r="FZ483" s="107"/>
      <c r="GJ483" s="107"/>
      <c r="GT483" s="107"/>
      <c r="HD483" s="107"/>
    </row>
    <row xmlns:x14ac="http://schemas.microsoft.com/office/spreadsheetml/2009/9/ac" r="484" s="3" customFormat="true" x14ac:dyDescent="0.25">
      <c r="A484" s="362"/>
      <c r="B484" s="107"/>
      <c r="L484" s="107"/>
      <c r="V484" s="107"/>
      <c r="AF484" s="107"/>
      <c r="AP484" s="107"/>
      <c r="AZ484" s="107"/>
      <c r="BJ484" s="107"/>
      <c r="BT484" s="107"/>
      <c r="CD484" s="107"/>
      <c r="CN484" s="107"/>
      <c r="CX484" s="107"/>
      <c r="DH484" s="107"/>
      <c r="DR484" s="107"/>
      <c r="EB484" s="107"/>
      <c r="EL484" s="107"/>
      <c r="EV484" s="107"/>
      <c r="FF484" s="107"/>
      <c r="FP484" s="107"/>
      <c r="FZ484" s="107"/>
      <c r="GJ484" s="107"/>
      <c r="GT484" s="107"/>
      <c r="HD484" s="107"/>
    </row>
    <row xmlns:x14ac="http://schemas.microsoft.com/office/spreadsheetml/2009/9/ac" r="485" s="3" customFormat="true" x14ac:dyDescent="0.25">
      <c r="A485" s="362"/>
      <c r="B485" s="107"/>
      <c r="L485" s="107"/>
      <c r="V485" s="107"/>
      <c r="AF485" s="107"/>
      <c r="AP485" s="107"/>
      <c r="AZ485" s="107"/>
      <c r="BJ485" s="107"/>
      <c r="BT485" s="107"/>
      <c r="CD485" s="107"/>
      <c r="CN485" s="107"/>
      <c r="CX485" s="107"/>
      <c r="DH485" s="107"/>
      <c r="DR485" s="107"/>
      <c r="EB485" s="107"/>
      <c r="EL485" s="107"/>
      <c r="EV485" s="107"/>
      <c r="FF485" s="107"/>
      <c r="FP485" s="107"/>
      <c r="FZ485" s="107"/>
      <c r="GJ485" s="107"/>
      <c r="GT485" s="107"/>
      <c r="HD485" s="107"/>
    </row>
    <row xmlns:x14ac="http://schemas.microsoft.com/office/spreadsheetml/2009/9/ac" r="486" s="3" customFormat="true" x14ac:dyDescent="0.25">
      <c r="A486" s="362"/>
      <c r="B486" s="107"/>
      <c r="L486" s="107"/>
      <c r="V486" s="107"/>
      <c r="AF486" s="107"/>
      <c r="AP486" s="107"/>
      <c r="AZ486" s="107"/>
      <c r="BJ486" s="107"/>
      <c r="BT486" s="107"/>
      <c r="CD486" s="107"/>
      <c r="CN486" s="107"/>
      <c r="CX486" s="107"/>
      <c r="DH486" s="107"/>
      <c r="DR486" s="107"/>
      <c r="EB486" s="107"/>
      <c r="EL486" s="107"/>
      <c r="EV486" s="107"/>
      <c r="FF486" s="107"/>
      <c r="FP486" s="107"/>
      <c r="FZ486" s="107"/>
      <c r="GJ486" s="107"/>
      <c r="GT486" s="107"/>
      <c r="HD486" s="107"/>
    </row>
    <row xmlns:x14ac="http://schemas.microsoft.com/office/spreadsheetml/2009/9/ac" r="487" s="3" customFormat="true" x14ac:dyDescent="0.25">
      <c r="A487" s="362"/>
      <c r="B487" s="107"/>
      <c r="L487" s="107"/>
      <c r="V487" s="107"/>
      <c r="AF487" s="107"/>
      <c r="AP487" s="107"/>
      <c r="AZ487" s="107"/>
      <c r="BJ487" s="107"/>
      <c r="BT487" s="107"/>
      <c r="CD487" s="107"/>
      <c r="CN487" s="107"/>
      <c r="CX487" s="107"/>
      <c r="DH487" s="107"/>
      <c r="DR487" s="107"/>
      <c r="EB487" s="107"/>
      <c r="EL487" s="107"/>
      <c r="EV487" s="107"/>
      <c r="FF487" s="107"/>
      <c r="FP487" s="107"/>
      <c r="FZ487" s="107"/>
      <c r="GJ487" s="107"/>
      <c r="GT487" s="107"/>
      <c r="HD487" s="107"/>
    </row>
    <row xmlns:x14ac="http://schemas.microsoft.com/office/spreadsheetml/2009/9/ac" r="488" s="3" customFormat="true" x14ac:dyDescent="0.25">
      <c r="A488" s="362"/>
      <c r="B488" s="107"/>
      <c r="L488" s="107"/>
      <c r="V488" s="107"/>
      <c r="AF488" s="107"/>
      <c r="AP488" s="107"/>
      <c r="AZ488" s="107"/>
      <c r="BJ488" s="107"/>
      <c r="BT488" s="107"/>
      <c r="CD488" s="107"/>
      <c r="CN488" s="107"/>
      <c r="CX488" s="107"/>
      <c r="DH488" s="107"/>
      <c r="DR488" s="107"/>
      <c r="EB488" s="107"/>
      <c r="EL488" s="107"/>
      <c r="EV488" s="107"/>
      <c r="FF488" s="107"/>
      <c r="FP488" s="107"/>
      <c r="FZ488" s="107"/>
      <c r="GJ488" s="107"/>
      <c r="GT488" s="107"/>
      <c r="HD488" s="107"/>
    </row>
    <row xmlns:x14ac="http://schemas.microsoft.com/office/spreadsheetml/2009/9/ac" r="489" s="3" customFormat="true" x14ac:dyDescent="0.25">
      <c r="A489" s="362"/>
      <c r="B489" s="107"/>
      <c r="L489" s="107"/>
      <c r="V489" s="107"/>
      <c r="AF489" s="107"/>
      <c r="AP489" s="107"/>
      <c r="AZ489" s="107"/>
      <c r="BJ489" s="107"/>
      <c r="BT489" s="107"/>
      <c r="CD489" s="107"/>
      <c r="CN489" s="107"/>
      <c r="CX489" s="107"/>
      <c r="DH489" s="107"/>
      <c r="DR489" s="107"/>
      <c r="EB489" s="107"/>
      <c r="EL489" s="107"/>
      <c r="EV489" s="107"/>
      <c r="FF489" s="107"/>
      <c r="FP489" s="107"/>
      <c r="FZ489" s="107"/>
      <c r="GJ489" s="107"/>
      <c r="GT489" s="107"/>
      <c r="HD489" s="107"/>
    </row>
    <row xmlns:x14ac="http://schemas.microsoft.com/office/spreadsheetml/2009/9/ac" r="490" s="3" customFormat="true" x14ac:dyDescent="0.25">
      <c r="A490" s="362"/>
      <c r="B490" s="107"/>
      <c r="L490" s="107"/>
      <c r="V490" s="107"/>
      <c r="AF490" s="107"/>
      <c r="AP490" s="107"/>
      <c r="AZ490" s="107"/>
      <c r="BJ490" s="107"/>
      <c r="BT490" s="107"/>
      <c r="CD490" s="107"/>
      <c r="CN490" s="107"/>
      <c r="CX490" s="107"/>
      <c r="DH490" s="107"/>
      <c r="DR490" s="107"/>
      <c r="EB490" s="107"/>
      <c r="EL490" s="107"/>
      <c r="EV490" s="107"/>
      <c r="FF490" s="107"/>
      <c r="FP490" s="107"/>
      <c r="FZ490" s="107"/>
      <c r="GJ490" s="107"/>
      <c r="GT490" s="107"/>
      <c r="HD490" s="107"/>
    </row>
    <row xmlns:x14ac="http://schemas.microsoft.com/office/spreadsheetml/2009/9/ac" r="491" s="3" customFormat="true" x14ac:dyDescent="0.25">
      <c r="A491" s="362"/>
      <c r="B491" s="107"/>
      <c r="L491" s="107"/>
      <c r="V491" s="107"/>
      <c r="AF491" s="107"/>
      <c r="AP491" s="107"/>
      <c r="AZ491" s="107"/>
      <c r="BJ491" s="107"/>
      <c r="BT491" s="107"/>
      <c r="CD491" s="107"/>
      <c r="CN491" s="107"/>
      <c r="CX491" s="107"/>
      <c r="DH491" s="107"/>
      <c r="DR491" s="107"/>
      <c r="EB491" s="107"/>
      <c r="EL491" s="107"/>
      <c r="EV491" s="107"/>
      <c r="FF491" s="107"/>
      <c r="FP491" s="107"/>
      <c r="FZ491" s="107"/>
      <c r="GJ491" s="107"/>
      <c r="GT491" s="107"/>
      <c r="HD491" s="107"/>
    </row>
    <row xmlns:x14ac="http://schemas.microsoft.com/office/spreadsheetml/2009/9/ac" r="492" s="3" customFormat="true" x14ac:dyDescent="0.25">
      <c r="A492" s="362"/>
      <c r="B492" s="107"/>
      <c r="L492" s="107"/>
      <c r="V492" s="107"/>
      <c r="AF492" s="107"/>
      <c r="AP492" s="107"/>
      <c r="AZ492" s="107"/>
      <c r="BJ492" s="107"/>
      <c r="BT492" s="107"/>
      <c r="CD492" s="107"/>
      <c r="CN492" s="107"/>
      <c r="CX492" s="107"/>
      <c r="DH492" s="107"/>
      <c r="DR492" s="107"/>
      <c r="EB492" s="107"/>
      <c r="EL492" s="107"/>
      <c r="EV492" s="107"/>
      <c r="FF492" s="107"/>
      <c r="FP492" s="107"/>
      <c r="FZ492" s="107"/>
      <c r="GJ492" s="107"/>
      <c r="GT492" s="107"/>
      <c r="HD492" s="107"/>
    </row>
    <row xmlns:x14ac="http://schemas.microsoft.com/office/spreadsheetml/2009/9/ac" r="493" s="3" customFormat="true" x14ac:dyDescent="0.25">
      <c r="A493" s="362"/>
      <c r="B493" s="107"/>
      <c r="L493" s="107"/>
      <c r="V493" s="107"/>
      <c r="AF493" s="107"/>
      <c r="AP493" s="107"/>
      <c r="AZ493" s="107"/>
      <c r="BJ493" s="107"/>
      <c r="BT493" s="107"/>
      <c r="CD493" s="107"/>
      <c r="CN493" s="107"/>
      <c r="CX493" s="107"/>
      <c r="DH493" s="107"/>
      <c r="DR493" s="107"/>
      <c r="EB493" s="107"/>
      <c r="EL493" s="107"/>
      <c r="EV493" s="107"/>
      <c r="FF493" s="107"/>
      <c r="FP493" s="107"/>
      <c r="FZ493" s="107"/>
      <c r="GJ493" s="107"/>
      <c r="GT493" s="107"/>
      <c r="HD493" s="107"/>
    </row>
    <row xmlns:x14ac="http://schemas.microsoft.com/office/spreadsheetml/2009/9/ac" r="494" s="3" customFormat="true" x14ac:dyDescent="0.25">
      <c r="A494" s="362"/>
      <c r="B494" s="107"/>
      <c r="L494" s="107"/>
      <c r="V494" s="107"/>
      <c r="AF494" s="107"/>
      <c r="AP494" s="107"/>
      <c r="AZ494" s="107"/>
      <c r="BJ494" s="107"/>
      <c r="BT494" s="107"/>
      <c r="CD494" s="107"/>
      <c r="CN494" s="107"/>
      <c r="CX494" s="107"/>
      <c r="DH494" s="107"/>
      <c r="DR494" s="107"/>
      <c r="EB494" s="107"/>
      <c r="EL494" s="107"/>
      <c r="EV494" s="107"/>
      <c r="FF494" s="107"/>
      <c r="FP494" s="107"/>
      <c r="FZ494" s="107"/>
      <c r="GJ494" s="107"/>
      <c r="GT494" s="107"/>
      <c r="HD494" s="107"/>
    </row>
    <row xmlns:x14ac="http://schemas.microsoft.com/office/spreadsheetml/2009/9/ac" r="495" s="3" customFormat="true" x14ac:dyDescent="0.25">
      <c r="A495" s="362"/>
      <c r="B495" s="107"/>
      <c r="L495" s="107"/>
      <c r="V495" s="107"/>
      <c r="AF495" s="107"/>
      <c r="AP495" s="107"/>
      <c r="AZ495" s="107"/>
      <c r="BJ495" s="107"/>
      <c r="BT495" s="107"/>
      <c r="CD495" s="107"/>
      <c r="CN495" s="107"/>
      <c r="CX495" s="107"/>
      <c r="DH495" s="107"/>
      <c r="DR495" s="107"/>
      <c r="EB495" s="107"/>
      <c r="EL495" s="107"/>
      <c r="EV495" s="107"/>
      <c r="FF495" s="107"/>
      <c r="FP495" s="107"/>
      <c r="FZ495" s="107"/>
      <c r="GJ495" s="107"/>
      <c r="GT495" s="107"/>
      <c r="HD495" s="107"/>
    </row>
    <row xmlns:x14ac="http://schemas.microsoft.com/office/spreadsheetml/2009/9/ac" r="496" s="3" customFormat="true" x14ac:dyDescent="0.25">
      <c r="A496" s="362"/>
      <c r="B496" s="107"/>
      <c r="L496" s="107"/>
      <c r="V496" s="107"/>
      <c r="AF496" s="107"/>
      <c r="AP496" s="107"/>
      <c r="AZ496" s="107"/>
      <c r="BJ496" s="107"/>
      <c r="BT496" s="107"/>
      <c r="CD496" s="107"/>
      <c r="CN496" s="107"/>
      <c r="CX496" s="107"/>
      <c r="DH496" s="107"/>
      <c r="DR496" s="107"/>
      <c r="EB496" s="107"/>
      <c r="EL496" s="107"/>
      <c r="EV496" s="107"/>
      <c r="FF496" s="107"/>
      <c r="FP496" s="107"/>
      <c r="FZ496" s="107"/>
      <c r="GJ496" s="107"/>
      <c r="GT496" s="107"/>
      <c r="HD496" s="107"/>
    </row>
    <row xmlns:x14ac="http://schemas.microsoft.com/office/spreadsheetml/2009/9/ac" r="497" s="3" customFormat="true" x14ac:dyDescent="0.25">
      <c r="A497" s="362"/>
      <c r="B497" s="107"/>
      <c r="L497" s="107"/>
      <c r="V497" s="107"/>
      <c r="AF497" s="107"/>
      <c r="AP497" s="107"/>
      <c r="AZ497" s="107"/>
      <c r="BJ497" s="107"/>
      <c r="BT497" s="107"/>
      <c r="CD497" s="107"/>
      <c r="CN497" s="107"/>
      <c r="CX497" s="107"/>
      <c r="DH497" s="107"/>
      <c r="DR497" s="107"/>
      <c r="EB497" s="107"/>
      <c r="EL497" s="107"/>
      <c r="EV497" s="107"/>
      <c r="FF497" s="107"/>
      <c r="FP497" s="107"/>
      <c r="FZ497" s="107"/>
      <c r="GJ497" s="107"/>
      <c r="GT497" s="107"/>
      <c r="HD497" s="107"/>
    </row>
    <row xmlns:x14ac="http://schemas.microsoft.com/office/spreadsheetml/2009/9/ac" r="498" s="3" customFormat="true" x14ac:dyDescent="0.25">
      <c r="A498" s="362"/>
      <c r="B498" s="107"/>
      <c r="L498" s="107"/>
      <c r="V498" s="107"/>
      <c r="AF498" s="107"/>
      <c r="AP498" s="107"/>
      <c r="AZ498" s="107"/>
      <c r="BJ498" s="107"/>
      <c r="BT498" s="107"/>
      <c r="CD498" s="107"/>
      <c r="CN498" s="107"/>
      <c r="CX498" s="107"/>
      <c r="DH498" s="107"/>
      <c r="DR498" s="107"/>
      <c r="EB498" s="107"/>
      <c r="EL498" s="107"/>
      <c r="EV498" s="107"/>
      <c r="FF498" s="107"/>
      <c r="FP498" s="107"/>
      <c r="FZ498" s="107"/>
      <c r="GJ498" s="107"/>
      <c r="GT498" s="107"/>
      <c r="HD498" s="107"/>
    </row>
    <row xmlns:x14ac="http://schemas.microsoft.com/office/spreadsheetml/2009/9/ac" r="499" s="3" customFormat="true" x14ac:dyDescent="0.25">
      <c r="A499" s="362"/>
      <c r="B499" s="107"/>
      <c r="L499" s="107"/>
      <c r="V499" s="107"/>
      <c r="AF499" s="107"/>
      <c r="AP499" s="107"/>
      <c r="AZ499" s="107"/>
      <c r="BJ499" s="107"/>
      <c r="BT499" s="107"/>
      <c r="CD499" s="107"/>
      <c r="CN499" s="107"/>
      <c r="CX499" s="107"/>
      <c r="DH499" s="107"/>
      <c r="DR499" s="107"/>
      <c r="EB499" s="107"/>
      <c r="EL499" s="107"/>
      <c r="EV499" s="107"/>
      <c r="FF499" s="107"/>
      <c r="FP499" s="107"/>
      <c r="FZ499" s="107"/>
      <c r="GJ499" s="107"/>
      <c r="GT499" s="107"/>
      <c r="HD499" s="107"/>
    </row>
    <row xmlns:x14ac="http://schemas.microsoft.com/office/spreadsheetml/2009/9/ac" r="500" s="3" customFormat="true" x14ac:dyDescent="0.25">
      <c r="A500" s="362"/>
      <c r="B500" s="107"/>
      <c r="L500" s="107"/>
      <c r="V500" s="107"/>
      <c r="AF500" s="107"/>
      <c r="AP500" s="107"/>
      <c r="AZ500" s="107"/>
      <c r="BJ500" s="107"/>
      <c r="BT500" s="107"/>
      <c r="CD500" s="107"/>
      <c r="CN500" s="107"/>
      <c r="CX500" s="107"/>
      <c r="DH500" s="107"/>
      <c r="DR500" s="107"/>
      <c r="EB500" s="107"/>
      <c r="EL500" s="107"/>
      <c r="EV500" s="107"/>
      <c r="FF500" s="107"/>
      <c r="FP500" s="107"/>
      <c r="FZ500" s="107"/>
      <c r="GJ500" s="107"/>
      <c r="GT500" s="107"/>
      <c r="HD500" s="107"/>
    </row>
    <row xmlns:x14ac="http://schemas.microsoft.com/office/spreadsheetml/2009/9/ac" r="501" s="3" customFormat="true" x14ac:dyDescent="0.25">
      <c r="A501" s="362"/>
      <c r="B501" s="107"/>
      <c r="L501" s="107"/>
      <c r="V501" s="107"/>
      <c r="AF501" s="107"/>
      <c r="AP501" s="107"/>
      <c r="AZ501" s="107"/>
      <c r="BJ501" s="107"/>
      <c r="BT501" s="107"/>
      <c r="CD501" s="107"/>
      <c r="CN501" s="107"/>
      <c r="CX501" s="107"/>
      <c r="DH501" s="107"/>
      <c r="DR501" s="107"/>
      <c r="EB501" s="107"/>
      <c r="EL501" s="107"/>
      <c r="EV501" s="107"/>
      <c r="FF501" s="107"/>
      <c r="FP501" s="107"/>
      <c r="FZ501" s="107"/>
      <c r="GJ501" s="107"/>
      <c r="GT501" s="107"/>
      <c r="HD501" s="107"/>
    </row>
    <row xmlns:x14ac="http://schemas.microsoft.com/office/spreadsheetml/2009/9/ac" r="502" s="3" customFormat="true" x14ac:dyDescent="0.25">
      <c r="A502" s="362"/>
      <c r="B502" s="107"/>
      <c r="L502" s="107"/>
      <c r="V502" s="107"/>
      <c r="AF502" s="107"/>
      <c r="AP502" s="107"/>
      <c r="AZ502" s="107"/>
      <c r="BJ502" s="107"/>
      <c r="BT502" s="107"/>
      <c r="CD502" s="107"/>
      <c r="CN502" s="107"/>
      <c r="CX502" s="107"/>
      <c r="DH502" s="107"/>
      <c r="DR502" s="107"/>
      <c r="EB502" s="107"/>
      <c r="EL502" s="107"/>
      <c r="EV502" s="107"/>
      <c r="FF502" s="107"/>
      <c r="FP502" s="107"/>
      <c r="FZ502" s="107"/>
      <c r="GJ502" s="107"/>
      <c r="GT502" s="107"/>
      <c r="HD502" s="107"/>
    </row>
    <row xmlns:x14ac="http://schemas.microsoft.com/office/spreadsheetml/2009/9/ac" r="503" s="3" customFormat="true" x14ac:dyDescent="0.25">
      <c r="A503" s="362"/>
      <c r="B503" s="107"/>
      <c r="L503" s="107"/>
      <c r="V503" s="107"/>
      <c r="AF503" s="107"/>
      <c r="AP503" s="107"/>
      <c r="AZ503" s="107"/>
      <c r="BJ503" s="107"/>
      <c r="BT503" s="107"/>
      <c r="CD503" s="107"/>
      <c r="CN503" s="107"/>
      <c r="CX503" s="107"/>
      <c r="DH503" s="107"/>
      <c r="DR503" s="107"/>
      <c r="EB503" s="107"/>
      <c r="EL503" s="107"/>
      <c r="EV503" s="107"/>
      <c r="FF503" s="107"/>
      <c r="FP503" s="107"/>
      <c r="FZ503" s="107"/>
      <c r="GJ503" s="107"/>
      <c r="GT503" s="107"/>
      <c r="HD503" s="107"/>
    </row>
    <row xmlns:x14ac="http://schemas.microsoft.com/office/spreadsheetml/2009/9/ac" r="504" s="3" customFormat="true" x14ac:dyDescent="0.25">
      <c r="A504" s="362"/>
      <c r="B504" s="107"/>
      <c r="L504" s="107"/>
      <c r="V504" s="107"/>
      <c r="AF504" s="107"/>
      <c r="AP504" s="107"/>
      <c r="AZ504" s="107"/>
      <c r="BJ504" s="107"/>
      <c r="BT504" s="107"/>
      <c r="CD504" s="107"/>
      <c r="CN504" s="107"/>
      <c r="CX504" s="107"/>
      <c r="DH504" s="107"/>
      <c r="DR504" s="107"/>
      <c r="EB504" s="107"/>
      <c r="EL504" s="107"/>
      <c r="EV504" s="107"/>
      <c r="FF504" s="107"/>
      <c r="FP504" s="107"/>
      <c r="FZ504" s="107"/>
      <c r="GJ504" s="107"/>
      <c r="GT504" s="107"/>
      <c r="HD504" s="107"/>
    </row>
    <row xmlns:x14ac="http://schemas.microsoft.com/office/spreadsheetml/2009/9/ac" r="505" s="3" customFormat="true" x14ac:dyDescent="0.25">
      <c r="A505" s="362"/>
      <c r="B505" s="107"/>
      <c r="L505" s="107"/>
      <c r="V505" s="107"/>
      <c r="AF505" s="107"/>
      <c r="AP505" s="107"/>
      <c r="AZ505" s="107"/>
      <c r="BJ505" s="107"/>
      <c r="BT505" s="107"/>
      <c r="CD505" s="107"/>
      <c r="CN505" s="107"/>
      <c r="CX505" s="107"/>
      <c r="DH505" s="107"/>
      <c r="DR505" s="107"/>
      <c r="EB505" s="107"/>
      <c r="EL505" s="107"/>
      <c r="EV505" s="107"/>
      <c r="FF505" s="107"/>
      <c r="FP505" s="107"/>
      <c r="FZ505" s="107"/>
      <c r="GJ505" s="107"/>
      <c r="GT505" s="107"/>
      <c r="HD505" s="107"/>
    </row>
    <row xmlns:x14ac="http://schemas.microsoft.com/office/spreadsheetml/2009/9/ac" r="506" s="3" customFormat="true" x14ac:dyDescent="0.25">
      <c r="A506" s="362"/>
      <c r="B506" s="107"/>
      <c r="L506" s="107"/>
      <c r="V506" s="107"/>
      <c r="AF506" s="107"/>
      <c r="AP506" s="107"/>
      <c r="AZ506" s="107"/>
      <c r="BJ506" s="107"/>
      <c r="BT506" s="107"/>
      <c r="CD506" s="107"/>
      <c r="CN506" s="107"/>
      <c r="CX506" s="107"/>
      <c r="DH506" s="107"/>
      <c r="DR506" s="107"/>
      <c r="EB506" s="107"/>
      <c r="EL506" s="107"/>
      <c r="EV506" s="107"/>
      <c r="FF506" s="107"/>
      <c r="FP506" s="107"/>
      <c r="FZ506" s="107"/>
      <c r="GJ506" s="107"/>
      <c r="GT506" s="107"/>
      <c r="HD506" s="107"/>
    </row>
    <row xmlns:x14ac="http://schemas.microsoft.com/office/spreadsheetml/2009/9/ac" r="507" s="3" customFormat="true" x14ac:dyDescent="0.25">
      <c r="A507" s="362"/>
      <c r="B507" s="107"/>
      <c r="L507" s="107"/>
      <c r="V507" s="107"/>
      <c r="AF507" s="107"/>
      <c r="AP507" s="107"/>
      <c r="AZ507" s="107"/>
      <c r="BJ507" s="107"/>
      <c r="BT507" s="107"/>
      <c r="CD507" s="107"/>
      <c r="CN507" s="107"/>
      <c r="CX507" s="107"/>
      <c r="DH507" s="107"/>
      <c r="DR507" s="107"/>
      <c r="EB507" s="107"/>
      <c r="EL507" s="107"/>
      <c r="EV507" s="107"/>
      <c r="FF507" s="107"/>
      <c r="FP507" s="107"/>
      <c r="FZ507" s="107"/>
      <c r="GJ507" s="107"/>
      <c r="GT507" s="107"/>
      <c r="HD507" s="107"/>
    </row>
    <row xmlns:x14ac="http://schemas.microsoft.com/office/spreadsheetml/2009/9/ac" r="508" s="3" customFormat="true" x14ac:dyDescent="0.25">
      <c r="A508" s="362"/>
      <c r="B508" s="107"/>
      <c r="L508" s="107"/>
      <c r="V508" s="107"/>
      <c r="AF508" s="107"/>
      <c r="AP508" s="107"/>
      <c r="AZ508" s="107"/>
      <c r="BJ508" s="107"/>
      <c r="BT508" s="107"/>
      <c r="CD508" s="107"/>
      <c r="CN508" s="107"/>
      <c r="CX508" s="107"/>
      <c r="DH508" s="107"/>
      <c r="DR508" s="107"/>
      <c r="EB508" s="107"/>
      <c r="EL508" s="107"/>
      <c r="EV508" s="107"/>
      <c r="FF508" s="107"/>
      <c r="FP508" s="107"/>
      <c r="FZ508" s="107"/>
      <c r="GJ508" s="107"/>
      <c r="GT508" s="107"/>
      <c r="HD508" s="107"/>
    </row>
    <row xmlns:x14ac="http://schemas.microsoft.com/office/spreadsheetml/2009/9/ac" r="509" s="3" customFormat="true" x14ac:dyDescent="0.25">
      <c r="A509" s="362"/>
      <c r="B509" s="107"/>
      <c r="L509" s="107"/>
      <c r="V509" s="107"/>
      <c r="AF509" s="107"/>
      <c r="AP509" s="107"/>
      <c r="AZ509" s="107"/>
      <c r="BJ509" s="107"/>
      <c r="BT509" s="107"/>
      <c r="CD509" s="107"/>
      <c r="CN509" s="107"/>
      <c r="CX509" s="107"/>
      <c r="DH509" s="107"/>
      <c r="DR509" s="107"/>
      <c r="EB509" s="107"/>
      <c r="EL509" s="107"/>
      <c r="EV509" s="107"/>
      <c r="FF509" s="107"/>
      <c r="FP509" s="107"/>
      <c r="FZ509" s="107"/>
      <c r="GJ509" s="107"/>
      <c r="GT509" s="107"/>
      <c r="HD509" s="107"/>
    </row>
    <row xmlns:x14ac="http://schemas.microsoft.com/office/spreadsheetml/2009/9/ac" r="510" s="3" customFormat="true" x14ac:dyDescent="0.25">
      <c r="A510" s="362"/>
      <c r="B510" s="107"/>
      <c r="L510" s="107"/>
      <c r="V510" s="107"/>
      <c r="AF510" s="107"/>
      <c r="AP510" s="107"/>
      <c r="AZ510" s="107"/>
      <c r="BJ510" s="107"/>
      <c r="BT510" s="107"/>
      <c r="CD510" s="107"/>
      <c r="CN510" s="107"/>
      <c r="CX510" s="107"/>
      <c r="DH510" s="107"/>
      <c r="DR510" s="107"/>
      <c r="EB510" s="107"/>
      <c r="EL510" s="107"/>
      <c r="EV510" s="107"/>
      <c r="FF510" s="107"/>
      <c r="FP510" s="107"/>
      <c r="FZ510" s="107"/>
      <c r="GJ510" s="107"/>
      <c r="GT510" s="107"/>
      <c r="HD510" s="107"/>
    </row>
    <row xmlns:x14ac="http://schemas.microsoft.com/office/spreadsheetml/2009/9/ac" r="511" s="3" customFormat="true" x14ac:dyDescent="0.25">
      <c r="A511" s="362"/>
      <c r="B511" s="107"/>
      <c r="L511" s="107"/>
      <c r="V511" s="107"/>
      <c r="AF511" s="107"/>
      <c r="AP511" s="107"/>
      <c r="AZ511" s="107"/>
      <c r="BJ511" s="107"/>
      <c r="BT511" s="107"/>
      <c r="CD511" s="107"/>
      <c r="CN511" s="107"/>
      <c r="CX511" s="107"/>
      <c r="DH511" s="107"/>
      <c r="DR511" s="107"/>
      <c r="EB511" s="107"/>
      <c r="EL511" s="107"/>
      <c r="EV511" s="107"/>
      <c r="FF511" s="107"/>
      <c r="FP511" s="107"/>
      <c r="FZ511" s="107"/>
      <c r="GJ511" s="107"/>
      <c r="GT511" s="107"/>
      <c r="HD511" s="107"/>
    </row>
    <row xmlns:x14ac="http://schemas.microsoft.com/office/spreadsheetml/2009/9/ac" r="512" s="3" customFormat="true" x14ac:dyDescent="0.25">
      <c r="A512" s="362"/>
      <c r="B512" s="107"/>
      <c r="L512" s="107"/>
      <c r="V512" s="107"/>
      <c r="AF512" s="107"/>
      <c r="AP512" s="107"/>
      <c r="AZ512" s="107"/>
      <c r="BJ512" s="107"/>
      <c r="BT512" s="107"/>
      <c r="CD512" s="107"/>
      <c r="CN512" s="107"/>
      <c r="CX512" s="107"/>
      <c r="DH512" s="107"/>
      <c r="DR512" s="107"/>
      <c r="EB512" s="107"/>
      <c r="EL512" s="107"/>
      <c r="EV512" s="107"/>
      <c r="FF512" s="107"/>
      <c r="FP512" s="107"/>
      <c r="FZ512" s="107"/>
      <c r="GJ512" s="107"/>
      <c r="GT512" s="107"/>
      <c r="HD512" s="107"/>
    </row>
    <row xmlns:x14ac="http://schemas.microsoft.com/office/spreadsheetml/2009/9/ac" r="513" s="3" customFormat="true" x14ac:dyDescent="0.25">
      <c r="A513" s="362"/>
      <c r="B513" s="107"/>
      <c r="L513" s="107"/>
      <c r="V513" s="107"/>
      <c r="AF513" s="107"/>
      <c r="AP513" s="107"/>
      <c r="AZ513" s="107"/>
      <c r="BJ513" s="107"/>
      <c r="BT513" s="107"/>
      <c r="CD513" s="107"/>
      <c r="CN513" s="107"/>
      <c r="CX513" s="107"/>
      <c r="DH513" s="107"/>
      <c r="DR513" s="107"/>
      <c r="EB513" s="107"/>
      <c r="EL513" s="107"/>
      <c r="EV513" s="107"/>
      <c r="FF513" s="107"/>
      <c r="FP513" s="107"/>
      <c r="FZ513" s="107"/>
      <c r="GJ513" s="107"/>
      <c r="GT513" s="107"/>
      <c r="HD513" s="107"/>
    </row>
    <row xmlns:x14ac="http://schemas.microsoft.com/office/spreadsheetml/2009/9/ac" r="514" s="3" customFormat="true" x14ac:dyDescent="0.25">
      <c r="A514" s="362"/>
      <c r="B514" s="107"/>
      <c r="L514" s="107"/>
      <c r="V514" s="107"/>
      <c r="AF514" s="107"/>
      <c r="AP514" s="107"/>
      <c r="AZ514" s="107"/>
      <c r="BJ514" s="107"/>
      <c r="BT514" s="107"/>
      <c r="CD514" s="107"/>
      <c r="CN514" s="107"/>
      <c r="CX514" s="107"/>
      <c r="DH514" s="107"/>
      <c r="DR514" s="107"/>
      <c r="EB514" s="107"/>
      <c r="EL514" s="107"/>
      <c r="EV514" s="107"/>
      <c r="FF514" s="107"/>
      <c r="FP514" s="107"/>
      <c r="FZ514" s="107"/>
      <c r="GJ514" s="107"/>
      <c r="GT514" s="107"/>
      <c r="HD514" s="107"/>
    </row>
    <row xmlns:x14ac="http://schemas.microsoft.com/office/spreadsheetml/2009/9/ac" r="515" s="3" customFormat="true" x14ac:dyDescent="0.25">
      <c r="A515" s="362"/>
      <c r="B515" s="107"/>
      <c r="L515" s="107"/>
      <c r="V515" s="107"/>
      <c r="AF515" s="107"/>
      <c r="AP515" s="107"/>
      <c r="AZ515" s="107"/>
      <c r="BJ515" s="107"/>
      <c r="BT515" s="107"/>
      <c r="CD515" s="107"/>
      <c r="CN515" s="107"/>
      <c r="CX515" s="107"/>
      <c r="DH515" s="107"/>
      <c r="DR515" s="107"/>
      <c r="EB515" s="107"/>
      <c r="EL515" s="107"/>
      <c r="EV515" s="107"/>
      <c r="FF515" s="107"/>
      <c r="FP515" s="107"/>
      <c r="FZ515" s="107"/>
      <c r="GJ515" s="107"/>
      <c r="GT515" s="107"/>
      <c r="HD515" s="107"/>
    </row>
    <row xmlns:x14ac="http://schemas.microsoft.com/office/spreadsheetml/2009/9/ac" r="516" s="3" customFormat="true" x14ac:dyDescent="0.25">
      <c r="A516" s="362"/>
      <c r="B516" s="107"/>
      <c r="L516" s="107"/>
      <c r="V516" s="107"/>
      <c r="AF516" s="107"/>
      <c r="AP516" s="107"/>
      <c r="AZ516" s="107"/>
      <c r="BJ516" s="107"/>
      <c r="BT516" s="107"/>
      <c r="CD516" s="107"/>
      <c r="CN516" s="107"/>
      <c r="CX516" s="107"/>
      <c r="DH516" s="107"/>
      <c r="DR516" s="107"/>
      <c r="EB516" s="107"/>
      <c r="EL516" s="107"/>
      <c r="EV516" s="107"/>
      <c r="FF516" s="107"/>
      <c r="FP516" s="107"/>
      <c r="FZ516" s="107"/>
      <c r="GJ516" s="107"/>
      <c r="GT516" s="107"/>
      <c r="HD516" s="107"/>
    </row>
    <row xmlns:x14ac="http://schemas.microsoft.com/office/spreadsheetml/2009/9/ac" r="517" s="3" customFormat="true" x14ac:dyDescent="0.25">
      <c r="A517" s="362"/>
      <c r="B517" s="107"/>
      <c r="L517" s="107"/>
      <c r="V517" s="107"/>
      <c r="AF517" s="107"/>
      <c r="AP517" s="107"/>
      <c r="AZ517" s="107"/>
      <c r="BJ517" s="107"/>
      <c r="BT517" s="107"/>
      <c r="CD517" s="107"/>
      <c r="CN517" s="107"/>
      <c r="CX517" s="107"/>
      <c r="DH517" s="107"/>
      <c r="DR517" s="107"/>
      <c r="EB517" s="107"/>
      <c r="EL517" s="107"/>
      <c r="EV517" s="107"/>
      <c r="FF517" s="107"/>
      <c r="FP517" s="107"/>
      <c r="FZ517" s="107"/>
      <c r="GJ517" s="107"/>
      <c r="GT517" s="107"/>
      <c r="HD517" s="107"/>
    </row>
    <row xmlns:x14ac="http://schemas.microsoft.com/office/spreadsheetml/2009/9/ac" r="518" s="3" customFormat="true" x14ac:dyDescent="0.25">
      <c r="A518" s="362"/>
      <c r="B518" s="107"/>
      <c r="L518" s="107"/>
      <c r="V518" s="107"/>
      <c r="AF518" s="107"/>
      <c r="AP518" s="107"/>
      <c r="AZ518" s="107"/>
      <c r="BJ518" s="107"/>
      <c r="BT518" s="107"/>
      <c r="CD518" s="107"/>
      <c r="CN518" s="107"/>
      <c r="CX518" s="107"/>
      <c r="DH518" s="107"/>
      <c r="DR518" s="107"/>
      <c r="EB518" s="107"/>
      <c r="EL518" s="107"/>
      <c r="EV518" s="107"/>
      <c r="FF518" s="107"/>
      <c r="FP518" s="107"/>
      <c r="FZ518" s="107"/>
      <c r="GJ518" s="107"/>
      <c r="GT518" s="107"/>
      <c r="HD518" s="107"/>
    </row>
    <row xmlns:x14ac="http://schemas.microsoft.com/office/spreadsheetml/2009/9/ac" r="519" s="3" customFormat="true" x14ac:dyDescent="0.25">
      <c r="A519" s="362"/>
      <c r="B519" s="107"/>
      <c r="L519" s="107"/>
      <c r="V519" s="107"/>
      <c r="AF519" s="107"/>
      <c r="AP519" s="107"/>
      <c r="AZ519" s="107"/>
      <c r="BJ519" s="107"/>
      <c r="BT519" s="107"/>
      <c r="CD519" s="107"/>
      <c r="CN519" s="107"/>
      <c r="CX519" s="107"/>
      <c r="DH519" s="107"/>
      <c r="DR519" s="107"/>
      <c r="EB519" s="107"/>
      <c r="EL519" s="107"/>
      <c r="EV519" s="107"/>
      <c r="FF519" s="107"/>
      <c r="FP519" s="107"/>
      <c r="FZ519" s="107"/>
      <c r="GJ519" s="107"/>
      <c r="GT519" s="107"/>
      <c r="HD519" s="107"/>
    </row>
    <row xmlns:x14ac="http://schemas.microsoft.com/office/spreadsheetml/2009/9/ac" r="520" s="3" customFormat="true" x14ac:dyDescent="0.25">
      <c r="A520" s="362"/>
      <c r="B520" s="107"/>
      <c r="L520" s="107"/>
      <c r="V520" s="107"/>
      <c r="AF520" s="107"/>
      <c r="AP520" s="107"/>
      <c r="AZ520" s="107"/>
      <c r="BJ520" s="107"/>
      <c r="BT520" s="107"/>
      <c r="CD520" s="107"/>
      <c r="CN520" s="107"/>
      <c r="CX520" s="107"/>
      <c r="DH520" s="107"/>
      <c r="DR520" s="107"/>
      <c r="EB520" s="107"/>
      <c r="EL520" s="107"/>
      <c r="EV520" s="107"/>
      <c r="FF520" s="107"/>
      <c r="FP520" s="107"/>
      <c r="FZ520" s="107"/>
      <c r="GJ520" s="107"/>
      <c r="GT520" s="107"/>
      <c r="HD520" s="107"/>
    </row>
    <row xmlns:x14ac="http://schemas.microsoft.com/office/spreadsheetml/2009/9/ac" r="521" s="3" customFormat="true" x14ac:dyDescent="0.25">
      <c r="A521" s="362"/>
      <c r="B521" s="107"/>
      <c r="L521" s="107"/>
      <c r="V521" s="107"/>
      <c r="AF521" s="107"/>
      <c r="AP521" s="107"/>
      <c r="AZ521" s="107"/>
      <c r="BJ521" s="107"/>
      <c r="BT521" s="107"/>
      <c r="CD521" s="107"/>
      <c r="CN521" s="107"/>
      <c r="CX521" s="107"/>
      <c r="DH521" s="107"/>
      <c r="DR521" s="107"/>
      <c r="EB521" s="107"/>
      <c r="EL521" s="107"/>
      <c r="EV521" s="107"/>
      <c r="FF521" s="107"/>
      <c r="FP521" s="107"/>
      <c r="FZ521" s="107"/>
      <c r="GJ521" s="107"/>
      <c r="GT521" s="107"/>
      <c r="HD521" s="107"/>
    </row>
    <row xmlns:x14ac="http://schemas.microsoft.com/office/spreadsheetml/2009/9/ac" r="522" s="3" customFormat="true" x14ac:dyDescent="0.25">
      <c r="A522" s="362"/>
      <c r="B522" s="107"/>
      <c r="L522" s="107"/>
      <c r="V522" s="107"/>
      <c r="AF522" s="107"/>
      <c r="AP522" s="107"/>
      <c r="AZ522" s="107"/>
      <c r="BJ522" s="107"/>
      <c r="BT522" s="107"/>
      <c r="CD522" s="107"/>
      <c r="CN522" s="107"/>
      <c r="CX522" s="107"/>
      <c r="DH522" s="107"/>
      <c r="DR522" s="107"/>
      <c r="EB522" s="107"/>
      <c r="EL522" s="107"/>
      <c r="EV522" s="107"/>
      <c r="FF522" s="107"/>
      <c r="FP522" s="107"/>
      <c r="FZ522" s="107"/>
      <c r="GJ522" s="107"/>
      <c r="GT522" s="107"/>
      <c r="HD522" s="107"/>
    </row>
    <row xmlns:x14ac="http://schemas.microsoft.com/office/spreadsheetml/2009/9/ac" r="523" s="3" customFormat="true" x14ac:dyDescent="0.25">
      <c r="A523" s="362"/>
      <c r="B523" s="107"/>
      <c r="L523" s="107"/>
      <c r="V523" s="107"/>
      <c r="AF523" s="107"/>
      <c r="AP523" s="107"/>
      <c r="AZ523" s="107"/>
      <c r="BJ523" s="107"/>
      <c r="BT523" s="107"/>
      <c r="CD523" s="107"/>
      <c r="CN523" s="107"/>
      <c r="CX523" s="107"/>
      <c r="DH523" s="107"/>
      <c r="DR523" s="107"/>
      <c r="EB523" s="107"/>
      <c r="EL523" s="107"/>
      <c r="EV523" s="107"/>
      <c r="FF523" s="107"/>
      <c r="FP523" s="107"/>
      <c r="FZ523" s="107"/>
      <c r="GJ523" s="107"/>
      <c r="GT523" s="107"/>
      <c r="HD523" s="107"/>
    </row>
    <row xmlns:x14ac="http://schemas.microsoft.com/office/spreadsheetml/2009/9/ac" r="524" s="3" customFormat="true" x14ac:dyDescent="0.25">
      <c r="A524" s="362"/>
      <c r="B524" s="107"/>
      <c r="L524" s="107"/>
      <c r="V524" s="107"/>
      <c r="AF524" s="107"/>
      <c r="AP524" s="107"/>
      <c r="AZ524" s="107"/>
      <c r="BJ524" s="107"/>
      <c r="BT524" s="107"/>
      <c r="CD524" s="107"/>
      <c r="CN524" s="107"/>
      <c r="CX524" s="107"/>
      <c r="DH524" s="107"/>
      <c r="DR524" s="107"/>
      <c r="EB524" s="107"/>
      <c r="EL524" s="107"/>
      <c r="EV524" s="107"/>
      <c r="FF524" s="107"/>
      <c r="FP524" s="107"/>
      <c r="FZ524" s="107"/>
      <c r="GJ524" s="107"/>
      <c r="GT524" s="107"/>
      <c r="HD524" s="107"/>
    </row>
    <row xmlns:x14ac="http://schemas.microsoft.com/office/spreadsheetml/2009/9/ac" r="525" s="3" customFormat="true" x14ac:dyDescent="0.25">
      <c r="A525" s="362"/>
      <c r="B525" s="107"/>
      <c r="L525" s="107"/>
      <c r="V525" s="107"/>
      <c r="AF525" s="107"/>
      <c r="AP525" s="107"/>
      <c r="AZ525" s="107"/>
      <c r="BJ525" s="107"/>
      <c r="BT525" s="107"/>
      <c r="CD525" s="107"/>
      <c r="CN525" s="107"/>
      <c r="CX525" s="107"/>
      <c r="DH525" s="107"/>
      <c r="DR525" s="107"/>
      <c r="EB525" s="107"/>
      <c r="EL525" s="107"/>
      <c r="EV525" s="107"/>
      <c r="FF525" s="107"/>
      <c r="FP525" s="107"/>
      <c r="FZ525" s="107"/>
      <c r="GJ525" s="107"/>
      <c r="GT525" s="107"/>
      <c r="HD525" s="107"/>
    </row>
    <row xmlns:x14ac="http://schemas.microsoft.com/office/spreadsheetml/2009/9/ac" r="526" s="3" customFormat="true" x14ac:dyDescent="0.25">
      <c r="A526" s="362"/>
      <c r="B526" s="107"/>
      <c r="L526" s="107"/>
      <c r="V526" s="107"/>
      <c r="AF526" s="107"/>
      <c r="AP526" s="107"/>
      <c r="AZ526" s="107"/>
      <c r="BJ526" s="107"/>
      <c r="BT526" s="107"/>
      <c r="CD526" s="107"/>
      <c r="CN526" s="107"/>
      <c r="CX526" s="107"/>
      <c r="DH526" s="107"/>
      <c r="DR526" s="107"/>
      <c r="EB526" s="107"/>
      <c r="EL526" s="107"/>
      <c r="EV526" s="107"/>
      <c r="FF526" s="107"/>
      <c r="FP526" s="107"/>
      <c r="FZ526" s="107"/>
      <c r="GJ526" s="107"/>
      <c r="GT526" s="107"/>
      <c r="HD526" s="107"/>
    </row>
    <row xmlns:x14ac="http://schemas.microsoft.com/office/spreadsheetml/2009/9/ac" r="527" s="3" customFormat="true" x14ac:dyDescent="0.25">
      <c r="A527" s="362"/>
      <c r="B527" s="107"/>
      <c r="L527" s="107"/>
      <c r="V527" s="107"/>
      <c r="AF527" s="107"/>
      <c r="AP527" s="107"/>
      <c r="AZ527" s="107"/>
      <c r="BJ527" s="107"/>
      <c r="BT527" s="107"/>
      <c r="CD527" s="107"/>
      <c r="CN527" s="107"/>
      <c r="CX527" s="107"/>
      <c r="DH527" s="107"/>
      <c r="DR527" s="107"/>
      <c r="EB527" s="107"/>
      <c r="EL527" s="107"/>
      <c r="EV527" s="107"/>
      <c r="FF527" s="107"/>
      <c r="FP527" s="107"/>
      <c r="FZ527" s="107"/>
      <c r="GJ527" s="107"/>
      <c r="GT527" s="107"/>
      <c r="HD527" s="107"/>
    </row>
    <row xmlns:x14ac="http://schemas.microsoft.com/office/spreadsheetml/2009/9/ac" r="528" s="3" customFormat="true" x14ac:dyDescent="0.25">
      <c r="A528" s="362"/>
      <c r="B528" s="107"/>
      <c r="L528" s="107"/>
      <c r="V528" s="107"/>
      <c r="AF528" s="107"/>
      <c r="AP528" s="107"/>
      <c r="AZ528" s="107"/>
      <c r="BJ528" s="107"/>
      <c r="BT528" s="107"/>
      <c r="CD528" s="107"/>
      <c r="CN528" s="107"/>
      <c r="CX528" s="107"/>
      <c r="DH528" s="107"/>
      <c r="DR528" s="107"/>
      <c r="EB528" s="107"/>
      <c r="EL528" s="107"/>
      <c r="EV528" s="107"/>
      <c r="FF528" s="107"/>
      <c r="FP528" s="107"/>
      <c r="FZ528" s="107"/>
      <c r="GJ528" s="107"/>
      <c r="GT528" s="107"/>
      <c r="HD528" s="107"/>
    </row>
    <row xmlns:x14ac="http://schemas.microsoft.com/office/spreadsheetml/2009/9/ac" r="529" s="3" customFormat="true" x14ac:dyDescent="0.25">
      <c r="A529" s="362"/>
      <c r="B529" s="107"/>
      <c r="L529" s="107"/>
      <c r="V529" s="107"/>
      <c r="AF529" s="107"/>
      <c r="AP529" s="107"/>
      <c r="AZ529" s="107"/>
      <c r="BJ529" s="107"/>
      <c r="BT529" s="107"/>
      <c r="CD529" s="107"/>
      <c r="CN529" s="107"/>
      <c r="CX529" s="107"/>
      <c r="DH529" s="107"/>
      <c r="DR529" s="107"/>
      <c r="EB529" s="107"/>
      <c r="EL529" s="107"/>
      <c r="EV529" s="107"/>
      <c r="FF529" s="107"/>
      <c r="FP529" s="107"/>
      <c r="FZ529" s="107"/>
      <c r="GJ529" s="107"/>
      <c r="GT529" s="107"/>
      <c r="HD529" s="107"/>
    </row>
    <row xmlns:x14ac="http://schemas.microsoft.com/office/spreadsheetml/2009/9/ac" r="530" s="3" customFormat="true" x14ac:dyDescent="0.25">
      <c r="A530" s="362"/>
      <c r="B530" s="107"/>
      <c r="L530" s="107"/>
      <c r="V530" s="107"/>
      <c r="AF530" s="107"/>
      <c r="AP530" s="107"/>
      <c r="AZ530" s="107"/>
      <c r="BJ530" s="107"/>
      <c r="BT530" s="107"/>
      <c r="CD530" s="107"/>
      <c r="CN530" s="107"/>
      <c r="CX530" s="107"/>
      <c r="DH530" s="107"/>
      <c r="DR530" s="107"/>
      <c r="EB530" s="107"/>
      <c r="EL530" s="107"/>
      <c r="EV530" s="107"/>
      <c r="FF530" s="107"/>
      <c r="FP530" s="107"/>
      <c r="FZ530" s="107"/>
      <c r="GJ530" s="107"/>
      <c r="GT530" s="107"/>
      <c r="HD530" s="107"/>
    </row>
    <row xmlns:x14ac="http://schemas.microsoft.com/office/spreadsheetml/2009/9/ac" r="531" s="3" customFormat="true" x14ac:dyDescent="0.25">
      <c r="A531" s="362"/>
      <c r="B531" s="107"/>
      <c r="L531" s="107"/>
      <c r="V531" s="107"/>
      <c r="AF531" s="107"/>
      <c r="AP531" s="107"/>
      <c r="AZ531" s="107"/>
      <c r="BJ531" s="107"/>
      <c r="BT531" s="107"/>
      <c r="CD531" s="107"/>
      <c r="CN531" s="107"/>
      <c r="CX531" s="107"/>
      <c r="DH531" s="107"/>
      <c r="DR531" s="107"/>
      <c r="EB531" s="107"/>
      <c r="EL531" s="107"/>
      <c r="EV531" s="107"/>
      <c r="FF531" s="107"/>
      <c r="FP531" s="107"/>
      <c r="FZ531" s="107"/>
      <c r="GJ531" s="107"/>
      <c r="GT531" s="107"/>
      <c r="HD531" s="107"/>
    </row>
    <row xmlns:x14ac="http://schemas.microsoft.com/office/spreadsheetml/2009/9/ac" r="532" s="3" customFormat="true" x14ac:dyDescent="0.25">
      <c r="A532" s="362"/>
      <c r="B532" s="107"/>
      <c r="L532" s="107"/>
      <c r="V532" s="107"/>
      <c r="AF532" s="107"/>
      <c r="AP532" s="107"/>
      <c r="AZ532" s="107"/>
      <c r="BJ532" s="107"/>
      <c r="BT532" s="107"/>
      <c r="CD532" s="107"/>
      <c r="CN532" s="107"/>
      <c r="CX532" s="107"/>
      <c r="DH532" s="107"/>
      <c r="DR532" s="107"/>
      <c r="EB532" s="107"/>
      <c r="EL532" s="107"/>
      <c r="EV532" s="107"/>
      <c r="FF532" s="107"/>
      <c r="FP532" s="107"/>
      <c r="FZ532" s="107"/>
      <c r="GJ532" s="107"/>
      <c r="GT532" s="107"/>
      <c r="HD532" s="107"/>
    </row>
    <row xmlns:x14ac="http://schemas.microsoft.com/office/spreadsheetml/2009/9/ac" r="533" s="3" customFormat="true" x14ac:dyDescent="0.25">
      <c r="A533" s="362"/>
      <c r="B533" s="107"/>
      <c r="L533" s="107"/>
      <c r="V533" s="107"/>
      <c r="AF533" s="107"/>
      <c r="AP533" s="107"/>
      <c r="AZ533" s="107"/>
      <c r="BJ533" s="107"/>
      <c r="BT533" s="107"/>
      <c r="CD533" s="107"/>
      <c r="CN533" s="107"/>
      <c r="CX533" s="107"/>
      <c r="DH533" s="107"/>
      <c r="DR533" s="107"/>
      <c r="EB533" s="107"/>
      <c r="EL533" s="107"/>
      <c r="EV533" s="107"/>
      <c r="FF533" s="107"/>
      <c r="FP533" s="107"/>
      <c r="FZ533" s="107"/>
      <c r="GJ533" s="107"/>
      <c r="GT533" s="107"/>
      <c r="HD533" s="107"/>
    </row>
    <row xmlns:x14ac="http://schemas.microsoft.com/office/spreadsheetml/2009/9/ac" r="534" s="3" customFormat="true" x14ac:dyDescent="0.25">
      <c r="A534" s="362"/>
      <c r="B534" s="107"/>
      <c r="L534" s="107"/>
      <c r="V534" s="107"/>
      <c r="AF534" s="107"/>
      <c r="AP534" s="107"/>
      <c r="AZ534" s="107"/>
      <c r="BJ534" s="107"/>
      <c r="BT534" s="107"/>
      <c r="CD534" s="107"/>
      <c r="CN534" s="107"/>
      <c r="CX534" s="107"/>
      <c r="DH534" s="107"/>
      <c r="DR534" s="107"/>
      <c r="EB534" s="107"/>
      <c r="EL534" s="107"/>
      <c r="EV534" s="107"/>
      <c r="FF534" s="107"/>
      <c r="FP534" s="107"/>
      <c r="FZ534" s="107"/>
      <c r="GJ534" s="107"/>
      <c r="GT534" s="107"/>
      <c r="HD534" s="107"/>
    </row>
    <row xmlns:x14ac="http://schemas.microsoft.com/office/spreadsheetml/2009/9/ac" r="535" s="3" customFormat="true" x14ac:dyDescent="0.25">
      <c r="A535" s="362"/>
      <c r="B535" s="107"/>
      <c r="L535" s="107"/>
      <c r="V535" s="107"/>
      <c r="AF535" s="107"/>
      <c r="AP535" s="107"/>
      <c r="AZ535" s="107"/>
      <c r="BJ535" s="107"/>
      <c r="BT535" s="107"/>
      <c r="CD535" s="107"/>
      <c r="CN535" s="107"/>
      <c r="CX535" s="107"/>
      <c r="DH535" s="107"/>
      <c r="DR535" s="107"/>
      <c r="EB535" s="107"/>
      <c r="EL535" s="107"/>
      <c r="EV535" s="107"/>
      <c r="FF535" s="107"/>
      <c r="FP535" s="107"/>
      <c r="FZ535" s="107"/>
      <c r="GJ535" s="107"/>
      <c r="GT535" s="107"/>
      <c r="HD535" s="107"/>
    </row>
    <row xmlns:x14ac="http://schemas.microsoft.com/office/spreadsheetml/2009/9/ac" r="536" s="3" customFormat="true" x14ac:dyDescent="0.25">
      <c r="A536" s="362"/>
      <c r="B536" s="107"/>
      <c r="L536" s="107"/>
      <c r="V536" s="107"/>
      <c r="AF536" s="107"/>
      <c r="AP536" s="107"/>
      <c r="AZ536" s="107"/>
      <c r="BJ536" s="107"/>
      <c r="BT536" s="107"/>
      <c r="CD536" s="107"/>
      <c r="CN536" s="107"/>
      <c r="CX536" s="107"/>
      <c r="DH536" s="107"/>
      <c r="DR536" s="107"/>
      <c r="EB536" s="107"/>
      <c r="EL536" s="107"/>
      <c r="EV536" s="107"/>
      <c r="FF536" s="107"/>
      <c r="FP536" s="107"/>
      <c r="FZ536" s="107"/>
      <c r="GJ536" s="107"/>
      <c r="GT536" s="107"/>
      <c r="HD536" s="107"/>
    </row>
    <row xmlns:x14ac="http://schemas.microsoft.com/office/spreadsheetml/2009/9/ac" r="537" s="3" customFormat="true" x14ac:dyDescent="0.25">
      <c r="A537" s="362"/>
      <c r="B537" s="107"/>
      <c r="L537" s="107"/>
      <c r="V537" s="107"/>
      <c r="AF537" s="107"/>
      <c r="AP537" s="107"/>
      <c r="AZ537" s="107"/>
      <c r="BJ537" s="107"/>
      <c r="BT537" s="107"/>
      <c r="CD537" s="107"/>
      <c r="CN537" s="107"/>
      <c r="CX537" s="107"/>
      <c r="DH537" s="107"/>
      <c r="DR537" s="107"/>
      <c r="EB537" s="107"/>
      <c r="EL537" s="107"/>
      <c r="EV537" s="107"/>
      <c r="FF537" s="107"/>
      <c r="FP537" s="107"/>
      <c r="FZ537" s="107"/>
      <c r="GJ537" s="107"/>
      <c r="GT537" s="107"/>
      <c r="HD537" s="107"/>
    </row>
    <row xmlns:x14ac="http://schemas.microsoft.com/office/spreadsheetml/2009/9/ac" r="538" s="3" customFormat="true" x14ac:dyDescent="0.25">
      <c r="A538" s="362"/>
      <c r="B538" s="107"/>
      <c r="L538" s="107"/>
      <c r="V538" s="107"/>
      <c r="AF538" s="107"/>
      <c r="AP538" s="107"/>
      <c r="AZ538" s="107"/>
      <c r="BJ538" s="107"/>
      <c r="BT538" s="107"/>
      <c r="CD538" s="107"/>
      <c r="CN538" s="107"/>
      <c r="CX538" s="107"/>
      <c r="DH538" s="107"/>
      <c r="DR538" s="107"/>
      <c r="EB538" s="107"/>
      <c r="EL538" s="107"/>
      <c r="EV538" s="107"/>
      <c r="FF538" s="107"/>
      <c r="FP538" s="107"/>
      <c r="FZ538" s="107"/>
      <c r="GJ538" s="107"/>
      <c r="GT538" s="107"/>
      <c r="HD538" s="107"/>
    </row>
    <row xmlns:x14ac="http://schemas.microsoft.com/office/spreadsheetml/2009/9/ac" r="539" s="3" customFormat="true" x14ac:dyDescent="0.25">
      <c r="A539" s="362"/>
      <c r="B539" s="107"/>
      <c r="L539" s="107"/>
      <c r="V539" s="107"/>
      <c r="AF539" s="107"/>
      <c r="AP539" s="107"/>
      <c r="AZ539" s="107"/>
      <c r="BJ539" s="107"/>
      <c r="BT539" s="107"/>
      <c r="CD539" s="107"/>
      <c r="CN539" s="107"/>
      <c r="CX539" s="107"/>
      <c r="DH539" s="107"/>
      <c r="DR539" s="107"/>
      <c r="EB539" s="107"/>
      <c r="EL539" s="107"/>
      <c r="EV539" s="107"/>
      <c r="FF539" s="107"/>
      <c r="FP539" s="107"/>
      <c r="FZ539" s="107"/>
      <c r="GJ539" s="107"/>
      <c r="GT539" s="107"/>
      <c r="HD539" s="107"/>
    </row>
    <row xmlns:x14ac="http://schemas.microsoft.com/office/spreadsheetml/2009/9/ac" r="540" s="3" customFormat="true" x14ac:dyDescent="0.25">
      <c r="A540" s="362"/>
      <c r="B540" s="107"/>
      <c r="L540" s="107"/>
      <c r="V540" s="107"/>
      <c r="AF540" s="107"/>
      <c r="AP540" s="107"/>
      <c r="AZ540" s="107"/>
      <c r="BJ540" s="107"/>
      <c r="BT540" s="107"/>
      <c r="CD540" s="107"/>
      <c r="CN540" s="107"/>
      <c r="CX540" s="107"/>
      <c r="DH540" s="107"/>
      <c r="DR540" s="107"/>
      <c r="EB540" s="107"/>
      <c r="EL540" s="107"/>
      <c r="EV540" s="107"/>
      <c r="FF540" s="107"/>
      <c r="FP540" s="107"/>
      <c r="FZ540" s="107"/>
      <c r="GJ540" s="107"/>
      <c r="GT540" s="107"/>
      <c r="HD540" s="107"/>
    </row>
    <row xmlns:x14ac="http://schemas.microsoft.com/office/spreadsheetml/2009/9/ac" r="541" s="3" customFormat="true" x14ac:dyDescent="0.25">
      <c r="A541" s="362"/>
      <c r="B541" s="107"/>
      <c r="L541" s="107"/>
      <c r="V541" s="107"/>
      <c r="AF541" s="107"/>
      <c r="AP541" s="107"/>
      <c r="AZ541" s="107"/>
      <c r="BJ541" s="107"/>
      <c r="BT541" s="107"/>
      <c r="CD541" s="107"/>
      <c r="CN541" s="107"/>
      <c r="CX541" s="107"/>
      <c r="DH541" s="107"/>
      <c r="DR541" s="107"/>
      <c r="EB541" s="107"/>
      <c r="EL541" s="107"/>
      <c r="EV541" s="107"/>
      <c r="FF541" s="107"/>
      <c r="FP541" s="107"/>
      <c r="FZ541" s="107"/>
      <c r="GJ541" s="107"/>
      <c r="GT541" s="107"/>
      <c r="HD541" s="107"/>
    </row>
    <row xmlns:x14ac="http://schemas.microsoft.com/office/spreadsheetml/2009/9/ac" r="542" s="3" customFormat="true" x14ac:dyDescent="0.25">
      <c r="A542" s="362"/>
      <c r="B542" s="107"/>
      <c r="L542" s="107"/>
      <c r="V542" s="107"/>
      <c r="AF542" s="107"/>
      <c r="AP542" s="107"/>
      <c r="AZ542" s="107"/>
      <c r="BJ542" s="107"/>
      <c r="BT542" s="107"/>
      <c r="CD542" s="107"/>
      <c r="CN542" s="107"/>
      <c r="CX542" s="107"/>
      <c r="DH542" s="107"/>
      <c r="DR542" s="107"/>
      <c r="EB542" s="107"/>
      <c r="EL542" s="107"/>
      <c r="EV542" s="107"/>
      <c r="FF542" s="107"/>
      <c r="FP542" s="107"/>
      <c r="FZ542" s="107"/>
      <c r="GJ542" s="107"/>
      <c r="GT542" s="107"/>
      <c r="HD542" s="107"/>
    </row>
    <row xmlns:x14ac="http://schemas.microsoft.com/office/spreadsheetml/2009/9/ac" r="543" s="3" customFormat="true" x14ac:dyDescent="0.25">
      <c r="A543" s="362"/>
      <c r="B543" s="107"/>
      <c r="L543" s="107"/>
      <c r="V543" s="107"/>
      <c r="AF543" s="107"/>
      <c r="AP543" s="107"/>
      <c r="AZ543" s="107"/>
      <c r="BJ543" s="107"/>
      <c r="BT543" s="107"/>
      <c r="CD543" s="107"/>
      <c r="CN543" s="107"/>
      <c r="CX543" s="107"/>
      <c r="DH543" s="107"/>
      <c r="DR543" s="107"/>
      <c r="EB543" s="107"/>
      <c r="EL543" s="107"/>
      <c r="EV543" s="107"/>
      <c r="FF543" s="107"/>
      <c r="FP543" s="107"/>
      <c r="FZ543" s="107"/>
      <c r="GJ543" s="107"/>
      <c r="GT543" s="107"/>
      <c r="HD543" s="107"/>
    </row>
    <row xmlns:x14ac="http://schemas.microsoft.com/office/spreadsheetml/2009/9/ac" r="544" s="3" customFormat="true" x14ac:dyDescent="0.25">
      <c r="A544" s="362"/>
      <c r="B544" s="107"/>
      <c r="L544" s="107"/>
      <c r="V544" s="107"/>
      <c r="AF544" s="107"/>
      <c r="AP544" s="107"/>
      <c r="AZ544" s="107"/>
      <c r="BJ544" s="107"/>
      <c r="BT544" s="107"/>
      <c r="CD544" s="107"/>
      <c r="CN544" s="107"/>
      <c r="CX544" s="107"/>
      <c r="DH544" s="107"/>
      <c r="DR544" s="107"/>
      <c r="EB544" s="107"/>
      <c r="EL544" s="107"/>
      <c r="EV544" s="107"/>
      <c r="FF544" s="107"/>
      <c r="FP544" s="107"/>
      <c r="FZ544" s="107"/>
      <c r="GJ544" s="107"/>
      <c r="GT544" s="107"/>
      <c r="HD544" s="107"/>
    </row>
    <row xmlns:x14ac="http://schemas.microsoft.com/office/spreadsheetml/2009/9/ac" r="545" s="3" customFormat="true" x14ac:dyDescent="0.25">
      <c r="A545" s="362"/>
      <c r="B545" s="107"/>
      <c r="L545" s="107"/>
      <c r="V545" s="107"/>
      <c r="AF545" s="107"/>
      <c r="AP545" s="107"/>
      <c r="AZ545" s="107"/>
      <c r="BJ545" s="107"/>
      <c r="BT545" s="107"/>
      <c r="CD545" s="107"/>
      <c r="CN545" s="107"/>
      <c r="CX545" s="107"/>
      <c r="DH545" s="107"/>
      <c r="DR545" s="107"/>
      <c r="EB545" s="107"/>
      <c r="EL545" s="107"/>
      <c r="EV545" s="107"/>
      <c r="FF545" s="107"/>
      <c r="FP545" s="107"/>
      <c r="FZ545" s="107"/>
      <c r="GJ545" s="107"/>
      <c r="GT545" s="107"/>
      <c r="HD545" s="107"/>
    </row>
    <row xmlns:x14ac="http://schemas.microsoft.com/office/spreadsheetml/2009/9/ac" r="546" s="3" customFormat="true" x14ac:dyDescent="0.25">
      <c r="A546" s="362"/>
      <c r="B546" s="107"/>
      <c r="L546" s="107"/>
      <c r="V546" s="107"/>
      <c r="AF546" s="107"/>
      <c r="AP546" s="107"/>
      <c r="AZ546" s="107"/>
      <c r="BJ546" s="107"/>
      <c r="BT546" s="107"/>
      <c r="CD546" s="107"/>
      <c r="CN546" s="107"/>
      <c r="CX546" s="107"/>
      <c r="DH546" s="107"/>
      <c r="DR546" s="107"/>
      <c r="EB546" s="107"/>
      <c r="EL546" s="107"/>
      <c r="EV546" s="107"/>
      <c r="FF546" s="107"/>
      <c r="FP546" s="107"/>
      <c r="FZ546" s="107"/>
      <c r="GJ546" s="107"/>
      <c r="GT546" s="107"/>
      <c r="HD546" s="107"/>
    </row>
    <row xmlns:x14ac="http://schemas.microsoft.com/office/spreadsheetml/2009/9/ac" r="547" s="3" customFormat="true" x14ac:dyDescent="0.25">
      <c r="A547" s="362"/>
      <c r="B547" s="107"/>
      <c r="L547" s="107"/>
      <c r="V547" s="107"/>
      <c r="AF547" s="107"/>
      <c r="AP547" s="107"/>
      <c r="AZ547" s="107"/>
      <c r="BJ547" s="107"/>
      <c r="BT547" s="107"/>
      <c r="CD547" s="107"/>
      <c r="CN547" s="107"/>
      <c r="CX547" s="107"/>
      <c r="DH547" s="107"/>
      <c r="DR547" s="107"/>
      <c r="EB547" s="107"/>
      <c r="EL547" s="107"/>
      <c r="EV547" s="107"/>
      <c r="FF547" s="107"/>
      <c r="FP547" s="107"/>
      <c r="FZ547" s="107"/>
      <c r="GJ547" s="107"/>
      <c r="GT547" s="107"/>
      <c r="HD547" s="107"/>
    </row>
    <row xmlns:x14ac="http://schemas.microsoft.com/office/spreadsheetml/2009/9/ac" r="548" s="3" customFormat="true" x14ac:dyDescent="0.25">
      <c r="A548" s="362"/>
      <c r="B548" s="107"/>
      <c r="L548" s="107"/>
      <c r="V548" s="107"/>
      <c r="AF548" s="107"/>
      <c r="AP548" s="107"/>
      <c r="AZ548" s="107"/>
      <c r="BJ548" s="107"/>
      <c r="BT548" s="107"/>
      <c r="CD548" s="107"/>
      <c r="CN548" s="107"/>
      <c r="CX548" s="107"/>
      <c r="DH548" s="107"/>
      <c r="DR548" s="107"/>
      <c r="EB548" s="107"/>
      <c r="EL548" s="107"/>
      <c r="EV548" s="107"/>
      <c r="FF548" s="107"/>
      <c r="FP548" s="107"/>
      <c r="FZ548" s="107"/>
      <c r="GJ548" s="107"/>
      <c r="GT548" s="107"/>
      <c r="HD548" s="107"/>
    </row>
    <row xmlns:x14ac="http://schemas.microsoft.com/office/spreadsheetml/2009/9/ac" r="549" s="3" customFormat="true" x14ac:dyDescent="0.25">
      <c r="A549" s="362"/>
      <c r="B549" s="107"/>
      <c r="L549" s="107"/>
      <c r="V549" s="107"/>
      <c r="AF549" s="107"/>
      <c r="AP549" s="107"/>
      <c r="AZ549" s="107"/>
      <c r="BJ549" s="107"/>
      <c r="BT549" s="107"/>
      <c r="CD549" s="107"/>
      <c r="CN549" s="107"/>
      <c r="CX549" s="107"/>
      <c r="DH549" s="107"/>
      <c r="DR549" s="107"/>
      <c r="EB549" s="107"/>
      <c r="EL549" s="107"/>
      <c r="EV549" s="107"/>
      <c r="FF549" s="107"/>
      <c r="FP549" s="107"/>
      <c r="FZ549" s="107"/>
      <c r="GJ549" s="107"/>
      <c r="GT549" s="107"/>
      <c r="HD549" s="107"/>
    </row>
    <row xmlns:x14ac="http://schemas.microsoft.com/office/spreadsheetml/2009/9/ac" r="550" s="3" customFormat="true" x14ac:dyDescent="0.25">
      <c r="A550" s="362"/>
      <c r="B550" s="107"/>
      <c r="L550" s="107"/>
      <c r="V550" s="107"/>
      <c r="AF550" s="107"/>
      <c r="AP550" s="107"/>
      <c r="AZ550" s="107"/>
      <c r="BJ550" s="107"/>
      <c r="BT550" s="107"/>
      <c r="CD550" s="107"/>
      <c r="CN550" s="107"/>
      <c r="CX550" s="107"/>
      <c r="DH550" s="107"/>
      <c r="DR550" s="107"/>
      <c r="EB550" s="107"/>
      <c r="EL550" s="107"/>
      <c r="EV550" s="107"/>
      <c r="FF550" s="107"/>
      <c r="FP550" s="107"/>
      <c r="FZ550" s="107"/>
      <c r="GJ550" s="107"/>
      <c r="GT550" s="107"/>
      <c r="HD550" s="107"/>
    </row>
    <row xmlns:x14ac="http://schemas.microsoft.com/office/spreadsheetml/2009/9/ac" r="551" s="3" customFormat="true" x14ac:dyDescent="0.25">
      <c r="A551" s="362"/>
      <c r="B551" s="107"/>
      <c r="L551" s="107"/>
      <c r="V551" s="107"/>
      <c r="AF551" s="107"/>
      <c r="AP551" s="107"/>
      <c r="AZ551" s="107"/>
      <c r="BJ551" s="107"/>
      <c r="BT551" s="107"/>
      <c r="CD551" s="107"/>
      <c r="CN551" s="107"/>
      <c r="CX551" s="107"/>
      <c r="DH551" s="107"/>
      <c r="DR551" s="107"/>
      <c r="EB551" s="107"/>
      <c r="EL551" s="107"/>
      <c r="EV551" s="107"/>
      <c r="FF551" s="107"/>
      <c r="FP551" s="107"/>
      <c r="FZ551" s="107"/>
      <c r="GJ551" s="107"/>
      <c r="GT551" s="107"/>
      <c r="HD551" s="107"/>
    </row>
    <row xmlns:x14ac="http://schemas.microsoft.com/office/spreadsheetml/2009/9/ac" r="552" s="3" customFormat="true" x14ac:dyDescent="0.25">
      <c r="A552" s="362"/>
      <c r="B552" s="107"/>
      <c r="L552" s="107"/>
      <c r="V552" s="107"/>
      <c r="AF552" s="107"/>
      <c r="AP552" s="107"/>
      <c r="AZ552" s="107"/>
      <c r="BJ552" s="107"/>
      <c r="BT552" s="107"/>
      <c r="CD552" s="107"/>
      <c r="CN552" s="107"/>
      <c r="CX552" s="107"/>
      <c r="DH552" s="107"/>
      <c r="DR552" s="107"/>
      <c r="EB552" s="107"/>
      <c r="EL552" s="107"/>
      <c r="EV552" s="107"/>
      <c r="FF552" s="107"/>
      <c r="FP552" s="107"/>
      <c r="FZ552" s="107"/>
      <c r="GJ552" s="107"/>
      <c r="GT552" s="107"/>
      <c r="HD552" s="107"/>
    </row>
    <row xmlns:x14ac="http://schemas.microsoft.com/office/spreadsheetml/2009/9/ac" r="553" s="3" customFormat="true" x14ac:dyDescent="0.25">
      <c r="A553" s="362"/>
      <c r="B553" s="107"/>
      <c r="L553" s="107"/>
      <c r="V553" s="107"/>
      <c r="AF553" s="107"/>
      <c r="AP553" s="107"/>
      <c r="AZ553" s="107"/>
      <c r="BJ553" s="107"/>
      <c r="BT553" s="107"/>
      <c r="CD553" s="107"/>
      <c r="CN553" s="107"/>
      <c r="CX553" s="107"/>
      <c r="DH553" s="107"/>
      <c r="DR553" s="107"/>
      <c r="EB553" s="107"/>
      <c r="EL553" s="107"/>
      <c r="EV553" s="107"/>
      <c r="FF553" s="107"/>
      <c r="FP553" s="107"/>
      <c r="FZ553" s="107"/>
      <c r="GJ553" s="107"/>
      <c r="GT553" s="107"/>
      <c r="HD553" s="107"/>
    </row>
    <row xmlns:x14ac="http://schemas.microsoft.com/office/spreadsheetml/2009/9/ac" r="554" s="3" customFormat="true" x14ac:dyDescent="0.25">
      <c r="A554" s="362"/>
      <c r="B554" s="107"/>
      <c r="L554" s="107"/>
      <c r="V554" s="107"/>
      <c r="AF554" s="107"/>
      <c r="AP554" s="107"/>
      <c r="AZ554" s="107"/>
      <c r="BJ554" s="107"/>
      <c r="BT554" s="107"/>
      <c r="CD554" s="107"/>
      <c r="CN554" s="107"/>
      <c r="CX554" s="107"/>
      <c r="DH554" s="107"/>
      <c r="DR554" s="107"/>
      <c r="EB554" s="107"/>
      <c r="EL554" s="107"/>
      <c r="EV554" s="107"/>
      <c r="FF554" s="107"/>
      <c r="FP554" s="107"/>
      <c r="FZ554" s="107"/>
      <c r="GJ554" s="107"/>
      <c r="GT554" s="107"/>
      <c r="HD554" s="107"/>
    </row>
    <row xmlns:x14ac="http://schemas.microsoft.com/office/spreadsheetml/2009/9/ac" r="555" s="3" customFormat="true" x14ac:dyDescent="0.25">
      <c r="A555" s="362"/>
      <c r="B555" s="107"/>
      <c r="L555" s="107"/>
      <c r="V555" s="107"/>
      <c r="AF555" s="107"/>
      <c r="AP555" s="107"/>
      <c r="AZ555" s="107"/>
      <c r="BJ555" s="107"/>
      <c r="BT555" s="107"/>
      <c r="CD555" s="107"/>
      <c r="CN555" s="107"/>
      <c r="CX555" s="107"/>
      <c r="DH555" s="107"/>
      <c r="DR555" s="107"/>
      <c r="EB555" s="107"/>
      <c r="EL555" s="107"/>
      <c r="EV555" s="107"/>
      <c r="FF555" s="107"/>
      <c r="FP555" s="107"/>
      <c r="FZ555" s="107"/>
      <c r="GJ555" s="107"/>
      <c r="GT555" s="107"/>
      <c r="HD555" s="107"/>
    </row>
    <row xmlns:x14ac="http://schemas.microsoft.com/office/spreadsheetml/2009/9/ac" r="556" s="3" customFormat="true" x14ac:dyDescent="0.25">
      <c r="A556" s="362"/>
      <c r="B556" s="107"/>
      <c r="L556" s="107"/>
      <c r="V556" s="107"/>
      <c r="AF556" s="107"/>
      <c r="AP556" s="107"/>
      <c r="AZ556" s="107"/>
      <c r="BJ556" s="107"/>
      <c r="BT556" s="107"/>
      <c r="CD556" s="107"/>
      <c r="CN556" s="107"/>
      <c r="CX556" s="107"/>
      <c r="DH556" s="107"/>
      <c r="DR556" s="107"/>
      <c r="EB556" s="107"/>
      <c r="EL556" s="107"/>
      <c r="EV556" s="107"/>
      <c r="FF556" s="107"/>
      <c r="FP556" s="107"/>
      <c r="FZ556" s="107"/>
      <c r="GJ556" s="107"/>
      <c r="GT556" s="107"/>
      <c r="HD556" s="107"/>
    </row>
    <row xmlns:x14ac="http://schemas.microsoft.com/office/spreadsheetml/2009/9/ac" r="557" s="3" customFormat="true" x14ac:dyDescent="0.25">
      <c r="A557" s="362"/>
      <c r="B557" s="107"/>
      <c r="L557" s="107"/>
      <c r="V557" s="107"/>
      <c r="AF557" s="107"/>
      <c r="AP557" s="107"/>
      <c r="AZ557" s="107"/>
      <c r="BJ557" s="107"/>
      <c r="BT557" s="107"/>
      <c r="CD557" s="107"/>
      <c r="CN557" s="107"/>
      <c r="CX557" s="107"/>
      <c r="DH557" s="107"/>
      <c r="DR557" s="107"/>
      <c r="EB557" s="107"/>
      <c r="EL557" s="107"/>
      <c r="EV557" s="107"/>
      <c r="FF557" s="107"/>
      <c r="FP557" s="107"/>
      <c r="FZ557" s="107"/>
      <c r="GJ557" s="107"/>
      <c r="GT557" s="107"/>
      <c r="HD557" s="107"/>
    </row>
    <row xmlns:x14ac="http://schemas.microsoft.com/office/spreadsheetml/2009/9/ac" r="558" s="3" customFormat="true" x14ac:dyDescent="0.25">
      <c r="A558" s="362"/>
      <c r="B558" s="107"/>
      <c r="L558" s="107"/>
      <c r="V558" s="107"/>
      <c r="AF558" s="107"/>
      <c r="AP558" s="107"/>
      <c r="AZ558" s="107"/>
      <c r="BJ558" s="107"/>
      <c r="BT558" s="107"/>
      <c r="CD558" s="107"/>
      <c r="CN558" s="107"/>
      <c r="CX558" s="107"/>
      <c r="DH558" s="107"/>
      <c r="DR558" s="107"/>
      <c r="EB558" s="107"/>
      <c r="EL558" s="107"/>
      <c r="EV558" s="107"/>
      <c r="FF558" s="107"/>
      <c r="FP558" s="107"/>
      <c r="FZ558" s="107"/>
      <c r="GJ558" s="107"/>
      <c r="GT558" s="107"/>
      <c r="HD558" s="107"/>
    </row>
    <row xmlns:x14ac="http://schemas.microsoft.com/office/spreadsheetml/2009/9/ac" r="559" s="3" customFormat="true" x14ac:dyDescent="0.25">
      <c r="A559" s="362"/>
      <c r="B559" s="107"/>
      <c r="L559" s="107"/>
      <c r="V559" s="107"/>
      <c r="AF559" s="107"/>
      <c r="AP559" s="107"/>
      <c r="AZ559" s="107"/>
      <c r="BJ559" s="107"/>
      <c r="BT559" s="107"/>
      <c r="CD559" s="107"/>
      <c r="CN559" s="107"/>
      <c r="CX559" s="107"/>
      <c r="DH559" s="107"/>
      <c r="DR559" s="107"/>
      <c r="EB559" s="107"/>
      <c r="EL559" s="107"/>
      <c r="EV559" s="107"/>
      <c r="FF559" s="107"/>
      <c r="FP559" s="107"/>
      <c r="FZ559" s="107"/>
      <c r="GJ559" s="107"/>
      <c r="GT559" s="107"/>
      <c r="HD559" s="107"/>
    </row>
    <row xmlns:x14ac="http://schemas.microsoft.com/office/spreadsheetml/2009/9/ac" r="560" s="3" customFormat="true" x14ac:dyDescent="0.25">
      <c r="A560" s="362"/>
      <c r="B560" s="107"/>
      <c r="L560" s="107"/>
      <c r="V560" s="107"/>
      <c r="AF560" s="107"/>
      <c r="AP560" s="107"/>
      <c r="AZ560" s="107"/>
      <c r="BJ560" s="107"/>
      <c r="BT560" s="107"/>
      <c r="CD560" s="107"/>
      <c r="CN560" s="107"/>
      <c r="CX560" s="107"/>
      <c r="DH560" s="107"/>
      <c r="DR560" s="107"/>
      <c r="EB560" s="107"/>
      <c r="EL560" s="107"/>
      <c r="EV560" s="107"/>
      <c r="FF560" s="107"/>
      <c r="FP560" s="107"/>
      <c r="FZ560" s="107"/>
      <c r="GJ560" s="107"/>
      <c r="GT560" s="107"/>
      <c r="HD560" s="107"/>
    </row>
    <row xmlns:x14ac="http://schemas.microsoft.com/office/spreadsheetml/2009/9/ac" r="561" s="3" customFormat="true" x14ac:dyDescent="0.25">
      <c r="A561" s="362"/>
      <c r="B561" s="107"/>
      <c r="L561" s="107"/>
      <c r="V561" s="107"/>
      <c r="AF561" s="107"/>
      <c r="AP561" s="107"/>
      <c r="AZ561" s="107"/>
      <c r="BJ561" s="107"/>
      <c r="BT561" s="107"/>
      <c r="CD561" s="107"/>
      <c r="CN561" s="107"/>
      <c r="CX561" s="107"/>
      <c r="DH561" s="107"/>
      <c r="DR561" s="107"/>
      <c r="EB561" s="107"/>
      <c r="EL561" s="107"/>
      <c r="EV561" s="107"/>
      <c r="FF561" s="107"/>
      <c r="FP561" s="107"/>
      <c r="FZ561" s="107"/>
      <c r="GJ561" s="107"/>
      <c r="GT561" s="107"/>
      <c r="HD561" s="107"/>
    </row>
    <row xmlns:x14ac="http://schemas.microsoft.com/office/spreadsheetml/2009/9/ac" r="562" s="3" customFormat="true" x14ac:dyDescent="0.25">
      <c r="A562" s="362"/>
      <c r="B562" s="107"/>
      <c r="L562" s="107"/>
      <c r="V562" s="107"/>
      <c r="AF562" s="107"/>
      <c r="AP562" s="107"/>
      <c r="AZ562" s="107"/>
      <c r="BJ562" s="107"/>
      <c r="BT562" s="107"/>
      <c r="CD562" s="107"/>
      <c r="CN562" s="107"/>
      <c r="CX562" s="107"/>
      <c r="DH562" s="107"/>
      <c r="DR562" s="107"/>
      <c r="EB562" s="107"/>
      <c r="EL562" s="107"/>
      <c r="EV562" s="107"/>
      <c r="FF562" s="107"/>
      <c r="FP562" s="107"/>
      <c r="FZ562" s="107"/>
      <c r="GJ562" s="107"/>
      <c r="GT562" s="107"/>
      <c r="HD562" s="107"/>
    </row>
    <row xmlns:x14ac="http://schemas.microsoft.com/office/spreadsheetml/2009/9/ac" r="563" s="3" customFormat="true" x14ac:dyDescent="0.25">
      <c r="A563" s="362"/>
      <c r="B563" s="107"/>
      <c r="L563" s="107"/>
      <c r="V563" s="107"/>
      <c r="AF563" s="107"/>
      <c r="AP563" s="107"/>
      <c r="AZ563" s="107"/>
      <c r="BJ563" s="107"/>
      <c r="BT563" s="107"/>
      <c r="CD563" s="107"/>
      <c r="CN563" s="107"/>
      <c r="CX563" s="107"/>
      <c r="DH563" s="107"/>
      <c r="DR563" s="107"/>
      <c r="EB563" s="107"/>
      <c r="EL563" s="107"/>
      <c r="EV563" s="107"/>
      <c r="FF563" s="107"/>
      <c r="FP563" s="107"/>
      <c r="FZ563" s="107"/>
      <c r="GJ563" s="107"/>
      <c r="GT563" s="107"/>
      <c r="HD563" s="107"/>
    </row>
    <row xmlns:x14ac="http://schemas.microsoft.com/office/spreadsheetml/2009/9/ac" r="564" s="3" customFormat="true" x14ac:dyDescent="0.25">
      <c r="A564" s="362"/>
      <c r="B564" s="107"/>
      <c r="L564" s="107"/>
      <c r="V564" s="107"/>
      <c r="AF564" s="107"/>
      <c r="AP564" s="107"/>
      <c r="AZ564" s="107"/>
      <c r="BJ564" s="107"/>
      <c r="BT564" s="107"/>
      <c r="CD564" s="107"/>
      <c r="CN564" s="107"/>
      <c r="CX564" s="107"/>
      <c r="DH564" s="107"/>
      <c r="DR564" s="107"/>
      <c r="EB564" s="107"/>
      <c r="EL564" s="107"/>
      <c r="EV564" s="107"/>
      <c r="FF564" s="107"/>
      <c r="FP564" s="107"/>
      <c r="FZ564" s="107"/>
      <c r="GJ564" s="107"/>
      <c r="GT564" s="107"/>
      <c r="HD564" s="107"/>
    </row>
    <row xmlns:x14ac="http://schemas.microsoft.com/office/spreadsheetml/2009/9/ac" r="565" s="3" customFormat="true" x14ac:dyDescent="0.25">
      <c r="A565" s="362"/>
      <c r="B565" s="107"/>
      <c r="L565" s="107"/>
      <c r="V565" s="107"/>
      <c r="AF565" s="107"/>
      <c r="AP565" s="107"/>
      <c r="AZ565" s="107"/>
      <c r="BJ565" s="107"/>
      <c r="BT565" s="107"/>
      <c r="CD565" s="107"/>
      <c r="CN565" s="107"/>
      <c r="CX565" s="107"/>
      <c r="DH565" s="107"/>
      <c r="DR565" s="107"/>
      <c r="EB565" s="107"/>
      <c r="EL565" s="107"/>
      <c r="EV565" s="107"/>
      <c r="FF565" s="107"/>
      <c r="FP565" s="107"/>
      <c r="FZ565" s="107"/>
      <c r="GJ565" s="107"/>
      <c r="GT565" s="107"/>
      <c r="HD565" s="107"/>
    </row>
    <row xmlns:x14ac="http://schemas.microsoft.com/office/spreadsheetml/2009/9/ac" r="566" s="3" customFormat="true" x14ac:dyDescent="0.25">
      <c r="A566" s="362"/>
      <c r="B566" s="107"/>
      <c r="L566" s="107"/>
      <c r="V566" s="107"/>
      <c r="AF566" s="107"/>
      <c r="AP566" s="107"/>
      <c r="AZ566" s="107"/>
      <c r="BJ566" s="107"/>
      <c r="BT566" s="107"/>
      <c r="CD566" s="107"/>
      <c r="CN566" s="107"/>
      <c r="CX566" s="107"/>
      <c r="DH566" s="107"/>
      <c r="DR566" s="107"/>
      <c r="EB566" s="107"/>
      <c r="EL566" s="107"/>
      <c r="EV566" s="107"/>
      <c r="FF566" s="107"/>
      <c r="FP566" s="107"/>
      <c r="FZ566" s="107"/>
      <c r="GJ566" s="107"/>
      <c r="GT566" s="107"/>
      <c r="HD566" s="107"/>
    </row>
    <row xmlns:x14ac="http://schemas.microsoft.com/office/spreadsheetml/2009/9/ac" r="567" s="3" customFormat="true" x14ac:dyDescent="0.25">
      <c r="A567" s="362"/>
      <c r="B567" s="107"/>
      <c r="L567" s="107"/>
      <c r="V567" s="107"/>
      <c r="AF567" s="107"/>
      <c r="AP567" s="107"/>
      <c r="AZ567" s="107"/>
      <c r="BJ567" s="107"/>
      <c r="BT567" s="107"/>
      <c r="CD567" s="107"/>
      <c r="CN567" s="107"/>
      <c r="CX567" s="107"/>
      <c r="DH567" s="107"/>
      <c r="DR567" s="107"/>
      <c r="EB567" s="107"/>
      <c r="EL567" s="107"/>
      <c r="EV567" s="107"/>
      <c r="FF567" s="107"/>
      <c r="FP567" s="107"/>
      <c r="FZ567" s="107"/>
      <c r="GJ567" s="107"/>
      <c r="GT567" s="107"/>
      <c r="HD567" s="107"/>
    </row>
    <row xmlns:x14ac="http://schemas.microsoft.com/office/spreadsheetml/2009/9/ac" r="568" s="3" customFormat="true" x14ac:dyDescent="0.25">
      <c r="A568" s="362"/>
      <c r="B568" s="107"/>
      <c r="L568" s="107"/>
      <c r="V568" s="107"/>
      <c r="AF568" s="107"/>
      <c r="AP568" s="107"/>
      <c r="AZ568" s="107"/>
      <c r="BJ568" s="107"/>
      <c r="BT568" s="107"/>
      <c r="CD568" s="107"/>
      <c r="CN568" s="107"/>
      <c r="CX568" s="107"/>
      <c r="DH568" s="107"/>
      <c r="DR568" s="107"/>
      <c r="EB568" s="107"/>
      <c r="EL568" s="107"/>
      <c r="EV568" s="107"/>
      <c r="FF568" s="107"/>
      <c r="FP568" s="107"/>
      <c r="FZ568" s="107"/>
      <c r="GJ568" s="107"/>
      <c r="GT568" s="107"/>
      <c r="HD568" s="107"/>
    </row>
    <row xmlns:x14ac="http://schemas.microsoft.com/office/spreadsheetml/2009/9/ac" r="569" s="3" customFormat="true" x14ac:dyDescent="0.25">
      <c r="A569" s="362"/>
      <c r="B569" s="107"/>
      <c r="L569" s="107"/>
      <c r="V569" s="107"/>
      <c r="AF569" s="107"/>
      <c r="AP569" s="107"/>
      <c r="AZ569" s="107"/>
      <c r="BJ569" s="107"/>
      <c r="BT569" s="107"/>
      <c r="CD569" s="107"/>
      <c r="CN569" s="107"/>
      <c r="CX569" s="107"/>
      <c r="DH569" s="107"/>
      <c r="DR569" s="107"/>
      <c r="EB569" s="107"/>
      <c r="EL569" s="107"/>
      <c r="EV569" s="107"/>
      <c r="FF569" s="107"/>
      <c r="FP569" s="107"/>
      <c r="FZ569" s="107"/>
      <c r="GJ569" s="107"/>
      <c r="GT569" s="107"/>
      <c r="HD569" s="107"/>
    </row>
    <row xmlns:x14ac="http://schemas.microsoft.com/office/spreadsheetml/2009/9/ac" r="570" s="3" customFormat="true" x14ac:dyDescent="0.25">
      <c r="A570" s="362"/>
      <c r="B570" s="107"/>
      <c r="L570" s="107"/>
      <c r="V570" s="107"/>
      <c r="AF570" s="107"/>
      <c r="AP570" s="107"/>
      <c r="AZ570" s="107"/>
      <c r="BJ570" s="107"/>
      <c r="BT570" s="107"/>
      <c r="CD570" s="107"/>
      <c r="CN570" s="107"/>
      <c r="CX570" s="107"/>
      <c r="DH570" s="107"/>
      <c r="DR570" s="107"/>
      <c r="EB570" s="107"/>
      <c r="EL570" s="107"/>
      <c r="EV570" s="107"/>
      <c r="FF570" s="107"/>
      <c r="FP570" s="107"/>
      <c r="FZ570" s="107"/>
      <c r="GJ570" s="107"/>
      <c r="GT570" s="107"/>
      <c r="HD570" s="107"/>
    </row>
    <row xmlns:x14ac="http://schemas.microsoft.com/office/spreadsheetml/2009/9/ac" r="571" s="3" customFormat="true" x14ac:dyDescent="0.25">
      <c r="A571" s="362"/>
      <c r="B571" s="107"/>
      <c r="L571" s="107"/>
      <c r="V571" s="107"/>
      <c r="AF571" s="107"/>
      <c r="AP571" s="107"/>
      <c r="AZ571" s="107"/>
      <c r="BJ571" s="107"/>
      <c r="BT571" s="107"/>
      <c r="CD571" s="107"/>
      <c r="CN571" s="107"/>
      <c r="CX571" s="107"/>
      <c r="DH571" s="107"/>
      <c r="DR571" s="107"/>
      <c r="EB571" s="107"/>
      <c r="EL571" s="107"/>
      <c r="EV571" s="107"/>
      <c r="FF571" s="107"/>
      <c r="FP571" s="107"/>
      <c r="FZ571" s="107"/>
      <c r="GJ571" s="107"/>
      <c r="GT571" s="107"/>
      <c r="HD571" s="107"/>
    </row>
    <row xmlns:x14ac="http://schemas.microsoft.com/office/spreadsheetml/2009/9/ac" r="572" s="3" customFormat="true" x14ac:dyDescent="0.25">
      <c r="A572" s="362"/>
      <c r="B572" s="107"/>
      <c r="L572" s="107"/>
      <c r="V572" s="107"/>
      <c r="AF572" s="107"/>
      <c r="AP572" s="107"/>
      <c r="AZ572" s="107"/>
      <c r="BJ572" s="107"/>
      <c r="BT572" s="107"/>
      <c r="CD572" s="107"/>
      <c r="CN572" s="107"/>
      <c r="CX572" s="107"/>
      <c r="DH572" s="107"/>
      <c r="DR572" s="107"/>
      <c r="EB572" s="107"/>
      <c r="EL572" s="107"/>
      <c r="EV572" s="107"/>
      <c r="FF572" s="107"/>
      <c r="FP572" s="107"/>
      <c r="FZ572" s="107"/>
      <c r="GJ572" s="107"/>
      <c r="GT572" s="107"/>
      <c r="HD572" s="107"/>
    </row>
    <row xmlns:x14ac="http://schemas.microsoft.com/office/spreadsheetml/2009/9/ac" r="573" s="3" customFormat="true" x14ac:dyDescent="0.25">
      <c r="A573" s="362"/>
      <c r="B573" s="107"/>
      <c r="L573" s="107"/>
      <c r="V573" s="107"/>
      <c r="AF573" s="107"/>
      <c r="AP573" s="107"/>
      <c r="AZ573" s="107"/>
      <c r="BJ573" s="107"/>
      <c r="BT573" s="107"/>
      <c r="CD573" s="107"/>
      <c r="CN573" s="107"/>
      <c r="CX573" s="107"/>
      <c r="DH573" s="107"/>
      <c r="DR573" s="107"/>
      <c r="EB573" s="107"/>
      <c r="EL573" s="107"/>
      <c r="EV573" s="107"/>
      <c r="FF573" s="107"/>
      <c r="FP573" s="107"/>
      <c r="FZ573" s="107"/>
      <c r="GJ573" s="107"/>
      <c r="GT573" s="107"/>
      <c r="HD573" s="107"/>
    </row>
    <row xmlns:x14ac="http://schemas.microsoft.com/office/spreadsheetml/2009/9/ac" r="574" s="3" customFormat="true" x14ac:dyDescent="0.25">
      <c r="A574" s="362"/>
      <c r="B574" s="107"/>
      <c r="L574" s="107"/>
      <c r="V574" s="107"/>
      <c r="AF574" s="107"/>
      <c r="AP574" s="107"/>
      <c r="AZ574" s="107"/>
      <c r="BJ574" s="107"/>
      <c r="BT574" s="107"/>
      <c r="CD574" s="107"/>
      <c r="CN574" s="107"/>
      <c r="CX574" s="107"/>
      <c r="DH574" s="107"/>
      <c r="DR574" s="107"/>
      <c r="EB574" s="107"/>
      <c r="EL574" s="107"/>
      <c r="EV574" s="107"/>
      <c r="FF574" s="107"/>
      <c r="FP574" s="107"/>
      <c r="FZ574" s="107"/>
      <c r="GJ574" s="107"/>
      <c r="GT574" s="107"/>
      <c r="HD574" s="107"/>
    </row>
    <row xmlns:x14ac="http://schemas.microsoft.com/office/spreadsheetml/2009/9/ac" r="575" s="3" customFormat="true" x14ac:dyDescent="0.25">
      <c r="A575" s="362"/>
      <c r="B575" s="107"/>
      <c r="L575" s="107"/>
      <c r="V575" s="107"/>
      <c r="AF575" s="107"/>
      <c r="AP575" s="107"/>
      <c r="AZ575" s="107"/>
      <c r="BJ575" s="107"/>
      <c r="BT575" s="107"/>
      <c r="CD575" s="107"/>
      <c r="CN575" s="107"/>
      <c r="CX575" s="107"/>
      <c r="DH575" s="107"/>
      <c r="DR575" s="107"/>
      <c r="EB575" s="107"/>
      <c r="EL575" s="107"/>
      <c r="EV575" s="107"/>
      <c r="FF575" s="107"/>
      <c r="FP575" s="107"/>
      <c r="FZ575" s="107"/>
      <c r="GJ575" s="107"/>
      <c r="GT575" s="107"/>
      <c r="HD575" s="107"/>
    </row>
    <row xmlns:x14ac="http://schemas.microsoft.com/office/spreadsheetml/2009/9/ac" r="576" s="3" customFormat="true" x14ac:dyDescent="0.25">
      <c r="A576" s="362"/>
      <c r="B576" s="107"/>
      <c r="L576" s="107"/>
      <c r="V576" s="107"/>
      <c r="AF576" s="107"/>
      <c r="AP576" s="107"/>
      <c r="AZ576" s="107"/>
      <c r="BJ576" s="107"/>
      <c r="BT576" s="107"/>
      <c r="CD576" s="107"/>
      <c r="CN576" s="107"/>
      <c r="CX576" s="107"/>
      <c r="DH576" s="107"/>
      <c r="DR576" s="107"/>
      <c r="EB576" s="107"/>
      <c r="EL576" s="107"/>
      <c r="EV576" s="107"/>
      <c r="FF576" s="107"/>
      <c r="FP576" s="107"/>
      <c r="FZ576" s="107"/>
      <c r="GJ576" s="107"/>
      <c r="GT576" s="107"/>
      <c r="HD576" s="107"/>
    </row>
    <row xmlns:x14ac="http://schemas.microsoft.com/office/spreadsheetml/2009/9/ac" r="577" s="3" customFormat="true" x14ac:dyDescent="0.25">
      <c r="A577" s="362"/>
      <c r="B577" s="107"/>
      <c r="L577" s="107"/>
      <c r="V577" s="107"/>
      <c r="AF577" s="107"/>
      <c r="AP577" s="107"/>
      <c r="AZ577" s="107"/>
      <c r="BJ577" s="107"/>
      <c r="BT577" s="107"/>
      <c r="CD577" s="107"/>
      <c r="CN577" s="107"/>
      <c r="CX577" s="107"/>
      <c r="DH577" s="107"/>
      <c r="DR577" s="107"/>
      <c r="EB577" s="107"/>
      <c r="EL577" s="107"/>
      <c r="EV577" s="107"/>
      <c r="FF577" s="107"/>
      <c r="FP577" s="107"/>
      <c r="FZ577" s="107"/>
      <c r="GJ577" s="107"/>
      <c r="GT577" s="107"/>
      <c r="HD577" s="107"/>
    </row>
    <row xmlns:x14ac="http://schemas.microsoft.com/office/spreadsheetml/2009/9/ac" r="578" s="3" customFormat="true" x14ac:dyDescent="0.25">
      <c r="A578" s="362"/>
      <c r="B578" s="107"/>
      <c r="L578" s="107"/>
      <c r="V578" s="107"/>
      <c r="AF578" s="107"/>
      <c r="AP578" s="107"/>
      <c r="AZ578" s="107"/>
      <c r="BJ578" s="107"/>
      <c r="BT578" s="107"/>
      <c r="CD578" s="107"/>
      <c r="CN578" s="107"/>
      <c r="CX578" s="107"/>
      <c r="DH578" s="107"/>
      <c r="DR578" s="107"/>
      <c r="EB578" s="107"/>
      <c r="EL578" s="107"/>
      <c r="EV578" s="107"/>
      <c r="FF578" s="107"/>
      <c r="FP578" s="107"/>
      <c r="FZ578" s="107"/>
      <c r="GJ578" s="107"/>
      <c r="GT578" s="107"/>
      <c r="HD578" s="107"/>
    </row>
    <row xmlns:x14ac="http://schemas.microsoft.com/office/spreadsheetml/2009/9/ac" r="579" s="3" customFormat="true" x14ac:dyDescent="0.25">
      <c r="A579" s="362"/>
      <c r="B579" s="107"/>
      <c r="L579" s="107"/>
      <c r="V579" s="107"/>
      <c r="AF579" s="107"/>
      <c r="AP579" s="107"/>
      <c r="AZ579" s="107"/>
      <c r="BJ579" s="107"/>
      <c r="BT579" s="107"/>
      <c r="CD579" s="107"/>
      <c r="CN579" s="107"/>
      <c r="CX579" s="107"/>
      <c r="DH579" s="107"/>
      <c r="DR579" s="107"/>
      <c r="EB579" s="107"/>
      <c r="EL579" s="107"/>
      <c r="EV579" s="107"/>
      <c r="FF579" s="107"/>
      <c r="FP579" s="107"/>
      <c r="FZ579" s="107"/>
      <c r="GJ579" s="107"/>
      <c r="GT579" s="107"/>
      <c r="HD579" s="107"/>
    </row>
    <row xmlns:x14ac="http://schemas.microsoft.com/office/spreadsheetml/2009/9/ac" r="580" s="3" customFormat="true" x14ac:dyDescent="0.25">
      <c r="A580" s="362"/>
      <c r="B580" s="107"/>
      <c r="L580" s="107"/>
      <c r="V580" s="107"/>
      <c r="AF580" s="107"/>
      <c r="AP580" s="107"/>
      <c r="AZ580" s="107"/>
      <c r="BJ580" s="107"/>
      <c r="BT580" s="107"/>
      <c r="CD580" s="107"/>
      <c r="CN580" s="107"/>
      <c r="CX580" s="107"/>
      <c r="DH580" s="107"/>
      <c r="DR580" s="107"/>
      <c r="EB580" s="107"/>
      <c r="EL580" s="107"/>
      <c r="EV580" s="107"/>
      <c r="FF580" s="107"/>
      <c r="FP580" s="107"/>
      <c r="FZ580" s="107"/>
      <c r="GJ580" s="107"/>
      <c r="GT580" s="107"/>
      <c r="HD580" s="107"/>
    </row>
    <row xmlns:x14ac="http://schemas.microsoft.com/office/spreadsheetml/2009/9/ac" r="581" s="3" customFormat="true" x14ac:dyDescent="0.25">
      <c r="A581" s="362"/>
      <c r="B581" s="107"/>
      <c r="L581" s="107"/>
      <c r="V581" s="107"/>
      <c r="AF581" s="107"/>
      <c r="AP581" s="107"/>
      <c r="AZ581" s="107"/>
      <c r="BJ581" s="107"/>
      <c r="BT581" s="107"/>
      <c r="CD581" s="107"/>
      <c r="CN581" s="107"/>
      <c r="CX581" s="107"/>
      <c r="DH581" s="107"/>
      <c r="DR581" s="107"/>
      <c r="EB581" s="107"/>
      <c r="EL581" s="107"/>
      <c r="EV581" s="107"/>
      <c r="FF581" s="107"/>
      <c r="FP581" s="107"/>
      <c r="FZ581" s="107"/>
      <c r="GJ581" s="107"/>
      <c r="GT581" s="107"/>
      <c r="HD581" s="107"/>
    </row>
    <row xmlns:x14ac="http://schemas.microsoft.com/office/spreadsheetml/2009/9/ac" r="582" s="3" customFormat="true" x14ac:dyDescent="0.25">
      <c r="A582" s="362"/>
      <c r="B582" s="107"/>
      <c r="L582" s="107"/>
      <c r="V582" s="107"/>
      <c r="AF582" s="107"/>
      <c r="AP582" s="107"/>
      <c r="AZ582" s="107"/>
      <c r="BJ582" s="107"/>
      <c r="BT582" s="107"/>
      <c r="CD582" s="107"/>
      <c r="CN582" s="107"/>
      <c r="CX582" s="107"/>
      <c r="DH582" s="107"/>
      <c r="DR582" s="107"/>
      <c r="EB582" s="107"/>
      <c r="EL582" s="107"/>
      <c r="EV582" s="107"/>
      <c r="FF582" s="107"/>
      <c r="FP582" s="107"/>
      <c r="FZ582" s="107"/>
      <c r="GJ582" s="107"/>
      <c r="GT582" s="107"/>
      <c r="HD582" s="107"/>
    </row>
    <row xmlns:x14ac="http://schemas.microsoft.com/office/spreadsheetml/2009/9/ac" r="583" s="3" customFormat="true" x14ac:dyDescent="0.25">
      <c r="A583" s="362"/>
      <c r="B583" s="107"/>
      <c r="L583" s="107"/>
      <c r="V583" s="107"/>
      <c r="AF583" s="107"/>
      <c r="AP583" s="107"/>
      <c r="AZ583" s="107"/>
      <c r="BJ583" s="107"/>
      <c r="BT583" s="107"/>
      <c r="CD583" s="107"/>
      <c r="CN583" s="107"/>
      <c r="CX583" s="107"/>
      <c r="DH583" s="107"/>
      <c r="DR583" s="107"/>
      <c r="EB583" s="107"/>
      <c r="EL583" s="107"/>
      <c r="EV583" s="107"/>
      <c r="FF583" s="107"/>
      <c r="FP583" s="107"/>
      <c r="FZ583" s="107"/>
      <c r="GJ583" s="107"/>
      <c r="GT583" s="107"/>
      <c r="HD583" s="107"/>
    </row>
    <row xmlns:x14ac="http://schemas.microsoft.com/office/spreadsheetml/2009/9/ac" r="584" s="3" customFormat="true" x14ac:dyDescent="0.25">
      <c r="A584" s="362"/>
      <c r="B584" s="107"/>
      <c r="L584" s="107"/>
      <c r="V584" s="107"/>
      <c r="AF584" s="107"/>
      <c r="AP584" s="107"/>
      <c r="AZ584" s="107"/>
      <c r="BJ584" s="107"/>
      <c r="BT584" s="107"/>
      <c r="CD584" s="107"/>
      <c r="CN584" s="107"/>
      <c r="CX584" s="107"/>
      <c r="DH584" s="107"/>
      <c r="DR584" s="107"/>
      <c r="EB584" s="107"/>
      <c r="EL584" s="107"/>
      <c r="EV584" s="107"/>
      <c r="FF584" s="107"/>
      <c r="FP584" s="107"/>
      <c r="FZ584" s="107"/>
      <c r="GJ584" s="107"/>
      <c r="GT584" s="107"/>
      <c r="HD584" s="107"/>
    </row>
    <row xmlns:x14ac="http://schemas.microsoft.com/office/spreadsheetml/2009/9/ac" r="585" s="3" customFormat="true" x14ac:dyDescent="0.25">
      <c r="A585" s="362"/>
      <c r="B585" s="107"/>
      <c r="L585" s="107"/>
      <c r="V585" s="107"/>
      <c r="AF585" s="107"/>
      <c r="AP585" s="107"/>
      <c r="AZ585" s="107"/>
      <c r="BJ585" s="107"/>
      <c r="BT585" s="107"/>
      <c r="CD585" s="107"/>
      <c r="CN585" s="107"/>
      <c r="CX585" s="107"/>
      <c r="DH585" s="107"/>
      <c r="DR585" s="107"/>
      <c r="EB585" s="107"/>
      <c r="EL585" s="107"/>
      <c r="EV585" s="107"/>
      <c r="FF585" s="107"/>
      <c r="FP585" s="107"/>
      <c r="FZ585" s="107"/>
      <c r="GJ585" s="107"/>
      <c r="GT585" s="107"/>
      <c r="HD585" s="107"/>
    </row>
    <row xmlns:x14ac="http://schemas.microsoft.com/office/spreadsheetml/2009/9/ac" r="586" s="3" customFormat="true" x14ac:dyDescent="0.25">
      <c r="A586" s="362"/>
      <c r="B586" s="107"/>
      <c r="L586" s="107"/>
      <c r="V586" s="107"/>
      <c r="AF586" s="107"/>
      <c r="AP586" s="107"/>
      <c r="AZ586" s="107"/>
      <c r="BJ586" s="107"/>
      <c r="BT586" s="107"/>
      <c r="CD586" s="107"/>
      <c r="CN586" s="107"/>
      <c r="CX586" s="107"/>
      <c r="DH586" s="107"/>
      <c r="DR586" s="107"/>
      <c r="EB586" s="107"/>
      <c r="EL586" s="107"/>
      <c r="EV586" s="107"/>
      <c r="FF586" s="107"/>
      <c r="FP586" s="107"/>
      <c r="FZ586" s="107"/>
      <c r="GJ586" s="107"/>
      <c r="GT586" s="107"/>
      <c r="HD586" s="107"/>
    </row>
    <row xmlns:x14ac="http://schemas.microsoft.com/office/spreadsheetml/2009/9/ac" r="587" s="3" customFormat="true" x14ac:dyDescent="0.25">
      <c r="A587" s="362"/>
      <c r="B587" s="107"/>
      <c r="L587" s="107"/>
      <c r="V587" s="107"/>
      <c r="AF587" s="107"/>
      <c r="AP587" s="107"/>
      <c r="AZ587" s="107"/>
      <c r="BJ587" s="107"/>
      <c r="BT587" s="107"/>
      <c r="CD587" s="107"/>
      <c r="CN587" s="107"/>
      <c r="CX587" s="107"/>
      <c r="DH587" s="107"/>
      <c r="DR587" s="107"/>
      <c r="EB587" s="107"/>
      <c r="EL587" s="107"/>
      <c r="EV587" s="107"/>
      <c r="FF587" s="107"/>
      <c r="FP587" s="107"/>
      <c r="FZ587" s="107"/>
      <c r="GJ587" s="107"/>
      <c r="GT587" s="107"/>
      <c r="HD587" s="107"/>
    </row>
    <row xmlns:x14ac="http://schemas.microsoft.com/office/spreadsheetml/2009/9/ac" r="588" s="3" customFormat="true" x14ac:dyDescent="0.25">
      <c r="A588" s="362"/>
      <c r="B588" s="107"/>
      <c r="L588" s="107"/>
      <c r="V588" s="107"/>
      <c r="AF588" s="107"/>
      <c r="AP588" s="107"/>
      <c r="AZ588" s="107"/>
      <c r="BJ588" s="107"/>
      <c r="BT588" s="107"/>
      <c r="CD588" s="107"/>
      <c r="CN588" s="107"/>
      <c r="CX588" s="107"/>
      <c r="DH588" s="107"/>
      <c r="DR588" s="107"/>
      <c r="EB588" s="107"/>
      <c r="EL588" s="107"/>
      <c r="EV588" s="107"/>
      <c r="FF588" s="107"/>
      <c r="FP588" s="107"/>
      <c r="FZ588" s="107"/>
      <c r="GJ588" s="107"/>
      <c r="GT588" s="107"/>
      <c r="HD588" s="107"/>
    </row>
    <row xmlns:x14ac="http://schemas.microsoft.com/office/spreadsheetml/2009/9/ac" r="589" s="3" customFormat="true" x14ac:dyDescent="0.25">
      <c r="A589" s="362"/>
      <c r="B589" s="107"/>
      <c r="L589" s="107"/>
      <c r="V589" s="107"/>
      <c r="AF589" s="107"/>
      <c r="AP589" s="107"/>
      <c r="AZ589" s="107"/>
      <c r="BJ589" s="107"/>
      <c r="BT589" s="107"/>
      <c r="CD589" s="107"/>
      <c r="CN589" s="107"/>
      <c r="CX589" s="107"/>
      <c r="DH589" s="107"/>
      <c r="DR589" s="107"/>
      <c r="EB589" s="107"/>
      <c r="EL589" s="107"/>
      <c r="EV589" s="107"/>
      <c r="FF589" s="107"/>
      <c r="FP589" s="107"/>
      <c r="FZ589" s="107"/>
      <c r="GJ589" s="107"/>
      <c r="GT589" s="107"/>
      <c r="HD589" s="107"/>
    </row>
    <row xmlns:x14ac="http://schemas.microsoft.com/office/spreadsheetml/2009/9/ac" r="590" s="3" customFormat="true" x14ac:dyDescent="0.25">
      <c r="A590" s="362"/>
      <c r="B590" s="107"/>
      <c r="L590" s="107"/>
      <c r="V590" s="107"/>
      <c r="AF590" s="107"/>
      <c r="AP590" s="107"/>
      <c r="AZ590" s="107"/>
      <c r="BJ590" s="107"/>
      <c r="BT590" s="107"/>
      <c r="CD590" s="107"/>
      <c r="CN590" s="107"/>
      <c r="CX590" s="107"/>
      <c r="DH590" s="107"/>
      <c r="DR590" s="107"/>
      <c r="EB590" s="107"/>
      <c r="EL590" s="107"/>
      <c r="EV590" s="107"/>
      <c r="FF590" s="107"/>
      <c r="FP590" s="107"/>
      <c r="FZ590" s="107"/>
      <c r="GJ590" s="107"/>
      <c r="GT590" s="107"/>
      <c r="HD590" s="107"/>
    </row>
    <row xmlns:x14ac="http://schemas.microsoft.com/office/spreadsheetml/2009/9/ac" r="591" s="3" customFormat="true" x14ac:dyDescent="0.25">
      <c r="A591" s="362"/>
      <c r="B591" s="107"/>
      <c r="L591" s="107"/>
      <c r="V591" s="107"/>
      <c r="AF591" s="107"/>
      <c r="AP591" s="107"/>
      <c r="AZ591" s="107"/>
      <c r="BJ591" s="107"/>
      <c r="BT591" s="107"/>
      <c r="CD591" s="107"/>
      <c r="CN591" s="107"/>
      <c r="CX591" s="107"/>
      <c r="DH591" s="107"/>
      <c r="DR591" s="107"/>
      <c r="EB591" s="107"/>
      <c r="EL591" s="107"/>
      <c r="EV591" s="107"/>
      <c r="FF591" s="107"/>
      <c r="FP591" s="107"/>
      <c r="FZ591" s="107"/>
      <c r="GJ591" s="107"/>
      <c r="GT591" s="107"/>
      <c r="HD591" s="107"/>
    </row>
    <row xmlns:x14ac="http://schemas.microsoft.com/office/spreadsheetml/2009/9/ac" r="592" s="3" customFormat="true" x14ac:dyDescent="0.25">
      <c r="A592" s="362"/>
      <c r="B592" s="107"/>
      <c r="L592" s="107"/>
      <c r="V592" s="107"/>
      <c r="AF592" s="107"/>
      <c r="AP592" s="107"/>
      <c r="AZ592" s="107"/>
      <c r="BJ592" s="107"/>
      <c r="BT592" s="107"/>
      <c r="CD592" s="107"/>
      <c r="CN592" s="107"/>
      <c r="CX592" s="107"/>
      <c r="DH592" s="107"/>
      <c r="DR592" s="107"/>
      <c r="EB592" s="107"/>
      <c r="EL592" s="107"/>
      <c r="EV592" s="107"/>
      <c r="FF592" s="107"/>
      <c r="FP592" s="107"/>
      <c r="FZ592" s="107"/>
      <c r="GJ592" s="107"/>
      <c r="GT592" s="107"/>
      <c r="HD592" s="107"/>
    </row>
    <row xmlns:x14ac="http://schemas.microsoft.com/office/spreadsheetml/2009/9/ac" r="593" s="3" customFormat="true" x14ac:dyDescent="0.25">
      <c r="A593" s="362"/>
      <c r="B593" s="107"/>
      <c r="L593" s="107"/>
      <c r="V593" s="107"/>
      <c r="AF593" s="107"/>
      <c r="AP593" s="107"/>
      <c r="AZ593" s="107"/>
      <c r="BJ593" s="107"/>
      <c r="BT593" s="107"/>
      <c r="CD593" s="107"/>
      <c r="CN593" s="107"/>
      <c r="CX593" s="107"/>
      <c r="DH593" s="107"/>
      <c r="DR593" s="107"/>
      <c r="EB593" s="107"/>
      <c r="EL593" s="107"/>
      <c r="EV593" s="107"/>
      <c r="FF593" s="107"/>
      <c r="FP593" s="107"/>
      <c r="FZ593" s="107"/>
      <c r="GJ593" s="107"/>
      <c r="GT593" s="107"/>
      <c r="HD593" s="107"/>
    </row>
    <row xmlns:x14ac="http://schemas.microsoft.com/office/spreadsheetml/2009/9/ac" r="594" s="3" customFormat="true" x14ac:dyDescent="0.25">
      <c r="A594" s="362"/>
      <c r="B594" s="107"/>
      <c r="L594" s="107"/>
      <c r="V594" s="107"/>
      <c r="AF594" s="107"/>
      <c r="AP594" s="107"/>
      <c r="AZ594" s="107"/>
      <c r="BJ594" s="107"/>
      <c r="BT594" s="107"/>
      <c r="CD594" s="107"/>
      <c r="CN594" s="107"/>
      <c r="CX594" s="107"/>
      <c r="DH594" s="107"/>
      <c r="DR594" s="107"/>
      <c r="EB594" s="107"/>
      <c r="EL594" s="107"/>
      <c r="EV594" s="107"/>
      <c r="FF594" s="107"/>
      <c r="FP594" s="107"/>
      <c r="FZ594" s="107"/>
      <c r="GJ594" s="107"/>
      <c r="GT594" s="107"/>
      <c r="HD594" s="107"/>
    </row>
    <row xmlns:x14ac="http://schemas.microsoft.com/office/spreadsheetml/2009/9/ac" r="595" s="3" customFormat="true" x14ac:dyDescent="0.25">
      <c r="A595" s="362"/>
      <c r="B595" s="107"/>
      <c r="L595" s="107"/>
      <c r="V595" s="107"/>
      <c r="AF595" s="107"/>
      <c r="AP595" s="107"/>
      <c r="AZ595" s="107"/>
      <c r="BJ595" s="107"/>
      <c r="BT595" s="107"/>
      <c r="CD595" s="107"/>
      <c r="CN595" s="107"/>
      <c r="CX595" s="107"/>
      <c r="DH595" s="107"/>
      <c r="DR595" s="107"/>
      <c r="EB595" s="107"/>
      <c r="EL595" s="107"/>
      <c r="EV595" s="107"/>
      <c r="FF595" s="107"/>
      <c r="FP595" s="107"/>
      <c r="FZ595" s="107"/>
      <c r="GJ595" s="107"/>
      <c r="GT595" s="107"/>
      <c r="HD595" s="107"/>
    </row>
    <row xmlns:x14ac="http://schemas.microsoft.com/office/spreadsheetml/2009/9/ac" r="596" s="3" customFormat="true" x14ac:dyDescent="0.25">
      <c r="A596" s="362"/>
      <c r="B596" s="107"/>
      <c r="L596" s="107"/>
      <c r="V596" s="107"/>
      <c r="AF596" s="107"/>
      <c r="AP596" s="107"/>
      <c r="AZ596" s="107"/>
      <c r="BJ596" s="107"/>
      <c r="BT596" s="107"/>
      <c r="CD596" s="107"/>
      <c r="CN596" s="107"/>
      <c r="CX596" s="107"/>
      <c r="DH596" s="107"/>
      <c r="DR596" s="107"/>
      <c r="EB596" s="107"/>
      <c r="EL596" s="107"/>
      <c r="EV596" s="107"/>
      <c r="FF596" s="107"/>
      <c r="FP596" s="107"/>
      <c r="FZ596" s="107"/>
      <c r="GJ596" s="107"/>
      <c r="GT596" s="107"/>
      <c r="HD596" s="107"/>
    </row>
    <row xmlns:x14ac="http://schemas.microsoft.com/office/spreadsheetml/2009/9/ac" r="597" s="3" customFormat="true" x14ac:dyDescent="0.25">
      <c r="A597" s="362"/>
      <c r="B597" s="107"/>
      <c r="L597" s="107"/>
      <c r="V597" s="107"/>
      <c r="AF597" s="107"/>
      <c r="AP597" s="107"/>
      <c r="AZ597" s="107"/>
      <c r="BJ597" s="107"/>
      <c r="BT597" s="107"/>
      <c r="CD597" s="107"/>
      <c r="CN597" s="107"/>
      <c r="CX597" s="107"/>
      <c r="DH597" s="107"/>
      <c r="DR597" s="107"/>
      <c r="EB597" s="107"/>
      <c r="EL597" s="107"/>
      <c r="EV597" s="107"/>
      <c r="FF597" s="107"/>
      <c r="FP597" s="107"/>
      <c r="FZ597" s="107"/>
      <c r="GJ597" s="107"/>
      <c r="GT597" s="107"/>
      <c r="HD597" s="107"/>
    </row>
    <row xmlns:x14ac="http://schemas.microsoft.com/office/spreadsheetml/2009/9/ac" r="598" s="3" customFormat="true" x14ac:dyDescent="0.25">
      <c r="A598" s="362"/>
      <c r="B598" s="107"/>
      <c r="L598" s="107"/>
      <c r="V598" s="107"/>
      <c r="AF598" s="107"/>
      <c r="AP598" s="107"/>
      <c r="AZ598" s="107"/>
      <c r="BJ598" s="107"/>
      <c r="BT598" s="107"/>
      <c r="CD598" s="107"/>
      <c r="CN598" s="107"/>
      <c r="CX598" s="107"/>
      <c r="DH598" s="107"/>
      <c r="DR598" s="107"/>
      <c r="EB598" s="107"/>
      <c r="EL598" s="107"/>
      <c r="EV598" s="107"/>
      <c r="FF598" s="107"/>
      <c r="FP598" s="107"/>
      <c r="FZ598" s="107"/>
      <c r="GJ598" s="107"/>
      <c r="GT598" s="107"/>
      <c r="HD598" s="107"/>
    </row>
    <row xmlns:x14ac="http://schemas.microsoft.com/office/spreadsheetml/2009/9/ac" r="599" s="3" customFormat="true" x14ac:dyDescent="0.25">
      <c r="A599" s="362"/>
      <c r="B599" s="107"/>
      <c r="L599" s="107"/>
      <c r="V599" s="107"/>
      <c r="AF599" s="107"/>
      <c r="AP599" s="107"/>
      <c r="AZ599" s="107"/>
      <c r="BJ599" s="107"/>
      <c r="BT599" s="107"/>
      <c r="CD599" s="107"/>
      <c r="CN599" s="107"/>
      <c r="CX599" s="107"/>
      <c r="DH599" s="107"/>
      <c r="DR599" s="107"/>
      <c r="EB599" s="107"/>
      <c r="EL599" s="107"/>
      <c r="EV599" s="107"/>
      <c r="FF599" s="107"/>
      <c r="FP599" s="107"/>
      <c r="FZ599" s="107"/>
      <c r="GJ599" s="107"/>
      <c r="GT599" s="107"/>
      <c r="HD599" s="107"/>
    </row>
    <row xmlns:x14ac="http://schemas.microsoft.com/office/spreadsheetml/2009/9/ac" r="600" s="3" customFormat="true" x14ac:dyDescent="0.25">
      <c r="A600" s="362"/>
      <c r="B600" s="107"/>
      <c r="L600" s="107"/>
      <c r="V600" s="107"/>
      <c r="AF600" s="107"/>
      <c r="AP600" s="107"/>
      <c r="AZ600" s="107"/>
      <c r="BJ600" s="107"/>
      <c r="BT600" s="107"/>
      <c r="CD600" s="107"/>
      <c r="CN600" s="107"/>
      <c r="CX600" s="107"/>
      <c r="DH600" s="107"/>
      <c r="DR600" s="107"/>
      <c r="EB600" s="107"/>
      <c r="EL600" s="107"/>
      <c r="EV600" s="107"/>
      <c r="FF600" s="107"/>
      <c r="FP600" s="107"/>
      <c r="FZ600" s="107"/>
      <c r="GJ600" s="107"/>
      <c r="GT600" s="107"/>
      <c r="HD600" s="107"/>
    </row>
    <row xmlns:x14ac="http://schemas.microsoft.com/office/spreadsheetml/2009/9/ac" r="601" s="3" customFormat="true" x14ac:dyDescent="0.25">
      <c r="A601" s="362"/>
      <c r="B601" s="107"/>
      <c r="L601" s="107"/>
      <c r="V601" s="107"/>
      <c r="AF601" s="107"/>
      <c r="AP601" s="107"/>
      <c r="AZ601" s="107"/>
      <c r="BJ601" s="107"/>
      <c r="BT601" s="107"/>
      <c r="CD601" s="107"/>
      <c r="CN601" s="107"/>
      <c r="CX601" s="107"/>
      <c r="DH601" s="107"/>
      <c r="DR601" s="107"/>
      <c r="EB601" s="107"/>
      <c r="EL601" s="107"/>
      <c r="EV601" s="107"/>
      <c r="FF601" s="107"/>
      <c r="FP601" s="107"/>
      <c r="FZ601" s="107"/>
      <c r="GJ601" s="107"/>
      <c r="GT601" s="107"/>
      <c r="HD601" s="107"/>
    </row>
    <row xmlns:x14ac="http://schemas.microsoft.com/office/spreadsheetml/2009/9/ac" r="602" s="3" customFormat="true" x14ac:dyDescent="0.25">
      <c r="A602" s="362"/>
      <c r="B602" s="107"/>
      <c r="L602" s="107"/>
      <c r="V602" s="107"/>
      <c r="AF602" s="107"/>
      <c r="AP602" s="107"/>
      <c r="AZ602" s="107"/>
      <c r="BJ602" s="107"/>
      <c r="BT602" s="107"/>
      <c r="CD602" s="107"/>
      <c r="CN602" s="107"/>
      <c r="CX602" s="107"/>
      <c r="DH602" s="107"/>
      <c r="DR602" s="107"/>
      <c r="EB602" s="107"/>
      <c r="EL602" s="107"/>
      <c r="EV602" s="107"/>
      <c r="FF602" s="107"/>
      <c r="FP602" s="107"/>
      <c r="FZ602" s="107"/>
      <c r="GJ602" s="107"/>
      <c r="GT602" s="107"/>
      <c r="HD602" s="107"/>
    </row>
    <row xmlns:x14ac="http://schemas.microsoft.com/office/spreadsheetml/2009/9/ac" r="603" s="3" customFormat="true" x14ac:dyDescent="0.25">
      <c r="A603" s="362"/>
      <c r="B603" s="107"/>
      <c r="L603" s="107"/>
      <c r="V603" s="107"/>
      <c r="AF603" s="107"/>
      <c r="AP603" s="107"/>
      <c r="AZ603" s="107"/>
      <c r="BJ603" s="107"/>
      <c r="BT603" s="107"/>
      <c r="CD603" s="107"/>
      <c r="CN603" s="107"/>
      <c r="CX603" s="107"/>
      <c r="DH603" s="107"/>
      <c r="DR603" s="107"/>
      <c r="EB603" s="107"/>
      <c r="EL603" s="107"/>
      <c r="EV603" s="107"/>
      <c r="FF603" s="107"/>
      <c r="FP603" s="107"/>
      <c r="FZ603" s="107"/>
      <c r="GJ603" s="107"/>
      <c r="GT603" s="107"/>
      <c r="HD603" s="107"/>
    </row>
    <row xmlns:x14ac="http://schemas.microsoft.com/office/spreadsheetml/2009/9/ac" r="604" s="3" customFormat="true" x14ac:dyDescent="0.25">
      <c r="A604" s="362"/>
      <c r="B604" s="107"/>
      <c r="L604" s="107"/>
      <c r="V604" s="107"/>
      <c r="AF604" s="107"/>
      <c r="AP604" s="107"/>
      <c r="AZ604" s="107"/>
      <c r="BJ604" s="107"/>
      <c r="BT604" s="107"/>
      <c r="CD604" s="107"/>
      <c r="CN604" s="107"/>
      <c r="CX604" s="107"/>
      <c r="DH604" s="107"/>
      <c r="DR604" s="107"/>
      <c r="EB604" s="107"/>
      <c r="EL604" s="107"/>
      <c r="EV604" s="107"/>
      <c r="FF604" s="107"/>
      <c r="FP604" s="107"/>
      <c r="FZ604" s="107"/>
      <c r="GJ604" s="107"/>
      <c r="GT604" s="107"/>
      <c r="HD604" s="107"/>
    </row>
    <row xmlns:x14ac="http://schemas.microsoft.com/office/spreadsheetml/2009/9/ac" r="605" s="3" customFormat="true" x14ac:dyDescent="0.25">
      <c r="A605" s="362"/>
      <c r="B605" s="107"/>
      <c r="L605" s="107"/>
      <c r="V605" s="107"/>
      <c r="AF605" s="107"/>
      <c r="AP605" s="107"/>
      <c r="AZ605" s="107"/>
      <c r="BJ605" s="107"/>
      <c r="BT605" s="107"/>
      <c r="CD605" s="107"/>
      <c r="CN605" s="107"/>
      <c r="CX605" s="107"/>
      <c r="DH605" s="107"/>
      <c r="DR605" s="107"/>
      <c r="EB605" s="107"/>
      <c r="EL605" s="107"/>
      <c r="EV605" s="107"/>
      <c r="FF605" s="107"/>
      <c r="FP605" s="107"/>
      <c r="FZ605" s="107"/>
      <c r="GJ605" s="107"/>
      <c r="GT605" s="107"/>
      <c r="HD605" s="107"/>
    </row>
    <row xmlns:x14ac="http://schemas.microsoft.com/office/spreadsheetml/2009/9/ac" r="606" s="3" customFormat="true" x14ac:dyDescent="0.25">
      <c r="A606" s="362"/>
      <c r="B606" s="107"/>
      <c r="L606" s="107"/>
      <c r="V606" s="107"/>
      <c r="AF606" s="107"/>
      <c r="AP606" s="107"/>
      <c r="AZ606" s="107"/>
      <c r="BJ606" s="107"/>
      <c r="BT606" s="107"/>
      <c r="CD606" s="107"/>
      <c r="CN606" s="107"/>
      <c r="CX606" s="107"/>
      <c r="DH606" s="107"/>
      <c r="DR606" s="107"/>
      <c r="EB606" s="107"/>
      <c r="EL606" s="107"/>
      <c r="EV606" s="107"/>
      <c r="FF606" s="107"/>
      <c r="FP606" s="107"/>
      <c r="FZ606" s="107"/>
      <c r="GJ606" s="107"/>
      <c r="GT606" s="107"/>
      <c r="HD606" s="107"/>
    </row>
    <row xmlns:x14ac="http://schemas.microsoft.com/office/spreadsheetml/2009/9/ac" r="607" s="3" customFormat="true" x14ac:dyDescent="0.25">
      <c r="A607" s="362"/>
      <c r="B607" s="107"/>
      <c r="L607" s="107"/>
      <c r="V607" s="107"/>
      <c r="AF607" s="107"/>
      <c r="AP607" s="107"/>
      <c r="AZ607" s="107"/>
      <c r="BJ607" s="107"/>
      <c r="BT607" s="107"/>
      <c r="CD607" s="107"/>
      <c r="CN607" s="107"/>
      <c r="CX607" s="107"/>
      <c r="DH607" s="107"/>
      <c r="DR607" s="107"/>
      <c r="EB607" s="107"/>
      <c r="EL607" s="107"/>
      <c r="EV607" s="107"/>
      <c r="FF607" s="107"/>
      <c r="FP607" s="107"/>
      <c r="FZ607" s="107"/>
      <c r="GJ607" s="107"/>
      <c r="GT607" s="107"/>
      <c r="HD607" s="107"/>
    </row>
    <row xmlns:x14ac="http://schemas.microsoft.com/office/spreadsheetml/2009/9/ac" r="608" s="3" customFormat="true" x14ac:dyDescent="0.25">
      <c r="A608" s="362"/>
      <c r="B608" s="107"/>
      <c r="L608" s="107"/>
      <c r="V608" s="107"/>
      <c r="AF608" s="107"/>
      <c r="AP608" s="107"/>
      <c r="AZ608" s="107"/>
      <c r="BJ608" s="107"/>
      <c r="BT608" s="107"/>
      <c r="CD608" s="107"/>
      <c r="CN608" s="107"/>
      <c r="CX608" s="107"/>
      <c r="DH608" s="107"/>
      <c r="DR608" s="107"/>
      <c r="EB608" s="107"/>
      <c r="EL608" s="107"/>
      <c r="EV608" s="107"/>
      <c r="FF608" s="107"/>
      <c r="FP608" s="107"/>
      <c r="FZ608" s="107"/>
      <c r="GJ608" s="107"/>
      <c r="GT608" s="107"/>
      <c r="HD608" s="107"/>
    </row>
    <row xmlns:x14ac="http://schemas.microsoft.com/office/spreadsheetml/2009/9/ac" r="609" s="3" customFormat="true" x14ac:dyDescent="0.25">
      <c r="A609" s="362"/>
      <c r="B609" s="107"/>
      <c r="L609" s="107"/>
      <c r="V609" s="107"/>
      <c r="AF609" s="107"/>
      <c r="AP609" s="107"/>
      <c r="AZ609" s="107"/>
      <c r="BJ609" s="107"/>
      <c r="BT609" s="107"/>
      <c r="CD609" s="107"/>
      <c r="CN609" s="107"/>
      <c r="CX609" s="107"/>
      <c r="DH609" s="107"/>
      <c r="DR609" s="107"/>
      <c r="EB609" s="107"/>
      <c r="EL609" s="107"/>
      <c r="EV609" s="107"/>
      <c r="FF609" s="107"/>
      <c r="FP609" s="107"/>
      <c r="FZ609" s="107"/>
      <c r="GJ609" s="107"/>
      <c r="GT609" s="107"/>
      <c r="HD609" s="107"/>
    </row>
    <row xmlns:x14ac="http://schemas.microsoft.com/office/spreadsheetml/2009/9/ac" r="610" s="3" customFormat="true" x14ac:dyDescent="0.25">
      <c r="A610" s="362"/>
      <c r="B610" s="107"/>
      <c r="L610" s="107"/>
      <c r="V610" s="107"/>
      <c r="AF610" s="107"/>
      <c r="AP610" s="107"/>
      <c r="AZ610" s="107"/>
      <c r="BJ610" s="107"/>
      <c r="BT610" s="107"/>
      <c r="CD610" s="107"/>
      <c r="CN610" s="107"/>
      <c r="CX610" s="107"/>
      <c r="DH610" s="107"/>
      <c r="DR610" s="107"/>
      <c r="EB610" s="107"/>
      <c r="EL610" s="107"/>
      <c r="EV610" s="107"/>
      <c r="FF610" s="107"/>
      <c r="FP610" s="107"/>
      <c r="FZ610" s="107"/>
      <c r="GJ610" s="107"/>
      <c r="GT610" s="107"/>
      <c r="HD610" s="107"/>
    </row>
    <row xmlns:x14ac="http://schemas.microsoft.com/office/spreadsheetml/2009/9/ac" r="611" s="3" customFormat="true" x14ac:dyDescent="0.25">
      <c r="A611" s="362"/>
      <c r="B611" s="107"/>
      <c r="L611" s="107"/>
      <c r="V611" s="107"/>
      <c r="AF611" s="107"/>
      <c r="AP611" s="107"/>
      <c r="AZ611" s="107"/>
      <c r="BJ611" s="107"/>
      <c r="BT611" s="107"/>
      <c r="CD611" s="107"/>
      <c r="CN611" s="107"/>
      <c r="CX611" s="107"/>
      <c r="DH611" s="107"/>
      <c r="DR611" s="107"/>
      <c r="EB611" s="107"/>
      <c r="EL611" s="107"/>
      <c r="EV611" s="107"/>
      <c r="FF611" s="107"/>
      <c r="FP611" s="107"/>
      <c r="FZ611" s="107"/>
      <c r="GJ611" s="107"/>
      <c r="GT611" s="107"/>
      <c r="HD611" s="107"/>
    </row>
    <row xmlns:x14ac="http://schemas.microsoft.com/office/spreadsheetml/2009/9/ac" r="612" s="3" customFormat="true" x14ac:dyDescent="0.25">
      <c r="A612" s="362"/>
      <c r="B612" s="107"/>
      <c r="L612" s="107"/>
      <c r="V612" s="107"/>
      <c r="AF612" s="107"/>
      <c r="AP612" s="107"/>
      <c r="AZ612" s="107"/>
      <c r="BJ612" s="107"/>
      <c r="BT612" s="107"/>
      <c r="CD612" s="107"/>
      <c r="CN612" s="107"/>
      <c r="CX612" s="107"/>
      <c r="DH612" s="107"/>
      <c r="DR612" s="107"/>
      <c r="EB612" s="107"/>
      <c r="EL612" s="107"/>
      <c r="EV612" s="107"/>
      <c r="FF612" s="107"/>
      <c r="FP612" s="107"/>
      <c r="FZ612" s="107"/>
      <c r="GJ612" s="107"/>
      <c r="GT612" s="107"/>
      <c r="HD612" s="107"/>
    </row>
    <row xmlns:x14ac="http://schemas.microsoft.com/office/spreadsheetml/2009/9/ac" r="613" s="3" customFormat="true" x14ac:dyDescent="0.25">
      <c r="A613" s="362"/>
      <c r="B613" s="107"/>
      <c r="L613" s="107"/>
      <c r="V613" s="107"/>
      <c r="AF613" s="107"/>
      <c r="AP613" s="107"/>
      <c r="AZ613" s="107"/>
      <c r="BJ613" s="107"/>
      <c r="BT613" s="107"/>
      <c r="CD613" s="107"/>
      <c r="CN613" s="107"/>
      <c r="CX613" s="107"/>
      <c r="DH613" s="107"/>
      <c r="DR613" s="107"/>
      <c r="EB613" s="107"/>
      <c r="EL613" s="107"/>
      <c r="EV613" s="107"/>
      <c r="FF613" s="107"/>
      <c r="FP613" s="107"/>
      <c r="FZ613" s="107"/>
      <c r="GJ613" s="107"/>
      <c r="GT613" s="107"/>
      <c r="HD613" s="107"/>
    </row>
    <row xmlns:x14ac="http://schemas.microsoft.com/office/spreadsheetml/2009/9/ac" r="614" s="3" customFormat="true" x14ac:dyDescent="0.25">
      <c r="A614" s="362"/>
      <c r="B614" s="107"/>
      <c r="L614" s="107"/>
      <c r="V614" s="107"/>
      <c r="AF614" s="107"/>
      <c r="AP614" s="107"/>
      <c r="AZ614" s="107"/>
      <c r="BJ614" s="107"/>
      <c r="BT614" s="107"/>
      <c r="CD614" s="107"/>
      <c r="CN614" s="107"/>
      <c r="CX614" s="107"/>
      <c r="DH614" s="107"/>
      <c r="DR614" s="107"/>
      <c r="EB614" s="107"/>
      <c r="EL614" s="107"/>
      <c r="EV614" s="107"/>
      <c r="FF614" s="107"/>
      <c r="FP614" s="107"/>
      <c r="FZ614" s="107"/>
      <c r="GJ614" s="107"/>
      <c r="GT614" s="107"/>
      <c r="HD614" s="107"/>
    </row>
    <row xmlns:x14ac="http://schemas.microsoft.com/office/spreadsheetml/2009/9/ac" r="615" s="3" customFormat="true" x14ac:dyDescent="0.25">
      <c r="A615" s="362"/>
      <c r="B615" s="107"/>
      <c r="L615" s="107"/>
      <c r="V615" s="107"/>
      <c r="AF615" s="107"/>
      <c r="AP615" s="107"/>
      <c r="AZ615" s="107"/>
      <c r="BJ615" s="107"/>
      <c r="BT615" s="107"/>
      <c r="CD615" s="107"/>
      <c r="CN615" s="107"/>
      <c r="CX615" s="107"/>
      <c r="DH615" s="107"/>
      <c r="DR615" s="107"/>
      <c r="EB615" s="107"/>
      <c r="EL615" s="107"/>
      <c r="EV615" s="107"/>
      <c r="FF615" s="107"/>
      <c r="FP615" s="107"/>
      <c r="FZ615" s="107"/>
      <c r="GJ615" s="107"/>
      <c r="GT615" s="107"/>
      <c r="HD615" s="107"/>
    </row>
    <row xmlns:x14ac="http://schemas.microsoft.com/office/spreadsheetml/2009/9/ac" r="616" s="3" customFormat="true" x14ac:dyDescent="0.25">
      <c r="A616" s="362"/>
      <c r="B616" s="107"/>
      <c r="L616" s="107"/>
      <c r="V616" s="107"/>
      <c r="AF616" s="107"/>
      <c r="AP616" s="107"/>
      <c r="AZ616" s="107"/>
      <c r="BJ616" s="107"/>
      <c r="BT616" s="107"/>
      <c r="CD616" s="107"/>
      <c r="CN616" s="107"/>
      <c r="CX616" s="107"/>
      <c r="DH616" s="107"/>
      <c r="DR616" s="107"/>
      <c r="EB616" s="107"/>
      <c r="EL616" s="107"/>
      <c r="EV616" s="107"/>
      <c r="FF616" s="107"/>
      <c r="FP616" s="107"/>
      <c r="FZ616" s="107"/>
      <c r="GJ616" s="107"/>
      <c r="GT616" s="107"/>
      <c r="HD616" s="107"/>
    </row>
    <row xmlns:x14ac="http://schemas.microsoft.com/office/spreadsheetml/2009/9/ac" r="617" s="3" customFormat="true" x14ac:dyDescent="0.25">
      <c r="A617" s="362"/>
      <c r="B617" s="107"/>
      <c r="L617" s="107"/>
      <c r="V617" s="107"/>
      <c r="AF617" s="107"/>
      <c r="AP617" s="107"/>
      <c r="AZ617" s="107"/>
      <c r="BJ617" s="107"/>
      <c r="BT617" s="107"/>
      <c r="CD617" s="107"/>
      <c r="CN617" s="107"/>
      <c r="CX617" s="107"/>
      <c r="DH617" s="107"/>
      <c r="DR617" s="107"/>
      <c r="EB617" s="107"/>
      <c r="EL617" s="107"/>
      <c r="EV617" s="107"/>
      <c r="FF617" s="107"/>
      <c r="FP617" s="107"/>
      <c r="FZ617" s="107"/>
      <c r="GJ617" s="107"/>
      <c r="GT617" s="107"/>
      <c r="HD617" s="107"/>
    </row>
    <row xmlns:x14ac="http://schemas.microsoft.com/office/spreadsheetml/2009/9/ac" r="618" s="3" customFormat="true" x14ac:dyDescent="0.25">
      <c r="A618" s="362"/>
      <c r="B618" s="107"/>
      <c r="L618" s="107"/>
      <c r="V618" s="107"/>
      <c r="AF618" s="107"/>
      <c r="AP618" s="107"/>
      <c r="AZ618" s="107"/>
      <c r="BJ618" s="107"/>
      <c r="BT618" s="107"/>
      <c r="CD618" s="107"/>
      <c r="CN618" s="107"/>
      <c r="CX618" s="107"/>
      <c r="DH618" s="107"/>
      <c r="DR618" s="107"/>
      <c r="EB618" s="107"/>
      <c r="EL618" s="107"/>
      <c r="EV618" s="107"/>
      <c r="FF618" s="107"/>
      <c r="FP618" s="107"/>
      <c r="FZ618" s="107"/>
      <c r="GJ618" s="107"/>
      <c r="GT618" s="107"/>
      <c r="HD618" s="107"/>
    </row>
    <row xmlns:x14ac="http://schemas.microsoft.com/office/spreadsheetml/2009/9/ac" r="619" s="3" customFormat="true" x14ac:dyDescent="0.25">
      <c r="A619" s="362"/>
      <c r="B619" s="107"/>
      <c r="L619" s="107"/>
      <c r="V619" s="107"/>
      <c r="AF619" s="107"/>
      <c r="AP619" s="107"/>
      <c r="AZ619" s="107"/>
      <c r="BJ619" s="107"/>
      <c r="BT619" s="107"/>
      <c r="CD619" s="107"/>
      <c r="CN619" s="107"/>
      <c r="CX619" s="107"/>
      <c r="DH619" s="107"/>
      <c r="DR619" s="107"/>
      <c r="EB619" s="107"/>
      <c r="EL619" s="107"/>
      <c r="EV619" s="107"/>
      <c r="FF619" s="107"/>
      <c r="FP619" s="107"/>
      <c r="FZ619" s="107"/>
      <c r="GJ619" s="107"/>
      <c r="GT619" s="107"/>
      <c r="HD619" s="107"/>
    </row>
    <row xmlns:x14ac="http://schemas.microsoft.com/office/spreadsheetml/2009/9/ac" r="620" s="3" customFormat="true" x14ac:dyDescent="0.25">
      <c r="A620" s="362"/>
      <c r="B620" s="107"/>
      <c r="L620" s="107"/>
      <c r="V620" s="107"/>
      <c r="AF620" s="107"/>
      <c r="AP620" s="107"/>
      <c r="AZ620" s="107"/>
      <c r="BJ620" s="107"/>
      <c r="BT620" s="107"/>
      <c r="CD620" s="107"/>
      <c r="CN620" s="107"/>
      <c r="CX620" s="107"/>
      <c r="DH620" s="107"/>
      <c r="DR620" s="107"/>
      <c r="EB620" s="107"/>
      <c r="EL620" s="107"/>
      <c r="EV620" s="107"/>
      <c r="FF620" s="107"/>
      <c r="FP620" s="107"/>
      <c r="FZ620" s="107"/>
      <c r="GJ620" s="107"/>
      <c r="GT620" s="107"/>
      <c r="HD620" s="107"/>
    </row>
    <row xmlns:x14ac="http://schemas.microsoft.com/office/spreadsheetml/2009/9/ac" r="621" s="3" customFormat="true" x14ac:dyDescent="0.25">
      <c r="A621" s="362"/>
      <c r="B621" s="107"/>
      <c r="L621" s="107"/>
      <c r="V621" s="107"/>
      <c r="AF621" s="107"/>
      <c r="AP621" s="107"/>
      <c r="AZ621" s="107"/>
      <c r="BJ621" s="107"/>
      <c r="BT621" s="107"/>
      <c r="CD621" s="107"/>
      <c r="CN621" s="107"/>
      <c r="CX621" s="107"/>
      <c r="DH621" s="107"/>
      <c r="DR621" s="107"/>
      <c r="EB621" s="107"/>
      <c r="EL621" s="107"/>
      <c r="EV621" s="107"/>
      <c r="FF621" s="107"/>
      <c r="FP621" s="107"/>
      <c r="FZ621" s="107"/>
      <c r="GJ621" s="107"/>
      <c r="GT621" s="107"/>
      <c r="HD621" s="107"/>
    </row>
    <row xmlns:x14ac="http://schemas.microsoft.com/office/spreadsheetml/2009/9/ac" r="622" s="3" customFormat="true" x14ac:dyDescent="0.25">
      <c r="A622" s="362"/>
      <c r="B622" s="107"/>
      <c r="L622" s="107"/>
      <c r="V622" s="107"/>
      <c r="AF622" s="107"/>
      <c r="AP622" s="107"/>
      <c r="AZ622" s="107"/>
      <c r="BJ622" s="107"/>
      <c r="BT622" s="107"/>
      <c r="CD622" s="107"/>
      <c r="CN622" s="107"/>
      <c r="CX622" s="107"/>
      <c r="DH622" s="107"/>
      <c r="DR622" s="107"/>
      <c r="EB622" s="107"/>
      <c r="EL622" s="107"/>
      <c r="EV622" s="107"/>
      <c r="FF622" s="107"/>
      <c r="FP622" s="107"/>
      <c r="FZ622" s="107"/>
      <c r="GJ622" s="107"/>
      <c r="GT622" s="107"/>
      <c r="HD622" s="107"/>
    </row>
    <row xmlns:x14ac="http://schemas.microsoft.com/office/spreadsheetml/2009/9/ac" r="623" s="3" customFormat="true" x14ac:dyDescent="0.25">
      <c r="A623" s="362"/>
      <c r="B623" s="107"/>
      <c r="L623" s="107"/>
      <c r="V623" s="107"/>
      <c r="AF623" s="107"/>
      <c r="AP623" s="107"/>
      <c r="AZ623" s="107"/>
      <c r="BJ623" s="107"/>
      <c r="BT623" s="107"/>
      <c r="CD623" s="107"/>
      <c r="CN623" s="107"/>
      <c r="CX623" s="107"/>
      <c r="DH623" s="107"/>
      <c r="DR623" s="107"/>
      <c r="EB623" s="107"/>
      <c r="EL623" s="107"/>
      <c r="EV623" s="107"/>
      <c r="FF623" s="107"/>
      <c r="FP623" s="107"/>
      <c r="FZ623" s="107"/>
      <c r="GJ623" s="107"/>
      <c r="GT623" s="107"/>
      <c r="HD623" s="107"/>
    </row>
    <row xmlns:x14ac="http://schemas.microsoft.com/office/spreadsheetml/2009/9/ac" r="624" s="3" customFormat="true" x14ac:dyDescent="0.25">
      <c r="A624" s="362"/>
      <c r="B624" s="107"/>
      <c r="L624" s="107"/>
      <c r="V624" s="107"/>
      <c r="AF624" s="107"/>
      <c r="AP624" s="107"/>
      <c r="AZ624" s="107"/>
      <c r="BJ624" s="107"/>
      <c r="BT624" s="107"/>
      <c r="CD624" s="107"/>
      <c r="CN624" s="107"/>
      <c r="CX624" s="107"/>
      <c r="DH624" s="107"/>
      <c r="DR624" s="107"/>
      <c r="EB624" s="107"/>
      <c r="EL624" s="107"/>
      <c r="EV624" s="107"/>
      <c r="FF624" s="107"/>
      <c r="FP624" s="107"/>
      <c r="FZ624" s="107"/>
      <c r="GJ624" s="107"/>
      <c r="GT624" s="107"/>
      <c r="HD624" s="107"/>
    </row>
    <row xmlns:x14ac="http://schemas.microsoft.com/office/spreadsheetml/2009/9/ac" r="625" s="3" customFormat="true" x14ac:dyDescent="0.25">
      <c r="A625" s="362"/>
      <c r="B625" s="107"/>
      <c r="L625" s="107"/>
      <c r="V625" s="107"/>
      <c r="AF625" s="107"/>
      <c r="AP625" s="107"/>
      <c r="AZ625" s="107"/>
      <c r="BJ625" s="107"/>
      <c r="BT625" s="107"/>
      <c r="CD625" s="107"/>
      <c r="CN625" s="107"/>
      <c r="CX625" s="107"/>
      <c r="DH625" s="107"/>
      <c r="DR625" s="107"/>
      <c r="EB625" s="107"/>
      <c r="EL625" s="107"/>
      <c r="EV625" s="107"/>
      <c r="FF625" s="107"/>
      <c r="FP625" s="107"/>
      <c r="FZ625" s="107"/>
      <c r="GJ625" s="107"/>
      <c r="GT625" s="107"/>
      <c r="HD625" s="107"/>
    </row>
    <row xmlns:x14ac="http://schemas.microsoft.com/office/spreadsheetml/2009/9/ac" r="626" s="3" customFormat="true" x14ac:dyDescent="0.25">
      <c r="A626" s="362"/>
      <c r="B626" s="107"/>
      <c r="L626" s="107"/>
      <c r="V626" s="107"/>
      <c r="AF626" s="107"/>
      <c r="AP626" s="107"/>
      <c r="AZ626" s="107"/>
      <c r="BJ626" s="107"/>
      <c r="BT626" s="107"/>
      <c r="CD626" s="107"/>
      <c r="CN626" s="107"/>
      <c r="CX626" s="107"/>
      <c r="DH626" s="107"/>
      <c r="DR626" s="107"/>
      <c r="EB626" s="107"/>
      <c r="EL626" s="107"/>
      <c r="EV626" s="107"/>
      <c r="FF626" s="107"/>
      <c r="FP626" s="107"/>
      <c r="FZ626" s="107"/>
      <c r="GJ626" s="107"/>
      <c r="GT626" s="107"/>
      <c r="HD626" s="107"/>
    </row>
    <row xmlns:x14ac="http://schemas.microsoft.com/office/spreadsheetml/2009/9/ac" r="627" s="3" customFormat="true" x14ac:dyDescent="0.25">
      <c r="A627" s="362"/>
      <c r="B627" s="107"/>
      <c r="L627" s="107"/>
      <c r="V627" s="107"/>
      <c r="AF627" s="107"/>
      <c r="AP627" s="107"/>
      <c r="AZ627" s="107"/>
      <c r="BJ627" s="107"/>
      <c r="BT627" s="107"/>
      <c r="CD627" s="107"/>
      <c r="CN627" s="107"/>
      <c r="CX627" s="107"/>
      <c r="DH627" s="107"/>
      <c r="DR627" s="107"/>
      <c r="EB627" s="107"/>
      <c r="EL627" s="107"/>
      <c r="EV627" s="107"/>
      <c r="FF627" s="107"/>
      <c r="FP627" s="107"/>
      <c r="FZ627" s="107"/>
      <c r="GJ627" s="107"/>
      <c r="GT627" s="107"/>
      <c r="HD627" s="107"/>
    </row>
    <row xmlns:x14ac="http://schemas.microsoft.com/office/spreadsheetml/2009/9/ac" r="628" s="3" customFormat="true" x14ac:dyDescent="0.25">
      <c r="A628" s="362"/>
      <c r="B628" s="107"/>
      <c r="L628" s="107"/>
      <c r="V628" s="107"/>
      <c r="AF628" s="107"/>
      <c r="AP628" s="107"/>
      <c r="AZ628" s="107"/>
      <c r="BJ628" s="107"/>
      <c r="BT628" s="107"/>
      <c r="CD628" s="107"/>
      <c r="CN628" s="107"/>
      <c r="CX628" s="107"/>
      <c r="DH628" s="107"/>
      <c r="DR628" s="107"/>
      <c r="EB628" s="107"/>
      <c r="EL628" s="107"/>
      <c r="EV628" s="107"/>
      <c r="FF628" s="107"/>
      <c r="FP628" s="107"/>
      <c r="FZ628" s="107"/>
      <c r="GJ628" s="107"/>
      <c r="GT628" s="107"/>
      <c r="HD628" s="107"/>
    </row>
    <row xmlns:x14ac="http://schemas.microsoft.com/office/spreadsheetml/2009/9/ac" r="629" s="3" customFormat="true" x14ac:dyDescent="0.25">
      <c r="A629" s="362"/>
      <c r="B629" s="107"/>
      <c r="L629" s="107"/>
      <c r="V629" s="107"/>
      <c r="AF629" s="107"/>
      <c r="AP629" s="107"/>
      <c r="AZ629" s="107"/>
      <c r="BJ629" s="107"/>
      <c r="BT629" s="107"/>
      <c r="CD629" s="107"/>
      <c r="CN629" s="107"/>
      <c r="CX629" s="107"/>
      <c r="DH629" s="107"/>
      <c r="DR629" s="107"/>
      <c r="EB629" s="107"/>
      <c r="EL629" s="107"/>
      <c r="EV629" s="107"/>
      <c r="FF629" s="107"/>
      <c r="FP629" s="107"/>
      <c r="FZ629" s="107"/>
      <c r="GJ629" s="107"/>
      <c r="GT629" s="107"/>
      <c r="HD629" s="107"/>
    </row>
    <row xmlns:x14ac="http://schemas.microsoft.com/office/spreadsheetml/2009/9/ac" r="630" s="3" customFormat="true" x14ac:dyDescent="0.25">
      <c r="A630" s="362"/>
      <c r="B630" s="107"/>
      <c r="L630" s="107"/>
      <c r="V630" s="107"/>
      <c r="AF630" s="107"/>
      <c r="AP630" s="107"/>
      <c r="AZ630" s="107"/>
      <c r="BJ630" s="107"/>
      <c r="BT630" s="107"/>
      <c r="CD630" s="107"/>
      <c r="CN630" s="107"/>
      <c r="CX630" s="107"/>
      <c r="DH630" s="107"/>
      <c r="DR630" s="107"/>
      <c r="EB630" s="107"/>
      <c r="EL630" s="107"/>
      <c r="EV630" s="107"/>
      <c r="FF630" s="107"/>
      <c r="FP630" s="107"/>
      <c r="FZ630" s="107"/>
      <c r="GJ630" s="107"/>
      <c r="GT630" s="107"/>
      <c r="HD630" s="107"/>
    </row>
    <row xmlns:x14ac="http://schemas.microsoft.com/office/spreadsheetml/2009/9/ac" r="631" s="3" customFormat="true" x14ac:dyDescent="0.25">
      <c r="A631" s="362"/>
      <c r="B631" s="107"/>
      <c r="L631" s="107"/>
      <c r="V631" s="107"/>
      <c r="AF631" s="107"/>
      <c r="AP631" s="107"/>
      <c r="AZ631" s="107"/>
      <c r="BJ631" s="107"/>
      <c r="BT631" s="107"/>
      <c r="CD631" s="107"/>
      <c r="CN631" s="107"/>
      <c r="CX631" s="107"/>
      <c r="DH631" s="107"/>
      <c r="DR631" s="107"/>
      <c r="EB631" s="107"/>
      <c r="EL631" s="107"/>
      <c r="EV631" s="107"/>
      <c r="FF631" s="107"/>
      <c r="FP631" s="107"/>
      <c r="FZ631" s="107"/>
      <c r="GJ631" s="107"/>
      <c r="GT631" s="107"/>
      <c r="HD631" s="107"/>
    </row>
    <row xmlns:x14ac="http://schemas.microsoft.com/office/spreadsheetml/2009/9/ac" r="632" s="3" customFormat="true" x14ac:dyDescent="0.25">
      <c r="A632" s="362"/>
      <c r="B632" s="107"/>
      <c r="L632" s="107"/>
      <c r="V632" s="107"/>
      <c r="AF632" s="107"/>
      <c r="AP632" s="107"/>
      <c r="AZ632" s="107"/>
      <c r="BJ632" s="107"/>
      <c r="BT632" s="107"/>
      <c r="CD632" s="107"/>
      <c r="CN632" s="107"/>
      <c r="CX632" s="107"/>
      <c r="DH632" s="107"/>
      <c r="DR632" s="107"/>
      <c r="EB632" s="107"/>
      <c r="EL632" s="107"/>
      <c r="EV632" s="107"/>
      <c r="FF632" s="107"/>
      <c r="FP632" s="107"/>
      <c r="FZ632" s="107"/>
      <c r="GJ632" s="107"/>
      <c r="GT632" s="107"/>
      <c r="HD632" s="107"/>
    </row>
    <row xmlns:x14ac="http://schemas.microsoft.com/office/spreadsheetml/2009/9/ac" r="633" s="3" customFormat="true" x14ac:dyDescent="0.25">
      <c r="A633" s="362"/>
      <c r="B633" s="107"/>
      <c r="L633" s="107"/>
      <c r="V633" s="107"/>
      <c r="AF633" s="107"/>
      <c r="AP633" s="107"/>
      <c r="AZ633" s="107"/>
      <c r="BJ633" s="107"/>
      <c r="BT633" s="107"/>
      <c r="CD633" s="107"/>
      <c r="CN633" s="107"/>
      <c r="CX633" s="107"/>
      <c r="DH633" s="107"/>
      <c r="DR633" s="107"/>
      <c r="EB633" s="107"/>
      <c r="EL633" s="107"/>
      <c r="EV633" s="107"/>
      <c r="FF633" s="107"/>
      <c r="FP633" s="107"/>
      <c r="FZ633" s="107"/>
      <c r="GJ633" s="107"/>
      <c r="GT633" s="107"/>
      <c r="HD633" s="107"/>
    </row>
    <row xmlns:x14ac="http://schemas.microsoft.com/office/spreadsheetml/2009/9/ac" r="634" s="3" customFormat="true" x14ac:dyDescent="0.25">
      <c r="A634" s="362"/>
      <c r="B634" s="107"/>
      <c r="L634" s="107"/>
      <c r="V634" s="107"/>
      <c r="AF634" s="107"/>
      <c r="AP634" s="107"/>
      <c r="AZ634" s="107"/>
      <c r="BJ634" s="107"/>
      <c r="BT634" s="107"/>
      <c r="CD634" s="107"/>
      <c r="CN634" s="107"/>
      <c r="CX634" s="107"/>
      <c r="DH634" s="107"/>
      <c r="DR634" s="107"/>
      <c r="EB634" s="107"/>
      <c r="EL634" s="107"/>
      <c r="EV634" s="107"/>
      <c r="FF634" s="107"/>
      <c r="FP634" s="107"/>
      <c r="FZ634" s="107"/>
      <c r="GJ634" s="107"/>
      <c r="GT634" s="107"/>
      <c r="HD634" s="107"/>
    </row>
    <row xmlns:x14ac="http://schemas.microsoft.com/office/spreadsheetml/2009/9/ac" r="635" s="3" customFormat="true" x14ac:dyDescent="0.25">
      <c r="A635" s="362"/>
      <c r="B635" s="107"/>
      <c r="L635" s="107"/>
      <c r="V635" s="107"/>
      <c r="AF635" s="107"/>
      <c r="AP635" s="107"/>
      <c r="AZ635" s="107"/>
      <c r="BJ635" s="107"/>
      <c r="BT635" s="107"/>
      <c r="CD635" s="107"/>
      <c r="CN635" s="107"/>
      <c r="CX635" s="107"/>
      <c r="DH635" s="107"/>
      <c r="DR635" s="107"/>
      <c r="EB635" s="107"/>
      <c r="EL635" s="107"/>
      <c r="EV635" s="107"/>
      <c r="FF635" s="107"/>
      <c r="FP635" s="107"/>
      <c r="FZ635" s="107"/>
      <c r="GJ635" s="107"/>
      <c r="GT635" s="107"/>
      <c r="HD635" s="107"/>
    </row>
    <row xmlns:x14ac="http://schemas.microsoft.com/office/spreadsheetml/2009/9/ac" r="636" s="3" customFormat="true" x14ac:dyDescent="0.25">
      <c r="A636" s="362"/>
      <c r="B636" s="107"/>
      <c r="L636" s="107"/>
      <c r="V636" s="107"/>
      <c r="AF636" s="107"/>
      <c r="AP636" s="107"/>
      <c r="AZ636" s="107"/>
      <c r="BJ636" s="107"/>
      <c r="BT636" s="107"/>
      <c r="CD636" s="107"/>
      <c r="CN636" s="107"/>
      <c r="CX636" s="107"/>
      <c r="DH636" s="107"/>
      <c r="DR636" s="107"/>
      <c r="EB636" s="107"/>
      <c r="EL636" s="107"/>
      <c r="EV636" s="107"/>
      <c r="FF636" s="107"/>
      <c r="FP636" s="107"/>
      <c r="FZ636" s="107"/>
      <c r="GJ636" s="107"/>
      <c r="GT636" s="107"/>
      <c r="HD636" s="107"/>
    </row>
    <row xmlns:x14ac="http://schemas.microsoft.com/office/spreadsheetml/2009/9/ac" r="637" s="3" customFormat="true" x14ac:dyDescent="0.25">
      <c r="A637" s="362"/>
      <c r="B637" s="107"/>
      <c r="L637" s="107"/>
      <c r="V637" s="107"/>
      <c r="AF637" s="107"/>
      <c r="AP637" s="107"/>
      <c r="AZ637" s="107"/>
      <c r="BJ637" s="107"/>
      <c r="BT637" s="107"/>
      <c r="CD637" s="107"/>
      <c r="CN637" s="107"/>
      <c r="CX637" s="107"/>
      <c r="DH637" s="107"/>
      <c r="DR637" s="107"/>
      <c r="EB637" s="107"/>
      <c r="EL637" s="107"/>
      <c r="EV637" s="107"/>
      <c r="FF637" s="107"/>
      <c r="FP637" s="107"/>
      <c r="FZ637" s="107"/>
      <c r="GJ637" s="107"/>
      <c r="GT637" s="107"/>
      <c r="HD637" s="107"/>
    </row>
    <row xmlns:x14ac="http://schemas.microsoft.com/office/spreadsheetml/2009/9/ac" r="638" s="3" customFormat="true" x14ac:dyDescent="0.25">
      <c r="A638" s="362"/>
      <c r="B638" s="107"/>
      <c r="L638" s="107"/>
      <c r="V638" s="107"/>
      <c r="AF638" s="107"/>
      <c r="AP638" s="107"/>
      <c r="AZ638" s="107"/>
      <c r="BJ638" s="107"/>
      <c r="BT638" s="107"/>
      <c r="CD638" s="107"/>
      <c r="CN638" s="107"/>
      <c r="CX638" s="107"/>
      <c r="DH638" s="107"/>
      <c r="DR638" s="107"/>
      <c r="EB638" s="107"/>
      <c r="EL638" s="107"/>
      <c r="EV638" s="107"/>
      <c r="FF638" s="107"/>
      <c r="FP638" s="107"/>
      <c r="FZ638" s="107"/>
      <c r="GJ638" s="107"/>
      <c r="GT638" s="107"/>
      <c r="HD638" s="107"/>
    </row>
    <row xmlns:x14ac="http://schemas.microsoft.com/office/spreadsheetml/2009/9/ac" r="639" s="3" customFormat="true" x14ac:dyDescent="0.25">
      <c r="A639" s="362"/>
      <c r="B639" s="107"/>
      <c r="L639" s="107"/>
      <c r="V639" s="107"/>
      <c r="AF639" s="107"/>
      <c r="AP639" s="107"/>
      <c r="AZ639" s="107"/>
      <c r="BJ639" s="107"/>
      <c r="BT639" s="107"/>
      <c r="CD639" s="107"/>
      <c r="CN639" s="107"/>
      <c r="CX639" s="107"/>
      <c r="DH639" s="107"/>
      <c r="DR639" s="107"/>
      <c r="EB639" s="107"/>
      <c r="EL639" s="107"/>
      <c r="EV639" s="107"/>
      <c r="FF639" s="107"/>
      <c r="FP639" s="107"/>
      <c r="FZ639" s="107"/>
      <c r="GJ639" s="107"/>
      <c r="GT639" s="107"/>
      <c r="HD639" s="107"/>
    </row>
    <row xmlns:x14ac="http://schemas.microsoft.com/office/spreadsheetml/2009/9/ac" r="640" s="3" customFormat="true" x14ac:dyDescent="0.25">
      <c r="A640" s="362"/>
      <c r="B640" s="107"/>
      <c r="L640" s="107"/>
      <c r="V640" s="107"/>
      <c r="AF640" s="107"/>
      <c r="AP640" s="107"/>
      <c r="AZ640" s="107"/>
      <c r="BJ640" s="107"/>
      <c r="BT640" s="107"/>
      <c r="CD640" s="107"/>
      <c r="CN640" s="107"/>
      <c r="CX640" s="107"/>
      <c r="DH640" s="107"/>
      <c r="DR640" s="107"/>
      <c r="EB640" s="107"/>
      <c r="EL640" s="107"/>
      <c r="EV640" s="107"/>
      <c r="FF640" s="107"/>
      <c r="FP640" s="107"/>
      <c r="FZ640" s="107"/>
      <c r="GJ640" s="107"/>
      <c r="GT640" s="107"/>
      <c r="HD640" s="107"/>
    </row>
  </sheetData>
  <mergeCells count="5">
    <mergeCell ref="C27:I27"/>
    <mergeCell ref="AG27:AM27"/>
    <mergeCell ref="M27:S27"/>
    <mergeCell ref="W27:AC27"/>
    <mergeCell ref="A2:A3"/>
  </mergeCells>
  <hyperlinks>
    <hyperlink ref="A4" location="myrangeS0" display="myrangeS0"/>
    <hyperlink ref="A5" location="myrangeS1" display="myrangeS1"/>
    <hyperlink ref="A6" location="myrangeS2" display="myrangeS2"/>
    <hyperlink ref="A7" location="myrangeS3" display="myrangeS3"/>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myrangeS0</vt:lpstr>
      <vt:lpstr>myrangeS1</vt:lpstr>
      <vt:lpstr>myrangeS2</vt:lpstr>
      <vt:lpstr>myrangeS3</vt:lpstr>
      <vt:lpstr>myrangeW0</vt:lpstr>
      <vt:lpstr>myrangeW1</vt:lpstr>
      <vt:lpstr>myrangeW2</vt:lpstr>
      <vt:lpstr>myrangeW3</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2024-04-24T06:08:45Z</dcterms:modified>
</cp:coreProperties>
</file>